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C:\Users\ADMIN 2\Downloads\"/>
    </mc:Choice>
  </mc:AlternateContent>
  <xr:revisionPtr revIDLastSave="0" documentId="13_ncr:1_{15FC4AEC-9ACA-46F4-9527-7DED45C4A827}" xr6:coauthVersionLast="47" xr6:coauthVersionMax="47" xr10:uidLastSave="{00000000-0000-0000-0000-000000000000}"/>
  <bookViews>
    <workbookView xWindow="-120" yWindow="-120" windowWidth="29040" windowHeight="15720" firstSheet="2" activeTab="3" xr2:uid="{3FC98323-EA8E-4155-A85D-BE137EDF7320}"/>
  </bookViews>
  <sheets>
    <sheet name="Sheet1" sheetId="2" r:id="rId1"/>
    <sheet name="Sheet2" sheetId="3" r:id="rId2"/>
    <sheet name="Sheet3" sheetId="4" r:id="rId3"/>
    <sheet name="TRENDING MOVIES DASHBOARD" sheetId="5" r:id="rId4"/>
    <sheet name="Sheet5" sheetId="6" r:id="rId5"/>
    <sheet name="RELATIVE  &amp; ABSOLUTE" sheetId="14" r:id="rId6"/>
    <sheet name="cleaning" sheetId="7" r:id="rId7"/>
    <sheet name="LOOKUP &amp; REFERENCE" sheetId="15" r:id="rId8"/>
    <sheet name="Sheet7" sheetId="8" r:id="rId9"/>
    <sheet name="Sheet8" sheetId="9" r:id="rId10"/>
    <sheet name="Sheet9" sheetId="10" r:id="rId11"/>
    <sheet name="Sheet10" sheetId="11" r:id="rId12"/>
    <sheet name="Sheet11" sheetId="12" r:id="rId13"/>
    <sheet name="Sheet12" sheetId="13" r:id="rId14"/>
    <sheet name="Movie_Detail_TMDB_dataset" sheetId="1" r:id="rId15"/>
  </sheets>
  <definedNames>
    <definedName name="NativeTimeline_release_date">#N/A</definedName>
    <definedName name="Slicer_original_language">#N/A</definedName>
    <definedName name="Slicer_popularity">#N/A</definedName>
    <definedName name="Slicer_release_dat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Lst>
</workbook>
</file>

<file path=xl/calcChain.xml><?xml version="1.0" encoding="utf-8"?>
<calcChain xmlns="http://schemas.openxmlformats.org/spreadsheetml/2006/main">
  <c r="R20" i="15" l="1"/>
  <c r="R18" i="15"/>
  <c r="R13" i="15"/>
  <c r="R14" i="15"/>
  <c r="R15" i="15"/>
  <c r="R16" i="15"/>
  <c r="R17" i="15"/>
  <c r="R19" i="15"/>
  <c r="H30" i="15"/>
  <c r="H27" i="15"/>
  <c r="H28" i="15"/>
  <c r="H23" i="15"/>
  <c r="H21" i="15"/>
  <c r="H19" i="15"/>
  <c r="H20" i="15"/>
  <c r="H22" i="15" s="1"/>
  <c r="H18" i="15"/>
  <c r="I17" i="15"/>
  <c r="H17" i="15"/>
  <c r="B11" i="15"/>
  <c r="B12" i="15"/>
  <c r="B13" i="15"/>
  <c r="B10" i="15"/>
  <c r="H10" i="15"/>
  <c r="H9" i="15"/>
  <c r="P36" i="7"/>
  <c r="P37" i="7" s="1"/>
  <c r="P38" i="7" s="1"/>
  <c r="P39" i="7" s="1"/>
  <c r="D4" i="14"/>
  <c r="D3" i="14"/>
  <c r="D2" i="14"/>
  <c r="W33" i="7"/>
  <c r="B19" i="11"/>
  <c r="B11" i="11"/>
  <c r="B10" i="11"/>
  <c r="B12" i="11" s="1"/>
  <c r="B9" i="11"/>
  <c r="B14" i="11" s="1"/>
  <c r="E20" i="10"/>
  <c r="E19" i="10"/>
  <c r="B18" i="10"/>
  <c r="B17" i="10"/>
  <c r="D14" i="10"/>
  <c r="D15" i="10" s="1"/>
  <c r="C11" i="10"/>
  <c r="C12" i="10" s="1"/>
  <c r="D25" i="9"/>
  <c r="D24" i="9"/>
  <c r="D20" i="9"/>
  <c r="D22" i="9"/>
  <c r="I6" i="9"/>
  <c r="H3" i="9"/>
  <c r="I3" i="9" s="1"/>
  <c r="H4" i="9"/>
  <c r="I4" i="9" s="1"/>
  <c r="G3" i="9"/>
  <c r="G4" i="9"/>
  <c r="G5" i="9"/>
  <c r="H5" i="9" s="1"/>
  <c r="I5" i="9" s="1"/>
  <c r="G6" i="9"/>
  <c r="H6" i="9" s="1"/>
  <c r="G7" i="9"/>
  <c r="H7" i="9" s="1"/>
  <c r="I7" i="9" s="1"/>
  <c r="G8" i="9"/>
  <c r="H8" i="9" s="1"/>
  <c r="I8" i="9" s="1"/>
  <c r="G9" i="9"/>
  <c r="H9" i="9" s="1"/>
  <c r="I9" i="9" s="1"/>
  <c r="G2" i="9"/>
  <c r="H2" i="9" s="1"/>
  <c r="I2" i="9" s="1"/>
  <c r="D2" i="9"/>
  <c r="E2" i="9" s="1"/>
  <c r="F3" i="9"/>
  <c r="F4" i="9"/>
  <c r="F5" i="9"/>
  <c r="F6" i="9"/>
  <c r="F7" i="9"/>
  <c r="F8" i="9"/>
  <c r="F9" i="9"/>
  <c r="F2" i="9"/>
  <c r="D3" i="9"/>
  <c r="E3" i="9" s="1"/>
  <c r="D4" i="9"/>
  <c r="E4" i="9" s="1"/>
  <c r="D5" i="9"/>
  <c r="E5" i="9" s="1"/>
  <c r="D6" i="9"/>
  <c r="E6" i="9" s="1"/>
  <c r="D7" i="9"/>
  <c r="E7" i="9" s="1"/>
  <c r="D8" i="9"/>
  <c r="E8" i="9" s="1"/>
  <c r="D9" i="9"/>
  <c r="E9" i="9" s="1"/>
  <c r="C9" i="9"/>
  <c r="C8" i="9"/>
  <c r="C7" i="9"/>
  <c r="C3" i="9"/>
  <c r="C4" i="9"/>
  <c r="C5" i="9"/>
  <c r="C6" i="9"/>
  <c r="C2" i="9"/>
  <c r="B47" i="7"/>
  <c r="B45" i="7"/>
  <c r="B3" i="7"/>
  <c r="B4" i="7" s="1"/>
  <c r="B5" i="7" s="1"/>
  <c r="B43" i="7"/>
  <c r="B44" i="7" s="1"/>
  <c r="B46" i="7" s="1"/>
  <c r="B37" i="7"/>
  <c r="B36" i="7"/>
  <c r="B34" i="7"/>
  <c r="B33" i="7"/>
  <c r="B31" i="7"/>
  <c r="B30" i="7"/>
  <c r="B29" i="7"/>
  <c r="B26" i="7"/>
  <c r="B23" i="7"/>
  <c r="B21" i="7"/>
  <c r="B19" i="7"/>
  <c r="B16" i="7"/>
  <c r="C17" i="7" s="1"/>
  <c r="B15" i="7"/>
  <c r="B9" i="7"/>
  <c r="B12" i="7" s="1"/>
  <c r="B8" i="7"/>
  <c r="B7" i="7"/>
  <c r="I26" i="15"/>
  <c r="H26" i="15"/>
  <c r="E116" i="8"/>
  <c r="B7" i="12"/>
  <c r="G26" i="13"/>
  <c r="D116" i="6"/>
  <c r="B13" i="11" l="1"/>
  <c r="B15" i="11"/>
  <c r="D16" i="10"/>
  <c r="C13" i="10"/>
  <c r="B1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 2</author>
  </authors>
  <commentList>
    <comment ref="E20" authorId="0" shapeId="0" xr:uid="{6E0A2140-A680-4159-A3F4-9125182A5589}">
      <text>
        <r>
          <rPr>
            <b/>
            <sz val="9"/>
            <color indexed="81"/>
            <rFont val="Tahoma"/>
            <family val="2"/>
          </rPr>
          <t>ADMIN 2:</t>
        </r>
        <r>
          <rPr>
            <sz val="9"/>
            <color indexed="81"/>
            <rFont val="Tahoma"/>
            <family val="2"/>
          </rPr>
          <t xml:space="preserve">
</t>
        </r>
      </text>
    </comment>
  </commentList>
</comments>
</file>

<file path=xl/sharedStrings.xml><?xml version="1.0" encoding="utf-8"?>
<sst xmlns="http://schemas.openxmlformats.org/spreadsheetml/2006/main" count="28714" uniqueCount="18337">
  <si>
    <t>title</t>
  </si>
  <si>
    <t>overview</t>
  </si>
  <si>
    <t>original_language</t>
  </si>
  <si>
    <t>popularity</t>
  </si>
  <si>
    <t>release_date</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</si>
  <si>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</si>
  <si>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</si>
  <si>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</si>
  <si>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</si>
  <si>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</si>
  <si>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Godfather Part II</t>
  </si>
  <si>
    <t>In the continuing saga of the Corleone crime family, a young Vito Corleone grows up in Sicily and in 1910s New York. In the 1950s, Michael Corleone attempts to expand the family business into Las Vegas, Hollywood and Cuba.</t>
  </si>
  <si>
    <t>Schindler's List</t>
  </si>
  <si>
    <t>The true story of how businessman Oskar Schindler saved over a thousand Jewish lives from the Nazis while they worked as slaves in his factory during World War II.</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</si>
  <si>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</si>
  <si>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</si>
  <si>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</si>
  <si>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</si>
  <si>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hi</t>
  </si>
  <si>
    <t>Spirited Away</t>
  </si>
  <si>
    <t>A young girl, Chihiro, becomes trapped in a strange new world of spirits. When her parents undergo a mysterious transformation, she must call upon the courage she never knew she had to free her family.</t>
  </si>
  <si>
    <t>ja</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</si>
  <si>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</si>
  <si>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</si>
  <si>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Parasite</t>
  </si>
  <si>
    <t>All unemployed, Ki-taek's family takes peculiar interest in the wealthy and glamorous Parks for their livelihood until they get entangled in an unexpected incident.</t>
  </si>
  <si>
    <t>ko</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</si>
  <si>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</si>
  <si>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</si>
  <si>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</si>
  <si>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</si>
  <si>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Pulp Fiction</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</si>
  <si>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</si>
  <si>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</si>
  <si>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Power.â€‹</t>
  </si>
  <si>
    <t>Forrest Gump</t>
  </si>
  <si>
    <t>A man with a low IQ has accomplished great things in his life and been present during significant historic eventsâ€”in each case, far exceeding what anyone imagined he could do. But despite all he has achieved, his one true love eludes him.</t>
  </si>
  <si>
    <t>The Good, the Bad and the Ugly</t>
  </si>
  <si>
    <t>While the Civil War rages on between the Union and the Confederacy, three men â€“ a quiet loner, a ruthless hitman, and a Mexican bandit â€“ comb the American Southwest in search of a strongbox containing $200,000 in stolen gold.</t>
  </si>
  <si>
    <t>it</t>
  </si>
  <si>
    <t>GoodFellas</t>
  </si>
  <si>
    <t>The true story of Henry Hill, a half-Irish, half-Sicilian Brooklyn kid who is adopted by neighbourhood gangsters at an early age and climbs the ranks of a Mafia family under the guidance of Jimmy Conway.</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</si>
  <si>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</si>
  <si>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</si>
  <si>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</si>
  <si>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</si>
  <si>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Cinema Paradiso</t>
  </si>
  <si>
    <t>A filmmaker recalls his childhood, when he fell in love with the movies at his village's theater and formed a deep friendship with the theater's projectionist.</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</si>
  <si>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</si>
  <si>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</si>
  <si>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</si>
  <si>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</si>
  <si>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Radical</t>
  </si>
  <si>
    <t>In a Mexican border town plagued by neglect, corruption, and violence, a frustrated teacher tries a radical new method to break through his studentsâ€™ apathy and unlock their curiosity, their potentialâ€¦ and maybe even their genius.</t>
  </si>
  <si>
    <t>Impossible Things</t>
  </si>
  <si>
    <t>Matilde is a woman who, after the death of her husbandâ€”a man who constantly abused herâ€”finds her new best friend in Miguel, her young, insecure, disoriented and even dealer neighbor</t>
  </si>
  <si>
    <t>es</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</si>
  <si>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</si>
  <si>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</si>
  <si>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Interstellar</t>
  </si>
  <si>
    <t>The adventures of a group of explorers who make use of a newly discovered wormhole to surpass the limitations on human space travel and conquer the vast distances involved in an interstellar voyage.</t>
  </si>
  <si>
    <t>Psycho</t>
  </si>
  <si>
    <t>When larcenous real estate clerk Marion Crane goes on the lam with a wad of cash and hopes of starting a new life, she ends up at the notorious Bates Motel, where manager Norman Bates cares for his housebound mother.</t>
  </si>
  <si>
    <t>City of God</t>
  </si>
  <si>
    <t>In the slums of Rio, two kids' paths diverge as one struggles to become a photographer and the other a kingpin.</t>
  </si>
  <si>
    <t>pt</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</si>
  <si>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</si>
  <si>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</si>
  <si>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Once Upon a Time in America</t>
  </si>
  <si>
    <t>A former Prohibition-era Jewish gangster returns to the Lower East Side of Manhattan over thirty years later, where he once again must confront the ghosts and regrets of his old life.</t>
  </si>
  <si>
    <t>One Flew Over the Cuckoo's Nest</t>
  </si>
  <si>
    <t>A petty criminal fakes insanity to serve his sentence in a mental ward rather than prison. He soon finds himself as a leader to the other patientsâ€”and an enemy to the cruel, domineering nurse who runs the ward.</t>
  </si>
  <si>
    <t>Hope</t>
  </si>
  <si>
    <t>After 8-year-old So-won narrowly survives a brutal sexual assault, her family labors to help her heal while coping with their own rage and grief.</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</si>
  <si>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</si>
  <si>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</si>
  <si>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Primal: Tales of Savagery</t>
  </si>
  <si>
    <t>Genndy Tartakovsky's Primal: Tales of Savagery features a caveman and a dinosaur on the brink of extinction. Bonded by tragedy, this unlikely friendship becomes the only hope of survival.</t>
  </si>
  <si>
    <t>Howl's Moving Castle</t>
  </si>
  <si>
    <t>Sophie, a young milliner, is turned into an elderly woman by a witch who enters her shop and curses her. She encounters a wizard named Howl and gets caught up in his resistance to fighting for the king.</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</si>
  <si>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</si>
  <si>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</si>
  <si>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</si>
  <si>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</si>
  <si>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A Dog's Will</t>
  </si>
  <si>
    <t>The lively JoÃ£o Grilo and the sly ChicÃ³ are poor guys living in the hinterland who cheat a bunch of people in a small in Northeastern Brazil. When they die, they have to be judged by Christ, the Devil and the Virgin Mary before they are admitted to paradise.</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</si>
  <si>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</si>
  <si>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</si>
  <si>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The Legend of Hei</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</si>
  <si>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</si>
  <si>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zh</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</si>
  <si>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</si>
  <si>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</si>
  <si>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Taylor Swift: Reputation Stadium Tour</t>
  </si>
  <si>
    <t>Taylor Swift takes the stage in Dallas for the Reputation Stadium Tour and celebrates a monumental night of music, memories and visual magic.</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</si>
  <si>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</si>
  <si>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</si>
  <si>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Gabriel's Inferno: Part III</t>
  </si>
  <si>
    <t>The final part of the film adaption of the erotic romance novel Gabriel's Inferno written by an anonymous Canadian author under the pen name Sylvain Reynard.</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</si>
  <si>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</si>
  <si>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</si>
  <si>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TAYLOR SWIFT | THE ERAS TOUR</t>
  </si>
  <si>
    <t>The cultural phenomenon continues on the big screen! Immerse yourself in this once-in-a-lifetime concert film experience with a breathtaking, cinematic view of the history-making tour.</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</si>
  <si>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</si>
  <si>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</si>
  <si>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Whiplash</t>
  </si>
  <si>
    <t>Under the direction of a ruthless instructor, a talented young drummer begins to pursue perfection at any cost, even his humanity.</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</si>
  <si>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</si>
  <si>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</si>
  <si>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</si>
  <si>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</si>
  <si>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Spider-Man: Across the Spider-Verse</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</si>
  <si>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</si>
  <si>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Rear Window</t>
  </si>
  <si>
    <t>A wheelchair-bound photographer spies on his neighbors from his apartment window and becomes convinced one of them has committed murder.</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</si>
  <si>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</si>
  <si>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</si>
  <si>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</si>
  <si>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</si>
  <si>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The Quintessential Quintuplets Movie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</si>
  <si>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</si>
  <si>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</si>
  <si>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</si>
  <si>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Once Upon a Studio</t>
  </si>
  <si>
    <t>Created for Disney's 100th anniversary, the short features Mickey Mouse corralling a gallery of legendary Disney characters for a group photo?</t>
  </si>
  <si>
    <t>Hotarubi no Mori e</t>
  </si>
  <si>
    <t>One hot summer day a little girl gets lost in an enchanted forest of the mountain god where spirits reside. A young boy appears before her, but she cannot touch him for fear of making him disappear. And so a wondrous adventure awaits...</t>
  </si>
  <si>
    <t>The Great Dictator</t>
  </si>
  <si>
    <t>Dictator Adenoid Hynkel tries to expand his empire while a poor Jewish barber tries to avoid persecution from Hynkel's regime.</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</si>
  <si>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</si>
  <si>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</si>
  <si>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</si>
  <si>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</si>
  <si>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High and Low</t>
  </si>
  <si>
    <t>A shoe company executive who has mortgaged everything he has becomes a victim of extortion when his chauffeur's son is kidnapped and is conflicted over whether he should pay the ransom.</t>
  </si>
  <si>
    <t>Dead Poets Society</t>
  </si>
  <si>
    <t>At an elite, old-fashioned boarding school in New England, a passionate English teacher inspires his students to rebel against convention and seize the potential of every day, courting the disdain of the stern headmaster.</t>
  </si>
  <si>
    <t>Neon Genesis Evangelion: The End of Evangelion</t>
  </si>
  <si>
    <t>Seele orders an all-out attack on NERV, aiming to destroy the Evas before Gendo can trigger Third Impact and Instrumentality under his control.</t>
  </si>
  <si>
    <t>Sunset Boulevard</t>
  </si>
  <si>
    <t>A hack screenwriter writes a screenplay for a former silent film star who has faded into Hollywood obscurity.</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</si>
  <si>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</si>
  <si>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</si>
  <si>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Perfect Blue</t>
  </si>
  <si>
    <t>Encouraged by her managers, rising pop star Mima takes on a recurring role on a popular TV show, when suddenly her handlers and collaborators begin turning up murdered.</t>
  </si>
  <si>
    <t>Ikiru</t>
  </si>
  <si>
    <t>Kanji Watanabe is a middle-aged man who has worked in the same monotonous bureaucratic position for decades. Learning he has cancer, he starts to look for the meaning of his life.</t>
  </si>
  <si>
    <t>Modern Times</t>
  </si>
  <si>
    <t>A bumbling tramp desires to build a home with a young woman, yet is thwarted time and time again by his lack of experience and habit of being in the wrong place at the wrong time..</t>
  </si>
  <si>
    <t>Once Upon a Time in the West</t>
  </si>
  <si>
    <t>As the railroad builders advance unstoppably through the Arizona desert on their way to the sea, Jill arrives in the small town of Flagstone with the intention of starting a new life.</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</si>
  <si>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</si>
  <si>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</si>
  <si>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City Lights</t>
  </si>
  <si>
    <t>A tramp falls in love with a beautiful blind flower girl. His on-and-off friendship with a wealthy man allows him to be the girl's benefactor and suitor.</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</si>
  <si>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</si>
  <si>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</si>
  <si>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fr</t>
  </si>
  <si>
    <t>The Intouchables</t>
  </si>
  <si>
    <t>A true story of two men who should never have met â€“ a quadriplegic aristocrat who was injured in a paragliding accident and a young man from the projects.</t>
  </si>
  <si>
    <t>The Boy, the Mole, the Fox and the Horse</t>
  </si>
  <si>
    <t>The unlikely friendship of a boy, a mole, a fox and a horse traveling together in the boy's search for home.</t>
  </si>
  <si>
    <t>Life in a Year</t>
  </si>
  <si>
    <t>A 17 year old finds out that his girlfriend is dying, so he sets out to give her an entire life, in the last year she has left.</t>
  </si>
  <si>
    <t>Paths of Glory</t>
  </si>
  <si>
    <t>A commanding officer defends three scapegoats on trial for a failed offensive that occurred within the French Army in 1916.</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</si>
  <si>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</si>
  <si>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</si>
  <si>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</si>
  <si>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</si>
  <si>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</si>
  <si>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</si>
  <si>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Miracle in Cell No. 7</t>
  </si>
  <si>
    <t>Separated from his daughter, a father with an intellectual disability must prove his innocence when he is jailed for the death of a commander's child.</t>
  </si>
  <si>
    <t>tr</t>
  </si>
  <si>
    <t>Given</t>
  </si>
  <si>
    <t>The relationship between a band's bassist, their drummer, and the drummerâ€™s roommate and ex-boyfriend, who is a professional violinist.</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</si>
  <si>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</si>
  <si>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</si>
  <si>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</si>
  <si>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</si>
  <si>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Oldboy</t>
  </si>
  <si>
    <t>With no clue how he came to be imprisoned, drugged and tortured for 15 years, a desperate man seeks revenge on his captors.</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</si>
  <si>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</si>
  <si>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</si>
  <si>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ru</t>
  </si>
  <si>
    <t>Violet Evergarden: The Movie</t>
  </si>
  <si>
    <t>As the world moves on from the war and technological advances bring changes to her life, Violet still hopes to see her lost commanding officer again.</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</si>
  <si>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</si>
  <si>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</si>
  <si>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</si>
  <si>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</si>
  <si>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Clouds</t>
  </si>
  <si>
    <t>Young musician Zach Sobiech discovers his cancer has spread, leaving him just a few months to live. With limited time, he follows his dream and makes an album, unaware that it will soon be a viral music phenomenon.</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</si>
  <si>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</si>
  <si>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</si>
  <si>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</si>
  <si>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</si>
  <si>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</si>
  <si>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</si>
  <si>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</si>
  <si>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</si>
  <si>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</si>
  <si>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</si>
  <si>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Mommy</t>
  </si>
  <si>
    <t>A peculiar neighbor offers hope to a recent widow who is struggling to raise a teenager who is unpredictable and, sometimes, violent.</t>
  </si>
  <si>
    <t>We All Loved Each Other So Much</t>
  </si>
  <si>
    <t>Three partisans bound by a strong friendship return home after the war, but the clash with everyday reality puts a strain on their bond.</t>
  </si>
  <si>
    <t>Rascal Does Not Dream of a Dreaming Girl</t>
  </si>
  <si>
    <t>In Fujisawa, Sakuta Azusagawa is in his second year of high school. Blissful days with his girlfriend and upperclassman, Mai Sakurajima, are interrupted by the appearance of his first crush, Shoko Makinohara.</t>
  </si>
  <si>
    <t>Demon Slayer -Kimetsu no Yaiba- The Movie: Mugen Train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</si>
  <si>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</si>
  <si>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Wolf Children</t>
  </si>
  <si>
    <t>After her werewolf lover unexpectedly dies in an accident, a woman must find a way to raise the son and daughter that she had with him. However, their inheritance of their father's traits prove to be a challenge for her.</t>
  </si>
  <si>
    <t>I Want to Eat Your Pancreas</t>
  </si>
  <si>
    <t>After his classmate and crush is diagnosed with a pancreatic disease, an average high schooler sets out to make the most of her final days.</t>
  </si>
  <si>
    <t>Woman in the Dunes</t>
  </si>
  <si>
    <t>A vacationing entomologist suffers extreme physical and psychological trauma after being taken captive by the residents of a poor seaside village and made to live with a woman whose life task is shoveling sand for them.</t>
  </si>
  <si>
    <t>The Handmaiden</t>
  </si>
  <si>
    <t>In 1930s Korea, a swindler and a young woman pose as a Japanese count and a handmaiden to seduce a Japanese heiress and steal her fortune.</t>
  </si>
  <si>
    <t>Out of the Clear Blue Sky</t>
  </si>
  <si>
    <t>Returning to Earth as an imitator, the legendary Mexican artist Pedro Infante must prove that he is no longer a womanizer to enter paradise.</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</si>
  <si>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</si>
  <si>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</si>
  <si>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</si>
  <si>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</si>
  <si>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</si>
  <si>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</si>
  <si>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Matrix</t>
  </si>
  <si>
    <t>Set in the 22nd century, The Matrix tells the story of a computer hacker who joins a group of underground insurgents fighting the vast and powerful computers who now rule the earth.</t>
  </si>
  <si>
    <t>The Shining</t>
  </si>
  <si>
    <t>Jack Torrance accepts a caretaker job at the Overlook Hotel, where he, along with his wife Wendy and their son Danny, must live isolated from the rest of the world for the winter. But they aren't prepared for the madness that lurks within.</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</si>
  <si>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</si>
  <si>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</si>
  <si>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</si>
  <si>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</si>
  <si>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</si>
  <si>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</si>
  <si>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</si>
  <si>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</si>
  <si>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</si>
  <si>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</si>
  <si>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Steven Universe: The Movie</t>
  </si>
  <si>
    <t>Two years after bringing peace to the galaxy, Steven Universe sees his past come back to haunt him in the form of a deranged Gem who wants to destroy the Earth.</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</si>
  <si>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</si>
  <si>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</si>
  <si>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</si>
  <si>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</si>
  <si>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Art of Racing in the Rain</t>
  </si>
  <si>
    <t>A family dog â€“ with a near-human soul and a philosopher's mind â€“ evaluates his life through the lessons learned by his human owner, a race-car driver.</t>
  </si>
  <si>
    <t>Shutter Island</t>
  </si>
  <si>
    <t>World War II soldier-turned-U.S. Marshal Teddy Daniels investigates the disappearance of a patient from a hospital for the criminally insane, but his efforts are compromised by troubling visions and a mysterious doctor.</t>
  </si>
  <si>
    <t>The Prestige</t>
  </si>
  <si>
    <t>A mysterious story of two magicians whose intense rivalry leads them on a life-long battle for supremacy -- full of obsession, deceit and jealousy with dangerous and deadly consequences.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</si>
  <si>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</si>
  <si>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</si>
  <si>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Il Sorpasso</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</si>
  <si>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</si>
  <si>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</si>
  <si>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</si>
  <si>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sv</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</si>
  <si>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</si>
  <si>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</si>
  <si>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</si>
  <si>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</si>
  <si>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</si>
  <si>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</si>
  <si>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Hamilton</t>
  </si>
  <si>
    <t>Presenting the tale of American founding father Alexander Hamilton, this filmed version of the original Broadway smash hit is the story of America then, told by America now.</t>
  </si>
  <si>
    <t>Hacksaw Ridge</t>
  </si>
  <si>
    <t>WWII American Army Medic Desmond T. Doss, who served during the Battle of Okinawa, refuses to kill people and becomes the first Conscientious Objector in American history to receive the Congressional Medal of Honor.</t>
  </si>
  <si>
    <t>The Shop Around the Corner</t>
  </si>
  <si>
    <t>Two employees at a gift shop can barely stand one another, without realising that they are falling in love through the post as each other's anonymous pen pal.</t>
  </si>
  <si>
    <t>Innocent Voices</t>
  </si>
  <si>
    <t>A young boy, in an effort to have a normal childhood in 1980s El Salvador, is caught up in a dramatic fight for his life as he desperately tries to avoid the war which is raging all around him</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</si>
  <si>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</si>
  <si>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</si>
  <si>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</si>
  <si>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</si>
  <si>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</si>
  <si>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</si>
  <si>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</si>
  <si>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</si>
  <si>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My Mom Is a Character 3</t>
  </si>
  <si>
    <t>Dona HermÃ­nia will have to rediscover and reinvent herself because her children are forming new families. This supermom will have to deal with a new life scenario: Marcelina is pregnant and Juliano is getting married.</t>
  </si>
  <si>
    <t>Michael Jackson's Thriller</t>
  </si>
  <si>
    <t>A night at the movies turns into a nightmare when Michael and his date are attacked by a horde of bloody-thirsty zombies.</t>
  </si>
  <si>
    <t>Investigation of a Citizen Above Suspicion</t>
  </si>
  <si>
    <t>Rome, Italy. After committing a heinous crime, a senior police officer exposes evidence incriminating him because his moral commitment prevents him from circumventing the law and the social order it protects.</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</si>
  <si>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</si>
  <si>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</si>
  <si>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The Kid</t>
  </si>
  <si>
    <t>A tramp cares for a boy after he's abandoned as a newborn by his mother. Later the mother has a change of heart and aches to be reunited with her son.</t>
  </si>
  <si>
    <t>Django Unchained</t>
  </si>
  <si>
    <t>With the help of a German bounty hunter, a freed slave sets out to rescue his wife from a brutal Mississippi plantation owner.</t>
  </si>
  <si>
    <t>20th Century Girl</t>
  </si>
  <si>
    <t>In 1999, a teen girl keeps close tabs on a boy in school on behalf of her deeply smitten best friend â€“ then she gets swept up in a love story of her own.</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</si>
  <si>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</si>
  <si>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</si>
  <si>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Vertigo</t>
  </si>
  <si>
    <t>A retired San Francisco detective suffering from acrophobia investigates the strange activities of an old friend's wife, all the while becoming dangerously obsessed with her.</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</si>
  <si>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</si>
  <si>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</si>
  <si>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</si>
  <si>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</si>
  <si>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</si>
  <si>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</si>
  <si>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Better Days</t>
  </si>
  <si>
    <t>A bullied teenage girl forms an unlikely friendship with a mysterious young man who protects her from her assailants, while she copes with the pressures of her final examinations.</t>
  </si>
  <si>
    <t>Joker</t>
  </si>
  <si>
    <t>During the 1980s, a failed stand-up comedian is driven insane and turns to a life of crime and chaos in Gotham City while becoming an infamous psychopathic crime figure.</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</si>
  <si>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</si>
  <si>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</si>
  <si>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Singin' in the Rain</t>
  </si>
  <si>
    <t>In 1927 Hollywood, a silent film production company and cast make a difficult transition to sound.</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</si>
  <si>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</si>
  <si>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</si>
  <si>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Casablanca</t>
  </si>
  <si>
    <t>In Casablanca, Morocco in December 1941, a cynical American expatriate meets a former lover, with unforeseen complications.</t>
  </si>
  <si>
    <t>There's Still Tomorrow</t>
  </si>
  <si>
    <t>In post-war Italy, the family of typical housewife Delia is in turmoil over the impending engagement of beloved firstborn Marcella. The arrival of a mysterious letter, however, will ignite Delia's courage to face her abusive husband and imagine a better future.</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</si>
  <si>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</si>
  <si>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</si>
  <si>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Scenes from a Marriage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</si>
  <si>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</si>
  <si>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Good Will Hunting</t>
  </si>
  <si>
    <t>When professors discover that an aimless janitor is also a math genius, a therapist helps the young man confront the demons that are holding him back.</t>
  </si>
  <si>
    <t>Capernaum</t>
  </si>
  <si>
    <t>Zain, a 12-year-old boy scrambling to survive on the streets of Beirut, sues his parents for having brought him into such an unjust world, where being a refugee with no documents means that your rights can easily be denied.</t>
  </si>
  <si>
    <t>ar</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</si>
  <si>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</si>
  <si>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</si>
  <si>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Piper</t>
  </si>
  <si>
    <t>A mother bird tries to teach her little one how to find food by herself. In the process, she encounters a traumatic experience that she must overcome in order to survive.</t>
  </si>
  <si>
    <t>Taxi Driver</t>
  </si>
  <si>
    <t>A mentally unstable Vietnam War veteran works as a night-time taxi driver in New York City where the perceived decadence and sleaze feed his urge for violent action.</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</si>
  <si>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</si>
  <si>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</si>
  <si>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Silenced</t>
  </si>
  <si>
    <t>Based on actual events that took place at Gwangju Inhwa School for the hearing-impaired, where young deaf students were the victims of repeated sexual assaults by faculty members over a period of five years in the early 2000s.</t>
  </si>
  <si>
    <t>Call Me by Your Name</t>
  </si>
  <si>
    <t>In 1980s Italy, a relationship begins between seventeen-year-old teenage Elio and the older adult man hired as his father's research assistant.</t>
  </si>
  <si>
    <t>Palmer</t>
  </si>
  <si>
    <t>After 12 years in prison, former high school football star Eddie Palmer returns home to put his life back togetherâ€”and forms an unlikely bond with Sam, an outcast boy from a troubled home. But Eddie's past threatens to ruin his new life and family.</t>
  </si>
  <si>
    <t>Central Station</t>
  </si>
  <si>
    <t>An emotive journey of a former school teacher, who writes letters for illiterate people, and a young boy, whose mother has just died, as they search for the father he never knew.</t>
  </si>
  <si>
    <t>The Great War</t>
  </si>
  <si>
    <t>Italy, 1916. Oreste Jacovacci and Giovanni Busacca are called, as all the Italian youths, to serve the army in the WWI. They both try in every way to avoid serving the army.</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</si>
  <si>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</si>
  <si>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</si>
  <si>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Wonder</t>
  </si>
  <si>
    <t>The story of August Pullman â€“ a boy with facial differences â€“ who enters fifth grade, attending a mainstream elementary school for the first time.</t>
  </si>
  <si>
    <t>Metropolis</t>
  </si>
  <si>
    <t>In a futuristic city sharply divided between the rich and the poor, the son of the city's mastermind meets a prophet who predicts the coming of a savior to mediate their differences.</t>
  </si>
  <si>
    <t>de</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</si>
  <si>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</si>
  <si>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</si>
  <si>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Portrait of a Lady on Fire</t>
  </si>
  <si>
    <t>On an isolated island in Brittany at the end of the eighteenth century, a female painter is obliged to paint a wedding portrait of a young woman.</t>
  </si>
  <si>
    <t>My Friends</t>
  </si>
  <si>
    <t>Four middle-aged friends in Florence organize together idle pranks (called zingarate, "gypsy shenanigans") in a continuous attempt to prolong childhood during their adult life.</t>
  </si>
  <si>
    <t>Full Metal Jacket</t>
  </si>
  <si>
    <t>A pragmatic U.S. Marine observes the dehumanizing effects the U.S.-Vietnam War has on his fellow recruits from their brutal boot camp training to the bloody street fighting in Hue.</t>
  </si>
  <si>
    <t>Miraculous World: New York, United HeroeZ</t>
  </si>
  <si>
    <t>Marinetteâ€™s class is headed to New York, the city of superheroes, for French-American Friendship Week. The whole class is there...except Adrien, whose father refuses to let him go!</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</si>
  <si>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</si>
  <si>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</si>
  <si>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The Father</t>
  </si>
  <si>
    <t>A man refuses all assistance from his daughter as he ages and, as he tries to make sense of his changing circumstances, he begins to doubt his loved ones, his own mind and even the fabric of his reality.</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</si>
  <si>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</si>
  <si>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</si>
  <si>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</si>
  <si>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</si>
  <si>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Along with the Gods: The Last 49 Days</t>
  </si>
  <si>
    <t>As the deceased soul Ja-hong and his three afterlife guardians prepare for their remaining trials for reincarnation, the guardians soon come face to face with the truth of their tragic time on Earth 1,000 years earlier.</t>
  </si>
  <si>
    <t>Purple Hearts</t>
  </si>
  <si>
    <t>An aspiring musician agrees to a marriage of convenience with a soon-to-deploy Marine, but a tragedy soon turns their fake relationship all too real.</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</si>
  <si>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</si>
  <si>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</si>
  <si>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</si>
  <si>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</si>
  <si>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The Invisible Guest</t>
  </si>
  <si>
    <t>Barcelona, Spain. AdriÃ¡n Doria, a young and successful businessman accused of murder, meets one night with Virginia Goodman, an expert interrogation lawyer, in order to devise a defense strategy.</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</si>
  <si>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</si>
  <si>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</si>
  <si>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Terminator 2: Judgment Day</t>
  </si>
  <si>
    <t>Set ten years after the events of the original, James Cameronâ€™s classic sci-fi action flick tells the story of a second attempt to get the rid of rebellion leader John Connor, this time targeting the boy himself. However, the rebellion has sent a reprogrammed terminator to protect Connor.</t>
  </si>
  <si>
    <t>Guillermo del Toro's Pinocchio</t>
  </si>
  <si>
    <t>During the rise of fascism in Mussolini's Italy, a wooden boy brought magically to life struggles to live up to his father's expectations.</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</si>
  <si>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</si>
  <si>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</si>
  <si>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New Gods: Nezha Reborn</t>
  </si>
  <si>
    <t>While living as an ordinary deliveryman and motor racing fan, Nezha encounters old nemeses and must rediscover his powers to protect his loved ones.</t>
  </si>
  <si>
    <t>Me Against You: Mr. S's Vendetta</t>
  </si>
  <si>
    <t>A young couple who makes popular YouTube videos for children sets out to win an award, but an evil mastermind stands in the way of their success.</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</si>
  <si>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</si>
  <si>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</si>
  <si>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</si>
  <si>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</si>
  <si>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In the Mood for Love</t>
  </si>
  <si>
    <t>In Hong Kong of 1962, Mrs. Chan and Mr. Chow, a journalist, move into neighbouring apartments on the same day. Their encounters are formal and politeâ€”until a discovery about their respective spouses creates an intimate bond between them.</t>
  </si>
  <si>
    <t>cn</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</si>
  <si>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</si>
  <si>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</si>
  <si>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</si>
  <si>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</si>
  <si>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Robot Dreams</t>
  </si>
  <si>
    <t>Dog lives in Manhattan and he's tired of being alone. One day he decides to build himself a robot, a companion. Their friendship blossoms, until they become inseparable, to the rhythm of '80s NYC. One summer night, Dog, with great sadness, is forced to abandon Robot at the beach. Will they ever meet again?</t>
  </si>
  <si>
    <t>Sansho the Bailiff</t>
  </si>
  <si>
    <t>In medieval Japan, a woman and his children journey to find the family's patriarch, who was exiled years before.</t>
  </si>
  <si>
    <t>The Hunt</t>
  </si>
  <si>
    <t>A teacher lives a lonely life, all the while struggling over his sonâ€™s custody. His life slowly gets better as he finds love and receives good news from his son, but his new luck is about to be brutally shattered by an innocent little lie.</t>
  </si>
  <si>
    <t>da</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</si>
  <si>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</si>
  <si>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</si>
  <si>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</si>
  <si>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</si>
  <si>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</si>
  <si>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</si>
  <si>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</si>
  <si>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</si>
  <si>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Paris, Texas</t>
  </si>
  <si>
    <t>A man wanders out of the desert not knowing who he is. His brother finds him, and helps to pull his memory back of the life he led before he walked out on his family and disappeared four years earlier.</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</si>
  <si>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</si>
  <si>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</si>
  <si>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Oppenheimer</t>
  </si>
  <si>
    <t>The story of J. Robert Oppenheimer's role in the development of the atomic bomb during World War II.</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</si>
  <si>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</si>
  <si>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</si>
  <si>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Prisoners</t>
  </si>
  <si>
    <t>Keller Dover is facing a parentâ€™s worst nightmare: his young daughter and her friend have gone missing. Heading the investigation, Detective Loki arrests the only suspect â€“ the driver of an RV on which the girls had been playing â€“ but a lack of evidence forces his release. As pressure mounts, Lokiâ€™s team pursues multiple leads while a frantic Dover decides he has no choice but to take matters into his own hands.</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</si>
  <si>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</si>
  <si>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</si>
  <si>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Children of Paradise</t>
  </si>
  <si>
    <t>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</si>
  <si>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</si>
  <si>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</si>
  <si>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</si>
  <si>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</si>
  <si>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WALLÂ·E</t>
  </si>
  <si>
    <t>In the distant future, Earth has become a desolate wasteland, abandoned by humanity and overrun by mountains of trash. Amidst the rubble, a small, lovable robot named WALL-E spends his days tirelessly cleaning up the mess. But when a sleek, high-tech robot named EVE arrives on a mission to search for signs of life, WALL-E is immediately smitten. Together, they embark on a journey across the cosmos.</t>
  </si>
  <si>
    <t>Das Boot</t>
  </si>
  <si>
    <t>A German submarine hunts allied ships during the Second World War, but it soon becomes the hunted. The crew tries to survive below the surface, while stretching both the boat and themselves to their limits.</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</si>
  <si>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</si>
  <si>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</si>
  <si>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</si>
  <si>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</si>
  <si>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</si>
  <si>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</si>
  <si>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</si>
  <si>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</si>
  <si>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2001: A Space Odyssey</t>
  </si>
  <si>
    <t>Humanity finds a mysterious object buried beneath the lunar surface and sets off to find its origins with the help of HAL 9000, the world's most advanced super computer.</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</si>
  <si>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</si>
  <si>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</si>
  <si>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</si>
  <si>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</si>
  <si>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</si>
  <si>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</si>
  <si>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</si>
  <si>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</si>
  <si>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Sherlock Jr.</t>
  </si>
  <si>
    <t>A film projectionist longs to be a detective, and puts his meagre skills to work when he is framed by a rival for stealing his girlfriend's father's pocketwatch.</t>
  </si>
  <si>
    <t>Lion</t>
  </si>
  <si>
    <t>A five-year-old Indian boy gets lost on the streets of Calcutta, thousands of kilometers from home. He survives many challenges before being adopted by a couple in Australia; 25 years later, he sets out to find his lost family.</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</si>
  <si>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</si>
  <si>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</si>
  <si>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</si>
  <si>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</si>
  <si>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Far from the Tree</t>
  </si>
  <si>
    <t>On an idyllic beach in the Pacific Northwest, curiosity gets the better of a young raccoon whose frustrated parent attempts to keep them both safe.</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</si>
  <si>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</si>
  <si>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</si>
  <si>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The Best of Youth</t>
  </si>
  <si>
    <t>After a fateful encounter in the summer of 1966, the lives of two brothers from a middle-class Roman family take different directions, intersecting with some of the most significant events of postwar Italian history in the following decades.</t>
  </si>
  <si>
    <t>Society of the Snow</t>
  </si>
  <si>
    <t>On October 13, 1972, Uruguayan Air Force Flight 571, chartered to take a rugby team to Chile, crashes into a glacier in the heart of the Andes.</t>
  </si>
  <si>
    <t>Memories of Murder</t>
  </si>
  <si>
    <t>During the late 1980s, two detectives in a South Korean province attempt to solve the nation's first series of rape-and-murder cases.</t>
  </si>
  <si>
    <t>Monster</t>
  </si>
  <si>
    <t>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t>
  </si>
  <si>
    <t>All Your Faces</t>
  </si>
  <si>
    <t>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</si>
  <si>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</si>
  <si>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</si>
  <si>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Bo Burnham: Inside</t>
  </si>
  <si>
    <t>Stuck in COVID-19 lockdown, US comedian and musician Bo Burnham attempts to stay sane and happy by writing, shooting and performing a one-man comedy special.</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</si>
  <si>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</si>
  <si>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</si>
  <si>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The Thing</t>
  </si>
  <si>
    <t>In the winter of 1982, a twelve-man research team at a remote Antarctic research station discovers an alien buried in the snow for over 100,000 years. Soon unfrozen, the form-changing creature wreaks havoc, creates terror... and becomes one of them.</t>
  </si>
  <si>
    <t>VeinteaÃ±era, divorciada y fantÃ¡stica</t>
  </si>
  <si>
    <t>Regina, our young protagonist, always dreamed of getting married. And she did it - but the dream lasted much less than she thought and now she has to face life in a very funny way as a divorcee.</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</si>
  <si>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</si>
  <si>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</si>
  <si>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Dog's Journey</t>
  </si>
  <si>
    <t>A dog finds the meaning of his own existence through the lives of the humans he meets.</t>
  </si>
  <si>
    <t>Elite Squad</t>
  </si>
  <si>
    <t>In 1997, before the visit of the pope to Rio de Janeiro, Captain Nascimento from BOPE (Special Police Operations Battalion) is assigned to eliminate the risks of the drug dealers in a dangerous slum nearby where the pope intends to be lodged.</t>
  </si>
  <si>
    <t>Bo Burnham: Make Happy</t>
  </si>
  <si>
    <t>Combining his trademark wit and self-deprecating humor with original music, Bo Burnham offers up his unique twist on life in this stand-up special about  life, death, sexuality, hypocrisy, mental illness and Pringles cans.</t>
  </si>
  <si>
    <t>On My Skin</t>
  </si>
  <si>
    <t>The incredible true story behind the most controversial Italian court cases in recent years. Stefano Cucchi was arrested for a minor crime and mysteriously found dead during his detention. In one week's time, a family is changed forever.</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</si>
  <si>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</si>
  <si>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</si>
  <si>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</si>
  <si>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</si>
  <si>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</si>
  <si>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</si>
  <si>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Rocco and His Brothers</t>
  </si>
  <si>
    <t>When a impoverished widowâ€™s family moves to the big city, two of her five sons become romantic rivals with deadly results.</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</si>
  <si>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</si>
  <si>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</si>
  <si>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</si>
  <si>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</si>
  <si>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Wages of Fear</t>
  </si>
  <si>
    <t>In a run-down South American town, four men are paid to drive trucks loaded with nitroglycerin into the jungle through to the oil field. Friendships are tested and rivalries develop as they embark upon the perilous journey.</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</si>
  <si>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</si>
  <si>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</si>
  <si>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Paper Lives</t>
  </si>
  <si>
    <t>In the streets of Istanbul, ailing waste warehouse worker Mehmet takes a small boy under his wing and must soon confront his own traumatic childhood.</t>
  </si>
  <si>
    <t>Gifted</t>
  </si>
  <si>
    <t>Frank, a single man raising his child prodigy niece Mary, is drawn into a custody battle with his mother.</t>
  </si>
  <si>
    <t>The Wolf of Wall Street</t>
  </si>
  <si>
    <t>A New York stockbroker refuses to cooperate in a large securities fraud case involving corruption on Wall Street, corporate banking world and mob infiltration. Based on Jordan Belfort's autobiography.</t>
  </si>
  <si>
    <t>The Young and the Damned</t>
  </si>
  <si>
    <t>A group of juvenile delinquents live a violent life in the infamous slums of Mexico City; among them Pedro, whose morality is gradually corrupted and destroyed by the others.</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</si>
  <si>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</si>
  <si>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</si>
  <si>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</si>
  <si>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</si>
  <si>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El mesero</t>
  </si>
  <si>
    <t>A waiter pretends to be an important businessman in order to reach the upper class through his entrepreneurial dreams.</t>
  </si>
  <si>
    <t>Sound of Freedom</t>
  </si>
  <si>
    <t>The story of Tim Ballard, a former US government agent, who quits his job in order to devote his life to rescuing children from global sex traffickers.</t>
  </si>
  <si>
    <t>The Lives of Others</t>
  </si>
  <si>
    <t>In 1984 East Berlin, an agent of the secret police, conducting surveillance on a writer and his lover, finds himself becoming increasingly absorbed by their lives.</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</si>
  <si>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</si>
  <si>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</si>
  <si>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</si>
  <si>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</si>
  <si>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Room</t>
  </si>
  <si>
    <t>Held captive for 7 years in an enclosed space, a woman and her young son finally gain their freedom, allowing the boy to experience the outside world for the first time.</t>
  </si>
  <si>
    <t>The Sting</t>
  </si>
  <si>
    <t>A novice con man teams up with an acknowledged master to avenge the murder of a mutual friend by pulling off the ultimate big con and swindling a fortune from a big-time mobster.</t>
  </si>
  <si>
    <t>For a Few Dollars More</t>
  </si>
  <si>
    <t>Two bounty hunters are in pursuit of "El Indio," one of the most wanted fugitives in the western territories, and his gang.</t>
  </si>
  <si>
    <t>Dial M for Murder</t>
  </si>
  <si>
    <t>An ex-tennis pro carries out a plot to have his wealthy wife murdered after discovering she is having an affair, and assumes she will soon leave him for the other man anyway.</t>
  </si>
  <si>
    <t>American Beauty</t>
  </si>
  <si>
    <t>Lester Burnham, a depressed suburban father in a mid-life crisis, decides to turn his hectic life around after developing an infatuation with his daughter's attractive friend.</t>
  </si>
  <si>
    <t>Requiem for a Dream</t>
  </si>
  <si>
    <t>The drug-induced utopias of four Coney Island residents are shattered when their addictions run deep.</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</si>
  <si>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</si>
  <si>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</si>
  <si>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Love, Simon</t>
  </si>
  <si>
    <t>Everyone deserves a great love story, but for 17-year-old Simon Spier, it's a little more complicated. He hasn't told his family or friends that he's gay, and he doesn't know the identity of the anonymous classmate that he's fallen for online.</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</si>
  <si>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</si>
  <si>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</si>
  <si>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</si>
  <si>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</si>
  <si>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</si>
  <si>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</si>
  <si>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</si>
  <si>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</si>
  <si>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Black Beauty</t>
  </si>
  <si>
    <t>Born free in the American West, Black Beauty is a horse rounded up and brought to Birtwick Stables, where she meets spirited teenager Jo Green. The two forge a bond that carries Beauty through the different chapters, challenges and adventures.</t>
  </si>
  <si>
    <t>Simone: Woman of the Century</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</si>
  <si>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</si>
  <si>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Loving Vincent</t>
  </si>
  <si>
    <t>A young man arrives at the last hometown of painter Vincent van Gogh to deliver the troubled artist's final letter and ends up investigating his final days there.</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</si>
  <si>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</si>
  <si>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</si>
  <si>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In a Heartbeat</t>
  </si>
  <si>
    <t>A closeted boy runs the risk of being outed by his own heart after it pops out of his chest to chase down the boy of his dreams.</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</si>
  <si>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</si>
  <si>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</si>
  <si>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</si>
  <si>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</si>
  <si>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</si>
  <si>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</si>
  <si>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</si>
  <si>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</si>
  <si>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Hachi: A Dog's Tale</t>
  </si>
  <si>
    <t>A drama based on the true story of a college professor's bond with the abandoned dog he takes into his home.</t>
  </si>
  <si>
    <t>Barry Lyndon</t>
  </si>
  <si>
    <t>An Irish rogue uses his cunning and wit to work his way up the social classes of 18th century England, transforming himself from the humble Redmond Barry into the noble Barry Lyndon.</t>
  </si>
  <si>
    <t>Rome, Open City</t>
  </si>
  <si>
    <t>During the Nazi occupation of Rome in 1944, the leader of the Resistance is chased by the Nazis as he seeks refuge and a way to escape.</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</si>
  <si>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</si>
  <si>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</si>
  <si>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</si>
  <si>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</si>
  <si>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</si>
  <si>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</si>
  <si>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The Secret in Their Eyes</t>
  </si>
  <si>
    <t>Hoping to put to rest years of unease concerning a past case, retired criminal investigator BenjamÃ­n begins writing a novel based on the unsolved mystery of a newlywedâ€™s rape and murder. With the help of a former colleague, judge Irene, he attempts to make sense of the past.</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</si>
  <si>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</si>
  <si>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</si>
  <si>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The Gold Rush</t>
  </si>
  <si>
    <t>A gold prospector in Alaska struggles to survive the elements and win the heart of a dance hall girl.</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</si>
  <si>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</si>
  <si>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</si>
  <si>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Paperman</t>
  </si>
  <si>
    <t>An urban office worker finds that paper airplanes are instrumental in meeting a girl in ways he never expected.</t>
  </si>
  <si>
    <t>Flipped</t>
  </si>
  <si>
    <t>When Juli meets Bryce in the second grade, she knows it's true love. After spending six years trying to convince Bryce the same, she's ready to give up - until he starts to reconsider.</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</si>
  <si>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</si>
  <si>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</si>
  <si>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</si>
  <si>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</si>
  <si>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The Circus</t>
  </si>
  <si>
    <t>Charlie, a wandering tramp, becomes a circus handyman - soon the star of the show - and falls in love with the circus owner's stepdaughter.</t>
  </si>
  <si>
    <t>Suzume</t>
  </si>
  <si>
    <t>Suzume, 17, lost her mother as a little girl. On her way to school, she meets a mysterious young man. But her curiosity unleashes a calamity that endangers the entire population of Japan, and so Suzume embarks on a journey to set things right.</t>
  </si>
  <si>
    <t>At the height of the First World War, two young British soldiers must cross enemy territory and deliver a message that will stop a deadly attack on hundreds of soldiers.</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</si>
  <si>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</si>
  <si>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</si>
  <si>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Gran Torino</t>
  </si>
  <si>
    <t>Disgruntled Korean War veteran Walt Kowalski sets out to reform his neighbor, Thao Lor, a Hmong teenager who tried to steal Kowalski's prized possession: a 1972 Gran Torino.</t>
  </si>
  <si>
    <t>Tae Guk Gi: The Brotherhood of War</t>
  </si>
  <si>
    <t>When two brothers are forced to fight in the Korean War, the elder decides to take the riskiest missions if it will help shield the younger from battle.</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</si>
  <si>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</si>
  <si>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</si>
  <si>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</si>
  <si>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</si>
  <si>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</si>
  <si>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</si>
  <si>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Chungking Express</t>
  </si>
  <si>
    <t>Two melancholic Hong Kong policemen fall in love: one with a mysterious underworld figure, the other with a beautiful and ethereal server at a late-night restaurant.</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</si>
  <si>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</si>
  <si>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</si>
  <si>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Mirror</t>
  </si>
  <si>
    <t>A dying man in his forties recalls his childhood, his mother, the war and personal moments that tell of and juxtapose pivotal moments in Soviet history with daily life.</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</si>
  <si>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</si>
  <si>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</si>
  <si>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Pather Panchali</t>
  </si>
  <si>
    <t>Impoverished priest Harihar Ray, dreaming of a better life for himself and his family, leaves his rural Bengal village in search of work.</t>
  </si>
  <si>
    <t>bn</t>
  </si>
  <si>
    <t>North by Northwest</t>
  </si>
  <si>
    <t>Advertising man Roger Thornhill is mistaken for a spy, triggering a deadly cross-country chase.</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</si>
  <si>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</si>
  <si>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</si>
  <si>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Beyond the Universe</t>
  </si>
  <si>
    <t>While waiting for a kidney transplant, a young pianist finds an unexpected connection with her doctor â€” and the courage to fulfill her musical dreams.</t>
  </si>
  <si>
    <t>Pink Floyd: The Wall</t>
  </si>
  <si>
    <t>A troubled rock star descends into madness in the midst of his physical and social isolation from everyone.</t>
  </si>
  <si>
    <t>Dersu Uzala</t>
  </si>
  <si>
    <t>A military explorer meets and befriends a Goldi man in Russiaâ€™s unmapped forests. A deep and abiding bond evolves between the two men, one civilized in the usual sense, the other at home in the glacial Siberian woods.</t>
  </si>
  <si>
    <t>Castle in the Sky</t>
  </si>
  <si>
    <t>A young boy and a girl with a magic crystal must race against pirates and foreign agents in a search for a legendary floating castle.</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</si>
  <si>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</si>
  <si>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</si>
  <si>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</si>
  <si>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</si>
  <si>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My Fault</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</si>
  <si>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</si>
  <si>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</si>
  <si>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</si>
  <si>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Nobody Knows</t>
  </si>
  <si>
    <t>In a small Tokyo apartment, twelve-year-old Akira must care for his younger siblings after their mother leaves them and shows no sign of returning.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</si>
  <si>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</si>
  <si>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</si>
  <si>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Kill Bill: Vol. 1</t>
  </si>
  <si>
    <t>An assassin is shot by her ruthless employer, Bill, and other members of their assassination circle â€“ but she lives to plot her vengeance.</t>
  </si>
  <si>
    <t>No Manches Frida 2</t>
  </si>
  <si>
    <t>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</si>
  <si>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</si>
  <si>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</si>
  <si>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Before Sunrise</t>
  </si>
  <si>
    <t>A young man and woman meet on a train in Europe, and wind up spending one evening together in Vienna. Unfortunately, both know that this will probably be their only night together.</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</si>
  <si>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</si>
  <si>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</si>
  <si>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</si>
  <si>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</si>
  <si>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</si>
  <si>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</si>
  <si>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</si>
  <si>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</si>
  <si>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</si>
  <si>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</si>
  <si>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</si>
  <si>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</si>
  <si>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Love Exposure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</si>
  <si>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</si>
  <si>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My Father's Violin</t>
  </si>
  <si>
    <t>Through their shared grief and connection to music, an orphaned girl bonds with her emotionally aloof, successful violinist uncle.</t>
  </si>
  <si>
    <t>Kitbull</t>
  </si>
  <si>
    <t>An unlikely connection sparks between two creatures: a fiercely independent stray kitten and a pit bull. Together, they experience friendship for the first time.</t>
  </si>
  <si>
    <t>Tel chi el telÃ¹n</t>
  </si>
  <si>
    <t>A comedy show.</t>
  </si>
  <si>
    <t>The General</t>
  </si>
  <si>
    <t>During Americaâ€™s Civil War, Union spies steal engineer Johnny Gray's beloved locomotive, 'The General'â€”with Johnnie's lady love aboard an attached boxcarâ€”and he single-handedly must do all in his power to both get The General back and to rescue Annabelle.</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</si>
  <si>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</si>
  <si>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</si>
  <si>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</si>
  <si>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</si>
  <si>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Ivan Vasilyevich Changes His Profession</t>
  </si>
  <si>
    <t>A scientist builds a time machine and accidentally sends his apartment complex manager and a petty burglar to 16th century Moscow, while Tsar Ivan the Terrible travels to 1973.</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</si>
  <si>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</si>
  <si>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</si>
  <si>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Rope</t>
  </si>
  <si>
    <t>Two men murder a man in cold blood for the thrill and invite his parents over for a celebration to prove they have committed the perfect crime, but they also have to deal with their former schoolmaster, who becomes suspicious.</t>
  </si>
  <si>
    <t>Million Dollar Baby</t>
  </si>
  <si>
    <t>Despondent over a painful estrangement from his daughter, trainer Frankie Dunn isn't prepared for boxer Maggie Fitzgerald to enter his life. But Maggie's determined to go pro and to convince Dunn and his cohort to help her.</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</si>
  <si>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</si>
  <si>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</si>
  <si>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Gone with the Wind</t>
  </si>
  <si>
    <t>The spoiled daughter of a Georgia plantation owner conducts a tumultuous romance with a cynical profiteer during the American Civil War and Reconstruction Era.</t>
  </si>
  <si>
    <t>A Man Escaped</t>
  </si>
  <si>
    <t>A captured French Resistance fighter during World War II engineers a daunting escape from prison.</t>
  </si>
  <si>
    <t>The Sixth Sense</t>
  </si>
  <si>
    <t>Following an unexpected tragedy, child psychologist Malcolm Crowe meets a nine year old boy named Cole Sear, who is hiding a dark secret.</t>
  </si>
  <si>
    <t>The Hidden Fortress</t>
  </si>
  <si>
    <t>In feudal Japan, during a bloody war between clans, two cowardly and greedy peasants, soldiers of a defeated army, stumble upon a mysterious man who guides them to a fortress hidden in the mountains.</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</si>
  <si>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</si>
  <si>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</si>
  <si>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</si>
  <si>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</si>
  <si>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</si>
  <si>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</si>
  <si>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Akira</t>
  </si>
  <si>
    <t>A secret military project endangers Neo-Tokyo when it turns a biker gang member into a rampaging psychic psychopath that only two teenagers and a group of psychics can stop.</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</si>
  <si>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</si>
  <si>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</si>
  <si>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</si>
  <si>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</si>
  <si>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</si>
  <si>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</si>
  <si>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CODA</t>
  </si>
  <si>
    <t>As a CODA (Child of Deaf Adults), Ruby is the only hearing person in her deaf family. When the family's fishing business is threatened, Ruby finds herself torn between pursuing her love of music and her fear of abandoning her parents.</t>
  </si>
  <si>
    <t>The Iron Giant</t>
  </si>
  <si>
    <t>In the small town of Rockwell, Maine in October 1957, a giant metal machine befriends a nine-year-old boy and ultimately finds its humanity by unselfishly saving people from their own fears and prejudices.</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</si>
  <si>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</si>
  <si>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</si>
  <si>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</si>
  <si>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</si>
  <si>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The Exterminating Angel</t>
  </si>
  <si>
    <t>A formal dinner party starts out normally enough, but after the bourgeois group retire to the hostâ€™s music room, they inexplicably find themselves unable to leave.</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</si>
  <si>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</si>
  <si>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</si>
  <si>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</si>
  <si>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</si>
  <si>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Whisper of the Heart</t>
  </si>
  <si>
    <t>Shizuku lives a simple life, dominated by her love for stories and writing. One day she notices that all the library books she has have been previously checked out by the same person: 'Seiji Amasawa'.</t>
  </si>
  <si>
    <t>Raise the Red Lantern</t>
  </si>
  <si>
    <t>In 1920s China, a nineteen year old Songlian is forced to marry the much older lord of a powerful family and compete with his three wives for his attention, slowly uncovering the dark truths that lie within their gilded cage.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</si>
  <si>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</si>
  <si>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</si>
  <si>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</si>
  <si>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</si>
  <si>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</si>
  <si>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</si>
  <si>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Raging Bull</t>
  </si>
  <si>
    <t>The life of boxer Jake LaMotta, whose violence and temper that led him to the top in the ring destroyed his life outside of it.</t>
  </si>
  <si>
    <t>Nimona</t>
  </si>
  <si>
    <t>A knight framed for a tragic crime teams with a scrappy, shape-shifting teen to prove his innocence.</t>
  </si>
  <si>
    <t>La Notte</t>
  </si>
  <si>
    <t>A day in the life of an unfaithful married couple and their steadily deteriorating relationship in Milan.</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</si>
  <si>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</si>
  <si>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</si>
  <si>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Blade Runner</t>
  </si>
  <si>
    <t>In the smog-choked dystopian Los Angeles of 2019, blade runner Rick Deckard is called out of retirement to terminate a quartet of replicants who have escaped to Earth seeking their creator for a way to extend their short life spans.</t>
  </si>
  <si>
    <t>The Postman</t>
  </si>
  <si>
    <t>Simple Italian postman learns to love poetry while delivering mail to a famous poet; he uses this to woo local beauty Beatrice.</t>
  </si>
  <si>
    <t>A story about a mentally ill man wrongfully imprisoned for murder and his relationship with his 6 year old daughter.</t>
  </si>
  <si>
    <t>What Ever Happened to Baby Jane?</t>
  </si>
  <si>
    <t>A former child star torments her paraplegic sister in their decaying Hollywood mansion.</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</si>
  <si>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</si>
  <si>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</si>
  <si>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Dallas Buyers Club</t>
  </si>
  <si>
    <t>Loosely based on the true-life tale of Ron Woodroof, a drug-taking, women-loving, homophobic man who in 1986 was diagnosed with HIV/AIDS and given thirty days to live.</t>
  </si>
  <si>
    <t>Where Is The Friend's House?</t>
  </si>
  <si>
    <t>An 8 year old boy must return his friend's notebook he took by mistake, lest his friend be punished by expulsion from school.</t>
  </si>
  <si>
    <t>fa</t>
  </si>
  <si>
    <t>Limelight</t>
  </si>
  <si>
    <t>A fading music hall comedian tries to help a despondent ballet dancer learn to walk and to again feel confident about life.</t>
  </si>
  <si>
    <t>On the Waterfront</t>
  </si>
  <si>
    <t>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manâ€™s sister. Slowly, he falls in love with her and begins to feel guilt about his crime.</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</si>
  <si>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</si>
  <si>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</si>
  <si>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</si>
  <si>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</si>
  <si>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Flamin' Hot</t>
  </si>
  <si>
    <t>The inspiring true story of Richard MontaÃ±ez, the Frito Lay janitor who channeled his Mexican American heritage and upbringing to turn the iconic Flamin' Hot Cheetos into a snack that disrupted the food industry and became a global pop culture phenomenon.</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</si>
  <si>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</si>
  <si>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</si>
  <si>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</si>
  <si>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</si>
  <si>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Raiders of the Lost Ark</t>
  </si>
  <si>
    <t>When Dr. Indiana Jones â€“ the tweed-suited professor who just happens to be a celebrated archaeologist â€“ is hired by the government to locate the legendary Ark of the Covenant, he finds himself up against the entire Nazi regime.</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</si>
  <si>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</si>
  <si>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â€“ and the consequences of their own blunders.</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</si>
  <si>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</si>
  <si>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</si>
  <si>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Children of Heaven</t>
  </si>
  <si>
    <t>Zohre's shoes are gone; her older brother Ali lost them. They are poor, there are no shoes for Zohre until they come up with an idea: they will share one pair of shoes. School awaits.</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</si>
  <si>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</si>
  <si>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</si>
  <si>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Ron's Gone Wrong</t>
  </si>
  <si>
    <t>In a world where walking, talking, digitally connected bots have become children's best friends, an 11-year-old finds that his robot buddy doesn't quite work the same as the others do.</t>
  </si>
  <si>
    <t>The Mitchells vs. the Machines</t>
  </si>
  <si>
    <t>A quirky, dysfunctional family's road trip is upended when they find themselves in the middle of the robot apocalypse and suddenly become humanity's unlikeliest last hope.</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</si>
  <si>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</si>
  <si>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</si>
  <si>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</si>
  <si>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</si>
  <si>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</si>
  <si>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</si>
  <si>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</si>
  <si>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</si>
  <si>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</si>
  <si>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</si>
  <si>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</si>
  <si>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</si>
  <si>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Inside Out</t>
  </si>
  <si>
    <t>From an adventurous balloon ride above the clouds to a monster-filled metropolis, Academy AwardÂ®-winning director Pete Docter (â€œMonsters, Inc.,â€ â€œUpâ€) has taken audiences to unique and imaginative places. In Disney and Pixarâ€™s original movie â€œ Inside Out,â€ he will take us to the most extraordinary location of allâ€”inside the mind.</t>
  </si>
  <si>
    <t>Miraculous World: Shanghai â€“ The Legend of Ladydragon</t>
  </si>
  <si>
    <t>On school break, Marinette heads to Shanghai to meet Adrien. But after arriving, Marinette loses all her stuff, including the Miraculous that allows her to turn into Ladybug!</t>
  </si>
  <si>
    <t>The Boy Who Harnessed the Wind</t>
  </si>
  <si>
    <t>Against all the odds, a thirteen year old boy in Malawi invents an unconventional way to save his family and village from famine.</t>
  </si>
  <si>
    <t>Dangal</t>
  </si>
  <si>
    <t>Dangal is an extraordinary true story based on the life of Mahavir Singh and his two daughters, Geeta and Babita Phogat. The film traces the inspirational journey of a father who trains his daughters to become world class wrestlers.</t>
  </si>
  <si>
    <t>Freedom Writers</t>
  </si>
  <si>
    <t>A young teacher inspires her class of at-risk students to learn tolerance, apply themselves, and pursue education beyond high school.</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</si>
  <si>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</si>
  <si>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</si>
  <si>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Mulan</t>
  </si>
  <si>
    <t>To save her father from certain death in the army, a young woman secretly enlists in his place and becomes one of China's greatest heroines in the process.</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</si>
  <si>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</si>
  <si>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</si>
  <si>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Captain Fantastic</t>
  </si>
  <si>
    <t>A father living in the forests of the Pacific Northwest with his six young kids tries to assimilate back into society.</t>
  </si>
  <si>
    <t>Batman: The Dark Knight Returns, Part 2</t>
  </si>
  <si>
    <t>Batman has stopped the reign of terror that The Mutants had cast upon his city.  Now an old foe wants a reunion and the government wants The Man of Steel to put a stop to Batman.</t>
  </si>
  <si>
    <t>It's Such a Beautiful Day</t>
  </si>
  <si>
    <t>Bill struggles to put together his shattered psyche.</t>
  </si>
  <si>
    <t>Tokyo Godfathers</t>
  </si>
  <si>
    <t>On Christmas Eve, three homeless people living on the streets of Tokyo discover a newborn baby among the trash and set out to find its parents.</t>
  </si>
  <si>
    <t>Wish Dragon</t>
  </si>
  <si>
    <t>Determined teen Din is longing to reconnect with his childhood best friend when he meets a wish-granting dragon who shows him the magic of possibilities.</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</si>
  <si>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</si>
  <si>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</si>
  <si>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</si>
  <si>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</si>
  <si>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Guardians of the Galaxy</t>
  </si>
  <si>
    <t>Light years from Earth, 26 years after being abducted, Peter Quill finds himself the prime target of a manhunt after discovering an orb wanted by Ronan the Accuser.</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</si>
  <si>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</si>
  <si>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</si>
  <si>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A Street Cat Named Bob</t>
  </si>
  <si>
    <t>James Bowen, a homeless busker and recovering drug addict, has his life transformed when he meets a stray ginger cat.</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</si>
  <si>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</si>
  <si>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</si>
  <si>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</si>
  <si>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</si>
  <si>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</si>
  <si>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</si>
  <si>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Argentina, 1985</t>
  </si>
  <si>
    <t>In the 1980s, a team of lawyers takes on the heads of Argentina's bloody military dictatorship in a battle against odds and a race against time.</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</si>
  <si>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</si>
  <si>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</si>
  <si>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La Maison en Petits Cubes</t>
  </si>
  <si>
    <t>La Maison en Petits Cubes tells the story of a grandfather's memories as he adds more blocks to his house to stem the flooding waters.</t>
  </si>
  <si>
    <t>The Pursuit of Happyness</t>
  </si>
  <si>
    <t>A struggling salesman takes custody of his son as he's poised to begin a life-changing professional career.</t>
  </si>
  <si>
    <t>Bad Genius</t>
  </si>
  <si>
    <t>Lynn, a brilliant student, after helping her friends to get the grades they need, develops the idea of starting a much bigger exam-cheating business.</t>
  </si>
  <si>
    <t>th</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</si>
  <si>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</si>
  <si>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</si>
  <si>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</si>
  <si>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</si>
  <si>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</si>
  <si>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</si>
  <si>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A Whisker Away</t>
  </si>
  <si>
    <t>A peculiar girl transforms into a cat to catch her crush's attention. But before she realizes it, the line between human and animal starts to blur.</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</si>
  <si>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</si>
  <si>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</si>
  <si>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The Greatest Showman</t>
  </si>
  <si>
    <t>The story of American showman P.T. Barnum, founder of the circus that became the famous traveling Ringling Bros. and Barnum &amp; Bailey Circus.</t>
  </si>
  <si>
    <t>Divorce Italian Style</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</si>
  <si>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</si>
  <si>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Finch</t>
  </si>
  <si>
    <t>On a post-apocalyptic Earth, a robot, built to protect the life of his dying creator's beloved dog, learns about life, love, friendship, and what it means to be human.</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</si>
  <si>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</si>
  <si>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</si>
  <si>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Separation</t>
  </si>
  <si>
    <t>A married couple are faced with a difficult decision - to improve the life of their child by moving to another country or to stay in Iran and look after a deteriorating parent who has Alzheimer's disease.</t>
  </si>
  <si>
    <t>The Night of the Hunter</t>
  </si>
  <si>
    <t>In Depression-era West Virginia, a serial-killing preacher hunts two young children who know the whereabouts of a stash of money.</t>
  </si>
  <si>
    <t>Return of the Jedi</t>
  </si>
  <si>
    <t>Luke Skywalker leads a mission to rescue his friend Han Solo from the clutches of Jabba the Hutt, while the Emperor seeks to destroy the Rebellion once and for all with a second dreaded Death Star.</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</si>
  <si>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</si>
  <si>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</si>
  <si>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Gone Girl</t>
  </si>
  <si>
    <t>With his wife's disappearance having become the focus of an intense media circus, a man sees the spotlight turned on him when it's suspected that he may not be innocent.</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</si>
  <si>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</si>
  <si>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</si>
  <si>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Regular Show: The Movie</t>
  </si>
  <si>
    <t>After a high school lab experiment goes horribly wrong, Mordecai and Rigby must go back in time to battle an evil volleyball coach in order to save the universe â€” and their friendship.</t>
  </si>
  <si>
    <t>Vincent</t>
  </si>
  <si>
    <t>Young Vincent Malloy dreams of being just like Vincent Price and loses himself in macabre daydreams that annoy his mother.</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</si>
  <si>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</si>
  <si>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</si>
  <si>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</si>
  <si>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</si>
  <si>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Justice League: The Flashpoint Paradox</t>
  </si>
  <si>
    <t>The Flash finds himself in a war-torn alternate timeline and teams up with alternate versions of his fellow heroes to restore the timeline.</t>
  </si>
  <si>
    <t>The Cameraman</t>
  </si>
  <si>
    <t>A photographer takes up newsreel shooting to impress a secretary.</t>
  </si>
  <si>
    <t>Close-Up</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</si>
  <si>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</si>
  <si>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</si>
  <si>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</si>
  <si>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Little Women</t>
  </si>
  <si>
    <t>Four sisters come of age in America in the aftermath of the Civil War.</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</si>
  <si>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</si>
  <si>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</si>
  <si>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</si>
  <si>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</si>
  <si>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</si>
  <si>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</si>
  <si>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</si>
  <si>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</si>
  <si>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</si>
  <si>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</si>
  <si>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Faust</t>
  </si>
  <si>
    <t>God and Satan war over earth; to settle things, they wager on the soul of Faust, a learned and prayerful alchemist.</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</si>
  <si>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</si>
  <si>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</si>
  <si>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</si>
  <si>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</si>
  <si>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Sing Street</t>
  </si>
  <si>
    <t>A boy growing up in Dublin during the 1980s escapes his strained family life by starting a band to impress the mysterious girl he likes.</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</si>
  <si>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</si>
  <si>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</si>
  <si>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Wild Tales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</si>
  <si>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</si>
  <si>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</si>
  <si>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</si>
  <si>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Coraline</t>
  </si>
  <si>
    <t>A young girl discovers an idealized parallel universe behind a secret door in her new home, unaware that it contains a sinister secret.</t>
  </si>
  <si>
    <t>Perfect Strangers</t>
  </si>
  <si>
    <t>During a dinner, a group of friends decide to share whatever message or phone call they will receive during the evening, with unforeseen consequences.</t>
  </si>
  <si>
    <t>Dogman</t>
  </si>
  <si>
    <t>A boy, bruised by life, finds his salvation through the love of his dogs.</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</si>
  <si>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</si>
  <si>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</si>
  <si>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</si>
  <si>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</si>
  <si>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The Whale</t>
  </si>
  <si>
    <t>A reclusive English teacher suffering from severe obesity attempts to reconnect with his estranged teenage daughter for one last chance at redemption.</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</si>
  <si>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</si>
  <si>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</si>
  <si>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</si>
  <si>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</si>
  <si>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</si>
  <si>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</si>
  <si>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</si>
  <si>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</si>
  <si>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</si>
  <si>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</si>
  <si>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</si>
  <si>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</si>
  <si>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</si>
  <si>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</si>
  <si>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Close to the Horizon</t>
  </si>
  <si>
    <t>Jessica knows exactly what her life is supposed to look like and where it takes her. But then she meets Danny. He has a complicated past and could confuse all their plans. Jessica has to decide.</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</si>
  <si>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</si>
  <si>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</si>
  <si>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</si>
  <si>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</si>
  <si>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</si>
  <si>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</si>
  <si>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Spring, Summer, Fall, Winter... and Spring</t>
  </si>
  <si>
    <t>An isolated lake, where an old monk lives in a small floating temple. The monk has a young boy living with him, learning to become a monk. We watch as seasons and years pass by.</t>
  </si>
  <si>
    <t>Sunrise: A Song of Two Humans</t>
  </si>
  <si>
    <t>A married farmer falls under the spell of a slatternly woman from the city, who tries to convince him to drown his wife.</t>
  </si>
  <si>
    <t>Ivan's Childhood</t>
  </si>
  <si>
    <t>In WW2, twelve year old Soviet orphan Ivan Bondarev works for the Soviet army as a scout behind the German lines and strikes a friendship with three sympathetic Soviet officers.</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</si>
  <si>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</si>
  <si>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</si>
  <si>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 Beautiful Mind</t>
  </si>
  <si>
    <t>In a decades-spanning biopic, brilliant mathematician John Forbes Nash Jr. makes history in his field as schizophrenia sets in.</t>
  </si>
  <si>
    <t>I'm No Longer Here</t>
  </si>
  <si>
    <t>In Monterrey, Mexico, a young street gang spends their days dancing to slowed-down cumbia and attending parties. After a mix-up with a local cartel, their leader is forced to migrate to the U.S. but quickly longs to return home.</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</si>
  <si>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</si>
  <si>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</si>
  <si>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Sherlock: The Abominable Bride</t>
  </si>
  <si>
    <t>Sherlock Holmes and Dr. Watson find themselves in 1890s London in this holiday special.</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</si>
  <si>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</si>
  <si>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</si>
  <si>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The Theory of Everything</t>
  </si>
  <si>
    <t>The Theory of Everything is the extraordinary story of one of the worldâ€™s greatest living minds, the renowned astrophysicist Stephen Hawking, who falls deeply in love with fellow Cambridge student Jane Wilde.</t>
  </si>
  <si>
    <t>Winter Light</t>
  </si>
  <si>
    <t>A Swedish pastor fails a loving woman, a suicidal fisherman and God.</t>
  </si>
  <si>
    <t>Paper Moon</t>
  </si>
  <si>
    <t>A bible salesman finds himself saddled with a young girl who may or may not be his daughter, and the two forge an unlikely partnership as a money-making con team in Depression-era Kansas.</t>
  </si>
  <si>
    <t>The epic tale of a class struggle in twentieth century Italy, as seen through the eyes of two childhood friends on opposing sides.</t>
  </si>
  <si>
    <t>Nostalgia</t>
  </si>
  <si>
    <t>A Russian poet and his interpreter travel to Italy to research the life of an 18th-century composer.</t>
  </si>
  <si>
    <t>Mary and Max</t>
  </si>
  <si>
    <t>A tale of friendship between two unlikely pen pals: Mary, a lonely, eight-year-old girl living in the suburbs of Melbourne, and Max, a forty-four-year old, severely obese man living in New York.</t>
  </si>
  <si>
    <t>Dances with Wolves</t>
  </si>
  <si>
    <t>Wounded Civil War soldier, John Dunbar tries to commit suicideâ€”and becomes a hero instead. As a reward, he's assigned to his dream post, a remote junction on the Western frontier, and soon makes unlikely friends with the local Sioux tribe.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</si>
  <si>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</si>
  <si>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</si>
  <si>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</si>
  <si>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</si>
  <si>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Papillon</t>
  </si>
  <si>
    <t>A man befriends a fellow criminal as the two of them begin serving their sentence on a dreadful prison island, which inspires the man to plot his escape.</t>
  </si>
  <si>
    <t>Gran Turismo</t>
  </si>
  <si>
    <t>The ultimate wish-fulfillment tale of a teenage Gran Turismo player whose gaming skills won him a series of Nissan competitions to become an actual professional racecar driver.</t>
  </si>
  <si>
    <t>Emancipation</t>
  </si>
  <si>
    <t>Inspired by the gripping true story of a man who would do anything for his familyâ€”and for freedom. When Peter, an enslaved man, risks his life to escape and return to his family, he embarks on a perilous journey of love and endurance.</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</si>
  <si>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</si>
  <si>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</si>
  <si>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Departures</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</si>
  <si>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</si>
  <si>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</si>
  <si>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</si>
  <si>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Warrior</t>
  </si>
  <si>
    <t>The youngest son of an alcoholic former boxer returns home, where he's trained by his father for competition in a mixed martial arts tournament â€“ a path that puts the fighter on a collision course with his estranged, older brother.</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</si>
  <si>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</si>
  <si>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</si>
  <si>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</si>
  <si>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</si>
  <si>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Redeeming Love</t>
  </si>
  <si>
    <t>A retelling of the biblical book of Hosea set against the backdrop of the California Gold Rush of 1850.</t>
  </si>
  <si>
    <t>The Specials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</si>
  <si>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</si>
  <si>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An Egg Rescue</t>
  </si>
  <si>
    <t>Toto and his friends must rescue his egg children after they're taken away for a gourmet food event in Africa.</t>
  </si>
  <si>
    <t>The Breadwinner</t>
  </si>
  <si>
    <t>A headstrong young girl in Afghanistan, ruled by the Taliban, disguises herself as a boy in order to provide for her family.</t>
  </si>
  <si>
    <t>Joint Security Area</t>
  </si>
  <si>
    <t>Two North Korean soldiers are killed in the border area between North and South Korea, prompting an investigation by a neutral body. The sergeant is the shooter, but the lead investigator, a Swiss-Korean woman, receives differing accounts from the two sides.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</si>
  <si>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</si>
  <si>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</si>
  <si>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Summit of the Gods</t>
  </si>
  <si>
    <t>A photojournalist's obsessive quest for the truth about the first expedition to Mt. Everest leads him to search for an esteemed climber who went missing.</t>
  </si>
  <si>
    <t>Feast</t>
  </si>
  <si>
    <t>This Oscar-winning animated short film tells the story of one man's love life as seen through the eyes of his best friend and dog, Winston, and revealed bite by bite through the meals they share.</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</si>
  <si>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</si>
  <si>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</si>
  <si>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Ace in the Hole</t>
  </si>
  <si>
    <t>An arrogant reporter exploits a story about a man trapped in a cave to revitalize his career.</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</si>
  <si>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</si>
  <si>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</si>
  <si>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</si>
  <si>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</si>
  <si>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To Be or Not to Be</t>
  </si>
  <si>
    <t>During the Nazi occupation of Poland, an acting troupe becomes embroiled in a Polish soldier's efforts to track down a German spy.</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</si>
  <si>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</si>
  <si>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</si>
  <si>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</si>
  <si>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</si>
  <si>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</si>
  <si>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</si>
  <si>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</si>
  <si>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</si>
  <si>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Carlito's Way</t>
  </si>
  <si>
    <t>A Puerto-Rican ex-con, just released from prison, pledges to stay away from drugs and violence despite the pressure around him, and lead a better life outside NYC.</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</si>
  <si>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</si>
  <si>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</si>
  <si>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Perfect Days</t>
  </si>
  <si>
    <t>Hirayama is content with his life as a toilet cleaner in Tokyo. Outside of his structured routine, he cherishes music on cassette tapes, books, and taking photos of trees. Through unexpected encounters, he reflects on finding beauty in the world.</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</si>
  <si>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</si>
  <si>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</si>
  <si>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A Bag of Marbles</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</si>
  <si>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</si>
  <si>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</si>
  <si>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</si>
  <si>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Luca</t>
  </si>
  <si>
    <t>Luca and his best friend Alberto experience an unforgettable summer on the Italian Riviera. But all the fun is threatened by a deeply-held secret: they are sea monsters from another world just below the waterâ€™s surface.</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</si>
  <si>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</si>
  <si>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</si>
  <si>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</si>
  <si>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</si>
  <si>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</si>
  <si>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</si>
  <si>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</si>
  <si>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</si>
  <si>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Rosemary's Baby</t>
  </si>
  <si>
    <t>A young couple, Rosemary and Guy, moves into an infamous New York apartment building, known by frightening legends and mysterious events, with the purpose of starting a family.</t>
  </si>
  <si>
    <t>Us Again</t>
  </si>
  <si>
    <t>In a vibrant city pulsating with rhythm and movement, an elderly man and his young-at-heart wife rekindle their youthful passion for life and each other on one magical night.</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</si>
  <si>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</si>
  <si>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</si>
  <si>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Kiki's Delivery Service</t>
  </si>
  <si>
    <t>A young witch, on her mandatory year of independent life, finds fitting into a new community difficult while she supports herself by running an air courier service.</t>
  </si>
  <si>
    <t>It Happened One Night</t>
  </si>
  <si>
    <t>A rogue reporter trailing a runaway heiress for a big story joins her on a bus heading from Florida to New York and they end up stuck with each other when the bus leaves them behind at one of the stops along the way.</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</si>
  <si>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</si>
  <si>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</si>
  <si>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Io Capitano</t>
  </si>
  <si>
    <t>Longing for a brighter future, two Senegalese teenagers embark on a journey from West Africa to Italy. However, between their dreams and reality lies a labyrinth of checkpoints, the Sahara Desert, and the vast waters of the Mediterranean.</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</si>
  <si>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</si>
  <si>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</si>
  <si>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pl</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</si>
  <si>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</si>
  <si>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</si>
  <si>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We Bare Bears: The Movie</t>
  </si>
  <si>
    <t>When Grizz, Panda, and Ice Bear's love of food trucks and viral videos get out of hand, the brothers are now chased away from their home and embark on a trip to Canada, where they can live in peace.</t>
  </si>
  <si>
    <t>The Marquis of Grillo</t>
  </si>
  <si>
    <t>In 18th-century Rome, impish aristocrat Onofrio del Grillo amuses himself by playing pranks on all sorts of people â€” his reactionary family and fellow nobles, the poors, the French occupiers trying to modernize society, and even the Pope himself.</t>
  </si>
  <si>
    <t>Werckmeister Harmonies</t>
  </si>
  <si>
    <t>A mysterious circus excites a small Hungarian town into a rebellion when a promised act doesn't perform.</t>
  </si>
  <si>
    <t>hu</t>
  </si>
  <si>
    <t>The Virgin Spring</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</si>
  <si>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</si>
  <si>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</si>
  <si>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</si>
  <si>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Day for Night</t>
  </si>
  <si>
    <t>A committed film director struggles to complete his movie while coping with a myriad of crises, personal and professional, among the cast and crew.</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</si>
  <si>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</si>
  <si>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</si>
  <si>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</si>
  <si>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</si>
  <si>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Mr. Nobody</t>
  </si>
  <si>
    <t>Nemo Nobody leads an ordinary existence with his wife and 3 children; one day, he wakes up as a mortal centenarian in the year 2092.</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</si>
  <si>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</si>
  <si>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</si>
  <si>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</si>
  <si>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</si>
  <si>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</si>
  <si>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</si>
  <si>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Logan</t>
  </si>
  <si>
    <t>In the near future, a weary Logan cares for an ailing Professor X in a hideout on the Mexican border. But Logan's attempts to hide from the world and his legacy are upended when a young mutant arrives, pursued by dark forces.</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</si>
  <si>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</si>
  <si>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</si>
  <si>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</si>
  <si>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</si>
  <si>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Spotlight</t>
  </si>
  <si>
    <t>The true story of how the Boston Globe uncovered the massive scandal of child molestation and cover-up within the local Catholic Archdiocese, shaking the entire Catholic Church to its core.</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</si>
  <si>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</si>
  <si>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</si>
  <si>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</si>
  <si>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</si>
  <si>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</si>
  <si>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</si>
  <si>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Snatch</t>
  </si>
  <si>
    <t>Unscrupulous boxing promoters, violent bookmakers, a Russian gangster, incompetent amateur robbers and supposedly Jewish jewelers fight to track down a priceless stolen diamond.</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</si>
  <si>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</si>
  <si>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</si>
  <si>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</si>
  <si>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</si>
  <si>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White Collar Blues</t>
  </si>
  <si>
    <t>A good-natured but unlucky Italian is constantly going on a difficult situations, but never lose his mood.</t>
  </si>
  <si>
    <t>Freaks</t>
  </si>
  <si>
    <t>A circus' beautiful trapeze artist agrees to marry the leader of side-show performers, but his deformed friends discover she is only marrying him for his inheritance.</t>
  </si>
  <si>
    <t>My Life as a Zucchini</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</si>
  <si>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</si>
  <si>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Past Lives</t>
  </si>
  <si>
    <t>Nora and Hae Sung, two childhood friends, are reunited in New York for one fateful week as they confront notions of destiny, love, and the choices that make a life.</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</si>
  <si>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</si>
  <si>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</si>
  <si>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</si>
  <si>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</si>
  <si>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</si>
  <si>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</si>
  <si>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Bajrangi Bhaijaan</t>
  </si>
  <si>
    <t>A young mute girl from Pakistan loses herself in India with no way to head back. A devoted man with a magnanimous spirit undertakes the task to get her back to her motherland and unite her with her family.</t>
  </si>
  <si>
    <t>One Hundred Steps</t>
  </si>
  <si>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</si>
  <si>
    <t>Into the Wild</t>
  </si>
  <si>
    <t>After graduating from Emory University in 1992, top student and athlete Christopher McCandless abandons his possessions, gives his entire $24,000 savings account to charity, and hitchhikes to Alaska to live in the wilderness.</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</si>
  <si>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</si>
  <si>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</si>
  <si>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The Working Class Goes to Heaven</t>
  </si>
  <si>
    <t>After losing a finger in a work accident, an Italian worker becomes increasingly involved in political and revolutionary groups.</t>
  </si>
  <si>
    <t>A Moment to Remember</t>
  </si>
  <si>
    <t>A young couple's love is tested when Sun-jin is diagnosed with a rare form of Alzheimer's disease.</t>
  </si>
  <si>
    <t>Paprika</t>
  </si>
  <si>
    <t>When a machine that allows therapists to enter their patient's dreams is stolen, all hell breaks loose. Only a young female therapist can stop it and recover it before damage is done: Paprika.</t>
  </si>
  <si>
    <t>Tod@s Caen</t>
  </si>
  <si>
    <t>A pair of seducers try to prove who has the best techniques while trying not to fall in love with each other.</t>
  </si>
  <si>
    <t>I Saw the Devil</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</si>
  <si>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</si>
  <si>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Pirates of the Caribbean: The Curse of the Black Pearl</t>
  </si>
  <si>
    <t>Jack Sparrow, a freewheeling 18th-century pirate, quarrels with a rival pirate bent on pillaging Port Royal. When the governor's daughter is kidnapped, Sparrow decides to help the girl's love save her.</t>
  </si>
  <si>
    <t>A ferocious, bullying music teacher teaches a dedicated student.</t>
  </si>
  <si>
    <t>The Gangster, the Cop, the Devil</t>
  </si>
  <si>
    <t>After barely surviving a violent attack by an elusive serial killer, crime boss Jang Dong-su finds himself forming an unlikely partnership with local detective Jung Tae-seok to catch the sadistic killer simply known as K.</t>
  </si>
  <si>
    <t>Fantastic Mr. Fox</t>
  </si>
  <si>
    <t>The Fantastic Mr. Fox, bored with his current life, plans a heist against the three local farmers. The farmers, tired of sharing their chickens with the sly fox, seek revenge against him and his family.</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</si>
  <si>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</si>
  <si>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</si>
  <si>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</si>
  <si>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</si>
  <si>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Don't Be Bad</t>
  </si>
  <si>
    <t>A story set in the 90s and in the outskirts of Rome to Ostia. A world where money, luxury cars, night clubs, cocaine and synthetic drugs are easy to run. A world in which Vittorio and Cesare, in their early twenties, act in search of their success.</t>
  </si>
  <si>
    <t>Toy Story 3</t>
  </si>
  <si>
    <t>Woody, Buzz, and the rest of Andy's toys haven't been played with in years. With Andy about to go to college, the gang find themselves accidentally left at a nefarious day care center. The toys must band together to escape and return home to Andy.</t>
  </si>
  <si>
    <t>Lisbela and the Prisoner</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</si>
  <si>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</si>
  <si>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</si>
  <si>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</si>
  <si>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Fail Safe</t>
  </si>
  <si>
    <t>Because of a technical defect an American bomber team mistakenly orders the destruction of Moscow. The President of the United States has but little time to prevent an atomic catastrophe from occurring.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</si>
  <si>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</si>
  <si>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</si>
  <si>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</si>
  <si>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</si>
  <si>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The Best Years of Our Lives</t>
  </si>
  <si>
    <t>It's the hope that sustains the spirit of every GI: the dream of the day when he will finally return home. For three WWII veterans, the day has arrived. But for each man, the dream is about to become a nightmare.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</si>
  <si>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</si>
  <si>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</si>
  <si>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The King of Comedy</t>
  </si>
  <si>
    <t>Aspiring comic Rupert Pupkin attempts to achieve success in show business by stalking his idol, a late night talk-show host who craves his own privacy.</t>
  </si>
  <si>
    <t>Ernest &amp; Celestine</t>
  </si>
  <si>
    <t>Celestine is a little mouse trying to avoid a dental career while Ernest is a big bear craving an artistic outlet. When Celestine meets Ernest, they overcome their natural enmity by forging a life of crime together.</t>
  </si>
  <si>
    <t>Teen Titans: Trouble in Tokyo</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</si>
  <si>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</si>
  <si>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The Heist of the Century</t>
  </si>
  <si>
    <t>In 2006, a group of thieves performed what is considered one of the most famous and smart bank heists in the history of Argentina. How they robbed the Rio bank is as surprising as what happened afterwards. This is their story.</t>
  </si>
  <si>
    <t>Everything Everywhere All at Once</t>
  </si>
  <si>
    <t>An aging Chinese immigrant is swept up in an insane adventure, where she alone can save what's important to her by connecting with the lives she could have led in other universes.</t>
  </si>
  <si>
    <t>Never Look Away</t>
  </si>
  <si>
    <t>German artist Kurt Barnert has escaped East Germany and now lives in West Germany, but is tormented by his childhood under the Nazis and the GDR regime.</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</si>
  <si>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</si>
  <si>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</si>
  <si>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</si>
  <si>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</si>
  <si>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L.A. Confidential</t>
  </si>
  <si>
    <t>Three detectives in the corrupt and brutal L.A. police force of the 1950s use differing methods to uncover a conspiracy behind the shotgun slayings of the patrons at an all-night diner.</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</si>
  <si>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</si>
  <si>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</si>
  <si>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</si>
  <si>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</si>
  <si>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</si>
  <si>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</si>
  <si>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Rocky</t>
  </si>
  <si>
    <t>An uneducated collector for a Philadelphia loan shark is given a once-in-a-lifetime opportunity to fight against the world heavyweight boxing champion.</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</si>
  <si>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</si>
  <si>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</si>
  <si>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God's Own Country</t>
  </si>
  <si>
    <t>A young farmer in rural Yorkshire numbs his daily frustrations with binge drinking and casual sex, until the arrival of a Romanian migrant worker.</t>
  </si>
  <si>
    <t>Gifted Hands: The Ben Carson Story</t>
  </si>
  <si>
    <t>Gifted Hands: The Ben Carson Story is a movie based on the life story of world-renowned neurosurgeon Ben Carson from 1961 to 1987.</t>
  </si>
  <si>
    <t>Nine Queens</t>
  </si>
  <si>
    <t>Two con artists try to swindle a stamp collector by selling him a sheet of counterfeit rare stamps (the "nine queens").</t>
  </si>
  <si>
    <t>The Man Who Shot Liberty Valance</t>
  </si>
  <si>
    <t>A senator, who became famous for killing a notorious outlaw, returns for the funeral of an old friend and tells the truth about his deed.</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</si>
  <si>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</si>
  <si>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</si>
  <si>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Poor Things</t>
  </si>
  <si>
    <t>Brought back to life by an unorthodox scientist, a young woman runs off with a lawyer on a whirlwind adventure across the continents. Free from the prejudices of her times, she grows steadfast in her purpose to stand for equality and liberation.</t>
  </si>
  <si>
    <t>Luck</t>
  </si>
  <si>
    <t>Suddenly finding herself in the never-before-seen Land of Luck, the unluckiest person in the world must unite with the magical creatures there to turn her luck around.</t>
  </si>
  <si>
    <t>The Wind Rises</t>
  </si>
  <si>
    <t>A lifelong love of flight inspires Japanese aviation engineer Jiro Horikoshi, whose storied career includes the creation of the A-6M World War II fighter plane.</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</si>
  <si>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</si>
  <si>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</si>
  <si>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A Million Miles Away</t>
  </si>
  <si>
    <t>The life of engineer and former NASA astronaut JosÃ© M. HernÃ¡ndez, the first migrant farmworker to go to space.</t>
  </si>
  <si>
    <t>Guy Ritchie's The Covenant</t>
  </si>
  <si>
    <t>During the war in Afghanistan, a local interpreter risks his own life to carry an injured sergeant across miles of grueling terrain.</t>
  </si>
  <si>
    <t>The Wrong Trousers</t>
  </si>
  <si>
    <t>Wallace rents out Gromit's former bedroom to a penguin, who takes up an interest in the techno pants created by Wallace. However, Gromit later learns that the penguin is a wanted criminal.</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</si>
  <si>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</si>
  <si>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</si>
  <si>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Presto</t>
  </si>
  <si>
    <t>Dignity. Poise. Mystery. We expect nothing less from the great turn-of-the-century magician, Presto. But when Presto neglects to feed his rabbit one too many times, the magician finds he isn't the only one with a few tricks up his sleeve!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</si>
  <si>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</si>
  <si>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</si>
  <si>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</si>
  <si>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</si>
  <si>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Donnie Darko</t>
  </si>
  <si>
    <t>After narrowly escaping a bizarre accident, a troubled teenager is plagued by visions of a large bunny rabbit that manipulates him to commit a series of crimes.</t>
  </si>
  <si>
    <t>Close</t>
  </si>
  <si>
    <t>Thirteen-year-olds LÃ©o and RÃ©mi have always been close, but they drift apart after the intimacy of their relationship is questioned by schoolmates.</t>
  </si>
  <si>
    <t>RRR</t>
  </si>
  <si>
    <t>A fictional history of two legendary revolutionaries' journey away from home before they began fighting for their country in the 1920s.</t>
  </si>
  <si>
    <t>te</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</si>
  <si>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</si>
  <si>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</si>
  <si>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</si>
  <si>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</si>
  <si>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Amour</t>
  </si>
  <si>
    <t>Georges and Anne are in their eighties. They are cultivated, retired music teachers. Their daughter, who is also a musician, lives abroad with her family. One day, Anne has a stroke, and the couple's bond of love is severely tested.</t>
  </si>
  <si>
    <t>Dogville</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</si>
  <si>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</si>
  <si>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</si>
  <si>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</si>
  <si>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Mustang</t>
  </si>
  <si>
    <t>In a Turkish village, five orphaned sisters live under strict rule while members of their family prepare their arranged marriages.</t>
  </si>
  <si>
    <t>Deep Red</t>
  </si>
  <si>
    <t>One night, musician Marcus Daly, looking up from the street below, witnesses the brutal axe murder of a woman in her apartment. Racing to the scene, he just manages to miss the perpetrator... or so he thinks.</t>
  </si>
  <si>
    <t>Short Term 12</t>
  </si>
  <si>
    <t>Grace, a compassionate young supervisor at a foster care facility, helps at-risk teens. But when a new charge dredges up memories of her own troubled past, Grace's tough exterior begins eroding.</t>
  </si>
  <si>
    <t>Safety Last!</t>
  </si>
  <si>
    <t>When a store clerk organizes a contest to climb the outside of a tall building, circumstances force him to make the perilous climb himself.</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</si>
  <si>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</si>
  <si>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</si>
  <si>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</si>
  <si>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</si>
  <si>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</si>
  <si>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</si>
  <si>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</si>
  <si>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</si>
  <si>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</si>
  <si>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</si>
  <si>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</si>
  <si>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</si>
  <si>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</si>
  <si>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</si>
  <si>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</si>
  <si>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</si>
  <si>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A Man Called Otto</t>
  </si>
  <si>
    <t>When a lively young family moves in next door, grumpy widower Otto Anderson meets his match in a quick-witted, pregnant woman named Marisol, leading to an unlikely friendship that turns his world upside down.</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</si>
  <si>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</si>
  <si>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</si>
  <si>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</si>
  <si>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</si>
  <si>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</si>
  <si>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</si>
  <si>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</si>
  <si>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</si>
  <si>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</si>
  <si>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</si>
  <si>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The Ten Commandments</t>
  </si>
  <si>
    <t>Escaping death, a Hebrew infant is raised in a royal household to become a prince. Upon discovery of his true heritage, Moses embarks on a personal quest to reclaim his destiny as the leader and liberator of the Hebrew people.</t>
  </si>
  <si>
    <t>Vivre Sa Vie</t>
  </si>
  <si>
    <t>Twelve episodic tales in the life of a Parisian woman and her slow descent into prostitution.</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</si>
  <si>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</si>
  <si>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</si>
  <si>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Misery</t>
  </si>
  <si>
    <t>After stalking and saving the life of her favorite fiction author in a car accident, his  manic obsessor holds him captive in her remote Colorado home then forces him to write back to life the popular literary character he killed off.</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</si>
  <si>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</si>
  <si>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</si>
  <si>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</si>
  <si>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</si>
  <si>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</si>
  <si>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</si>
  <si>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</si>
  <si>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</si>
  <si>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Train to Busan</t>
  </si>
  <si>
    <t>When a zombie virus pushes Korea into a state of emergency, those trapped on an express train to Busan must fight for their own survival.</t>
  </si>
  <si>
    <t>Maudie</t>
  </si>
  <si>
    <t>Canadian folk artist Maud Lewis falls in love with a fishmonger while working for him as a live-in housekeeper.</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</si>
  <si>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</si>
  <si>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</si>
  <si>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</si>
  <si>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</si>
  <si>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Annie Hall</t>
  </si>
  <si>
    <t>New York comedian Alvy Singer falls in love with the ditsy Annie Hall.</t>
  </si>
  <si>
    <t>Red Shoes and the Seven Dwarfs</t>
  </si>
  <si>
    <t>Princes who have been turned into Dwarfs seek the red shoes of a lady in order to break the spell, although it will not be easy.</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</si>
  <si>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</si>
  <si>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</si>
  <si>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All Quiet on the Western Front</t>
  </si>
  <si>
    <t>When a group of idealistic young men join the German Army during World War, they are assigned to the Western Front, where their patriotism is destroyed by the harsh realities of combat.</t>
  </si>
  <si>
    <t>One Life</t>
  </si>
  <si>
    <t>British stockbroker Nicholas Winton visits Czechoslovakia in the 1930s and forms plans to assist in the rescue of Jewish children before the onset of World War II, in an operation that came to be known as the Kindertransport.</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</si>
  <si>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</si>
  <si>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</si>
  <si>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Hateful Eight</t>
  </si>
  <si>
    <t>Bounty hunters seek shelter from a raging blizzard and get caught up in a plot of betrayal and deception.</t>
  </si>
  <si>
    <t>I, Daniel Blake</t>
  </si>
  <si>
    <t>A middle aged carpenter, who requires state welfare after injuring himself, is joined by a single mother in a similar scenario.</t>
  </si>
  <si>
    <t>Nothing Left to Do But Cry</t>
  </si>
  <si>
    <t>Two 20th-century friends accidentally stumble into the year 1492, where they meet a charming teen and try to alter history.</t>
  </si>
  <si>
    <t>Two Is a Family</t>
  </si>
  <si>
    <t>A man without attachments or responsibilities suddenly finds himself with an abandoned baby and leaves for London to try and find the mother. Eight years later after he and his daughter become inseparable Gloria's mother reappears.</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</si>
  <si>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</si>
  <si>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</si>
  <si>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Zootopia</t>
  </si>
  <si>
    <t>Determined to prove herself, Officer Judy Hopps, the first bunny on Zootopia's police force, jumps at the chance to crack her first case - even if it means partnering with scam-artist fox Nick Wilde to solve the mystery.</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</si>
  <si>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</si>
  <si>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</si>
  <si>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The King and the Mockingbird</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</si>
  <si>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</si>
  <si>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</si>
  <si>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</si>
  <si>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</si>
  <si>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</si>
  <si>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</si>
  <si>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</si>
  <si>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</si>
  <si>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</si>
  <si>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Platoon</t>
  </si>
  <si>
    <t>As a young and naive recruit in Vietnam, Chris Taylor faces a moral crisis when confronted with the horrors of war and the duality of man.</t>
  </si>
  <si>
    <t>Marriage Story</t>
  </si>
  <si>
    <t>A stage director and an actress struggle through a grueling, coast-to-coast divorce that pushes them to their personal extremes.</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</si>
  <si>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</si>
  <si>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</si>
  <si>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Ponyo</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</si>
  <si>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</si>
  <si>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Shrek</t>
  </si>
  <si>
    <t>It ain't easy bein' green -- especially if you're a likable (albeit smelly) ogre named Shrek. On a mission to retrieve a gorgeous princess from the clutches of a fire-breathing dragon, Shrek teams up with an unlikely compatriot -- a wisecracking donkey.</t>
  </si>
  <si>
    <t>Manhattan</t>
  </si>
  <si>
    <t>Manhattan explores how the life of a middle-aged television writer dating a teenage girl is further complicated when he falls in love with his best friend's mistress.</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</si>
  <si>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</si>
  <si>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</si>
  <si>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</si>
  <si>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</si>
  <si>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</si>
  <si>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</si>
  <si>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Mystic River</t>
  </si>
  <si>
    <t>The lives of three men who were childhood friends are shattered when one of them suffers a family tragedy.</t>
  </si>
  <si>
    <t>Angel's Egg</t>
  </si>
  <si>
    <t>In a desolate and dark world full of shadows, lives one little girl who seems to do nothing but collect water in jars and protect a large egg she carries everywhere. A mysterious man enters her life... and they discuss the world around them.</t>
  </si>
  <si>
    <t>The Blues Brothers</t>
  </si>
  <si>
    <t>Jake Blues, just released from prison, puts his old band back together to save the Catholic home where he and his brother Elwood were raised.</t>
  </si>
  <si>
    <t>Rich in Love</t>
  </si>
  <si>
    <t>Working incognito at his rich dad's company to test his own merits, Teto falls for Paula and tells her he grew up poor, a lie that spins out of control.</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</si>
  <si>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</si>
  <si>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Batman: Under the Red Hood</t>
  </si>
  <si>
    <t>One part vigilante, one part criminal kingpin, Red Hood begins cleaning up Gotham with the efficiency of Batman, but without following the same ethical code.</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</si>
  <si>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</si>
  <si>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</si>
  <si>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Underground</t>
  </si>
  <si>
    <t>A group of Serbian socialists prepares for the war in a surreal underground filled by parties, tragedies, love and hate.</t>
  </si>
  <si>
    <t>sr</t>
  </si>
  <si>
    <t>Kabhi Khushi Kabhie Gham</t>
  </si>
  <si>
    <t>Years after his father disowns his adopted brother for marrying a woman of lower social standing, a young man goes on a mission to reunite his family.</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</si>
  <si>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</si>
  <si>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</si>
  <si>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Big Hero 6</t>
  </si>
  <si>
    <t>A special bond develops between plus-sized inflatable robot Baymax, and prodigy Hiro Hamada, who team up with a group of friends to form a band of high-tech heroes.</t>
  </si>
  <si>
    <t>Marriage Italian Style</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</si>
  <si>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</si>
  <si>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Accattone</t>
  </si>
  <si>
    <t>A pimp with no other means to provide for himself finds his life spiralling out of control when his prostitute is sent to prison.</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</si>
  <si>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</si>
  <si>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</si>
  <si>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</si>
  <si>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</si>
  <si>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The Exorcist</t>
  </si>
  <si>
    <t>When a charming 12-year-old girl takes on the characteristics and voices of others, doctors say there is nothing they can do. As people begin to die, the girl's mother realizes her daughter has been possessed by the devil--and that her daughter's only possible hope lies with two priests and the ancient rite of demonic exorcism.</t>
  </si>
  <si>
    <t>My Mom Is a Character</t>
  </si>
  <si>
    <t>After another spat with her kids, Dona HermÃ­nia decides to take some time off from them and hides away in her aunt's house, where she reminisces about her kids in an age when they still needed her.</t>
  </si>
  <si>
    <t>Magnolia</t>
  </si>
  <si>
    <t>An epic mosaic of many interrelated characters in search of happiness, forgiveness, and meaning in the San Fernando Valley.</t>
  </si>
  <si>
    <t>Batman: The Dark Knight Returns, Part 1</t>
  </si>
  <si>
    <t>Batman has not been seen for ten years. A new breed of criminal ravages Gotham City, forcing 55-year-old Bruce Wayne back into the cape and cowl. But, does he still have what it takes to fight crime in a new era?</t>
  </si>
  <si>
    <t>Slumdog Millionaire</t>
  </si>
  <si>
    <t>A teenager reflects on his life after being accused of cheating on the Indian version of "Who Wants to be a Millionaire?".</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</si>
  <si>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</si>
  <si>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</si>
  <si>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Tetris</t>
  </si>
  <si>
    <t>In 1988, American video game salesman Henk Rogers discovers the video game Tetris. When he sets out to bring the game to the world, he enters a dangerous web of lies and corruption behind the Iron Curtain.</t>
  </si>
  <si>
    <t>Temple Grandin</t>
  </si>
  <si>
    <t>A biopic of Temple Grandin, an autistic American who has become one of the leading scientists in humane livestock handling.</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</si>
  <si>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</si>
  <si>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</si>
  <si>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Philadelphia</t>
  </si>
  <si>
    <t>Two competing lawyers join forces to sue a prestigious law firm for AIDS discrimination. As their unlikely friendship develops their courage overcomes the prejudice and corruption of their powerful adversaries.</t>
  </si>
  <si>
    <t>Instructions Not Included</t>
  </si>
  <si>
    <t>Valentin is Acapulco's resident playboy, until a former fling leaves a baby on his doorstep and him heading with her out of Mexico.</t>
  </si>
  <si>
    <t>Mother</t>
  </si>
  <si>
    <t>A mother lives quietly with her son. One day, a girl is brutally killed, and the boy is charged with the murder. Now, it's his mother's mission to prove him innocent.</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</si>
  <si>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</si>
  <si>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</si>
  <si>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</si>
  <si>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</si>
  <si>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</si>
  <si>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</si>
  <si>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</si>
  <si>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</si>
  <si>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</si>
  <si>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</si>
  <si>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The Sound of Music</t>
  </si>
  <si>
    <t>In the years before the Second World War, a tomboyish postulant at an Austrian abbey is hired as a governess in the home of a widowed naval captain with seven children, and brings a new love of life and music into the home.</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</si>
  <si>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</si>
  <si>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</si>
  <si>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</si>
  <si>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</si>
  <si>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The Holdovers</t>
  </si>
  <si>
    <t>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t>
  </si>
  <si>
    <t>Descendants 3</t>
  </si>
  <si>
    <t>The teenagers of Disney's most infamous villains return to the Isle of the Lost to recruit a new batch of villainous offspring to join them at Auradon Prep.</t>
  </si>
  <si>
    <t>Furiosa: A Mad Max Saga</t>
  </si>
  <si>
    <t>As the world fell, young Furiosa is snatched from the Green Place of Many Mothers and falls into the hands of a great Biker Horde led by the Warlord Dementus. Sweeping through the Wasteland they come across the Citadel presided over by The Immortan Joe. While the two Tyrants war for dominance, Furiosa must survive many trials as she puts together the means to find her way home.</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</si>
  <si>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</si>
  <si>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</si>
  <si>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Rush</t>
  </si>
  <si>
    <t>In the 1970s, a rivalry propels race car drivers Niki Lauda and James Hunt to fame and glory â€” until a horrible accident threatens to end it all.</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</si>
  <si>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</si>
  <si>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</si>
  <si>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</si>
  <si>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</si>
  <si>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Prey</t>
  </si>
  <si>
    <t>When danger threatens her camp, the fierce and highly skilled Comanche warrior Naru sets out to protect her people. But the prey she stalks turns out to be a highly evolved alien predator with a technically advanced arsenal.</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</si>
  <si>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</si>
  <si>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</si>
  <si>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The Chorus</t>
  </si>
  <si>
    <t>In 1940s France, a new teacher at a school for disruptive boys gives hope and inspiration.</t>
  </si>
  <si>
    <t>The Maltese Falcon</t>
  </si>
  <si>
    <t>A private detective takes on a case that involves him with three eccentric criminals, a beautiful liar, and their quest for a priceless statuette.</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</si>
  <si>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</si>
  <si>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</si>
  <si>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</si>
  <si>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</si>
  <si>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Pride</t>
  </si>
  <si>
    <t>In 1984, a group of LGBT activists decide to raise money to support the National Union of Mineworkers during their lengthy strike. There is only one problem: the Union seems embarrassed to receive their support.</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</si>
  <si>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</si>
  <si>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</si>
  <si>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</si>
  <si>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</si>
  <si>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</si>
  <si>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</si>
  <si>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</si>
  <si>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</si>
  <si>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The Celebration</t>
  </si>
  <si>
    <t>During a family gathering, a celebration for their father's 60th birthday, the eldest son presents a speech that reveals a shocking secret to everyone.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</si>
  <si>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</si>
  <si>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</si>
  <si>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Edward Scissorhands</t>
  </si>
  <si>
    <t>A small suburban town receives a visit from a castaway unfinished science experiment named Edward.</t>
  </si>
  <si>
    <t>A Charlie Brown Christmas</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</si>
  <si>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</si>
  <si>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Constantine: City of Demons - The Movie</t>
  </si>
  <si>
    <t>A decade after a tragic mistake, family man Chas Chandler and occult detective John Constantine set out to cure his daughter Trish from a mysterious supernatural coma.</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</si>
  <si>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</si>
  <si>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</si>
  <si>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Red Balloon</t>
  </si>
  <si>
    <t>A young boy discovers a stray balloon, which seems to have a mind of its own, on the streets of Paris. The two become inseparable, yet the worldâ€™s harsh realities finally interfere.</t>
  </si>
  <si>
    <t>The Sacrifice</t>
  </si>
  <si>
    <t>Alexander, a journalist, philosopher and retired actor, celebrates a birthday with friends and family when it is announced that nuclear war has begun.</t>
  </si>
  <si>
    <t>The Trial of the Chicago 7</t>
  </si>
  <si>
    <t>What was supposed to be a peaceful protest turned into a violent clash with the police. What followed was one of the most notorious trials in history.</t>
  </si>
  <si>
    <t>PK</t>
  </si>
  <si>
    <t>A stranger in the city asks questions no one has asked before. Known only by his initials, the man's innocent questions and childlike curiosity take him on a journey of love, laughter and letting go.</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</si>
  <si>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</si>
  <si>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</si>
  <si>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</si>
  <si>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</si>
  <si>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The Bridges of Madison County</t>
  </si>
  <si>
    <t>Photographer Robert Kincaid wanders into the life of housewife Francesca Johnson for four days in the 1960s.</t>
  </si>
  <si>
    <t>Nightcrawler</t>
  </si>
  <si>
    <t>When Lou Bloom, desperate for work, muscles into the world of L.A. crime journalism, he blurs the line between observer and participant to become the star of his own story. Aiding him in his effort is Nina, a TV-news veteran.</t>
  </si>
  <si>
    <t>Fallen Angels</t>
  </si>
  <si>
    <t>An assassin goes through obstacles as he attempts to escape his violent lifestyle despite the opposition of his partner, who is secretly attracted to him.</t>
  </si>
  <si>
    <t>The Searchers</t>
  </si>
  <si>
    <t>As a Civil War veteran spends years searching for a young niece captured by Indians, his motivation becomes increasingly questionable.</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</si>
  <si>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</si>
  <si>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</si>
  <si>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</si>
  <si>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</si>
  <si>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</si>
  <si>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</si>
  <si>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The Incredibles</t>
  </si>
  <si>
    <t>Bob Parr has given up his superhero days to log in time as an insurance adjuster and raise his three children with his formerly heroic wife in suburbia. But when he receives a mysterious assignment, it's time to get back into costume.</t>
  </si>
  <si>
    <t>The Ox-Bow Incident</t>
  </si>
  <si>
    <t>A posse discovers a trio of men they suspect of murder and cow theft and are split between handing them over to the law or lynching them on the spot.</t>
  </si>
  <si>
    <t>Stalag 17</t>
  </si>
  <si>
    <t>It's a dreary Christmas 1944 for the American POWs in Stalag 17 and the men in Barracks 4, all sergeants, have to deal with a grave problemâ€”there seems to be a security leak.</t>
  </si>
  <si>
    <t>If Anything Happens I Love You</t>
  </si>
  <si>
    <t>In this Oscar-winning short film, grieving parents journey through an emotional void as they mourn the loss of a child after a tragic school shooting.</t>
  </si>
  <si>
    <t>The Broken Circle Breakdown</t>
  </si>
  <si>
    <t>The loss of their young daughter threatens to destroy the love and faith of two married musicians.</t>
  </si>
  <si>
    <t>nl</t>
  </si>
  <si>
    <t>Fiddler on the Roof</t>
  </si>
  <si>
    <t>In a small Jewish community in a pre-Revolutionary Russian village, a poor milkman, determined to find good husbands for his five daughters, consults the traditional matchmaker â€“ and also has words with God.</t>
  </si>
  <si>
    <t>Nosferatu</t>
  </si>
  <si>
    <t>In this highly influential silent horror film, the mysterious Count Orlok (Max Schreck) summons Thomas Hutter (Gustav von Wangenheim) to his remote Transylvanian castle in the mountains. The eerie Orlok seeks to buy a house near Hutter and his wife, Ellen (Greta Schroeder). After Orlok reveals his vampire nature, Hutter struggles to escape the castle, knowing that Ellen is in grave danger. Meanwhile Orlok's servant, Knock (Alexander Granach), prepares for his master to arrive at his new home.</t>
  </si>
  <si>
    <t>Sniper: The White Raven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</si>
  <si>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</si>
  <si>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uk</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</si>
  <si>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</si>
  <si>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</si>
  <si>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Girl in the Basement</t>
  </si>
  <si>
    <t>Sara is a teen girl who is looking forward to her 18th birthday to move away from her controlling father Don. But before she could even blow out the candles, Don imprisons her in the basement of their home.</t>
  </si>
  <si>
    <t>Miraculous: Ladybug &amp; Cat Noir, The Movie</t>
  </si>
  <si>
    <t>After a guardian of magical jewels turns an awkward girl and a popular boy into superheroes, they can never reveal their identities â€” even to each other.</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</si>
  <si>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</si>
  <si>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</si>
  <si>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</si>
  <si>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</si>
  <si>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</si>
  <si>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</si>
  <si>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Onward</t>
  </si>
  <si>
    <t>In a suburban fantasy world, two teenage elf brothers embark on an extraordinary quest to discover if there is still a little magic left out there.</t>
  </si>
  <si>
    <t>The Eight Mountains</t>
  </si>
  <si>
    <t>An epic journey of friendship and self-discovery set in the breathtaking Italian Alps, The Eight Mountains follows over four decades the profound, complex relationship between Pietro and Bruno.</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</si>
  <si>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</si>
  <si>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</si>
  <si>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Rurouni Kenshin: The Final</t>
  </si>
  <si>
    <t>In 1879, Kenshin and his allies face their strongest enemy yet: his former brother-in-law Enishi Yukishiro and his minions, who've vowed their revenge.</t>
  </si>
  <si>
    <t>Don't Blame the Kid</t>
  </si>
  <si>
    <t>After a one-night stand results in pregnancy, a young woman decides to become partners with the emotionally immature father-to-be.</t>
  </si>
  <si>
    <t>Spirit: Stallion of the Cimarron</t>
  </si>
  <si>
    <t>As a wild stallion travels across the frontiers of the Old West, he befriends a young human and finds true love with a mare.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</si>
  <si>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</si>
  <si>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</si>
  <si>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</si>
  <si>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</si>
  <si>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</si>
  <si>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</si>
  <si>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</si>
  <si>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</si>
  <si>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The Blind Side</t>
  </si>
  <si>
    <t>The story of Michael Oher, a homeless and traumatized boy who became an All American football player and first round NFL draft pick with the help of a caring woman and her family.</t>
  </si>
  <si>
    <t>The Man from Nowhere</t>
  </si>
  <si>
    <t>An ex-special agent is involved in a convoluted drug ring drama. He has to save a drug smuggler's innocent daughter from being the victim of her parents' fight.</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</si>
  <si>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</si>
  <si>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</si>
  <si>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The Children's Hour</t>
  </si>
  <si>
    <t>A private school for young girls is scandalized when one spiteful student accuses the two young women who run the school of being in a relationship.</t>
  </si>
  <si>
    <t>Time of the Gypsies</t>
  </si>
  <si>
    <t>In this luminous tale set in the former Yugoslavia, Perhan, an engaging young Romany with telekinetic powers, is seduced by the quick-cash world of petty crime that threatens to destroy him and those he loves.</t>
  </si>
  <si>
    <t>sh</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</si>
  <si>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</si>
  <si>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</si>
  <si>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</si>
  <si>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</si>
  <si>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Black Swan</t>
  </si>
  <si>
    <t>A journey through the psyche of a young ballerina whose starring role as the duplicitous swan queen turns out to be a part for which she becomes frighteningly perfect.</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</si>
  <si>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</si>
  <si>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</si>
  <si>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Little Miss Sunshine</t>
  </si>
  <si>
    <t>A family loaded with quirky, colorful characters piles into an old van and road trips to California for little Olive to compete in a beauty pageant.</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</si>
  <si>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</si>
  <si>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</si>
  <si>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Boys</t>
  </si>
  <si>
    <t>Two teen track stars discover first love as they train for the biggest relay race of their young lives.</t>
  </si>
  <si>
    <t>Rurouni Kenshin Part III: The Legend Ends</t>
  </si>
  <si>
    <t>Shishio sets sail in his ironclad ship to bring down the government. In order to stop him, Kenshin trains with his old master to learn his final technique.</t>
  </si>
  <si>
    <t>Sleuth</t>
  </si>
  <si>
    <t>A mystery novelist devises an insurance scam with his wife's lover â€“ but things aren't exactly as they seem.</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</si>
  <si>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</si>
  <si>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</si>
  <si>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Tangerines</t>
  </si>
  <si>
    <t>War in Abkhazia, 1992. An Estonian man Ivo has stayed behind to harvest his crops of tangerines. In a bloody conflict at his door, a wounded man is left behind, and Ivo is forced to take him in.</t>
  </si>
  <si>
    <t>et</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</si>
  <si>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</si>
  <si>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</si>
  <si>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</si>
  <si>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</si>
  <si>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Drishyam</t>
  </si>
  <si>
    <t>A simple, street-smart man tries to protect his family from a cop looking for her missing son.</t>
  </si>
  <si>
    <t>The Hustler</t>
  </si>
  <si>
    <t>Fast Eddie Felson is a small-time pool hustler with a lot of talent but a self-destructive attitude. His bravado causes him to challenge the legendary Minnesota Fats to a high-stakes match.</t>
  </si>
  <si>
    <t>Dreams</t>
  </si>
  <si>
    <t>A collection of magical tales based upon the actual dreams of director Akira Kurosawa.</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</si>
  <si>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</si>
  <si>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</si>
  <si>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</si>
  <si>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</si>
  <si>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</si>
  <si>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</si>
  <si>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System Crasher</t>
  </si>
  <si>
    <t>Wherever 9-year-old Benni ends up, she is expelled. She has become what child protection services call a â€œsystem crasher.â€ But she is not looking to change her ways, and has one goal: go back home to her mother. When anger management trainer Micha is hired to help, suddenly there is hope.</t>
  </si>
  <si>
    <t>Bacurau</t>
  </si>
  <si>
    <t>Bacurau, a small town in the Brazilian sertÃ£o, mourns the loss of its matriarch, Carmelita, who lived to be 94. Days later, its inhabitants notice that their community has vanished from most maps.</t>
  </si>
  <si>
    <t>Strangers on a Train</t>
  </si>
  <si>
    <t>Two strangers meet on a train. Theyâ€™ve never met before. Both of whom have someone theyâ€™d like to murder. So, they swap murders. A psychopath shares this concept with tennis star Guy Haines, whose wife refuses to get a divorce. He agrees, thinking it is a joke. But now his wife is dead, Haines finds himself a prime suspect and the man wants Guy to kill his father.</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</si>
  <si>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</si>
  <si>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</si>
  <si>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</si>
  <si>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</si>
  <si>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</si>
  <si>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</si>
  <si>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</si>
  <si>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</si>
  <si>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</si>
  <si>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</si>
  <si>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</si>
  <si>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</si>
  <si>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</si>
  <si>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</si>
  <si>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Batman</t>
  </si>
  <si>
    <t>In his second year of fighting crime, Batman uncovers corruption in Gotham City that connects to his own family while facing a serial killer known as the Riddler.</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</si>
  <si>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</si>
  <si>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</si>
  <si>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</si>
  <si>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</si>
  <si>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</si>
  <si>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</si>
  <si>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Ricky Gervais: Humanity</t>
  </si>
  <si>
    <t>In his first special in seven years, Ricky Gervais slings his trademark snark at celebrity, mortality and a society that takes everything personally.</t>
  </si>
  <si>
    <t>The Super Mario Bros. Movie</t>
  </si>
  <si>
    <t>While working underground to fix a water main, Brooklyn plumbersâ€”and brothersâ€”Mario and Luigi are transported down a mysterious pipe and wander into a magical new world. But when the brothers are separated, Mario embarks on an epic quest to find Luigi.</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</si>
  <si>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</si>
  <si>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</si>
  <si>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</si>
  <si>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</si>
  <si>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</si>
  <si>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</si>
  <si>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</si>
  <si>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</si>
  <si>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</si>
  <si>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</si>
  <si>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</si>
  <si>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</si>
  <si>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All the President's Men</t>
  </si>
  <si>
    <t>During the 1972 elections, two reporters' investigation sheds light on the controversial Watergate scandal that compels President Nixon to resign from his post.</t>
  </si>
  <si>
    <t>The Conformist</t>
  </si>
  <si>
    <t>A weak-willed Italian man becomes a fascist flunky who goes abroad to arrange the assassination of his old teacher, now a political dissident.</t>
  </si>
  <si>
    <t>King Richard</t>
  </si>
  <si>
    <t>The story of how Richard Williams served as a coach to his daughters Venus and Serena, who will soon become two of the most legendary tennis players in history.</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</si>
  <si>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</si>
  <si>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</si>
  <si>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The Turin Horse</t>
  </si>
  <si>
    <t>A monumental windstorm and an abused horse's refusal to work or eat signal the beginning of the end for a poor farmer and his daughter.</t>
  </si>
  <si>
    <t>Breakfast at Tiffany's</t>
  </si>
  <si>
    <t>Holly Golightly is an eccentric New York City playgirl determined to marry a Brazilian millionaire. But when young writer Paul Varjak moves into her apartment building, her past threatens to get in their way.</t>
  </si>
  <si>
    <t>The Young Girls of Rochefort</t>
  </si>
  <si>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</si>
  <si>
    <t>Memoirs of a Geisha</t>
  </si>
  <si>
    <t>In the years before World War II, a penniless Japanese child is torn from her family to work as a maid in a geisha house.</t>
  </si>
  <si>
    <t>tick, tick... BOOM!</t>
  </si>
  <si>
    <t>On the brink of turning 30, a promising theater composer navigates love, friendship and the pressure to create something great before time runs out.</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</si>
  <si>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</si>
  <si>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</si>
  <si>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Geri's Game</t>
  </si>
  <si>
    <t>An aging codger named Geri plays a daylong game of chess in the park against himself. Somehow, he begins losing to his livelier opponent. But just when the game's nearly over, Geri manages to turn the tables.</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</si>
  <si>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</si>
  <si>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</si>
  <si>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</si>
  <si>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</si>
  <si>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</si>
  <si>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</si>
  <si>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</si>
  <si>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</si>
  <si>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</si>
  <si>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</si>
  <si>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Roma</t>
  </si>
  <si>
    <t>In 1970s Mexico City, two domestic workers help a mother of four while her husband is away for an extended period of time.</t>
  </si>
  <si>
    <t>Germany, Year Zero</t>
  </si>
  <si>
    <t>In the ruins of post-WWII Berlin, a twelve-year-old boy is left to his own devices in order to help provide for his family.</t>
  </si>
  <si>
    <t>Jaws</t>
  </si>
  <si>
    <t>When the seaside community of Amity finds itself under attack by a dangerous great white shark, the town's chief of police, a young marine biologist, and a grizzled hunter embark on a desperate quest to destroy the beast before it strikes again.</t>
  </si>
  <si>
    <t>The Kissing Booth 2</t>
  </si>
  <si>
    <t>With college decisions looming, Elle juggles her long-distance romance with Noah, changing relationship with bestie Lee and feelings for a new classmate.</t>
  </si>
  <si>
    <t>Andhadhun</t>
  </si>
  <si>
    <t>A series of mysterious events changes the life of a blind pianist who now must report a crime that was actually never witnessed by him.</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</si>
  <si>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</si>
  <si>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</si>
  <si>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Elemental</t>
  </si>
  <si>
    <t>In a city where fire, water, land and air residents live together, a fiery young woman and a go-with-the-flow guy will discover something elemental: how much they have in common.</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</si>
  <si>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</si>
  <si>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</si>
  <si>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Godzilla Minus One</t>
  </si>
  <si>
    <t>In postwar Japan, Godzilla brings new devastation to an already scorched landscape. With no military intervention or government help in sight, the survivors must join together in the face of despair and fight back against an unrelenting horror.</t>
  </si>
  <si>
    <t>My Mom Is a Character 2</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</si>
  <si>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</si>
  <si>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</si>
  <si>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</si>
  <si>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Three Colors: Blue</t>
  </si>
  <si>
    <t>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</si>
  <si>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</si>
  <si>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</si>
  <si>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</si>
  <si>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</si>
  <si>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</si>
  <si>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</si>
  <si>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Rurouni Kenshin: The Beginning</t>
  </si>
  <si>
    <t>Before he was a protector, Kenshin was a fearsome assassin known as Battosai. But when he meets gentle Tomoe Yukishiro, a beautiful young woman who carries a huge burden in her heart, his life will change forever.</t>
  </si>
  <si>
    <t>The Graduate</t>
  </si>
  <si>
    <t>Benjamin, a recent college graduate very worried about his future, finds himself in a love triangle with an older woman and her daughter.</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</si>
  <si>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</si>
  <si>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</si>
  <si>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White Heat</t>
  </si>
  <si>
    <t>A psychopathic criminal with a mother complex makes a daring break from prison and then leads his old gang in a chemical plant payroll heist. After the heist, events take a crazy turn.</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</si>
  <si>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</si>
  <si>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</si>
  <si>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Planet of the Apes</t>
  </si>
  <si>
    <t>Astronaut Taylor crash lands on a distant planet ruled by apes who use a primitive race of humans for experimentation and sport. Soon Taylor finds himself among the hunted, his life in the hands of a benevolent chimpanzee scientist.</t>
  </si>
  <si>
    <t>All the Bright Places</t>
  </si>
  <si>
    <t>Two teens facing personal struggles form a powerful bond as they embark on a cathartic journey chronicling the wonders of Indiana.</t>
  </si>
  <si>
    <t>Ask Me If I'm Happy</t>
  </si>
  <si>
    <t>Aspiring actors Aldo, Giovanni, and Giacomo work dead-end jobs while nurturing a passion project, staging their performance of 'Cyrano de Bergerac'. However, love for the same woman will end their friendship. Three years later, Giovanni and Giacomo reunite after hearing that Aldo is dying.</t>
  </si>
  <si>
    <t>Atonement</t>
  </si>
  <si>
    <t>As a 13-year-old, fledgling writer Briony Tallis irrevocably changes the course of several lives when she accuses her older sister's lover of a crime he did not commit.</t>
  </si>
  <si>
    <t>Aladdin</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</si>
  <si>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</si>
  <si>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Little Eggs: A Frozen Rescue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</si>
  <si>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</si>
  <si>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Like Father, Like Son</t>
  </si>
  <si>
    <t>Ryota Nonomiya is a successful businessman driven by money. He learns that his biological son was switched with another child after birth. He must make a life-changing decision and choose his true son or the boy he raised as his own.</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</si>
  <si>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</si>
  <si>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</si>
  <si>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October Sky</t>
  </si>
  <si>
    <t>Based on the true story of Homer Hickam, a coal miner's son who was inspired by the first Sputnik launch to take up rocketry against his father's wishes, and eventually became a NASA scientist.</t>
  </si>
  <si>
    <t>Laurence Anyways</t>
  </si>
  <si>
    <t>The story of an impossible love between a woman named Fred and a transgender woman named Laurence who reveals her inner desire to become her true self.</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</si>
  <si>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</si>
  <si>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</si>
  <si>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The Tenant</t>
  </si>
  <si>
    <t>A quiet and inconspicuous man rents an apartment in France where he finds himself drawn into a rabbit hole of dangerous paranoia.</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</si>
  <si>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</si>
  <si>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</si>
  <si>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</si>
  <si>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</si>
  <si>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Another Round</t>
  </si>
  <si>
    <t>Four high school teachers launch a drinking experiment: upholding a constant low level of intoxication.</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</si>
  <si>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</si>
  <si>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</si>
  <si>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</si>
  <si>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</si>
  <si>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Iron Man</t>
  </si>
  <si>
    <t>After being held captive in an Afghan cave, billionaire engineer Tony Stark creates a unique weaponized suit of armor to fight evil.</t>
  </si>
  <si>
    <t>The Fabelmans</t>
  </si>
  <si>
    <t>Growing up in post-World War II era Arizona, young Sammy Fabelman aspires to become a filmmaker as he reaches adolescence, but soon discovers a shattering family secret and explores how the power of films can help him see the truth.</t>
  </si>
  <si>
    <t>The Big Heat</t>
  </si>
  <si>
    <t>Tough cop Dave Bannion takes on a politically powerful crime syndicate.  Preserved by the Academy Film Archive in partnership with Sony Pictures Entertainment in 1997.</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</si>
  <si>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</si>
  <si>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</si>
  <si>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</si>
  <si>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</si>
  <si>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</si>
  <si>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</si>
  <si>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Steins;Gate: The Movie - Load Region of DÃ©jÃ  Vu</t>
  </si>
  <si>
    <t>One year after the events of the anime, Rintarou begins to feel the repercussions of extensive time travel, and eventually completely fades from reality. Kurisu, being the only companion to remember him, now must find a way to bring him back.</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</si>
  <si>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</si>
  <si>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</si>
  <si>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Stagecoach</t>
  </si>
  <si>
    <t>A group of people traveling on a stagecoach find their journey complicated by the threat of Geronimo, and learn something about each other in the process.</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</si>
  <si>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</si>
  <si>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</si>
  <si>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Hair Love</t>
  </si>
  <si>
    <t>When dad has to unexpectedly step in for mom to do his daughter Zuriâ€™s hair before a big event, what seems like a simple task is anything but as these locks have a mind of their own!</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</si>
  <si>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</si>
  <si>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</si>
  <si>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During the trial of a man accused of his father's murder, a lone juror takes a stand against the guilty verdict handed down by the others as a result of their preconceptions and prejudices.</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</si>
  <si>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</si>
  <si>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</si>
  <si>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</si>
  <si>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</si>
  <si>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Man from Earth</t>
  </si>
  <si>
    <t>An impromptu goodbye party for Professor John Oldman becomes a mysterious interrogation after the retiring scholar reveals to his colleagues he never ages and has walked the earth for 14,000 years.</t>
  </si>
  <si>
    <t>Mortal Kombat Legends: Battle of the Realms</t>
  </si>
  <si>
    <t>The Earthrealm heroes must journey to the Outworld and fight for the survival of their homeland, invaded by the forces of evil warlord Shao Kahn, in the tournament to end all tournaments: the final Mortal Kombat.</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</si>
  <si>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</si>
  <si>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</si>
  <si>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</si>
  <si>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</si>
  <si>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</si>
  <si>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</si>
  <si>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</si>
  <si>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</si>
  <si>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Kingsman: The Secret Service</t>
  </si>
  <si>
    <t>The story of a super-secret spy organization that recruits an unrefined but promising street kid into the agency's ultra-competitive training program just as a global threat emerges from a twisted tech genius.</t>
  </si>
  <si>
    <t>Victoria</t>
  </si>
  <si>
    <t>A young Spanish woman who has newly moved to Berlin finds her flirtation with a local guy turn potentially deadly as their night out with his friends reveals a dangerous secret.</t>
  </si>
  <si>
    <t>The Fallout</t>
  </si>
  <si>
    <t>In the wake of a school tragedy, Vada, Mia and Quinton form a unique and dynamic bond as they navigate the never linear, often confusing journey to heal in a world that feels forever changed.</t>
  </si>
  <si>
    <t>The World's Fastest Indian</t>
  </si>
  <si>
    <t>The life story of New Zealander Burt Munro, who spent years building a 1920 Indian motorcycleâ€”a bike which helped him set the land-speed world record at Utah's Bonneville Salt Flats in 1967.</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</si>
  <si>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</si>
  <si>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</si>
  <si>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</si>
  <si>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</si>
  <si>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A Streetcar Named Desire</t>
  </si>
  <si>
    <t>A fading southern belle moves in with her sister in New Orleans where her ferocious brother-in-law takes stabs at her sanity.</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</si>
  <si>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</si>
  <si>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</si>
  <si>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I'm Starting from Three</t>
  </si>
  <si>
    <t>Gaetano, a young Neapolitan, decides to leave home, work and friends, to look for other moments of life and meet other people.</t>
  </si>
  <si>
    <t>The Spirit of the Beehive</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</si>
  <si>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</si>
  <si>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</si>
  <si>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</si>
  <si>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</si>
  <si>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</si>
  <si>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Yu-Gi-Oh!: The Dark Side of Dimensions</t>
  </si>
  <si>
    <t>Yugi and Kaiba have a special duel that transcends dimensions.</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</si>
  <si>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</si>
  <si>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</si>
  <si>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 Short Film About Killing</t>
  </si>
  <si>
    <t>Jacek climbs into the taxi driven by Waldemar, tells him to drive to a remote location, then brutally strangles him, seemingly without motive.</t>
  </si>
  <si>
    <t>Laura</t>
  </si>
  <si>
    <t>A police detective falls in love with the woman whose murder he's investigating.</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</si>
  <si>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</si>
  <si>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</si>
  <si>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</si>
  <si>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</si>
  <si>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Entergalactic</t>
  </si>
  <si>
    <t>Ambitious artist Jabari attempts to balance success and love when he moves into his dream Manhattan apartment and falls for his next-door neighbor.</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</si>
  <si>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</si>
  <si>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</si>
  <si>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The Sicilian Clan</t>
  </si>
  <si>
    <t>An ambitious mobster plans an elaborate diamond heist while seducing the daughter-in-law of a ruthless mob patriarch as a determined police commissioner closes in on all of them.</t>
  </si>
  <si>
    <t>To All the Boys I've Loved Before</t>
  </si>
  <si>
    <t>Lara Jean's love life goes from imaginary to out of control when her secret letters to every boy she's ever fallen for are mysteriously mailed out.</t>
  </si>
  <si>
    <t>A Dog's Purpose</t>
  </si>
  <si>
    <t>A dog goes on quest to discover his purpose in life over the course of several lifetimes with multiple owners.</t>
  </si>
  <si>
    <t>Berserk: The Golden Age Arc III - The Advent</t>
  </si>
  <si>
    <t>A year has passed since Guts parted ways with the Band of the Hawks. Meanwhile, his former mercenary group is plotting a rescue mission to save an imprisoned Griffith.</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</si>
  <si>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</si>
  <si>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</si>
  <si>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</si>
  <si>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</si>
  <si>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</si>
  <si>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</si>
  <si>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Blue Velvet</t>
  </si>
  <si>
    <t>Clean-cut Jeffrey Beaumont realizes his hometown is not so normal when he discovers a human ear in a field, the investigation soon catapulting him toward a disturbed nightclub singer and a drug-addicted sadist.</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</si>
  <si>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</si>
  <si>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</si>
  <si>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</si>
  <si>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</si>
  <si>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Guardians of the Galaxy Vol. 2</t>
  </si>
  <si>
    <t>The Guardians must fight to keep their newfound family together as they unravel the mysteries of Peter Quill's true parentage.</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</si>
  <si>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</si>
  <si>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</si>
  <si>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The Philadelphia Story</t>
  </si>
  <si>
    <t>When a rich woman's ex-husband and a tabloid-type reporter turn up just before her planned remarriage, she begins to learn the truth about herself.</t>
  </si>
  <si>
    <t>One Cut of the Dead</t>
  </si>
  <si>
    <t>Real zombies arrive and terrorize the crew of a zombie film being shot in an abandoned warehouse, said to be the site of military experiments on humans.</t>
  </si>
  <si>
    <t>Godzilla vs. Kong</t>
  </si>
  <si>
    <t>In a time when monsters walk the Earth, humanityâ€™s fight for its future sets Godzilla and Kong on a collision course that will see the two most powerful forces of nature on the planet collide in a spectacular battle for the ages.</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</si>
  <si>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</si>
  <si>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</si>
  <si>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</si>
  <si>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</si>
  <si>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Anastasia</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</si>
  <si>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</si>
  <si>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The Wild Bunch</t>
  </si>
  <si>
    <t>An aging group of outlaws look for one last big score as the "traditional" American West is disappearing around them.</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</si>
  <si>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</si>
  <si>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</si>
  <si>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</si>
  <si>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</si>
  <si>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Mildred Pierce</t>
  </si>
  <si>
    <t>A hard-working mother inches towards disaster as she divorces her husband and starts a successful restaurant business to support her spoiled daughter.</t>
  </si>
  <si>
    <t>The Big Country</t>
  </si>
  <si>
    <t>Retired wealthy sea captain Jim McKay arrives in the Old West, where he becomes embroiled in a feud between his future father-in-law, Major Terrill, and the rough and lawless Hannasseys over a valuable patch of land.</t>
  </si>
  <si>
    <t>Boyz n the Hood</t>
  </si>
  <si>
    <t>Boyz n the Hood is the popular and successful film and social criticism from John Singleton about the conditions in South Central Los Angeles where teenagers are involved in gun fights and drug dealing on a daily basis.</t>
  </si>
  <si>
    <t>Night of the Living Dead</t>
  </si>
  <si>
    <t>A group of strangers trapped in a farmhouse find themselves fending off a horde of recently dead, flesh-eating ghouls.</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</si>
  <si>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</si>
  <si>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</si>
  <si>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</si>
  <si>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</si>
  <si>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</si>
  <si>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Being There</t>
  </si>
  <si>
    <t>A simple-minded gardener named Chance has spent all his life in the Washington D.C. house of an old man. When the man dies, Chance is put out on the street with no knowledge of the world except what he has learned from television.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</si>
  <si>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</si>
  <si>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</si>
  <si>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</si>
  <si>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</si>
  <si>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</si>
  <si>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t>
  </si>
  <si>
    <t>Children of Men</t>
  </si>
  <si>
    <t>In 2027, in a chaotic world in which humans can no longer procreate, a former activist agrees to help transport a miraculously pregnant woman to a sanctuary at sea, where her child's birth may help scientists save the future of humankind.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</si>
  <si>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</si>
  <si>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</si>
  <si>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</si>
  <si>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</si>
  <si>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id</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</si>
  <si>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</si>
  <si>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</si>
  <si>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Steamboat Bill, Jr.</t>
  </si>
  <si>
    <t>The just-out-of-college, effete son of a no-nonsense steamboat captain comes to visit his father whom he's not seen since he was a child.</t>
  </si>
  <si>
    <t>Anatomy of a Fall</t>
  </si>
  <si>
    <t>A woman is suspected of her husband's murder, and their blind son faces a moral dilemma as the sole witness.</t>
  </si>
  <si>
    <t>Groundhog Day</t>
  </si>
  <si>
    <t>A narcissistic TV weatherman, along with his attractive-but-distant producer, and his mawkish cameraman, is sent to report on Groundhog Day in the small town of Punxsutawney, where he finds himself repeating the same day over and over.</t>
  </si>
  <si>
    <t>Fireproof</t>
  </si>
  <si>
    <t>A heroic fire captain values dedication and service to others above all else, but the most important partnership in his life, his marriage, is about to go up in smoke.</t>
  </si>
  <si>
    <t>The Banker</t>
  </si>
  <si>
    <t>In the 1960s, two entrepreneurs hatch an ingenious business plan to fight for housing integrationâ€”and equal access to the American Dream.</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</si>
  <si>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</si>
  <si>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</si>
  <si>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</si>
  <si>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</si>
  <si>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Seven Pounds</t>
  </si>
  <si>
    <t>An IRS agent with a fateful secret embarks on an extraordinary journey of redemption by forever changing the lives of seven strangers.</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</si>
  <si>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</si>
  <si>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</si>
  <si>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</si>
  <si>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</si>
  <si>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</si>
  <si>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</si>
  <si>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Forever My Girl</t>
  </si>
  <si>
    <t>After being gone for a decade, a country star returns home to the love he left behind.</t>
  </si>
  <si>
    <t>I Still Believe</t>
  </si>
  <si>
    <t>The true-life story of Christian music star Jeremy Camp and his journey of love and loss that looks to prove there is always hope.</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</si>
  <si>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</si>
  <si>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</si>
  <si>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Elevator to the Gallows</t>
  </si>
  <si>
    <t>A self-assured businessman murders his employer, the husband of his mistress, which unintentionally provokes an ill-fated chain of events.</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</si>
  <si>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</si>
  <si>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</si>
  <si>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</si>
  <si>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</si>
  <si>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Arrival</t>
  </si>
  <si>
    <t>Taking place after alien crafts land around the world, an expert linguist is recruited by the military to determine whether they come in peace or are a threat.</t>
  </si>
  <si>
    <t>The Longest Ride</t>
  </si>
  <si>
    <t>The lives of a young couple intertwine with a much older man as he reflects back on a lost love while he's trapped in an automobile crash.</t>
  </si>
  <si>
    <t>Godzilla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</si>
  <si>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</si>
  <si>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Ready Player One</t>
  </si>
  <si>
    <t>When the creator of a popular video game system dies, a virtual contest is created to compete for his fortune.</t>
  </si>
  <si>
    <t>JFK</t>
  </si>
  <si>
    <t>Follows the investigation into the assassination of President John F. Kennedy led by New Orleans district attorney Jim Garrison.</t>
  </si>
  <si>
    <t>Sleepers</t>
  </si>
  <si>
    <t>Two gangsters seek revenge on the state jail worker who during their stay at a youth prison sexually abused them. A sensational court hearing takes place to charge him for the crimes.</t>
  </si>
  <si>
    <t>Evangelion: 1.0 You Are (Not) Alone</t>
  </si>
  <si>
    <t>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</si>
  <si>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</si>
  <si>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</si>
  <si>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</si>
  <si>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</si>
  <si>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Manon of the Spring</t>
  </si>
  <si>
    <t>In this, the sequel to Jean de Florette, Manon has grown into a beautiful young shepherdess living in the idyllic Provencal countryside. She plots vengeance on the men who greedily conspired to acquire her father's land years earlier.</t>
  </si>
  <si>
    <t>Who Am I</t>
  </si>
  <si>
    <t>Benjamin, a young German computer whiz, is invited to join a subversive hacker group that wants to be noticed on the world's stage.</t>
  </si>
  <si>
    <t>Winter Sleep</t>
  </si>
  <si>
    <t>AydÄ±n is a hotel owner and a retired actor in rural Turkey. As winter emerges he begins navigating the conflicts within the relationships with his wife, sister and existence.</t>
  </si>
  <si>
    <t>Changeling</t>
  </si>
  <si>
    <t>Christine Collins is overjoyed when her kidnapped son is brought back home. But when Christine suspects that the boy returned to her isn't her child, the police captain has her committed to an asylum.</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</si>
  <si>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</si>
  <si>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</si>
  <si>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The Big Sleep</t>
  </si>
  <si>
    <t>Private Investigator Philip Marlowe is hired by wealthy General Sternwood regarding a matter involving his youngest daughter Carmen. Before the complex case is over, Marlowe sees murder, blackmail, deception, and what might be love.</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</si>
  <si>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</si>
  <si>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</si>
  <si>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</si>
  <si>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</si>
  <si>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I Origins</t>
  </si>
  <si>
    <t>A molecular biologist's study of the human eye has far-reaching implications about humanity's scientific and spiritual beliefs.</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</si>
  <si>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</si>
  <si>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</si>
  <si>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</si>
  <si>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</si>
  <si>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</si>
  <si>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</si>
  <si>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</si>
  <si>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</si>
  <si>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</si>
  <si>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</si>
  <si>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</si>
  <si>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</si>
  <si>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</si>
  <si>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</si>
  <si>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</si>
  <si>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</si>
  <si>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</si>
  <si>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</si>
  <si>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</si>
  <si>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</si>
  <si>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</si>
  <si>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</si>
  <si>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Confessions</t>
  </si>
  <si>
    <t>A psychological thriller of a grieving mother turned cold-blooded avenger with a twisty master plan to pay back those who were responsible for her daughter's death.</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</si>
  <si>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</si>
  <si>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</si>
  <si>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</si>
  <si>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</si>
  <si>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</si>
  <si>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</si>
  <si>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</si>
  <si>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</si>
  <si>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</si>
  <si>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</si>
  <si>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</si>
  <si>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</si>
  <si>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</si>
  <si>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</si>
  <si>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Mysterious Skin</t>
  </si>
  <si>
    <t>Connected through a dark past incident, a teenage gay hustler and a young man obsessed with alien abductions cross paths again years later.</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</si>
  <si>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</si>
  <si>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</si>
  <si>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Feel the Beat</t>
  </si>
  <si>
    <t>After failing to make it on Broadway, April returns to her hometown and reluctantly begins training a misfit group of young dancers for a competition.</t>
  </si>
  <si>
    <t>Ride Your Wave</t>
  </si>
  <si>
    <t>Hinako is a surf-loving college student who has just moved to a small seaside town. When a sudden fire breaks out at her apartment building, she is rescued by Minato, a handsome firefighter, and the two soon fall in love.</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</si>
  <si>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</si>
  <si>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</si>
  <si>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</si>
  <si>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</si>
  <si>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</si>
  <si>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</si>
  <si>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</si>
  <si>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</si>
  <si>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Jules and Jim</t>
  </si>
  <si>
    <t>In the carefree days before World War I, introverted Austrian author Jules strikes up a friendship with the exuberant Frenchman Jim and both men fall for the impulsive and beautiful Catherine.</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</si>
  <si>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</si>
  <si>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</si>
  <si>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Our Little Sister</t>
  </si>
  <si>
    <t>Upon the death of their estranged father, three sisters invite their 13-year-old half sister to live with them.</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</si>
  <si>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</si>
  <si>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</si>
  <si>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</si>
  <si>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</si>
  <si>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Avatar</t>
  </si>
  <si>
    <t>In the 22nd century, a paraplegic Marine is dispatched to the moon Pandora on a unique mission, but becomes torn between following orders and protecting an alien civilization.</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</si>
  <si>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</si>
  <si>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</si>
  <si>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Hand of God</t>
  </si>
  <si>
    <t>In 1980s Naples, Italy, an awkward Italian teen struggling to find his place experiences heartbreak and liberation after he's inadvertently saved from a freak accident by football legend Diego Maradona.</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</si>
  <si>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</si>
  <si>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</si>
  <si>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</si>
  <si>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</si>
  <si>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</si>
  <si>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</si>
  <si>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Purple Noon</t>
  </si>
  <si>
    <t>Tom Ripley is a talented mimic, moocher, forger and all-around criminal improviser; but there's more to Tom Ripley than even he can guess.</t>
  </si>
  <si>
    <t>Desert Flower</t>
  </si>
  <si>
    <t>The autobiography of a Somalian nomad who was sold in marriage at 13, fled from Africa a while later to become finally an American supermodel and is now at the age of 38, the UN spokeswoman against female genital mutilation.</t>
  </si>
  <si>
    <t>The Sea Inside</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</si>
  <si>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</si>
  <si>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Mary Poppins</t>
  </si>
  <si>
    <t>Mr Banks is looking for a nanny for his two mischievous children and comes across Mary Poppins, an angelic nanny. She not only brings a change in their lives but also spreads happiness.</t>
  </si>
  <si>
    <t>Anonymously Yours</t>
  </si>
  <si>
    <t>After an accidental text message turns into a digital friendship, Vale and Alex start crushing on each other without realizing they've met in real life.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</si>
  <si>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</si>
  <si>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</si>
  <si>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</si>
  <si>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</si>
  <si>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 Round Up</t>
  </si>
  <si>
    <t>A faithful retelling of the 1942 "Vel' d'Hiv Roundup" and the events surrounding it.</t>
  </si>
  <si>
    <t>Coach Carter</t>
  </si>
  <si>
    <t>Based on a true story, in which Richmond High School head basketball coach Ken Carter made headlines in 1999 for benching his undefeated team due to poor academic results.</t>
  </si>
  <si>
    <t>The Greatest Beer Run Ever</t>
  </si>
  <si>
    <t>Chickie wants to support his friends fighting in Vietnam, so he does something wildâ€”personally bring them American beer. What starts as a well-meaning journey quickly changes Chickieâ€™s life and perspective. Based on a true story.</t>
  </si>
  <si>
    <t>Bao</t>
  </si>
  <si>
    <t>An aging Chinese mom suffering from empty nest syndrome gets another chance at motherhood when one of her dumplings springs to life as a lively, giggly dumpling boy.</t>
  </si>
  <si>
    <t>The Hobbit: The Desolation of Smaug</t>
  </si>
  <si>
    <t>The Dwarves, Bilbo and Gandalf have successfully escaped the Misty Mountains, and Bilbo has gained the One Ring. They all continue their journey to get their gold back from the Dragon, Smaug.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</si>
  <si>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</si>
  <si>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</si>
  <si>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</si>
  <si>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</si>
  <si>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What We Do in the Shadows</t>
  </si>
  <si>
    <t>Vampire housemates try to cope with the complexities of modern life and show a newly turned hipster some of the perks of being undead.</t>
  </si>
  <si>
    <t>Talk to Her</t>
  </si>
  <si>
    <t>Two men share an odd friendship while they care for two women who are both in deep comas.</t>
  </si>
  <si>
    <t>Three Wishes for Cinderella</t>
  </si>
  <si>
    <t>Popelka, a resourceful and independent young girl, is a servant in her stepmother's house and confides in her closest friend the owl. When she comes across three magical acorns, she's granted a single wish for each one of them.</t>
  </si>
  <si>
    <t>cs</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</si>
  <si>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</si>
  <si>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</si>
  <si>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Bad Guys</t>
  </si>
  <si>
    <t>When the Bad Guys, a crew of criminal animals, are finally caught after years of heists and being the worldâ€™s most-wanted villains, Mr. Wolf brokers a deal to save them all from prison.</t>
  </si>
  <si>
    <t>To All the Boys: Always and Forever</t>
  </si>
  <si>
    <t>Senior year of high school takes center stage as Lara Jean returns from a family trip to Korea and considers her college plans â€” with and without Peter.</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</si>
  <si>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</si>
  <si>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</si>
  <si>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Maurice</t>
  </si>
  <si>
    <t>After his lover rejects him, Maurice attempts to come to terms with his sexuality within the restrictiveness of Edwardian society.</t>
  </si>
  <si>
    <t>Work It</t>
  </si>
  <si>
    <t>A brilliant but clumsy high school senior vows to get into her late father's alma mater by transforming herself and a misfit squad into dance champions.</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</si>
  <si>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</si>
  <si>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</si>
  <si>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Anthem of the Heart</t>
  </si>
  <si>
    <t>A young girl had her voice magically taken away so that she would never hurt people with it, but her outlook changes when she encounters music and friendship. Will Naruse be able to convey the anthem of her heart?</t>
  </si>
  <si>
    <t>Moana</t>
  </si>
  <si>
    <t>In Ancient Polynesia, when a terrible curse incurred by Maui reaches an impetuous Chieftain's daughter's island, she answers the Ocean's call to seek out the demigod to set things right.</t>
  </si>
  <si>
    <t>Happy Together</t>
  </si>
  <si>
    <t>A gay couple from Hong Kong takes a trip to Argentina in search of a new beginning but instead begins drifting even further apart.</t>
  </si>
  <si>
    <t>Tommy Riley has moved with his dad to Chicago from a 'nice place'. He keeps to himself, goes to school. However, after a street fight he is noticed and quickly falls into the world of illegal underground boxing - where punches can kill.</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</si>
  <si>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</si>
  <si>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</si>
  <si>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Carandiru</t>
  </si>
  <si>
    <t>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</si>
  <si>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</si>
  <si>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</si>
  <si>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</si>
  <si>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</si>
  <si>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</si>
  <si>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</si>
  <si>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</si>
  <si>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</si>
  <si>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</si>
  <si>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</si>
  <si>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</si>
  <si>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</si>
  <si>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</si>
  <si>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</si>
  <si>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</si>
  <si>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</si>
  <si>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</si>
  <si>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</si>
  <si>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</si>
  <si>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</si>
  <si>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Trollhunters: Rise of the Titans</t>
  </si>
  <si>
    <t>The Guardians of Arcadia reunite to battle the nefarious Arcane Order, who've reawakened the primordial Titans.</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</si>
  <si>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</si>
  <si>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</si>
  <si>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</si>
  <si>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</si>
  <si>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</si>
  <si>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</si>
  <si>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</si>
  <si>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</si>
  <si>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Beautiful Boy</t>
  </si>
  <si>
    <t>After he and his first wife separate, journalist David Sheff struggles to help their teenage son, who goes from experimenting with drugs to becoming devastatingly addicted to methamphetamine.</t>
  </si>
  <si>
    <t>The Servant</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</si>
  <si>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</si>
  <si>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</si>
  <si>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</si>
  <si>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gl</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</si>
  <si>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</si>
  <si>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</si>
  <si>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We Need to Talk About Kevin</t>
  </si>
  <si>
    <t>After her son Kevin commits a horrific act, troubled mother Eva reflects on her complicated relationship with her disturbed son as he grew from a toddler into a teenager.</t>
  </si>
  <si>
    <t>Paisan</t>
  </si>
  <si>
    <t>Six vignettes follow the Allied invasion from July 1943 to winter 1944, from Sicily north to Venice.</t>
  </si>
  <si>
    <t>Angels with Dirty Faces</t>
  </si>
  <si>
    <t>Childhood chums Rocky Sullivan and Jerry Connelly grow up on opposite sides of the fence: Rocky matures into a prominent gangster, while Jerry becomes a priest, tending to the needs of his old tenement neighborhood.</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</si>
  <si>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</si>
  <si>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</si>
  <si>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Body</t>
  </si>
  <si>
    <t>A womanâ€™s body disappears mysteriously from the morgue without a trace. Police inspector Jaime PeÃ±a investigates the strange occurrence with the help of Ãlex Ulloa, the widower of the missing woman.</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</si>
  <si>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</si>
  <si>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</si>
  <si>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Shang-Chi and the Legend of the Ten Rings</t>
  </si>
  <si>
    <t>Shang-Chi must confront the past he thought he left behind when he is drawn into the web of the mysterious Ten Rings organization.</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</si>
  <si>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</si>
  <si>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</si>
  <si>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</si>
  <si>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</si>
  <si>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</si>
  <si>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</si>
  <si>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</si>
  <si>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</si>
  <si>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</si>
  <si>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</si>
  <si>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The Wolf's Call</t>
  </si>
  <si>
    <t>With nuclear war looming, a military expert in underwater acoustics strives to prove things aren't as they seemâ€”or soundâ€”using only his ears.</t>
  </si>
  <si>
    <t>Italian Race</t>
  </si>
  <si>
    <t>Giulia De Martino is a pilot. At seventeen she participates in the GT Championship, under the guidance of her father Mario. But one day everything changes and Giulia has to face alone both the track and her own life.</t>
  </si>
  <si>
    <t>Hot Fuzz</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</si>
  <si>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</si>
  <si>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Halloween</t>
  </si>
  <si>
    <t>Fifteen years after murdering his sister on Halloween Night 1963, Michael Myers escapes from a mental hospital and returns to the small town of Haddonfield, Illinois to kill again.</t>
  </si>
  <si>
    <t>In a Lonely Place</t>
  </si>
  <si>
    <t>An screenwriter with a violence record is a murder suspect until his lovely neighbor clears him. However, she soon starts to have her doubts.</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</si>
  <si>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</si>
  <si>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</si>
  <si>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Guess Who's Coming to Dinner</t>
  </si>
  <si>
    <t>A couple's attitudes are challenged when their daughter brings home a fiancÃ© who is black.</t>
  </si>
  <si>
    <t>Good Bye, Lenin!</t>
  </si>
  <si>
    <t>Alex Kerner's mother was in a coma while the Berlin wall fell. When she wakes up he must try to keep her from learning what happened (as she was an avid communist supporter) to avoid shocking her which could lead to another heart attack.</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</si>
  <si>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</si>
  <si>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</si>
  <si>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Synecdoche, New York</t>
  </si>
  <si>
    <t>A theater director struggles with his work, and the women in his life, as he attempts to create a life-size replica of New York inside a warehouse as part of his new play.</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</si>
  <si>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</si>
  <si>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</si>
  <si>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Breathless</t>
  </si>
  <si>
    <t>A small-time thief steals a car and impulsively murders a motorcycle policeman. Wanted by the authorities, he attempts to persuade a girl to run away to Italy with him.</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</si>
  <si>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</si>
  <si>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</si>
  <si>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Captain Phillips</t>
  </si>
  <si>
    <t>The true story of Captain Richard Phillips and the 2009 hijacking by Somali pirates of the US-flagged MV Maersk Alabama, the first American cargo ship to be hijacked in two hundred years.</t>
  </si>
  <si>
    <t>Secrets &amp; Lies</t>
  </si>
  <si>
    <t>After her adoptive mother dies, Hortense, a successful black optometrist, seeks out her birth mother. She's shocked when her research leads her to a working class white woman, Cynthia.</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</si>
  <si>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</si>
  <si>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</si>
  <si>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</si>
  <si>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</si>
  <si>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Pandora</t>
  </si>
  <si>
    <t>When an earthquake hits a Korean village housing a run-down nuclear power plant, a man risks his life to save the country from imminent disaster.</t>
  </si>
  <si>
    <t>The Rules of the Game</t>
  </si>
  <si>
    <t>A weekend at a marquisâ€™ country chÃ¢teau lays bare some ugly truths about a group of haut bourgeois acquaintances.</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</si>
  <si>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</si>
  <si>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</si>
  <si>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</si>
  <si>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</si>
  <si>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Fifth Element</t>
  </si>
  <si>
    <t>In 2257, a taxi driver is unintentionally given the task of saving a young girl who is part of the key that will ensure the survival of humanity.</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</si>
  <si>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</si>
  <si>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</si>
  <si>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Cinderella Man</t>
  </si>
  <si>
    <t>The true story of boxer Jim Braddock who, following his retirement in the 1930s, makes a surprise comeback in order to lift his family out of poverty.</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</si>
  <si>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</si>
  <si>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</si>
  <si>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Band of Outsiders</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</si>
  <si>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</si>
  <si>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</si>
  <si>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</si>
  <si>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</si>
  <si>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</si>
  <si>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</si>
  <si>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</si>
  <si>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Close Shave</t>
  </si>
  <si>
    <t>Wallace's whirlwind romance with the proprietor of the local wool shop puts his head in a spin, and Gromit is framed for sheep-rustling in a fiendish criminal plot.</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</si>
  <si>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</si>
  <si>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</si>
  <si>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</si>
  <si>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</si>
  <si>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Lady Vengeance</t>
  </si>
  <si>
    <t>Released after being wrongfully convicted and imprisoned for 13 years, a woman begins executing her elaborate plan of retribution.</t>
  </si>
  <si>
    <t>Doctor Zhivago</t>
  </si>
  <si>
    <t>The life of a Russian physician and poet who, although married to another, falls in love with a political activist's wife and experiences hardship during World War I and then the October Revolution.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</si>
  <si>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</si>
  <si>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</si>
  <si>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True Romance</t>
  </si>
  <si>
    <t>Clarence marries hooker Alabama, steals cocaine from her pimp, and tries to sell it in Hollywood, while the owners of the coke try to reclaim it.</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</si>
  <si>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</si>
  <si>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</si>
  <si>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The Call</t>
  </si>
  <si>
    <t>Connected by phone in the same home but 20 years apart, a serial killer puts another womanâ€™s past â€” and life â€” on the line to change her own fate.</t>
  </si>
  <si>
    <t>The Conjuring</t>
  </si>
  <si>
    <t>Paranormal investigators Ed and Lorraine Warren work to help a family terrorized by a dark presence in their farmhouse. Forced to confront a powerful entity, the Warrens find themselves caught in the most terrifying case of their lives.</t>
  </si>
  <si>
    <t>Treasure Planet</t>
  </si>
  <si>
    <t>When space galleon cabin boy Jim Hawkins discovers a map to an intergalactic "loot of a thousand worlds," a cyborg cook named John Silver teaches him to battle supernovas and space storms on their journey to find treasure.</t>
  </si>
  <si>
    <t>Fatherhood</t>
  </si>
  <si>
    <t>A widowed new dad copes with doubts, fears, heartache and dirty diapers as he sets out to raise his daughter on his own. Inspired by a true story.</t>
  </si>
  <si>
    <t>Champions</t>
  </si>
  <si>
    <t>A disgraced basketball coach is given the chance to coach Los Amigos, a team of players who are intellectually disabled, and soon realizes they just might have what it takes to make it to the national championships.</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</si>
  <si>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</si>
  <si>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</si>
  <si>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My Dinner with Andre</t>
  </si>
  <si>
    <t>Wallace Shawn and Andre Gregory share life stories and anecdotes over the course of an evening meal at a restaurant.</t>
  </si>
  <si>
    <t>Bringing Up Baby</t>
  </si>
  <si>
    <t>David Huxley is waiting to get a bone he needs for his museum collection. Through a series of strange circumstances, he meets Susan Vance, and the duo have a series of misadventures which include a leopard called Baby.</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</si>
  <si>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</si>
  <si>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The Blue Umbrella</t>
  </si>
  <si>
    <t>It is just another evening commute until the rain starts to fall, and the city comes alive to the sound of dripping rain pipes, whistling awnings and gurgling gutters.</t>
  </si>
  <si>
    <t>Donnie Brasco</t>
  </si>
  <si>
    <t>An FBI undercover agent infiltrates the mob and identifies more with the mafia life at the expense of his regular one.</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</si>
  <si>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</si>
  <si>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</si>
  <si>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The Flu</t>
  </si>
  <si>
    <t>A case of the flu quickly morphs into a pandemic. As the death toll mounts and the living panic, the government plans extreme measures to contain it.</t>
  </si>
  <si>
    <t>Elvis</t>
  </si>
  <si>
    <t>The life story of Elvis Presley as seen through the complicated relationship with his enigmatic manager, Colonel Tom Parker.</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</si>
  <si>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</si>
  <si>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</si>
  <si>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</si>
  <si>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</si>
  <si>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</si>
  <si>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</si>
  <si>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4 Months, 3 Weeks and 2 Days</t>
  </si>
  <si>
    <t>Two college roommates have 24 hours to make the ultimate choice as they finalize arrangements for a black market abortion.</t>
  </si>
  <si>
    <t>ro</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</si>
  <si>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</si>
  <si>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</si>
  <si>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A Few Good Men</t>
  </si>
  <si>
    <t>When cocky military lawyer Lt. Daniel Kaffee and his co-counsel, Lt. Cmdr. JoAnne Galloway, are assigned to a murder case, they uncover a hazing ritual that could implicate high-ranking officials such as shady Col. Nathan Jessep.</t>
  </si>
  <si>
    <t>Love and Death</t>
  </si>
  <si>
    <t>In czarist Russia, a neurotic soldier and his distant cousin formulate a plot to assassinate Napoleon.</t>
  </si>
  <si>
    <t>Little Big Man</t>
  </si>
  <si>
    <t>Jack Crabb, looking back from extreme old age, tells of his life being raised by Indians and fighting with General Custer.</t>
  </si>
  <si>
    <t>Devdas</t>
  </si>
  <si>
    <t>After his wealthy family prohibits him from marrying the woman he is in love with, Devdas Mukherjee's life spirals further and further out of control as he takes up alcohol and a life of vice to numb the pain.</t>
  </si>
  <si>
    <t>Midnight in Paris</t>
  </si>
  <si>
    <t>While on a trip to Paris with his fiancÃ©e's family, a nostalgic screenwriter finds himself mysteriously going back to the 1920s every day at midnight.</t>
  </si>
  <si>
    <t>Carl's Date</t>
  </si>
  <si>
    <t>Carl Fredricksen reluctantly agrees to go on a date with a lady friendâ€”but admittedly has no idea how dating works these days. Ever the helpful friend, Dug steps in to calm Carl's pre-date jitters and offer some tried-and-true tips for making friendsâ€”if you're a dog.</t>
  </si>
  <si>
    <t>The Second Tragic Fantozzi</t>
  </si>
  <si>
    <t>The frustrating adventures of a humble employee who all the time has to fullfill the wishes and desires of his bosses.</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</si>
  <si>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</si>
  <si>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</si>
  <si>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</si>
  <si>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</si>
  <si>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</si>
  <si>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</si>
  <si>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</si>
  <si>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</si>
  <si>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</si>
  <si>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</si>
  <si>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Revenant</t>
  </si>
  <si>
    <t>In the 1820s, a frontiersman, Hugh Glass, sets out on a path of vengeance against those who left him for dead after a bear mauling.</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</si>
  <si>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</si>
  <si>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</si>
  <si>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Father There Is Only One 2</t>
  </si>
  <si>
    <t>The success of the Conchy virtual assistant (which was developed by Javier) has earned him a favorable spot in the parents chat room - until something unexpected ruins it all.</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</si>
  <si>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</si>
  <si>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</si>
  <si>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Still Life</t>
  </si>
  <si>
    <t>A council case worker looks for the relatives of those found dead and alone.</t>
  </si>
  <si>
    <t>From Up on Poppy Hill</t>
  </si>
  <si>
    <t>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t>
  </si>
  <si>
    <t>Shadow of a Doubt</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</si>
  <si>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</si>
  <si>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</si>
  <si>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</si>
  <si>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The French Connection</t>
  </si>
  <si>
    <t>Tough narcotics detective 'Popeye' Doyle is in hot pursuit of a suave French drug dealer who may be the key to a huge heroin-smuggling operation.</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</si>
  <si>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</si>
  <si>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</si>
  <si>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Predator</t>
  </si>
  <si>
    <t>A team of elite commandos on a secret mission in a Central American jungle come to find themselves hunted by an extraterrestrial warrior.</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</si>
  <si>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</si>
  <si>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</si>
  <si>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</si>
  <si>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</si>
  <si>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X-Men: Days of Future Past</t>
  </si>
  <si>
    <t>The ultimate X-Men ensemble fights a war for the survival of the species across two time periods as they join forces with their younger selves in an epic battle that must change the past â€“ to save our future.</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</si>
  <si>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</si>
  <si>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</si>
  <si>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The Machinist</t>
  </si>
  <si>
    <t>Trevor, an insomniac lathe operator, experiences unusual occurrences at work and home. A strange man follows him everywhere, but no one else seems to notice him.</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</si>
  <si>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</si>
  <si>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</si>
  <si>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</si>
  <si>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</si>
  <si>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</si>
  <si>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</si>
  <si>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Emergency Declaration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</si>
  <si>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</si>
  <si>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My Sassy Girl</t>
  </si>
  <si>
    <t>A dweeby, mild-mannered man comes to the aid of a drunk young woman on a subway platform. Little does he know how much trouble heâ€™s in for.</t>
  </si>
  <si>
    <t>The Crow</t>
  </si>
  <si>
    <t>Exactly one year after young rock guitarist Eric Draven and his fiancÃ©e are brutally killed by a ruthless gang of criminals, Dravenâ€”watched over by a hypnotic crowâ€”returns from the grave to exact revenge.</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</si>
  <si>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</si>
  <si>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</si>
  <si>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The Birds</t>
  </si>
  <si>
    <t>Thousands of birds flock into a seaside town and terrorize the residents in a series of deadly attacks.</t>
  </si>
  <si>
    <t>Gilda</t>
  </si>
  <si>
    <t>A gambler discovers an old flame while in Argentina, but she's married to his new boss.</t>
  </si>
  <si>
    <t>Midnight Cowboy</t>
  </si>
  <si>
    <t>Joe Buck is a wide-eyed hustler from Texas hoping to score big with wealthy New York City women; he finds a companion in Enrico "Ratso" Rizzo, an ailing swindler with a bum leg and a quixotic fantasy of escaping to Florida.</t>
  </si>
  <si>
    <t>One, Two, Three</t>
  </si>
  <si>
    <t>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t>
  </si>
  <si>
    <t>The Suicide Squad</t>
  </si>
  <si>
    <t>Supervillains Harley Quinn, Bloodsport, Peacemaker and a collection of nutty cons at Belle Reve prison join the super-secret, super-shady Task Force X as they are dropped off at the remote, enemy-infused island of Corto Maltese.</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</si>
  <si>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</si>
  <si>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</si>
  <si>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</si>
  <si>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</si>
  <si>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</si>
  <si>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</si>
  <si>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Dark Waters</t>
  </si>
  <si>
    <t>A tenacious attorney uncovers a dark secret that connects a growing number of unexplained deaths to one of the world's largest corporations. In the process, he risks everything â€” his future, his family, and his own life â€” to expose the truth.</t>
  </si>
  <si>
    <t>Zodiac</t>
  </si>
  <si>
    <t>A cartoonist teams up with an ace reporter and a law enforcement officer to track down an elusive serial killer.</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</si>
  <si>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</si>
  <si>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</si>
  <si>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</si>
  <si>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</si>
  <si>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The Magnificent Seven</t>
  </si>
  <si>
    <t>An oppressed Mexican peasant village hires seven gunfighters to help defend their homes.</t>
  </si>
  <si>
    <t>Night on Earth</t>
  </si>
  <si>
    <t>An anthology of 5 different cab drivers in 5 American and European cities and their remarkable fares on the same eventful night.</t>
  </si>
  <si>
    <t>The Witcher: Nightmare of the Wolf</t>
  </si>
  <si>
    <t>Escaping from poverty to become a witcher, Vesemir slays monsters for coin and glory, but when a new menace rises, he must face the demons of his past.</t>
  </si>
  <si>
    <t>The Worst Person in the World</t>
  </si>
  <si>
    <t>The chronicles of four years in the life of Julie, a young woman who navigates the troubled waters of her love life and struggles to find her career path, leading her to take a realistic look at who she really is.</t>
  </si>
  <si>
    <t>no</t>
  </si>
  <si>
    <t>All Three of Us</t>
  </si>
  <si>
    <t>An Iranian family survives the shah and the ayatollah and moves to France. This story follows the family through it all. Despite the politics, revolution, prison, beatings, assassinations and suicides this is a comedy.</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</si>
  <si>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</si>
  <si>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</si>
  <si>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The Skin I Live In</t>
  </si>
  <si>
    <t>A brilliant plastic surgeon creates a synthetic skin that withstands any kind of damage. His guinea pig: a mysterious and volatile woman who holds the key to his obsession.</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</si>
  <si>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</si>
  <si>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</si>
  <si>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</si>
  <si>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</si>
  <si>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Badlands</t>
  </si>
  <si>
    <t>An impressionable teenage girl from a dead-end town and her older greaser boyfriend embark on a killing spree in the South Dakota badlands.</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</si>
  <si>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</si>
  <si>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</si>
  <si>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Sling Blade</t>
  </si>
  <si>
    <t>Karl Childers, a mentally disabled man, has been in the custody of the state mental hospital since the age of 12 for killing his mother and her lover. Although thoroughly institutionalized, he is deemed fit to be released into the outside world.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</si>
  <si>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</si>
  <si>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</si>
  <si>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The Favourite</t>
  </si>
  <si>
    <t>England, early 18th century. The close relationship between Queen Anne and Sarah Churchill is threatened by the arrival of Sarah's cousin, Abigail Hill, resulting in a bitter rivalry between the two cousins to be the Queen's favourite.</t>
  </si>
  <si>
    <t>My Fair Lady</t>
  </si>
  <si>
    <t>A snobbish phonetics professor agrees to a wager that he can take a flower girl and make her presentable in high society.</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</si>
  <si>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</si>
  <si>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</si>
  <si>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Control</t>
  </si>
  <si>
    <t>The story of Joy Divisionâ€™s lead singer Ian Curtis, from his schoolboy days in 1973 to his suicide on the eve of the band's first American tour in 1980.</t>
  </si>
  <si>
    <t>The Lighthouse</t>
  </si>
  <si>
    <t>Two lighthouse keepers try to maintain their sanity while living on a remote and mysterious New England island in the 1890s.</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</si>
  <si>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</si>
  <si>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</si>
  <si>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</si>
  <si>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</si>
  <si>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The Thin Man</t>
  </si>
  <si>
    <t>A husband and wife detective team takes on the search for a missing inventor and almost get killed for their efforts.</t>
  </si>
  <si>
    <t>BURNÂ·E</t>
  </si>
  <si>
    <t>What lengths will a robot undergo to do his job? BURNÂ·E is a dedicated hard working robot who finds himself locked out of his ship. BURNÂ·E quickly learns that completing a simple task can often be a very difficult endeavor.</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</si>
  <si>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</si>
  <si>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</si>
  <si>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Menace II Society</t>
  </si>
  <si>
    <t>A young street hustler attempts to escape the rigors and temptations of the ghetto in a quest for a better life.</t>
  </si>
  <si>
    <t>BlacKkKlansman</t>
  </si>
  <si>
    <t>Colorado Springs, late 1970s. Ron Stallworth, an African American police officer, and Flip Zimmerman, his Jewish colleague, run an undercover operation to infiltrate the Ku Klux Klan.</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</si>
  <si>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</si>
  <si>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</si>
  <si>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Rurouni Kenshin Part I: Origins</t>
  </si>
  <si>
    <t>In 1868, after the Bakumatsu war ends, the ex-assassin Kenshin Himura traverses Japan with an inverted sword, to defend the needy without killing.</t>
  </si>
  <si>
    <t>Barfi!</t>
  </si>
  <si>
    <t>Three young people learn that love can neither be defined nor contained by society's definition of normal and abnormal.</t>
  </si>
  <si>
    <t>Facing the Giants</t>
  </si>
  <si>
    <t>A losing coach with an underdog football team faces their giants of fear and failure on and off the field to surprising results.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</si>
  <si>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</si>
  <si>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</si>
  <si>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Almost Famous</t>
  </si>
  <si>
    <t>In 1973, 15-year-old William Miller's unabashed love of music and aspiration to become a rock journalist lands him an assignment from Rolling Stone magazine to interview and tour with the up-and-coming band, Stillwater.</t>
  </si>
  <si>
    <t>The Insult</t>
  </si>
  <si>
    <t>After an emotional exchange between a Lebanese Christian and a Palestinian refugee escalates, the men end up in a court case that gets national attention.</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</si>
  <si>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</si>
  <si>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</si>
  <si>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Suspiria</t>
  </si>
  <si>
    <t>An American newcomer to a prestigious German ballet academy comes to realize that the school is a front for something sinister amid a series of grisly murders.</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</si>
  <si>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</si>
  <si>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</si>
  <si>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Yesterday, Today and Tomorrow</t>
  </si>
  <si>
    <t>Three tales of very different women using their sexuality as a means to getting what they want.</t>
  </si>
  <si>
    <t>Fear City: A Family-Style Comedy</t>
  </si>
  <si>
    <t>A second-class horror movie has to be shown at Cannes Film Festival, but, before each screening, the projectionist is killed by a mysterious fellow, with hammer and sickle, just as it happens in the film to be shown.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</si>
  <si>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</si>
  <si>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</si>
  <si>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Hero</t>
  </si>
  <si>
    <t>During China's Warring States period, a district prefect arrives at the palace of Qin Shi Huang, claiming to have killed the three assassins who had made an attempt on the king's life three years ago.</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</si>
  <si>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</si>
  <si>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</si>
  <si>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Lou</t>
  </si>
  <si>
    <t>A Pixar short about a lost-and-found box and the unseen monster within.</t>
  </si>
  <si>
    <t>Balkan Line</t>
  </si>
  <si>
    <t>After the NATO bombing of Yugoslavia in 1999, the Yugoslav army pulls out of Kosovo region, leaving Serbian people at the mercy of the Albanian UCK. A small band of soldiers must take over the Slatina airport, and hold it until the Russian peacekeepers arrive.</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</si>
  <si>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</si>
  <si>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</si>
  <si>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The Day of the Jackal</t>
  </si>
  <si>
    <t>An international assassin known as â€˜The Jackalâ€™ is employed by disgruntled French generals to kill President Charles de Gaulle, with a dedicated gendarme on the assassinâ€™s trail.</t>
  </si>
  <si>
    <t>The Great Beauty</t>
  </si>
  <si>
    <t>Jep Gambardella has seduced his way through the lavish nightlife of Rome for decades, but after his 65th birthday and a shock from the past, Jep looks past the nightclubs and parties to find a timeless landscape of absurd, exquisite beauty.</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</si>
  <si>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</si>
  <si>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</si>
  <si>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Boyhood</t>
  </si>
  <si>
    <t>The film tells a story of a divorced couple trying to raise their young son. The story follows the boy for twelve years, from first grade at age 6 through 12th grade at age 17-18, and examines his relationship with his parents as he grows.</t>
  </si>
  <si>
    <t>Hannah and Her Sisters</t>
  </si>
  <si>
    <t>Between two Thanksgivings, Hannah's husband falls in love with her sister Lee, while her hypochondriac ex-husband rekindles his relationship with her sister Holly.</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</si>
  <si>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</si>
  <si>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</si>
  <si>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Days of Heaven</t>
  </si>
  <si>
    <t>In 1916, a Chicago steel worker accidentally kills his supervisor and flees to the Texas panhandle with his girlfriend and little sister to work harvesting wheat in the fields of a stoic farmer.</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</si>
  <si>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</si>
  <si>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</si>
  <si>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Bonnie and Clyde</t>
  </si>
  <si>
    <t>In the 1930s, bored waitress Bonnie Parker falls in love with an ex-con named Clyde Barrow and together they start a violent crime spree through the country, stealing cars and robbing banks.</t>
  </si>
  <si>
    <t>Willy Wonka &amp; the Chocolate Factory</t>
  </si>
  <si>
    <t>When eccentric candy man Willy Wonka promises a lifetime supply of sweets and a tour of his chocolate factory to five lucky kids, penniless Charlie Bucket seeks the golden ticket that will make him a winner.</t>
  </si>
  <si>
    <t>The Quiet Girl</t>
  </si>
  <si>
    <t>A quiet, neglected girl is sent away from her dysfunctional family to live with relatives for the summer. She blossoms in their care, but in this house where there are meant to be no secrets, she discovers one.</t>
  </si>
  <si>
    <t>ga</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</si>
  <si>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</si>
  <si>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</si>
  <si>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The Discreet Charm of the Bourgeoisie</t>
  </si>
  <si>
    <t>In Luis BuÃ±uelâ€™s deliciously satiric masterpiece, an upper-class sextet sits down to dinner but never eats, their attempts continually thwarted by a vaudevillian mixture of events both actual and imagined.</t>
  </si>
  <si>
    <t>The Passion of the Christ</t>
  </si>
  <si>
    <t>A graphic portrayal of the last twelve hours of Jesus of Nazareth's life.</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</si>
  <si>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</si>
  <si>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</si>
  <si>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</si>
  <si>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</si>
  <si>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</si>
  <si>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</si>
  <si>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The White Ribbon</t>
  </si>
  <si>
    <t>An aged tailor recalls his life as the schoolteacher of a small village in Northern Germany that was struck by a series of strange events in the year leading up to WWI.</t>
  </si>
  <si>
    <t>The Sandlot</t>
  </si>
  <si>
    <t>During a summer of friendship and adventure, one boy becomes a part of the gang, nine boys become a team and their leader becomes a legend by confronting the terrifying mystery beyond the right field wall.</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</si>
  <si>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</si>
  <si>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</si>
  <si>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</si>
  <si>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</si>
  <si>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The Asphalt Jungle</t>
  </si>
  <si>
    <t>Recently paroled from prison, legendary burglar "Doc" Riedenschneider, with funding from Alonzo Emmerich, a crooked lawyer, gathers a small group of veteran criminals together in the Midwest for a big jewel heist.</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</si>
  <si>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</si>
  <si>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</si>
  <si>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Training Day</t>
  </si>
  <si>
    <t>On his first day on the job as a narcotics officer, a rookie cop works with a rogue detective who isn't what he appears.</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</si>
  <si>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</si>
  <si>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</si>
  <si>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</si>
  <si>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</si>
  <si>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mid90s</t>
  </si>
  <si>
    <t>In 1990s Los Angeles, a 13-year-old spends his summer navigating between a troubled home life and a crew of new friends he meets at a skate shop.</t>
  </si>
  <si>
    <t>Sonatine</t>
  </si>
  <si>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</si>
  <si>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</si>
  <si>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 Grand Day Out</t>
  </si>
  <si>
    <t>Wallace and Gromit have run out of cheese, and this provides an excellent excuse for the duo to take their holiday to the moon, where, as everyone knows, there is ample cheese.  Preserved by the Academy Film Archive.</t>
  </si>
  <si>
    <t>The First Day of the Rest of Your Life</t>
  </si>
  <si>
    <t>A sprawling drama centered on five key days in a family's life.</t>
  </si>
  <si>
    <t>Ninotchka</t>
  </si>
  <si>
    <t>A stern Russian woman sent to Paris on official business finds herself attracted to a man who represents everything she is supposed to detest.</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</si>
  <si>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</si>
  <si>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t>
  </si>
  <si>
    <t>Kuch Kuch Hota Hai</t>
  </si>
  <si>
    <t>Per her mother's last wish, an 8 year old girl sets out to reunite her father with his college best friend who was in love with him.</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</si>
  <si>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</si>
  <si>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</si>
  <si>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Man Who Would Be King</t>
  </si>
  <si>
    <t>A robust adventure about two British adventurers who take over primitive Kafiristan as "godlike" rulers, meeting a tragic end through their desire for a native girl. Based on a short story by Rudyard Kipling.</t>
  </si>
  <si>
    <t>I, Tonya</t>
  </si>
  <si>
    <t>Competitive ice skater Tonya Harding rises amongst the ranks at the U.S. Figure Skating Championships, but her future in the sport is thrown into doubt when her ex-husband intervenes.</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</si>
  <si>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</si>
  <si>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</si>
  <si>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</si>
  <si>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</si>
  <si>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Ed Wood</t>
  </si>
  <si>
    <t>The mostly true story of the legendary "worst director of all time", who, with the help of his strange friends, filmed countless B-movies without ever becoming famous or successful.</t>
  </si>
  <si>
    <t>Cold Eyes</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</si>
  <si>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</si>
  <si>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</si>
  <si>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</si>
  <si>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</si>
  <si>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</si>
  <si>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Zorba the Greek</t>
  </si>
  <si>
    <t>An uptight English writer traveling to Crete on a matter of business finds his life changed forever when he meets the gregarious Alexis Zorba.</t>
  </si>
  <si>
    <t>el</t>
  </si>
  <si>
    <t>Still Alice</t>
  </si>
  <si>
    <t>Alice Howland, happily married with three grown children, is a renowned linguistics professor who starts to forget words. When she receives a devastating diagnosis, Alice and her family find their bonds tested.</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</si>
  <si>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</si>
  <si>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</si>
  <si>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Walk the Line</t>
  </si>
  <si>
    <t>A chronicle of country music legend Johnny Cash's life, from his early days on an Arkansas cotton farm to his rise to fame with Sun Records in Memphis, where he recorded alongside Elvis Presley, Jerry Lee Lewis and Carl Perkins.</t>
  </si>
  <si>
    <t>A Quiet Place Part II</t>
  </si>
  <si>
    <t>Following the events at home, the Abbott family now face the terrors of the outside world. Forced to venture into the unknown, they realize that the creatures that hunt by sound are not the only threats that lurk beyond the sand path.</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</si>
  <si>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</si>
  <si>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</si>
  <si>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 Lost My Body</t>
  </si>
  <si>
    <t>A story of Naoufel, a young man who is in love with Gabrielle. In another part of town, a severed hand escapes from a dissection lab, determined to find its body again.</t>
  </si>
  <si>
    <t>Rogue One: A Star Wars Story</t>
  </si>
  <si>
    <t>A rogue band of resistance fighters unite for a mission to steal the Death Star plans and bring a new hope to the galaxy.</t>
  </si>
  <si>
    <t>In Bruges</t>
  </si>
  <si>
    <t>Ray and Ken, two hit men, are in Bruges, Belgium, waiting for their next mission. While they are there they have time to think and discuss their previous assignment. When the mission is revealed to Ken, it is not what he expected.</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</si>
  <si>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</si>
  <si>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</si>
  <si>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</si>
  <si>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</si>
  <si>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Carol</t>
  </si>
  <si>
    <t>In 1950s New York, a department-store clerk who dreams of a better life falls for an older, married woman.</t>
  </si>
  <si>
    <t>First Blood</t>
  </si>
  <si>
    <t>When former Green Beret John Rambo is harassed by local law enforcement and arrested for vagrancy, he is forced to flee into the mountains and wage an escalating one-man war against his pursuers.</t>
  </si>
  <si>
    <t>Dawn of the Dead</t>
  </si>
  <si>
    <t>During an ever-growing epidemic of zombies that have risen from the dead, two Philadelphia SWAT team members, a traffic reporter, and his television-executive girlfriend seek refuge in a secluded shopping mall.</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</si>
  <si>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</si>
  <si>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</si>
  <si>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Book Thief</t>
  </si>
  <si>
    <t>While subjected to the horrors of WWII Germany, young Liesel finds solace by stealing books and sharing them with others. Under the stairs in her home, a Jewish refugee is being sheltered by her adoptive parents.</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</si>
  <si>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</si>
  <si>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</si>
  <si>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</si>
  <si>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</si>
  <si>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</si>
  <si>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</si>
  <si>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Deadpool 2</t>
  </si>
  <si>
    <t>Wisecracking mercenary Deadpool battles the evil and powerful Cable and other bad guys to save a boy's life.</t>
  </si>
  <si>
    <t>To Sir, with Love</t>
  </si>
  <si>
    <t>A British Guianese engineer starts a job as a high school teacher in Londonâ€™s East End, where his uninterested and delinquent pupils are in desperate need of attention and care.</t>
  </si>
  <si>
    <t>Key Largo</t>
  </si>
  <si>
    <t>A hurricane swells outside, but it's nothing compared to the storm within the hotel at Key Largo. There, sadistic mobster Johnny Rocco holes up - and holds at gunpoint hotel owner James Temple, his widowed daughter-in-law Nora, and ex-GI Frank McCloud.</t>
  </si>
  <si>
    <t>The SpongeBob Movie: Sponge on the Run</t>
  </si>
  <si>
    <t>When his best friend Gary is suddenly snatched away, SpongeBob takes Patrick on a madcap mission far beyond Bikini Bottom to save their pink-shelled pal.</t>
  </si>
  <si>
    <t>The Man Who Copied</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</si>
  <si>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</si>
  <si>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</si>
  <si>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</si>
  <si>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</si>
  <si>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</si>
  <si>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</si>
  <si>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</si>
  <si>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Bride of Frankenstein</t>
  </si>
  <si>
    <t>Dr. Frankenstein and his monster both turn out to be alive, not killed as previously believed. Dr. Frankenstein wants to get out of the evil experiment business, but when a mad scientist, Dr. Pretorius, kidnaps his wife, Dr. Frankenstein agrees to help him create a new creature.</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</si>
  <si>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</si>
  <si>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</si>
  <si>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Sisu</t>
  </si>
  <si>
    <t>When an ex-soldier who discovers gold in the Lapland wilderness tries to take the loot into the city, German soldiers led by a brutal SS officer battle him.</t>
  </si>
  <si>
    <t>fi</t>
  </si>
  <si>
    <t>Killers of the Flower Moon</t>
  </si>
  <si>
    <t>When oil is discovered in 1920s Oklahoma under Osage Nation land, the Osage people are murdered one by oneâ€”until the FBI steps in to unravel the mystery.</t>
  </si>
  <si>
    <t>Johnny Got His Gun</t>
  </si>
  <si>
    <t>A young American soldier, rendered in pseudocoma from an artillery shell from WWI, recalls his life leading up to that point.</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</si>
  <si>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</si>
  <si>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</si>
  <si>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No Man's Land</t>
  </si>
  <si>
    <t>Two soldiers from opposite sites get stuck between the front lines in the same trench. The UN is asked to free them and both sides agree on a ceasefire, but will they stick to it?</t>
  </si>
  <si>
    <t>bs</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</si>
  <si>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</si>
  <si>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</si>
  <si>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Gaslight</t>
  </si>
  <si>
    <t>A newlywed fears she's going mad when strange things start happening at the family mansion.</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</si>
  <si>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</si>
  <si>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</si>
  <si>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After Hours</t>
  </si>
  <si>
    <t>Desperate to escape his mind-numbing routine, uptown Manhattan office worker Paul Hackett ventures downtown for a hookup with a mystery woman.</t>
  </si>
  <si>
    <t>Kal Ho Naa Ho</t>
  </si>
  <si>
    <t>An uptight MBA student falls for the charismatic new neighbor who charms her troubled family â€“ but he has a secret that forces him to push her away.</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</si>
  <si>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</si>
  <si>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</si>
  <si>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</si>
  <si>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</si>
  <si>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</si>
  <si>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</si>
  <si>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</si>
  <si>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</si>
  <si>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All of Us Strangers</t>
  </si>
  <si>
    <t>One night in his near-empty tower block in contemporary London, Adam has a chance encounter with a mysterious neighbor Harry, which punctures the rhythm of his everyday life. As a relationship develops between them, Adam is preoccupied with memories of the past and finds himself drawn back to the suburban town where he grew up, and the childhood home where his parents appear to be living, just as they were on the day they died, 30 years before.</t>
  </si>
  <si>
    <t>About Fate</t>
  </si>
  <si>
    <t>Two strangers believe in love but never seem to be able to find its true meaning. In a wild twist of events, fate puts each in the other's path on one stormy New Year's Eve.</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</si>
  <si>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</si>
  <si>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</si>
  <si>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Human Capital</t>
  </si>
  <si>
    <t>The destinies of two families are irrevocably tied together after a cyclist is hit off the road by a jeep in the night before Christmas Eve.</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</si>
  <si>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</si>
  <si>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</si>
  <si>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</si>
  <si>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</si>
  <si>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</si>
  <si>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</si>
  <si>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Abominable</t>
  </si>
  <si>
    <t>A group of misfits encounter a young Yeti named Everest, and they set off to reunite the magical creature with his family on the mountain of his namesake.</t>
  </si>
  <si>
    <t>How to Steal a Million</t>
  </si>
  <si>
    <t>A woman must steal a statue from a Paris museum to help conceal her father's art forgeries.</t>
  </si>
  <si>
    <t>The Age of Adaline</t>
  </si>
  <si>
    <t>After 29-year-old Adaline recovers from a nearly lethal accident, she inexplicably stops growing older. As the years stretch on and on, Adaline keeps her secret to herself  until she meets a man who changes her life.</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</si>
  <si>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</si>
  <si>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</si>
  <si>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High School of the Dead: Drifters of the Dead</t>
  </si>
  <si>
    <t>In their efforts to find a safe haven from the zombie apocalypse, the gang find themselves on a deserted island. Now, they take advantage of the momentary respite to enjoy some surf, sand and bathing suits!</t>
  </si>
  <si>
    <t>Kes</t>
  </si>
  <si>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</si>
  <si>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</si>
  <si>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</si>
  <si>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That's Life</t>
  </si>
  <si>
    <t>Fugitive convict Aldo seizes a car, taking policeman Giacomo and civilian Giovanni hostages. While chased by the police all over Italy, they will eventually become friends.</t>
  </si>
  <si>
    <t>Glory</t>
  </si>
  <si>
    <t>Robert Gould Shaw leads the US Civil War's first all-black volunteer company, fighting prejudices of both his own Union army and the Confederates.</t>
  </si>
  <si>
    <t>Black Book</t>
  </si>
  <si>
    <t>In the Nazi-occupied Netherlands during World War II, a Jewish singer infiltrates the regional Gestapo headquarters for the Dutch resistance.</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</si>
  <si>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</si>
  <si>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</si>
  <si>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Breaking the Waves</t>
  </si>
  <si>
    <t>In a small and conservative Scottish village, a woman's paralytic husband convinces her to have extramarital intercourse so she can tell him about it and give him a reason for living.</t>
  </si>
  <si>
    <t>The Red Turtle</t>
  </si>
  <si>
    <t>The dialogue-less film follows the major life stages of a castaway on a deserted tropical island populated by turtles, crabs and birds.</t>
  </si>
  <si>
    <t>Black Sunday</t>
  </si>
  <si>
    <t>A vengeful witch, Asa Vajda, and her fiendish servant, Igor Jauvitch, return from the grave and begin a bloody campaign to possess the body of the witch's beautiful look-alike descendant, Katia. Only a handsome doctor with the help of family members stand in her way.</t>
  </si>
  <si>
    <t>The Return</t>
  </si>
  <si>
    <t>The relationships among two pre-pubescent brothers and their estranged father are tested on a trip into the Russian wilderness.</t>
  </si>
  <si>
    <t>A Perfect World</t>
  </si>
  <si>
    <t>A kidnapped boy strikes up a friendship with his captor: an escaped convict on the run from the law, headed by an honorable U.S. Marshal.</t>
  </si>
  <si>
    <t>The Devils</t>
  </si>
  <si>
    <t>In 17th-century France, Father Urbain Grandier seeks to protect the city of Loudun from the corrupt establishment of Cardinal Richelieu. Hysteria occurs within the city when he is accused of witchcraft by a sexually repressed nun.</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</si>
  <si>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</si>
  <si>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</si>
  <si>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</si>
  <si>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</si>
  <si>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</si>
  <si>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</si>
  <si>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Leto</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</si>
  <si>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</si>
  <si>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Little Tickles</t>
  </si>
  <si>
    <t>Odette is a 8-yr-old girl who loves to dance and draw. Once she has become an adult, Odette realizes she was abused, and immerses herself body and soul in her career as a dancer while trying to deal with her past.</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</si>
  <si>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</si>
  <si>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</si>
  <si>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In Cold Blood</t>
  </si>
  <si>
    <t>After a botched robbery results in the brutal murder of a rural family, two drifters elude police, in the end coming to terms with their own mortality and the repercussions of their vile atrocity.</t>
  </si>
  <si>
    <t>Batman: Mask of the Phantasm</t>
  </si>
  <si>
    <t>When a powerful criminal, who is connected to Bruce Wayne's ex-girlfriend, blames the Dark Knight for killing a crime lord, Batman decides to fight against him.</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</si>
  <si>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</si>
  <si>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</si>
  <si>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Mirage</t>
  </si>
  <si>
    <t>During a mysterious thunderstorm, Vera, a young mother, manages to save a life in danger, but her good deed causes a disturbing chain of unexpected consequences.</t>
  </si>
  <si>
    <t>The Vanishing</t>
  </si>
  <si>
    <t>Rex and Saskia, a young couple in love, are on vacation. They stop at a busy service station and Saskia is abducted. After three years and no sign of Saskia, Rex begins receiving letters from the abductor.</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</si>
  <si>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</si>
  <si>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</si>
  <si>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</si>
  <si>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</si>
  <si>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</si>
  <si>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</si>
  <si>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Happiness</t>
  </si>
  <si>
    <t>The lives of many individuals connected by the desire for happiness, often from sources usually considered dark or evil.</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</si>
  <si>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</si>
  <si>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</si>
  <si>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Incredibles 2</t>
  </si>
  <si>
    <t>Elastigirl springs into action to save the day, while Mr. Incredible faces his greatest challenge yet â€“ taking care of the problems of his three children.</t>
  </si>
  <si>
    <t>Summer Wars</t>
  </si>
  <si>
    <t>A student tries to fix a problem he accidentally caused in OZ, a digital world, while pretending to be the fiancÃ© of his friend at her grandmother's 90th birthday.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</si>
  <si>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</si>
  <si>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</si>
  <si>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</si>
  <si>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</si>
  <si>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</si>
  <si>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</si>
  <si>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</si>
  <si>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</si>
  <si>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</si>
  <si>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</si>
  <si>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Invasion of the Body Snatchers</t>
  </si>
  <si>
    <t>A small-town doctor learns that the population of his community is being replaced by emotionless alien duplicates.</t>
  </si>
  <si>
    <t>Volver</t>
  </si>
  <si>
    <t>While a woman attempts to cover up her daughter's murder and reinvent her life, her sister is visited by their mother, who was thought to have died.</t>
  </si>
  <si>
    <t>Pretty Woman</t>
  </si>
  <si>
    <t>When a millionaire wheeler-dealer enters a business contract with a Hollywood hooker Vivian Ward, he loses his heart in the bargain.</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</si>
  <si>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</si>
  <si>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</si>
  <si>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This Is England</t>
  </si>
  <si>
    <t>A story about a troubled boy growing up in England, set in 1983. He comes across a few skinheads on his way home from school, after a fight. They become his new best friends, even like family. Based on experiences of director Shane Meadows.</t>
  </si>
  <si>
    <t>Crimes and Misdemeanors</t>
  </si>
  <si>
    <t>An ophthalmologist's mistress threatens to reveal their affair to his wife, while a married documentary filmmaker is infatuated by another woman.</t>
  </si>
  <si>
    <t>The Best of Me</t>
  </si>
  <si>
    <t>A pair of former high school sweethearts reunite after many years when they return to visit their small hometown.</t>
  </si>
  <si>
    <t>Letters from Iwo Jima</t>
  </si>
  <si>
    <t>The story of the battle of Iwo Jima between the United States and Imperial Japan during World War II, as told from the perspective of the Japanese who fought it.</t>
  </si>
  <si>
    <t>Adam's Apples</t>
  </si>
  <si>
    <t>A neo-nazi sentenced to community service at a church clashes with the blindly devotional priest.</t>
  </si>
  <si>
    <t>Mixed by Erry</t>
  </si>
  <si>
    <t>The rise and fall of the pirate mixtape empire of three brothers from Naples, Italy, during the '80s.</t>
  </si>
  <si>
    <t>Barbie as The Princess &amp; the Pauper</t>
  </si>
  <si>
    <t>In her first animated musical featuring seven original songs, Barbie comes to life in this modern re-telling of a classic tale of mistaken identity and the power of friendship. Based on the story by Mark Twain.</t>
  </si>
  <si>
    <t>The Fugitive</t>
  </si>
  <si>
    <t>Wrongfully convicted of murdering his wife and sentenced to death, Richard Kimble escapes from the law in an attempt to find the real killer and clear his name.</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</si>
  <si>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</si>
  <si>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</si>
  <si>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</si>
  <si>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</si>
  <si>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</si>
  <si>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</si>
  <si>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Live Twice, Love Once</t>
  </si>
  <si>
    <t>A retired academic teacher tries to find the love of his youth after being diagnosed with Alzheimer's.</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</si>
  <si>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</si>
  <si>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</si>
  <si>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The Flowers of War</t>
  </si>
  <si>
    <t>A Westerner finds refuge with a group of women in a church during Japan's rape of Nanking in 1937. Posing as a priest, he attempts to lead the women to safety.</t>
  </si>
  <si>
    <t>Phantom of the Paradise</t>
  </si>
  <si>
    <t>An evil record tycoon is haunted and taunted by the disfigured composer Winslow Leach, whom he once wronged.</t>
  </si>
  <si>
    <t>The Day the Earth Stood Still</t>
  </si>
  <si>
    <t>An alien and a robot land on Earth after World War II and tell mankind to be peaceful or face destruction.</t>
  </si>
  <si>
    <t>The Dirt</t>
  </si>
  <si>
    <t>The story of MÃ¶tley CrÃ¼e and their rise from the Sunset Strip club scene of the early 1980s to superstardom.</t>
  </si>
  <si>
    <t>To Have and Have Not</t>
  </si>
  <si>
    <t>A Martinique charter boat skipper gets mixed up with the underground French resistance operatives during WWII.</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</si>
  <si>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</si>
  <si>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</si>
  <si>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The Banshees of Inisherin</t>
  </si>
  <si>
    <t>Two lifelong friends find themselves at an impasse when one abruptly ends their relationship, with alarming consequences for both of them.</t>
  </si>
  <si>
    <t>Play It Again, Sam</t>
  </si>
  <si>
    <t>A neurotic film critic obsessed with the movie Casablanca (1942) attempts to get over his wife leaving him by dating again with the help of a married couple and his illusory idol, Humphrey Bogart.</t>
  </si>
  <si>
    <t>Miller's Crossing</t>
  </si>
  <si>
    <t>Set in 1929, a political boss and his advisor have a parting of the ways when they both fall for the same woman.</t>
  </si>
  <si>
    <t>Barton Fink</t>
  </si>
  <si>
    <t>A renowned New York playwright is enticed to California to write for the movies and discovers the hellish truth of Hollywood.</t>
  </si>
  <si>
    <t>Breathe</t>
  </si>
  <si>
    <t>Based on the true story of Robin, a handsome, brilliant and adventurous man whose life takes a dramatic turn when polio leaves him paralyzed.</t>
  </si>
  <si>
    <t>The Insider</t>
  </si>
  <si>
    <t>A research chemist comes under personal and professional attack when he decides to appear in a 60 Minutes exposÃ© on Big Tobacco.</t>
  </si>
  <si>
    <t>Star Trek II: The Wrath of Khan</t>
  </si>
  <si>
    <t>The starship Enterprise and its crew is pulled back into action when old nemesis, Khan, steals a top secret device called Project Genesis.</t>
  </si>
  <si>
    <t>The Artist</t>
  </si>
  <si>
    <t>Hollywood, 1927: As silent movie star George Valentin wonders if the arrival of talking pictures will cause him to fade into oblivion, he sparks with Peppy Miller, a young dancer set for a big break.</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</si>
  <si>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</si>
  <si>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</si>
  <si>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</si>
  <si>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</si>
  <si>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The Man Who Knew Too Much</t>
  </si>
  <si>
    <t>A couple vacationing in Morocco with their young son accidentally stumble upon an assassination plot. When the child is kidnapped to ensure their silence, they have to take matters into their own hands to save him.</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</si>
  <si>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</si>
  <si>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</si>
  <si>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</si>
  <si>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</si>
  <si>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In Safe Hands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</si>
  <si>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</si>
  <si>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</si>
  <si>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</si>
  <si>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The Innocents</t>
  </si>
  <si>
    <t>A young governess for two children becomes convinced that the house and grounds are haunted by ghosts and that the children are being possessed.</t>
  </si>
  <si>
    <t>The Devil's Advocate</t>
  </si>
  <si>
    <t>Aspiring Florida defense lawyer Kevin Lomax accepts a job at a New York law firm. With the stakes getting higher every case, Kevin quickly learns that his boss has something far more evil planned.</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</si>
  <si>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</si>
  <si>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</si>
  <si>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Rise</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</si>
  <si>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</si>
  <si>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Fabrizio De AndrÃ©: Principe libero</t>
  </si>
  <si>
    <t>A biopic on the personal and artistic life of Italian songwriter Fabrizio De AndrÃ©.</t>
  </si>
  <si>
    <t>Cold War</t>
  </si>
  <si>
    <t>A man and a woman meet in the ruins of post-war Poland. With vastly different backgrounds and temperaments, they are fatally mismatched and yet drawn to each other.</t>
  </si>
  <si>
    <t>Dunkirk</t>
  </si>
  <si>
    <t>The story of the miraculous evacuation of Allied soldiers from Belgium, Britain, Canada and France, who were cut off and surrounded by the German army from the beaches and harbour of Dunkirk between May 26th and June 4th 1940 during World War II.</t>
  </si>
  <si>
    <t>Bram Stoker's Dracula</t>
  </si>
  <si>
    <t>In the 19th century, Dracula travels to London and meets Mina, a young woman who appears as the reincarnation of his lost love.</t>
  </si>
  <si>
    <t>Sympathy for Mr. Vengeance</t>
  </si>
  <si>
    <t>A deaf man and his girlfriend resort to desperate measures in order to fund a kidney transplant for his sister. Things go horribly wrong, and the situation spirals rapidly into a cycle of violence and revenge.</t>
  </si>
  <si>
    <t>In 1920s Chicago, Italian immigrant and notorious thug, Antonio "Tony" Camonte, shoots his way to the top of the mobs while trying to protect his sister from the criminal life.</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</si>
  <si>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</si>
  <si>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</si>
  <si>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A Night at the Opera</t>
  </si>
  <si>
    <t>The Marx Brothers take on high society and the opera world to bring two lovers together. A sly business manager and two wacky friends of two opera singers help them achieve success while humiliating their stuffy and snobbish enemies.</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</si>
  <si>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</si>
  <si>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</si>
  <si>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Paddington 2</t>
  </si>
  <si>
    <t>Paddington, now happily settled with the Browns, picks up a series of odd jobs to buy the perfect present for his Aunt Lucy, but it is stolen.</t>
  </si>
  <si>
    <t>Baby Driver</t>
  </si>
  <si>
    <t>After being coerced into working for a crime boss, a young getaway driver finds himself taking part in a heist doomed to fail.</t>
  </si>
  <si>
    <t>About Elly</t>
  </si>
  <si>
    <t>The mysterious disappearance of a kindergarten teacher during a picnic in the north of Iran is followed by a series of misadventures for her fellow travelers.</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</si>
  <si>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</si>
  <si>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</si>
  <si>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McFarland, USA</t>
  </si>
  <si>
    <t>A track coach in a small California town transforms a team of athletes into championship contenders.</t>
  </si>
  <si>
    <t>New World</t>
  </si>
  <si>
    <t>An undercover cop has his loyalties tested when the boss of the corporate gang he's spent years infiltrating dies.</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</si>
  <si>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</si>
  <si>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</si>
  <si>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</si>
  <si>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</si>
  <si>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</si>
  <si>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</si>
  <si>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Migration</t>
  </si>
  <si>
    <t>After a migrating duck family alights on their pond with thrilling tales of far-flung places, the Mallard family embarks on a family road trip, from New England, to New York City, to tropical Jamaica.</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</si>
  <si>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</si>
  <si>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</si>
  <si>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</si>
  <si>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</si>
  <si>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</si>
  <si>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</si>
  <si>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</si>
  <si>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</si>
  <si>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The Swimmers</t>
  </si>
  <si>
    <t>From war-torn Syria to the 2016 Rio Olympics, two young sisters embark on a risky voyage, putting their hearts and their swimming skills to heroic use.</t>
  </si>
  <si>
    <t>The Unforgivable</t>
  </si>
  <si>
    <t>A woman is released from prison after serving a sentence for a violent crime and re-enters a society that refuses to forgive her past.</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</si>
  <si>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</si>
  <si>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</si>
  <si>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Adventures of Robin Hood</t>
  </si>
  <si>
    <t>Robin Hood fights nobly for justice against the evil Sir Guy of Gisbourne while striving to win the hand of the beautiful Maid Marian.</t>
  </si>
  <si>
    <t>Head-On</t>
  </si>
  <si>
    <t>With the intention to break free from the strict familial restrictions, a suicidal young woman sets up a marriage of convenience with a forty-year-old addict, an act that will lead to an outburst of envious love.</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</si>
  <si>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</si>
  <si>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</si>
  <si>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</si>
  <si>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</si>
  <si>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Chaplin</t>
  </si>
  <si>
    <t>An aged Charlie Chaplin narrates his life to his autobiography's editor, including his rise to wealth and comedic fame from poverty, his turbulent personal life and his run-ins with the FBI.</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</si>
  <si>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</si>
  <si>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</si>
  <si>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Justice Society: World War II</t>
  </si>
  <si>
    <t>When the Flash finds himself dropped into the middle of World War II, he joins forces with Wonder Woman and her top-secret team known as the Justice Society of America.</t>
  </si>
  <si>
    <t>The Last Duel</t>
  </si>
  <si>
    <t>King Charles VI declares that Knight Jean de Carrouges settle his dispute with his squire, Jacques Le Gris, by challenging him to a duel.</t>
  </si>
  <si>
    <t>Promising Young Woman</t>
  </si>
  <si>
    <t>A young woman, traumatized by a tragic event in her past, seeks out vengeance against those who crossed her path.</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</si>
  <si>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</si>
  <si>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</si>
  <si>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Miss Sloane</t>
  </si>
  <si>
    <t>An ambitious lobbyist faces off against the powerful gun lobby in an attempt to pass gun control legislation.</t>
  </si>
  <si>
    <t>Oslo, August 31st</t>
  </si>
  <si>
    <t>One day in the life of Anders, a young recovering drug addict, who takes a brief leave from his treatment center to interview for a job and catch up with old friends in Oslo.</t>
  </si>
  <si>
    <t>Cell 211</t>
  </si>
  <si>
    <t>The story of two men on different sides of a prison riot -- the inmate leading the rebellion and the young guard trapped in the revolt, who poses as a prisoner in a desperate attempt to survive the ordeal.</t>
  </si>
  <si>
    <t>The Right Stuff</t>
  </si>
  <si>
    <t>As the Space Race ensues, seven pilots set off on a path to become the first American astronauts to enter space. However, the road to making history brings forth momentous challenges.</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</si>
  <si>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</si>
  <si>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</si>
  <si>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</si>
  <si>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</si>
  <si>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</si>
  <si>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</si>
  <si>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Lost Illusions</t>
  </si>
  <si>
    <t>Lucien de RubemprÃ©, a young, lower-class poet, leaves his family's printing house for Paris. Soon, he learns the dark side of the arts business as he tries to stay true to his dreams.</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</si>
  <si>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</si>
  <si>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</si>
  <si>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</si>
  <si>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</si>
  <si>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</si>
  <si>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</si>
  <si>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Open Your Eyes</t>
  </si>
  <si>
    <t>A very handsome man finds the love of his life, but he suffers an accident and needs to have his face rebuilt by surgery after it is severely disfigured.</t>
  </si>
  <si>
    <t>Lemonade Mouth</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</si>
  <si>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</si>
  <si>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</si>
  <si>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</si>
  <si>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Ciao Alberto</t>
  </si>
  <si>
    <t>With his best friend Luca away at school, Alberto is enjoying his new life in Portorosso working alongside Massimoâ€”the imposing, tattooed, one-armed fisherman of few wordsâ€”who's quite possibly the coolest human in the entire world as far as Alberto is concerned. He wants more than anything to impress his mentor, but it's easier said than done.</t>
  </si>
  <si>
    <t>They Call Me Jeeg</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</si>
  <si>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</si>
  <si>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</si>
  <si>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</si>
  <si>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Unbroken</t>
  </si>
  <si>
    <t>A chronicle of the life of Louis Zamperini, an Olympic runner who was taken prisoner by Japanese forces during World War II.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</si>
  <si>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</si>
  <si>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</si>
  <si>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</si>
  <si>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</si>
  <si>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</si>
  <si>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</si>
  <si>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The Outlaw Josey Wales</t>
  </si>
  <si>
    <t>After avenging his family's brutal murder, Wales is pursued by a pack of soldiers. He prefers to travel alone, but ragtag outcasts are drawn to him - and Wales can't bring himself to leave them unprotected.</t>
  </si>
  <si>
    <t>Un Chien Andalou</t>
  </si>
  <si>
    <t>Un Chien Andalou is an European avant-garde surrealist film, a collaboration between director Luis BuÃ±uel and Salvador Dali.</t>
  </si>
  <si>
    <t>The Mauritanian</t>
  </si>
  <si>
    <t>The true story of the Mauritanian Mohamedou Ould Slahi, who was held at the U.S military's Guantanamo Bay detention center without charges for over a decade and sought help from a defense attorney for his release.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</si>
  <si>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</si>
  <si>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</si>
  <si>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</si>
  <si>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</si>
  <si>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</si>
  <si>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</si>
  <si>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</si>
  <si>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</si>
  <si>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</si>
  <si>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</si>
  <si>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The Last Letter from Your Lover</t>
  </si>
  <si>
    <t>A young journalist in London becomes obsessed with a series of letters she discovers that recounts an intense star-crossed love affair from the 1960s.</t>
  </si>
  <si>
    <t>Delusions of Grandeur</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</si>
  <si>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</si>
  <si>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</si>
  <si>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</si>
  <si>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</si>
  <si>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</si>
  <si>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</si>
  <si>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</si>
  <si>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South Park: Post COVID: The Return of COVID</t>
  </si>
  <si>
    <t>If Stan, Kyle and Cartman could just work together, they could go back in time to make sure Covid never happened. But traveling back to the past seems to be the easy answer until they meet Victor Chaos.</t>
  </si>
  <si>
    <t>Wind River</t>
  </si>
  <si>
    <t>An FBI agent teams with the town's veteran game tracker to investigate a murder that occurred on a Native American reservation.</t>
  </si>
  <si>
    <t>The Gospel According to Matthew</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</si>
  <si>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</si>
  <si>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Thesis</t>
  </si>
  <si>
    <t>While doing a thesis about violence, Ãngela finds a snuff video where a girl is tortured to death. Soon she discovers that the girl was a former student at her college...</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</si>
  <si>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</si>
  <si>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</si>
  <si>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</si>
  <si>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</si>
  <si>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The Idea of You</t>
  </si>
  <si>
    <t>SolÃ¨ne, a 40-year-old single mom, begins an unexpected romance with 24-year-old Hayes Campbell, the lead singer of August Moon, the hottest boy band on the planet. When SolÃ¨ne must step in to chaperone her teenage daughter's trip to the Coachella Music Festival after her ex bails at the last minute, she has a chance encounter with Hayes and there is an instant, undeniable spark. As they begin a whirlwind romance, it isn't long before Hayes' superstar status poses unavoidable challenges to their relationship, and SolÃ¨ne soon discovers that life in the glare of his spotlight might be more than she bargained for.</t>
  </si>
  <si>
    <t>When Evil Lurks</t>
  </si>
  <si>
    <t>Residents of a small rural town discover that a demon is about to be born among them. They desperately try to escape before the evil is born, but it may be too late.</t>
  </si>
  <si>
    <t>Nebraska</t>
  </si>
  <si>
    <t>An aging, booze-addled father takes a trip from Montana to Nebraska with his estranged son in order to claim what he believes to be a million-dollar sweepstakes prize.</t>
  </si>
  <si>
    <t>One Day</t>
  </si>
  <si>
    <t>A romantic comedy centered on Dexter and Emma, who first meet during their graduation in 1988 and proceed to keep in touch regularly. The film follows what they do on July 15 annually, usually doing something together.</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</si>
  <si>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</si>
  <si>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</si>
  <si>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</si>
  <si>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</si>
  <si>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</si>
  <si>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</si>
  <si>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Last Year at Marienbad</t>
  </si>
  <si>
    <t>In a strange and isolated chateau, a man becomes acquainted with a woman and insists that they have met before.</t>
  </si>
  <si>
    <t>John Wick</t>
  </si>
  <si>
    <t>Ex-hitman John Wick comes out of retirement to track down the gangsters that took everything from him.</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</si>
  <si>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</si>
  <si>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</si>
  <si>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Trinity Is Still My Name</t>
  </si>
  <si>
    <t>The two brothers Trinity and Bambino are exchanged by two federal agents and take advantage of the situation to steal a huge booty hidden in a monastery by a gang of outlaws.</t>
  </si>
  <si>
    <t>The Motorcycle Diaries</t>
  </si>
  <si>
    <t>Based on the journals of Che Guevara, leader of the Cuban Revolution. In his memoirs, Guevara recounts adventures he and best friend Alberto Granado had while crossing South America by motorcycle in the early 1950s.</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</si>
  <si>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</si>
  <si>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</si>
  <si>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Cape Fear</t>
  </si>
  <si>
    <t>Sam Bowden witnesses a rape committed by Max Cady and testifies against him. When released after 8 years in prison, Cady begins stalking Bowden and his family but is always clever enough not to violate the law.</t>
  </si>
  <si>
    <t>The Boy and the Heron</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</si>
  <si>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</si>
  <si>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</si>
  <si>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</si>
  <si>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</si>
  <si>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</si>
  <si>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</si>
  <si>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</si>
  <si>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</si>
  <si>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</si>
  <si>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</si>
  <si>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</si>
  <si>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The Godfather Part III</t>
  </si>
  <si>
    <t>In the midst of trying to legitimize his business dealings in 1979 New York and Italy, aging mafia don, Michael Corleone seeks forgiveness for his sins while taking a young protege under his wing.</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</si>
  <si>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</si>
  <si>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</si>
  <si>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Duel</t>
  </si>
  <si>
    <t>Traveling businessman David Mann angers the driver of a rusty tanker while crossing the California desert. A simple trip turns deadly, as Mann struggles to stay on the road while the tanker plays cat and mouse with his life.</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</si>
  <si>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</si>
  <si>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</si>
  <si>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I Can Quit Whenever I Want</t>
  </si>
  <si>
    <t>A university researcher is fired because of the cuts to university. To earn a living he decides to produce drugs recruiting his former colleagues, who despite their skills are living at the margins of society.</t>
  </si>
  <si>
    <t>Tekkonkinkreet</t>
  </si>
  <si>
    <t>Two penniless orphans, Black and White, struggle to survive on the mean streets of Treasure Town. When a megacorporation threatens to tear down the town to build an amusement park, Black and White engage in the fight of their life.</t>
  </si>
  <si>
    <t>The Taking of Pelham One Two Three</t>
  </si>
  <si>
    <t>In New York, armed men hijack a subway car and demand a ransom for the passengers. Even if it's paid, how could they get away?</t>
  </si>
  <si>
    <t>Then Came You</t>
  </si>
  <si>
    <t>An American hypochondriac who is working as a baggage handler is forced to confront his fears when a British teenager with a terminal illness enlists him to help her carry out her eccentric bucket list.</t>
  </si>
  <si>
    <t>You're Not You</t>
  </si>
  <si>
    <t>A drama centered on a classical pianist who has been diagnosed with ALS and the brash college student who becomes her caregiver.</t>
  </si>
  <si>
    <t>The Great Silence</t>
  </si>
  <si>
    <t>A mute gunslinger fights in the defense of a group of outlaws and a vengeful young widow, against a group of ruthless bounty hunters.</t>
  </si>
  <si>
    <t>Star Wars: Episode III - Revenge of the Sith</t>
  </si>
  <si>
    <t>The evil Darth Sidious enacts his final plan for unlimited power -- and the heroic Jedi Anakin Skywalker must choose a side.</t>
  </si>
  <si>
    <t>Boys Don't Cry</t>
  </si>
  <si>
    <t>A young transgender man explores his gender identity and searches for love in rural Nebraska.</t>
  </si>
  <si>
    <t>Batman: The Long Halloween, Part Two</t>
  </si>
  <si>
    <t>As Gotham City's young vigilante, the Batman, struggles to pursue a brutal serial killer, district attorney Harvey Dent gets caught in a feud involving the criminal family of the Falcones.</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</si>
  <si>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</si>
  <si>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</si>
  <si>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The Secret of NIMH</t>
  </si>
  <si>
    <t>A widowed field mouse must move her family -- including an ailing son -- to escape a farmer's plow. Aided by a crow and a pack of superintelligent, escaped lab rats, the brave mother struggles to transplant her home to firmer ground.</t>
  </si>
  <si>
    <t>The Life of David Gale</t>
  </si>
  <si>
    <t>A man against capital punishment is accused of murdering a fellow activist and is sent to death row.</t>
  </si>
  <si>
    <t>3096 Days</t>
  </si>
  <si>
    <t>A young Austrian girl is kidnapped and held in captivity for eight years. Based on the real-life case of Natascha Kampusch.</t>
  </si>
  <si>
    <t>Peaceful Warrior</t>
  </si>
  <si>
    <t>A chance encounter with a stranger changes the life of a college gymnast.</t>
  </si>
  <si>
    <t>Scream</t>
  </si>
  <si>
    <t>After a series of mysterious deaths befalls their small town, an offbeat group of friends led by Sidney Prescott become the target of a masked killer.</t>
  </si>
  <si>
    <t>The Long Goodbye</t>
  </si>
  <si>
    <t>In 1970s Hollywood, Detective Philip Marlowe tries to help a friend who is accused of murdering his wife.</t>
  </si>
  <si>
    <t>Z-O-M-B-I-E-S 3</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</si>
  <si>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</si>
  <si>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The Stronghold</t>
  </si>
  <si>
    <t>A police brigade works in the dangerous northern neighborhoods of Marseille, where the level of crime is higher than anywhere else in France.</t>
  </si>
  <si>
    <t>The Death of Superman</t>
  </si>
  <si>
    <t>When a hulking monster arrives on Earth and begins a mindless rampage, the Justice League is quickly called in to stop it. But it soon becomes apparent that only Superman can stand against the monstrosity.</t>
  </si>
  <si>
    <t>Doctor Strange</t>
  </si>
  <si>
    <t>After his career is destroyed, a brilliant but arrogant surgeon gets a new lease on life when a sorcerer takes him under her wing and trains him to defend the world against evil.</t>
  </si>
  <si>
    <t>C.R.A.Z.Y.</t>
  </si>
  <si>
    <t>A young French Canadian, one of five boys in a conservative family in the 1960s and 1970s, struggles to reconcile his emerging identity with his father's values.</t>
  </si>
  <si>
    <t>The Hurricane</t>
  </si>
  <si>
    <t>The story of Rubin "Hurricane" Carter, a boxer wrongly imprisoned for murder, and the people who aided in his fight to prove his innocence.</t>
  </si>
  <si>
    <t>Glory Road</t>
  </si>
  <si>
    <t>In 1966, Texas Western coach Don Haskins led the first all-black starting line-up for a college basketball team to the NCAA national championship.</t>
  </si>
  <si>
    <t>Enter the Dragon</t>
  </si>
  <si>
    <t>A martial artist agrees to spy on a reclusive crime lord using his invitation to a tournament there as cover.</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</si>
  <si>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</si>
  <si>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</si>
  <si>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Crouching Tiger, Hidden Dragon</t>
  </si>
  <si>
    <t>Two warriors in pursuit of a stolen sword and a notorious fugitive are led to an impetuous, physically-skilled, teenage nobleman's daughter, who is at a crossroads in her life.</t>
  </si>
  <si>
    <t>The Florida Project</t>
  </si>
  <si>
    <t>The story of a precocious six year-old and her ragtag group of friends whose summer break is filled with childhood wonder, possibility and a sense of adventure while the adults around them struggle with hard times.</t>
  </si>
  <si>
    <t>BÄhubali 2: The Conclusion</t>
  </si>
  <si>
    <t>When Mahendra, the son of BÄhubali, learns about his heritage, he begins to look for answers. His story is juxtaposed with past events that unfolded in the Mahishmati Kingdom.</t>
  </si>
  <si>
    <t>Miss You Already</t>
  </si>
  <si>
    <t>The friendship between two life-long girlfriends is put to the test when one starts a family and the other falls ill.</t>
  </si>
  <si>
    <t>Malena</t>
  </si>
  <si>
    <t>During WWII, a teenage boy discovering himself becomes love-stricken by MalÃ¨na, a sensual woman living in a small, narrow-minded Italian town.</t>
  </si>
  <si>
    <t>Women on the Verge of a Nervous Breakdown</t>
  </si>
  <si>
    <t>Pepa resolves to kill herself with a batch of sleeping-pill-laced gazpacho after her lover leaves her. Fortunately, she is interrupted by a deliciously chaotic series of events.</t>
  </si>
  <si>
    <t>Frida</t>
  </si>
  <si>
    <t>A biography of artist Frida Kahlo, who channeled the pain of a crippling injury and her tempestuous marriage into her work.</t>
  </si>
  <si>
    <t>Nowhere</t>
  </si>
  <si>
    <t>A young pregnant woman named Mia escapes from a country at war by hiding in a maritime container aboard a cargo ship. After a violent storm, Mia gives birth to the child while lost at sea, where she must fight to survive.</t>
  </si>
  <si>
    <t>The Lego Movie</t>
  </si>
  <si>
    <t>An ordinary Lego mini-figure, mistakenly thought to be the extraordinary MasterBuilder, is recruited to join a quest to stop an evil Lego tyrant from conquering the universe.</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</si>
  <si>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</si>
  <si>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</si>
  <si>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Watch Out, We're Mad</t>
  </si>
  <si>
    <t>After a tied 1st place in a local stunt race, two drivers start a contest to decide who of them will own the prize, a dune buggy. But when a mobster destroys the car, they are determined to get it back.</t>
  </si>
  <si>
    <t>The Lion in Winter</t>
  </si>
  <si>
    <t>Henry II and his estranged queen battle over the choice of an heir.</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</si>
  <si>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</si>
  <si>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</si>
  <si>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</si>
  <si>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</si>
  <si>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I Want You</t>
  </si>
  <si>
    <t>The sexy Gin is the new love of Hache, but this can not forget his former girlfriend, so the love triangle is inevitable.</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</si>
  <si>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</si>
  <si>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</si>
  <si>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</si>
  <si>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</si>
  <si>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Like Crazy</t>
  </si>
  <si>
    <t>Two mental patients with opposite personalities ditch their Tuscan hospital and embark on an unpredictable exploration of the real world.</t>
  </si>
  <si>
    <t>The Man Without a Past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</si>
  <si>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</si>
  <si>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Enemy at the Gates</t>
  </si>
  <si>
    <t>A Russian and a German sniper play a game of cat-and-mouse during the Battle of Stalingrad in WWII.</t>
  </si>
  <si>
    <t>Babylon</t>
  </si>
  <si>
    <t>A tale of outsized ambition and outrageous excess, tracing the rise and fall of multiple characters in an era of unbridled decadence and depravity during Hollywood's transition from silent films to sound films in the late 1920s.</t>
  </si>
  <si>
    <t>Through the Fire</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</si>
  <si>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</si>
  <si>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Creed</t>
  </si>
  <si>
    <t>The former World Heavyweight Champion Rocky Balboa serves as a trainer and mentor to Adonis Johnson, the son of his late friend and former rival Apollo Creed.</t>
  </si>
  <si>
    <t>Y Tu MamÃ¡ TambiÃ©n</t>
  </si>
  <si>
    <t>In Mexico, two teenage boys and an attractive older woman embark on a road trip and learn a thing or two about life, friendship, sex, and each other.</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</si>
  <si>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</si>
  <si>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</si>
  <si>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Shane</t>
  </si>
  <si>
    <t>A weary gunfighter attempts to settle down with a homestead family, but a smouldering settler and rancher conflict forces him to act.</t>
  </si>
  <si>
    <t>His Girl Friday</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</si>
  <si>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</si>
  <si>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Pierrot le Fou</t>
  </si>
  <si>
    <t>Pierrot escapes his boring society and travels from Paris to the Mediterranean Sea with Marianne, a girl chased by hit-men from Algeria. They lead an unorthodox life, always on the run.</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</si>
  <si>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</si>
  <si>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</si>
  <si>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The Trial</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</si>
  <si>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t>
  </si>
  <si>
    <t>Being John Malkovich</t>
  </si>
  <si>
    <t>One day at work, unsuccessful puppeteer Craig finds a portal into the head of actor John Malkovich. The portal soon becomes a passion for anybody who enters its mad and controlling world of overtaking another human body.</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</si>
  <si>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</si>
  <si>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</si>
  <si>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</si>
  <si>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</si>
  <si>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Clerks</t>
  </si>
  <si>
    <t>Convenience and video store clerks Dante and Randal are sharp-witted, potty-mouthed and bored out of their minds. So in between needling customers, the counter jockeys play hockey on the roof, visit a funeral home and deal with their love lives.</t>
  </si>
  <si>
    <t>PAW Patrol: The Movie</t>
  </si>
  <si>
    <t>Ryder and the pups are called to Adventure City to stop Mayor Humdinger from turning the bustling metropolis into a state of chaos.</t>
  </si>
  <si>
    <t>Hour of the Wolf</t>
  </si>
  <si>
    <t>While vacationing on a remote German island with his pregnant wife, an artist has an emotional breakdown while confronting his repressed desires.</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</si>
  <si>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</si>
  <si>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</si>
  <si>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</si>
  <si>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</si>
  <si>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Only the Brave</t>
  </si>
  <si>
    <t>Members of the Granite Mountain Hotshots battle deadly wildfires to save an Arizona town.</t>
  </si>
  <si>
    <t>Justice League: Doom</t>
  </si>
  <si>
    <t>An adaptation of Mark Waid's "Tower of Babel" story from the JLA comic. Vandal Savage steals confidential files Batman has compiled on the members of the Justice League, and learns all their weaknesses.</t>
  </si>
  <si>
    <t>A Better Tomorrow</t>
  </si>
  <si>
    <t>A reforming ex-gangster tries to reconcile with his estranged policeman brother, but the ties to his former gang are difficult to break.</t>
  </si>
  <si>
    <t>Monster Pets: A Hotel Transylvania Short</t>
  </si>
  <si>
    <t>Drac tries out some new monster pets to help occupy Tinkles for playtime.</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</si>
  <si>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</si>
  <si>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</si>
  <si>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Leviathan</t>
  </si>
  <si>
    <t>In a Russian coastal town, Kolya is forced to fight the corrupt mayor when he is told that his house will be demolished. He recruits a lawyer friend to help, but the man's arrival brings further misfortune for Kolya and his family.</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</si>
  <si>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</si>
  <si>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</si>
  <si>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</si>
  <si>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</si>
  <si>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When Harry Met Sally...</t>
  </si>
  <si>
    <t>During their travel from Chicago to New York, Harry and Sally debate whether or not sex ruins a friendship between a man and a woman. Eleven years later, and they're still no closer to finding the answer.</t>
  </si>
  <si>
    <t>Waves</t>
  </si>
  <si>
    <t>A controlling fatherâ€™s attempts to ensure that his two children succeed in high school backfire after his son experiences a career-ending sports injury. Their familial bonds are eventually placed under severe strain by an unexpected tragedy.</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</si>
  <si>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</si>
  <si>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</si>
  <si>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</si>
  <si>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</si>
  <si>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</si>
  <si>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</si>
  <si>
    <t>The Fly</t>
  </si>
  <si>
    <t>When Seth Brundle makes a huge scientific and technological breakthrough in teleportation, he decides to test it on himself. Unbeknownst to him, a common housefly manages to get inside the device and the two become one.</t>
  </si>
  <si>
    <t>August Rush</t>
  </si>
  <si>
    <t>Lyla and Louis, a singer and a musician, fall in love, but are soon compelled to separate. Lyla is forced to give up her newborn but unknown to her, he grows up to become a musical genius.</t>
  </si>
  <si>
    <t>Enola Holmes 2</t>
  </si>
  <si>
    <t>Now a detective-for-hire like her infamous brother, Enola Holmes takes on her first official case to find a missing girl, as the sparks of a dangerous conspiracy ignite a mystery that requires the help of friends â€” and Sherlock himself â€” to unravel.</t>
  </si>
  <si>
    <t>Injustice</t>
  </si>
  <si>
    <t>When Lois Lane is killed, an unhinged Superman decides to take control of the Earth. Determined to stop him, Batman creates a team of freedom-fighting heroes. But when superheroes go to war, can the world survive?</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</si>
  <si>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</si>
  <si>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</si>
  <si>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</si>
  <si>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</si>
  <si>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Woman in the Window</t>
  </si>
  <si>
    <t>A seductive woman gets an innocent professor mixed up in murder.</t>
  </si>
  <si>
    <t>American Psycho</t>
  </si>
  <si>
    <t>A wealthy New York investment banking executive hides his alternate psychopathic ego from his co-workers and friends as he escalates deeper into his illogical, gratuitous fantasies.</t>
  </si>
  <si>
    <t>Braindead</t>
  </si>
  <si>
    <t>When a Sumatran rat-monkey bites Lionel Cosgrove's mother, she's transformed into a zombie and begins killing (and transforming) the entire town while Lionel races to keep things under control.</t>
  </si>
  <si>
    <t>Resident Evil: Death Island</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</si>
  <si>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</si>
  <si>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</si>
  <si>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</si>
  <si>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Ghostbusters: Afterlife</t>
  </si>
  <si>
    <t>Running out of options and money, single mum Callie sets foot in the small town of Summerville, Oklahoma, with her two teenage children, Phoebe and Trevor. And now, there is no turning back. As the family attempts to settle in the dilapidated house of Callie's eccentric late father, unexpected secrets hidden in plain sight, mysterious equipment, and a strange vehicle rotting in the barn seem to relate to the area's puzzling seismic activity, and something even more shocking: the long-forgotten Stay-Puft Marshmallow Man Incident in 1980s New York City. But there hasn't been a single ghost sighting since the bizarre events of Ghostbusters II (1989). Is history repeating itself? Will Phoebe connect the dots, give her grandfather a voice, and discover the family's connection to the original Ghostbusters (1984)?</t>
  </si>
  <si>
    <t>Life of Pi</t>
  </si>
  <si>
    <t>The story of an Indian boy named Pi, a zookeeper's son who finds himself in the company of a hyena, zebra, orangutan, and a Bengal tiger after a shipwreck sets them adrift in the Pacific Ocean.</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</si>
  <si>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</si>
  <si>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</si>
  <si>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Joyeux Noel</t>
  </si>
  <si>
    <t>France, 1914, during World War I. On Christmas Eve, an extraordinary event takes place in the bloody no man's land that the French and the Scots dispute with the Germansâ€¦</t>
  </si>
  <si>
    <t>Selma</t>
  </si>
  <si>
    <t>"Selma," as in Alabama, the place where segregation in the South was at its worst, leading to a march that ended in violence, forcing a famous statement by President Lyndon B. Johnson that ultimately led to the signing of the Voting Rights Act.</t>
  </si>
  <si>
    <t>Frances Ha</t>
  </si>
  <si>
    <t>An aspiring dancer moves to New York City and becomes caught up in a whirlwind of flighty fair-weather friends, diminishing fortunes and career setbacks.</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</si>
  <si>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</si>
  <si>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</si>
  <si>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Inside Man</t>
  </si>
  <si>
    <t>When an armed, masked gang enter a Manhattan bank, lock the doors and take hostages, the detective assigned to effect their release enters negotiations preoccupied with corruption charges he is facing.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</si>
  <si>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</si>
  <si>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</si>
  <si>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</si>
  <si>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</si>
  <si>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</si>
  <si>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</si>
  <si>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The Omen</t>
  </si>
  <si>
    <t>Immediately after their miscarriage, the US diplomat Robert Thorn adopts the newborn Damien without the knowledge of his wife. Yet what he doesnâ€™t know is that their new son is the son of the devil.</t>
  </si>
  <si>
    <t>The One and Only Ivan</t>
  </si>
  <si>
    <t>A gorilla named Ivan whoâ€™s living in a suburban shopping mall tries to piece together his past, with the help of other animals, as they hatch a plan to escape from captivity.</t>
  </si>
  <si>
    <t>The Muppet Christmas Carol</t>
  </si>
  <si>
    <t>A retelling of the classic Dickens tale of Ebenezer Scrooge, miser extraordinaire. He is held accountable for his dastardly ways during night-time visitations by the Ghosts of Christmas Past, Present and Future.</t>
  </si>
  <si>
    <t>Burning</t>
  </si>
  <si>
    <t>An aspiring writer goes to the airport to pick up a high school friend returning from a trip to Africa but is disheartened to see her with another man.</t>
  </si>
  <si>
    <t>Happy as Lazzaro</t>
  </si>
  <si>
    <t>Purehearted teen Lazzaro is content living as a sharecropper in rural Italy, but an unlikely friendship with the marquiseâ€™s son will change his world.</t>
  </si>
  <si>
    <t>A Quiet Place</t>
  </si>
  <si>
    <t>A family is forced to live in silence while hiding from creatures that hunt by sound.</t>
  </si>
  <si>
    <t>The Beekeeper</t>
  </si>
  <si>
    <t>One man's campaign for vengeance takes on national stakes after he is revealed to be a former operative of a powerful and clandestine organization known as Beekeepers.</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</si>
  <si>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</si>
  <si>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</si>
  <si>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Grease</t>
  </si>
  <si>
    <t>Australian good girl Sandy and greaser Danny fell in love over the summer. But when they unexpectedly discover they're now in the same high school, will they be able to rekindle their romance despite their eccentric friends?</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</si>
  <si>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</si>
  <si>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</si>
  <si>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The Devil Wears Prada</t>
  </si>
  <si>
    <t>Andy moves to New York to work in the fashion industry. Her boss is extremely demanding, cruel and won't let her succeed if she doesn't fit into the high class elegant look of their magazine.</t>
  </si>
  <si>
    <t>Lost in Translation</t>
  </si>
  <si>
    <t>Two lost souls visiting Tokyo -- the young, neglected wife of a photographer and a washed-up movie star shooting a TV commercial -- find an odd solace and pensive freedom to be real in each other's company, away from their lives in America.</t>
  </si>
  <si>
    <t>On the Basis of Sex</t>
  </si>
  <si>
    <t>Young lawyer Ruth Bader Ginsburg teams with her husband Marty to bring a groundbreaking case before the U.S. Court of Appeals and overturn a century of sex discrimination.</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</si>
  <si>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</si>
  <si>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</si>
  <si>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2 Hearts</t>
  </si>
  <si>
    <t>When illness strikes two people who are polar opposites, life and death bring them together in surprising ways.</t>
  </si>
  <si>
    <t>Sicario</t>
  </si>
  <si>
    <t>An idealistic FBI agent is enlisted by a government task force to aid in the escalating war against drugs at the border area between the U.S. and Mexico.</t>
  </si>
  <si>
    <t>Cabaret</t>
  </si>
  <si>
    <t>Inside the Kit Kat Club of 1931 Berlin, starry-eyed singer Sally Bowles and an impish emcee sound the clarion call to decadent fun, while outside a certain political party grows into a brutal force.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</si>
  <si>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</si>
  <si>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</si>
  <si>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Maggie Simpson in "Playdate with Destiny"</t>
  </si>
  <si>
    <t>It seemed like just another day at the park for Maggie Simpson. But when Maggie faces playground peril, a heroic young baby whisks her from danger and steals her heart.</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</si>
  <si>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</si>
  <si>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</si>
  <si>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Legends of the Fall</t>
  </si>
  <si>
    <t>An epic tale of three brothers and their father living in the remote wilderness of 1900s USA and how their lives are affected by nature, history, war, and love.</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</si>
  <si>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</si>
  <si>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</si>
  <si>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Experiment</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</si>
  <si>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</si>
  <si>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</si>
  <si>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</si>
  <si>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Mudbound</t>
  </si>
  <si>
    <t>In the postâ€“World War II South, two families are pitted against a barbaric social hierarchy and an unrelenting landscape as they simultaneously fight the battle at home and the battle abroad.</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</si>
  <si>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</si>
  <si>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</si>
  <si>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</si>
  <si>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</si>
  <si>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</si>
  <si>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</si>
  <si>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Moonlight</t>
  </si>
  <si>
    <t>The tender, heartbreaking story of a young manâ€™s struggle to find himself, told across three defining chapters in his life as he experiences the ecstasy, pain, and beauty of falling in love, while grappling with his own sexuality.</t>
  </si>
  <si>
    <t>The Fighter</t>
  </si>
  <si>
    <t>Boxer "Irish" Micky Ward's unlikely road to the world light welterweight title. His Rocky-like rise was shepherded by half-brother Dicky, a boxer-turned-trainer who rebounded in life after nearly being KO'd by drugs and crime.</t>
  </si>
  <si>
    <t>The Basketball Diaries</t>
  </si>
  <si>
    <t>A high school basketball playerâ€™s life turns upside down after free-falling into the harrowing world of drug addiction.</t>
  </si>
  <si>
    <t>Shine</t>
  </si>
  <si>
    <t>Pianist David Helfgott, driven by his father and teachers, has a breakdown. Years later he returns to the piano, to popular if not critical acclaim.</t>
  </si>
  <si>
    <t>Once Were Warriors</t>
  </si>
  <si>
    <t>A drama about a Maori family living in Auckland, New Zealand. Lee Tamahori tells the story of Beth Hekeâ€™s strong will to keep her family together during times of unemployment and abuse from her violent and alcoholic husband.</t>
  </si>
  <si>
    <t>Turning Red</t>
  </si>
  <si>
    <t>Thirteen-year-old Mei is experiencing the awkwardness of being a teenager with a twist â€“ when she gets too excited, she transforms into a giant red panda.</t>
  </si>
  <si>
    <t>Stuck in Love</t>
  </si>
  <si>
    <t>An acclaimed writer, his ex-wife, and their teenaged children come to terms with the complexities of love in all its forms over the course of one tumultuous year.</t>
  </si>
  <si>
    <t>Red Desert</t>
  </si>
  <si>
    <t>In an industrializing Italian town, a married woman, rendered mentally unstable after a traffic accident, drifts into an affair with a friend of her husband.</t>
  </si>
  <si>
    <t>Scooby-Doo! and the Witch's Ghost</t>
  </si>
  <si>
    <t>Scooby-Doo and the Mystery Gang visit Oakhaven, Massachusetts to seek strange goings on involving a famous horror novelist and his ancestor who is rumored be a witch.</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</si>
  <si>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</si>
  <si>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</si>
  <si>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</si>
  <si>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</si>
  <si>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</si>
  <si>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</si>
  <si>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Law Abiding Citizen</t>
  </si>
  <si>
    <t>A frustrated man decides to take justice into his own hands after a plea bargain sets one of his family's killers free. He targets not only the killer but also the district attorney and others involved in the deal.</t>
  </si>
  <si>
    <t>Zulu</t>
  </si>
  <si>
    <t>In 1879, during the Anglo-Zulu War, man-of-the-people Lt. Chard and snooty Lt. Bromhead are in charge of defending the isolated and vastly outnumbered Natal outpost of Rorke's Drift from tribal hordes.</t>
  </si>
  <si>
    <t>Drunken Master</t>
  </si>
  <si>
    <t>After being punished for getting into trouble, a mischievous young man is sent to train under a brutal, but slovenly old beggar, who teaches him the secret of the Drunken Fist.</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</si>
  <si>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</si>
  <si>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</si>
  <si>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</si>
  <si>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</si>
  <si>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Interview with the Vampire</t>
  </si>
  <si>
    <t>A vampire relates his epic life story of love, betrayal, loneliness, and dark hunger to an over-curious reporter.</t>
  </si>
  <si>
    <t>Beetlejuice</t>
  </si>
  <si>
    <t>A newly dead New England couple seek help from a deranged demon exorcist to scare an affluent New York family out of their home.</t>
  </si>
  <si>
    <t>Falling Down</t>
  </si>
  <si>
    <t>An ordinary man frustrated with the various flaws he sees in society begins to psychotically and violently lash out against them.</t>
  </si>
  <si>
    <t>A Time to Kill</t>
  </si>
  <si>
    <t>A young lawyer defends a black man accused of murdering two white men who raped his 10-year-old daughter, sparking a rebirth of the KKK.</t>
  </si>
  <si>
    <t>Eraserhead</t>
  </si>
  <si>
    <t>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t>
  </si>
  <si>
    <t>Bubble</t>
  </si>
  <si>
    <t>In an abandoned Tokyo overrun by bubbles and gravitational abnormalities, one gifted young man has a fateful meeting with a mysterious girl.</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</si>
  <si>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</si>
  <si>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</si>
  <si>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Interstate 60</t>
  </si>
  <si>
    <t>An aspiring painter meets various characters and learns valuable lessons while traveling across America.</t>
  </si>
  <si>
    <t>First They Killed My Father</t>
  </si>
  <si>
    <t>A 5-year-old girl embarks on a harrowing quest for survival amid the sudden rise and terrifying reign of the Khmer Rouge in Cambodia.</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</si>
  <si>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</si>
  <si>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</si>
  <si>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</si>
  <si>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</si>
  <si>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Those Happy Days</t>
  </si>
  <si>
    <t>Set in 1992, a manager Vincent has to run a children's holiday camp for three weeks and to face the unexpected concerning the place, his colleagues, various problems linked to children about the rooms, trips, their belongings...</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</si>
  <si>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</si>
  <si>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</si>
  <si>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The Hating Game</t>
  </si>
  <si>
    <t>Resolving to achieve professional success without compromising her ethics, Lucy embarks on a ruthless game of one-upmanship against cold and efficient nemesis Joshua, a rivalry that is complicated by her growing attraction to him.</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</si>
  <si>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</si>
  <si>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</si>
  <si>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</si>
  <si>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</si>
  <si>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I Can Quit Whenever I Want 2: Masterclass</t>
  </si>
  <si>
    <t>Pietro Zinni is asked by the police to revive the old gang to create a task force that will stop the spread of smart drugs.</t>
  </si>
  <si>
    <t>Mr. Church</t>
  </si>
  <si>
    <t>A unique friendship develops when a little girl and her dying mother inherit a cook - Mr. Church. What begins as an arrangement that should only last six months, instead spans fifteen years.</t>
  </si>
  <si>
    <t>Barbie and the Diamond Castle</t>
  </si>
  <si>
    <t>Liana and Alexa (Barbie and Teresa) are best friends who share everything, including their love of singing. Upon meeting a girl inside a mirror, the duo embark on a journey that will put their friendship to the ultimate test.</t>
  </si>
  <si>
    <t>Office Space</t>
  </si>
  <si>
    <t>A depressed white-collar worker tries hypnotherapy, only to find himself in a perpetual state of devil-may-care bliss that prompts him to start living by his own rules, and hatch a hapless attempt to embezzle money from his soul-killing employers.</t>
  </si>
  <si>
    <t>The Piano</t>
  </si>
  <si>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</si>
  <si>
    <t>Through My Window</t>
  </si>
  <si>
    <t>Raquel's longtime crush on her next-door neighbor turns into something more when he starts developing feelings for her, despite his family's objections.</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</si>
  <si>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</si>
  <si>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</si>
  <si>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</si>
  <si>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</si>
  <si>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</si>
  <si>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</si>
  <si>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True Grit</t>
  </si>
  <si>
    <t>The murder of her father sends a teenage tomboy on a mission of 'justice', which involves avenging her father's death. She recruits a tough old marshal, 'Rooster' Cogburn because he has 'true grit', and a reputation of getting the job done.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</si>
  <si>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</si>
  <si>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</si>
  <si>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Lifeboat</t>
  </si>
  <si>
    <t>During World War II, a small group of survivors is stranded in a lifeboat together after the ship they were traveling on is destroyed by a German U-boat.</t>
  </si>
  <si>
    <t>Hamlet</t>
  </si>
  <si>
    <t>Hamlet, Prince of Denmark, returns home to find his father murdered and his mother now marrying the murderer... his uncle. Meanwhile, war is brewing.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</si>
  <si>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</si>
  <si>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</si>
  <si>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Romeo and Juliet</t>
  </si>
  <si>
    <t>Romeo Montague and Juliet Capulet fall in love against the wishes of their feuding families. Driven by their passion, the young lovers defy their destiny and elope, only to suffer the ultimate tragedy.</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</si>
  <si>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</si>
  <si>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</si>
  <si>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Teen Titans: The Judas Contract</t>
  </si>
  <si>
    <t>Tara Markov is a girl who has power over earth and stone; she is also more than she seems. Is the newest Teen Titan an ally or a threat? And what are the mercenary Deathstroke's plans for the Titans?</t>
  </si>
  <si>
    <t>Boy</t>
  </si>
  <si>
    <t>Boy, an 11-year-old child and devout Michael Jackson fan who lives on the east coast of New Zealand in 1984, gets a chance to know his absentee criminal father, who has returned to find a bag of money he buried years ago.</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</si>
  <si>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</si>
  <si>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</si>
  <si>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The Collini Case</t>
  </si>
  <si>
    <t>A young lawyer stumbles upon a vast conspiracy while investigating a brutal murder case.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</si>
  <si>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</si>
  <si>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</si>
  <si>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</si>
  <si>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</si>
  <si>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A Royal Affair</t>
  </si>
  <si>
    <t>A young queen falls in love with her physician, and they start a revolution that changes their nation forever.</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</si>
  <si>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</si>
  <si>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</si>
  <si>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Dungeons &amp; Dragons: Honor Among Thieves</t>
  </si>
  <si>
    <t>A charming thief and a band of unlikely adventurers undertake an epic heist to retrieve a lost relic, but things go dangerously awry when they run afoul of the wrong people.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</si>
  <si>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</si>
  <si>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</si>
  <si>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</si>
  <si>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</si>
  <si>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Slumberland</t>
  </si>
  <si>
    <t>A young girl discovers a secret map to the dreamworld of Slumberland, and with the help of an eccentric outlaw, she traverses dreams and flees nightmares, with the hope that she will be able to see her late father again.</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</si>
  <si>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</si>
  <si>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</si>
  <si>
    <t>High Plains Drifter</t>
  </si>
  <si>
    <t>A gunfighting stranger comes to the small settlement of Lago. After gunning down three gunmen who tried to kill him, the townsfolk decide to hire the Stranger to hold off three outlaws who are on their way.</t>
  </si>
  <si>
    <t>Blow-Up</t>
  </si>
  <si>
    <t>A successful mod photographer in London whose world is bounded by fashion, pop music, marijuana, and easy sex, feels his life is boring and despairing. But in the course of a single day he unknowingly captures a death on film.</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</si>
  <si>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</si>
  <si>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</si>
  <si>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PelÃ©: Birth of a Legend</t>
  </si>
  <si>
    <t>The life story of Brazilian football legend, Pele.</t>
  </si>
  <si>
    <t>The In Between</t>
  </si>
  <si>
    <t>After surviving a car accident that took the life of her boyfriend, a teenage girl believes he's attempting to reconnect with her from the after world.</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</si>
  <si>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</si>
  <si>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</si>
  <si>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The Wicker Man</t>
  </si>
  <si>
    <t>Police sergeant Neil Howie is called to an island village in search of a missing girl whom the locals claim never existed. Stranger still, however, are the rituals that take place there.</t>
  </si>
  <si>
    <t>The Red Violin</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</si>
  <si>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</si>
  <si>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Lady from Shanghai</t>
  </si>
  <si>
    <t>A romantic drifter gets caught between a corrupt tycoon and his voluptuous wife.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</si>
  <si>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</si>
  <si>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</si>
  <si>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Waiting for Bojangles</t>
  </si>
  <si>
    <t>A boy and his eccentric parents leave their home in Paris for a country house in Spain. As the mother descends deeper into her own mind, it's up to the boy and his father to keep her safe and happy.</t>
  </si>
  <si>
    <t>Once in a Lifetime</t>
  </si>
  <si>
    <t>Based on a true story.  In LÃ©on Blum high school in CrÃ©teil (France), a history teacher decides to have her weakest 10th grade class take a national history competition. This will change them.</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</si>
  <si>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</si>
  <si>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</si>
  <si>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Okja</t>
  </si>
  <si>
    <t>A young girl named Mija risks everything to prevent a powerful, multi-national company from kidnapping her best friend - a massive animal named Okja.</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</si>
  <si>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</si>
  <si>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</si>
  <si>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An Affair to Remember</t>
  </si>
  <si>
    <t>A couple falls in love and agrees to meet in six months at the Empire State Building - but will it happen?</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</si>
  <si>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</si>
  <si>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</si>
  <si>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</si>
  <si>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</si>
  <si>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</si>
  <si>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</si>
  <si>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</si>
  <si>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</si>
  <si>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</si>
  <si>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</si>
  <si>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</si>
  <si>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The Counterfeiters</t>
  </si>
  <si>
    <t>The story of Jewish counterfeiter Salomon Sorowitsch, who was coerced into assisting the Nazi operation of the Sachsenhausen concentration camp during World War II.</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</si>
  <si>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</si>
  <si>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</si>
  <si>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Triplets of Belleville</t>
  </si>
  <si>
    <t>When her grandson is kidnapped during the Tour de France, Madame Souza and her beloved pooch Bruno team up with the Belleville Sistersâ€”an aged song-and-dance team from the days of Fred Astaireâ€”to rescue him.</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</si>
  <si>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</si>
  <si>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</si>
  <si>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Black Box</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</si>
  <si>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</si>
  <si>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Frantz</t>
  </si>
  <si>
    <t>In the aftermath of WWI, a young German who grieves the death of her fiancÃ© in France meets a mysterious French man who visits the fianceâ€™s grave to lay flowers.</t>
  </si>
  <si>
    <t>Battle for Sevastopol</t>
  </si>
  <si>
    <t>The story of Lyudmila Pavlichenko, the most successful female sniper in history.</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</si>
  <si>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</si>
  <si>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</si>
  <si>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</si>
  <si>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</si>
  <si>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</si>
  <si>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</si>
  <si>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 Social Network</t>
  </si>
  <si>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</si>
  <si>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</si>
  <si>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</si>
  <si>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</si>
  <si>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</si>
  <si>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</si>
  <si>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</si>
  <si>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Decision to Leave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</si>
  <si>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</si>
  <si>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</si>
  <si>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</si>
  <si>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Descendants 2</t>
  </si>
  <si>
    <t>When the pressure to be royal becomes too much for Mal, she returns to the Isle of the Lost where her archenemy Uma, Ursula's daughter, has taken her spot as self-proclaimed queen.</t>
  </si>
  <si>
    <t>Philomena</t>
  </si>
  <si>
    <t>A woman searches for her adult son, who was taken away from her decades ago when she was forced to live in a convent.</t>
  </si>
  <si>
    <t>Fruitvale Station</t>
  </si>
  <si>
    <t>Oakland, California. Young Afro-American Oscar Grant crosses paths with family members, friends, enemies and strangers before facing his fate on the platform at Fruitvale Station, in the early morning hours of New Year's Day 2009.</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</si>
  <si>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</si>
  <si>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</si>
  <si>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Match Point</t>
  </si>
  <si>
    <t>Chris, a former tennis player, looks for work as an instructor. He meets Tom Hewett, a wealthy young man whose sister Chloe falls in love with Chris. But Chris has his eye on Tom's fiancee Nola.</t>
  </si>
  <si>
    <t>The Yellow Sea</t>
  </si>
  <si>
    <t>A Korean man in China takes an assassination job in South Korea to make money and find his missing wife. But when the job is botched, he is forced to go on the run from the police and the gangsters who paid him.</t>
  </si>
  <si>
    <t>The Cook, the Thief, His Wife &amp; Her Lover</t>
  </si>
  <si>
    <t>The wife of an abusive criminal finds solace in the arms of a kind regular guest in her husband's restaurant.</t>
  </si>
  <si>
    <t>The Time Machine</t>
  </si>
  <si>
    <t>A Victorian Englishman travels to the far future and finds that humanity has divided into two hostile species.</t>
  </si>
  <si>
    <t>Rise of the Guardians</t>
  </si>
  <si>
    <t>When an evil spirit known as Pitch lays down the gauntlet to take over the world, the immortal Guardians must join forces for the first time to protect the hopes, beliefs and imagination of children all over the world.</t>
  </si>
  <si>
    <t>Scooby-Doo! and the Loch Ness Monster</t>
  </si>
  <si>
    <t>While the gang travel to Scotland to visit Daphne's cousin and witness the annual Highland Games, they find themselves terrorized by the legendary Loch Ness Monster.</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</si>
  <si>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</si>
  <si>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</si>
  <si>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A Letter to Momo</t>
  </si>
  <si>
    <t>A shy 11-year-old's life takes a strange turn when she discovers three hungry goblins living in the attic of her new house. She misses her old life. She misses her father so very much. Until she makes some new ghoulish friends.</t>
  </si>
  <si>
    <t>Eastern Promises</t>
  </si>
  <si>
    <t>A Russian teenager living in London dies during childbirth but leaves clues in her diary that could tie her child to a rape involving a violent Russian mob family.</t>
  </si>
  <si>
    <t>A Man for All Seasons</t>
  </si>
  <si>
    <t>A depiction of the conflict between King Henry VIII of England and his Lord Chancellor, Sir Thomas More, who refuses to swear the Oath of Supremacy declaring Henry Supreme Head of the Church in England.</t>
  </si>
  <si>
    <t>A Woman Is a Woman</t>
  </si>
  <si>
    <t>Longing for a baby, a stripper pursues another man in order to make her boyfriend jealous.</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</si>
  <si>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</si>
  <si>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</si>
  <si>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Down by Law</t>
  </si>
  <si>
    <t>A disc jockey, a pimp and an Italian tourist escape from jail in New Orleans.</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</si>
  <si>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</si>
  <si>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</si>
  <si>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</si>
  <si>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</si>
  <si>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Air</t>
  </si>
  <si>
    <t>Discover the game-changing partnership between a then undiscovered Michael Jordan and Nike's fledgling basketball division which revolutionized the world of sports and culture with the Air Jordan brand.</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</si>
  <si>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</si>
  <si>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</si>
  <si>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God's Crooked Lines</t>
  </si>
  <si>
    <t>Alice Gould, a private investigator, pretends to be mentally ill in order to enter a psychiatric hospital and gather evidence for the case she is working on: the death of a patient in unclear circumstances.</t>
  </si>
  <si>
    <t>Lucky</t>
  </si>
  <si>
    <t>Follows the journey of a 90-year-old atheist and the quirky characters that inhabit his off-the-map desert town. He finds himself at the precipice of life, thrust into a journey of self-exploration.</t>
  </si>
  <si>
    <t>Santa Claus Is a Stinker</t>
  </si>
  <si>
    <t>Two neurotics, working for a suicide hotline on the night of Christmas Eve, get caught up in a catastrophe when a pregnant woman, her abusive boyfriend, and a transvestite visit their office.</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</si>
  <si>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</si>
  <si>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</si>
  <si>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</si>
  <si>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</si>
  <si>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Close Encounters of the Third Kind</t>
  </si>
  <si>
    <t>After an encounter with UFOs, an electricity linesman feels undeniably drawn to an isolated area in the wilderness where something spectacular is about to happen.</t>
  </si>
  <si>
    <t>Loveless</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</si>
  <si>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</si>
  <si>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</si>
  <si>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</si>
  <si>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Chemical Hearts</t>
  </si>
  <si>
    <t>When a hopelessly romantic high school senior falls for a mysterious new classmate, it sets them both on an unexpected journey that teaches them about love, loss, and most importantly themselves.</t>
  </si>
  <si>
    <t>Minari</t>
  </si>
  <si>
    <t>A Korean American family moves to an Arkansas farm in search of its own American dream. Amidst the challenges of this new life in the strange and rugged Ozarks, they discover the undeniable resilience of family and what really makes a home.</t>
  </si>
  <si>
    <t>Only Yesterday</t>
  </si>
  <si>
    <t>On a trip to the countryside to pick safflowers, a young Japanese woman recalls her life when she was ten years old.</t>
  </si>
  <si>
    <t>Fantasia</t>
  </si>
  <si>
    <t>Walt Disney's timeless masterpiece is an extravaganza of sight and sound! See the music come to life, hear the pictures burst into song and experience the excitement that is Fantasia over and over again.</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</si>
  <si>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</si>
  <si>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</si>
  <si>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Pirates of the Caribbean: Dead Man's Chest</t>
  </si>
  <si>
    <t>Captain Jack Sparrow works his way out of a blood debt with the ghostly Davy Jones to avoid eternal damnation.</t>
  </si>
  <si>
    <t>Uncle Frank</t>
  </si>
  <si>
    <t>In 1973, when Frank Bledsoe and his 18-year-old niece Beth take a road trip from Manhattan to Creekville, South Carolina for the family patriarch's funeral, they're unexpectedly joined by Frank's lover Walid.</t>
  </si>
  <si>
    <t>Suicide Room</t>
  </si>
  <si>
    <t>After enduring extreme humiliation at school, Polish teen Dominik holes himself up in his room and begins spending all his time in a virtual reality chat room.</t>
  </si>
  <si>
    <t>The Station Agent</t>
  </si>
  <si>
    <t>When his only friend dies, a man born with dwarfism moves to rural New Jersey to live a life of solitude, only to meet a chatty hot dog vendor and a woman dealing with her own personal loss.</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</si>
  <si>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</si>
  <si>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</si>
  <si>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Judas and the Black Messiah</t>
  </si>
  <si>
    <t>Bill O'Neal infiltrates the Black Panthers on the orders of FBI Agent Mitchell and J. Edgar Hoover. As Black Panther Chairman Fred Hampton ascendsâ€”falling for a fellow revolutionary en routeâ€”a battle wages for Oâ€™Nealâ€™s soul.</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</si>
  <si>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</si>
  <si>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</si>
  <si>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The Big Short</t>
  </si>
  <si>
    <t>The men who made millions from a global economic meltdown.</t>
  </si>
  <si>
    <t>Don't Torture a Duckling</t>
  </si>
  <si>
    <t>A reporter and a promiscuous young woman try to solve a series of child killings in a remote southern Italian town rife with superstition and a distrust of outsiders.</t>
  </si>
  <si>
    <t>Naked</t>
  </si>
  <si>
    <t>An unemployed Brit vents his rage on unsuspecting strangers as he embarks on a nocturnal London odyssey.</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</si>
  <si>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</si>
  <si>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</si>
  <si>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Violent Night</t>
  </si>
  <si>
    <t>When a team of mercenaries breaks into a wealthy family compound on Christmas Eve, taking everyone inside hostage, the team isnâ€™t prepared for a surprise combatant: Santa Claus is on the grounds, and heâ€™s about to show why this Nick is no saint.</t>
  </si>
  <si>
    <t>Darkest Hour</t>
  </si>
  <si>
    <t>In May 1940, the fate of World War II hangs on Winston Churchill, who must decide whether to negotiate with Adolf Hitler or fight on knowing that it could mean the end of the British Empire.</t>
  </si>
  <si>
    <t>The Hobbit: An Unexpected Journey</t>
  </si>
  <si>
    <t>Bilbo Baggins, a hobbit enjoying his quiet life, is swept into an epic quest by Gandalf the Grey and thirteen dwarves who seek to reclaim their mountain home from Smaug, the dragon.</t>
  </si>
  <si>
    <t>The Equalizer 3</t>
  </si>
  <si>
    <t>Robert McCall finds himself at home in Southern Italy but he discovers his friends are under the control of local crime bosses. As events turn deadly, McCall knows what he has to do: become his friends' protector by taking on the mafia.</t>
  </si>
  <si>
    <t>Tini: The New Life of Violetta</t>
  </si>
  <si>
    <t>A teen star ventures out to the Italian countryside for a summer and emerges a new artist.</t>
  </si>
  <si>
    <t>Cyrano de Bergerac</t>
  </si>
  <si>
    <t>Famed swordsman and poet Cyrano de Bergerac is in love with his cousin Roxane. He has never expressed his love for her as he his large nose undermines his self-confidence. Then he finds a way to express his love to her, indirectly.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</si>
  <si>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</si>
  <si>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</si>
  <si>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</si>
  <si>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</si>
  <si>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Remember</t>
  </si>
  <si>
    <t>With the aid of a fellow Auschwitz survivor and a hand-written letter, an elderly man with dementia goes in search of the person responsible for the death of his family.</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</si>
  <si>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</si>
  <si>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</si>
  <si>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El Dorado</t>
  </si>
  <si>
    <t>Cole Thornton, a gunfighter for hire, joins forces with an old friend, Sheriff J.P. Harrah. Together with a fighter and a gambler, they help a rancher and his family fight a rival rancher that is trying to steal their water.</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</si>
  <si>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</si>
  <si>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</si>
  <si>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African Queen</t>
  </si>
  <si>
    <t>At the start of the First World War, in the middle of Africaâ€™s nowhere, a gin soaked riverboat captain is persuaded by a strong-willed missionary to go down river and face-off a German warship.</t>
  </si>
  <si>
    <t>Cherry</t>
  </si>
  <si>
    <t>Cherry drifts from college dropout to army medic in Iraq - anchored only by his true love, Emily. But after returning from the war with PTSD, his life spirals into drugs and crime as he struggles to find his place in the world.</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</si>
  <si>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</si>
  <si>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</si>
  <si>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Saving Mr. Banks</t>
  </si>
  <si>
    <t>Author P.L. Travers looks back on her childhood while reluctantly meeting with Walt Disney, who seeks to adapt her Mary Poppins books for the big screen.</t>
  </si>
  <si>
    <t>Minority Report</t>
  </si>
  <si>
    <t>John Anderton is a top 'Precrime' cop in the late-21st century, when technology can predict crimes before they're committed. But Anderton becomes the quarry when another investigator targets him for a murder charge.</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</si>
  <si>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</si>
  <si>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Status Update</t>
  </si>
  <si>
    <t>After being uprooted by his parents' separation and unable to fit into his new hometown, a teenager stumbles upon a magical app that causes his social media updates to come true.</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</si>
  <si>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</si>
  <si>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</si>
  <si>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The Butler</t>
  </si>
  <si>
    <t>A look at the life of Cecil Gaines who served eight presidents as the White House's head butler from 1952 to 1986, and had a unique front-row seat as political and racial history was made.</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</si>
  <si>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</si>
  <si>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</si>
  <si>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Scooby-Doo! and the Reluctant Werewolf</t>
  </si>
  <si>
    <t>Shaggy is turned into a werewolf, and it's up to Scooby, Scrappy and Shaggy's girlfriend to help him win a race against other monsters, and become human again.</t>
  </si>
  <si>
    <t>French Fried Vacation 2: The BronzÃ©s go Skiing</t>
  </si>
  <si>
    <t>In this sequel to Les Bronzes (1978) summer has passed, but that doesn't mean the fun has to end for Bernard, Nathalie, Gigi, Jerome, Popeye, Jean-Claude, and Christiane.</t>
  </si>
  <si>
    <t>Mutiny on the Bounty</t>
  </si>
  <si>
    <t>Fletcher Christian successfully leads a revolt against the ruthless Captain Bligh on the HMS Bounty. However, Bligh returns one year later, hell bent on revenge.</t>
  </si>
  <si>
    <t>American Fiction</t>
  </si>
  <si>
    <t>A novelist fed up with the establishment profiting from "Black" entertainment uses a pen name to write a book that propels him into the heart of hypocrisy and the madness he claims to disdain.</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</si>
  <si>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</si>
  <si>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</si>
  <si>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The Zookeeper's Wife</t>
  </si>
  <si>
    <t>The account of keepers of the Warsaw Zoo, Jan and Antonina Zabinski, who helped save hundreds of people and animals during the Nazi invasion.</t>
  </si>
  <si>
    <t>Red Dog</t>
  </si>
  <si>
    <t>The legendary true story of the Red Dog who united a disparate local community while roaming the Australian outback in search of his long lost master.</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</si>
  <si>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</si>
  <si>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</si>
  <si>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</si>
  <si>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</si>
  <si>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</si>
  <si>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</si>
  <si>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Now You See Me</t>
  </si>
  <si>
    <t>An FBI agent and an Interpol detective track a team of illusionists who pull off bank heists during their performances and reward their audiences with the money.</t>
  </si>
  <si>
    <t>Operation Condor</t>
  </si>
  <si>
    <t>Hired by a Spanish baron, Hong Kong treasure hunter Jackie, a.k.a. "Asian Hawk" and his entourage seek WWII Nazi gold buried in the Sahara Desert.</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</si>
  <si>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</si>
  <si>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</si>
  <si>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Dirty Dancing</t>
  </si>
  <si>
    <t>Expecting the usual tedium that accompanies a summer in the Catskills with her family, 17-year-old Frances 'Baby' Houseman is surprised to find herself stepping into the shoes of a professional hooferâ€”and unexpectedly falling in love.</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</si>
  <si>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</si>
  <si>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</si>
  <si>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Daisies</t>
  </si>
  <si>
    <t>Two teenage girls embark on a series of destructive pranks in which they consume and destroy the world around them.</t>
  </si>
  <si>
    <t>Kelly's Heroes</t>
  </si>
  <si>
    <t>A misfit group of World War II American soldiers goes AWOL to rob a bank behind German lines.</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</si>
  <si>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</si>
  <si>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</si>
  <si>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</si>
  <si>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</si>
  <si>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 Dog's Life</t>
  </si>
  <si>
    <t>The Tramp and his dog companion struggle to survive in the inner city.</t>
  </si>
  <si>
    <t>Minions: The Rise of Gru</t>
  </si>
  <si>
    <t>A fanboy of a supervillain supergroup known as the Vicious 6, Gru hatches a plan to become evil enough to join them, with the backup of his followers, the Minions.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</si>
  <si>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</si>
  <si>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</si>
  <si>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Russian Ark</t>
  </si>
  <si>
    <t>A ghost and a French marquis wander through the Winter Palace in St Petersburg, encountering scenes from many different periods of its history.</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</si>
  <si>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</si>
  <si>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</si>
  <si>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Extraction</t>
  </si>
  <si>
    <t>Tyler Rake, a fearless mercenary who offers his services on the black market, embarks on a dangerous mission when he is hired to rescue the kidnapped son of a Mumbai crime lord.</t>
  </si>
  <si>
    <t>A Dog's Way Home</t>
  </si>
  <si>
    <t>The adventure of Bella, a dog who embarks on an epic 400-mile journey home after she is separated from her beloved human.</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</si>
  <si>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</si>
  <si>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</si>
  <si>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End of Watch</t>
  </si>
  <si>
    <t>Two young officers are marked for death after confiscating a small cache of money and firearms from the members of a notorious cartel during a routine traffic stop.</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</si>
  <si>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</si>
  <si>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</si>
  <si>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</si>
  <si>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</si>
  <si>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The Teachers' Lounge</t>
  </si>
  <si>
    <t>When one of her students is suspected of theft, teacher Carla Nowak decides to get to the bottom of the matter. Caught between her ideals and the school system, the consequences of her actions threaten to break her.</t>
  </si>
  <si>
    <t>Gonjiam: Haunted Asylum</t>
  </si>
  <si>
    <t>The crew of a horror web series travels to an abandoned asylum for a live broadcast, but they encounter much more than expected as they move deeper inside the nightmarish old building.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</si>
  <si>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</si>
  <si>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</si>
  <si>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Blood and Bone</t>
  </si>
  <si>
    <t>In Los Angeles, an ex-con takes the underground fighting world by storm in his quest to fulfill a promise to a dead friend.</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</si>
  <si>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</si>
  <si>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</si>
  <si>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Dragon Ball: The Path to Power</t>
  </si>
  <si>
    <t>A retelling of Dragon Ball's origin with a different take on the meeting of Goku, Bulma, and Kame-Sen'nin. It also retells the Red Ribbon Army story; but this time they find Goku rather than Goku finding them.</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</si>
  <si>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</si>
  <si>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</si>
  <si>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</si>
  <si>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</si>
  <si>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Days of Being Wild</t>
  </si>
  <si>
    <t>Yuddy, a Hong Kong playboy known for breaking girls' hearts, tries to find solace and the truth after discovering the woman who raised him isn't his mother.</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</si>
  <si>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</si>
  <si>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</si>
  <si>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</si>
  <si>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</si>
  <si>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Harriet</t>
  </si>
  <si>
    <t>The extraordinary tale of Harriet Tubman's escape from slavery and transformation into one of America's greatest heroes. Her courage, ingenuity and tenacity freed hundreds of slaves and changed the course of history.</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</si>
  <si>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</si>
  <si>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</si>
  <si>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CJ7</t>
  </si>
  <si>
    <t>A poor construction worker, who struggles to keep his son in private school, mistakes an orb he finds in a junkjard for a toy which proves to be much, much more once the young boy starts to play with it.</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</si>
  <si>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</si>
  <si>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</si>
  <si>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</si>
  <si>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</si>
  <si>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Meet Joe Black</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</si>
  <si>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</si>
  <si>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</si>
  <si>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</si>
  <si>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</si>
  <si>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House</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</si>
  <si>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</si>
  <si>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His Secret Life</t>
  </si>
  <si>
    <t>When Antonia's husband Massimo is killed in a car accident, she accidentally discovers that he has been having a same-sex affair with a produce wholesaler named Michele.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</si>
  <si>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</si>
  <si>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</si>
  <si>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</si>
  <si>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</si>
  <si>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</si>
  <si>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</si>
  <si>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</si>
  <si>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</si>
  <si>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Dog</t>
  </si>
  <si>
    <t>An army ranger and his dog embark on a road trip along the Pacific Coast Highway to attend a friend's funeral.</t>
  </si>
  <si>
    <t>Palm Springs</t>
  </si>
  <si>
    <t>When carefree Nyles and reluctant maid of honor Sarah have a chance encounter at a Palm Springs wedding, things get complicated when they find themselves unable to escape the venue, themselves, or each other.</t>
  </si>
  <si>
    <t>Now Is Good</t>
  </si>
  <si>
    <t>A girl dying of leukemia compiles a list of things she'd like to do before passing away. Topping the list is her desire to lose her virginity.</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</si>
  <si>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</si>
  <si>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</si>
  <si>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</si>
  <si>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</si>
  <si>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</si>
  <si>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</si>
  <si>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</si>
  <si>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</si>
  <si>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</si>
  <si>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</si>
  <si>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</si>
  <si>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</si>
  <si>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</si>
  <si>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</si>
  <si>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</si>
  <si>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</si>
  <si>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</si>
  <si>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</si>
  <si>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</si>
  <si>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</si>
  <si>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Dead Man Walking</t>
  </si>
  <si>
    <t>A death row inmate turns for spiritual guidance to a local nun in the days leading up to his scheduled execution for the murders of a young couple.</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</si>
  <si>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</si>
  <si>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</si>
  <si>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</si>
  <si>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</si>
  <si>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G.O.R.A.</t>
  </si>
  <si>
    <t>Carpet dealer and UFO photo forger Arif is abducted by aliens and must outwit the evil commander-in-chief of G.O.R.A., the planet where he is being held.</t>
  </si>
  <si>
    <t>An American Crime</t>
  </si>
  <si>
    <t>The true story of suburban housewife Gertrude Baniszewski, who kept a teenage girl locked in the basement of her Indiana home during the 1960s.</t>
  </si>
  <si>
    <t>The Kite Runner</t>
  </si>
  <si>
    <t>After spending years in California, Amir returns to his homeland in Afghanistan to help his old friend Hassan, whose son is in trouble.</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</si>
  <si>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</si>
  <si>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</si>
  <si>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Becoming Jane</t>
  </si>
  <si>
    <t>A biographical portrait of a pre-fame Jane Austen and her romance with a young Irishman.</t>
  </si>
  <si>
    <t>Rocketman</t>
  </si>
  <si>
    <t>The story of Elton John's life, from his years as a prodigy at the Royal Academy of Music through his influential and enduring musical partnership with Bernie Taupin.</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</si>
  <si>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</si>
  <si>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</si>
  <si>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Ghost Dog: The Way of the Samurai</t>
  </si>
  <si>
    <t>An African-American Mafia hit man who models himself after the samurai of ancient Japan finds himself targeted for death by the mob.</t>
  </si>
  <si>
    <t>Dawn of the Planet of the Apes</t>
  </si>
  <si>
    <t>A group of scientists in San Francisco struggle to stay alive in the aftermath of a plague that is wiping out humanity, while Caesar tries to maintain dominance over his community of intelligent apes.</t>
  </si>
  <si>
    <t>What's Up, Doc?</t>
  </si>
  <si>
    <t>The accidental mix-up of four identical plaid overnight bags leads to a series of increasingly wild and wacky situations.</t>
  </si>
  <si>
    <t>Duck Soup</t>
  </si>
  <si>
    <t>Rufus T. Firefly is named president/dictator of bankrupt Freedonia and declares war on neighboring Sylvania over the love of wealthy Mrs. Teasdale.</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</si>
  <si>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</si>
  <si>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</si>
  <si>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Batman: Assault on Arkham</t>
  </si>
  <si>
    <t>Batman works desperately to find a bomb planted by the Joker while Amanda Waller sends her newly-formed Suicide Squad to break into Arkham Asylum and recover vital information stolen by the Riddler.</t>
  </si>
  <si>
    <t>Deliverance</t>
  </si>
  <si>
    <t>Intent on seeing the Cahulawassee River before it's turned into one huge lake, outdoor fanatic Lewis Medlock takes his friends on a river-rafting trip they'll never forget into the dangerous American back-country.</t>
  </si>
  <si>
    <t>Dark City</t>
  </si>
  <si>
    <t>A man struggles with memories of his past, including a wife he cannot remember, in a nightmarish world with no sun and run by beings with telekinetic powers who seek the souls of humans.</t>
  </si>
  <si>
    <t>Kirikou and the Sorceress</t>
  </si>
  <si>
    <t>Drawn from elements of West African folk tales, it depicts how a newborn boy, Kirikou, saves his village from the evil witch Karaba.</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</si>
  <si>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</si>
  <si>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</si>
  <si>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Mesrine: Public Enemy #1</t>
  </si>
  <si>
    <t>The story of Jacques Mesrine, France's public enemy No. 1 during the 1970s. After nearly two decades of legendary criminal feats -- from multiple bank robberies and to prison breaks -- Mesrine was gunned down by the French police in Paris.</t>
  </si>
  <si>
    <t>Funny Games</t>
  </si>
  <si>
    <t>Two psychotic young men take a mother, father, and son hostage in their vacation cabin and force them to play sadistic "games" with one another for their own amusement.</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</si>
  <si>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</si>
  <si>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</si>
  <si>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Finding Neverland</t>
  </si>
  <si>
    <t>During a writing slump, playwright J.M. Barrie meets a widow and her four children, all young boysâ€”who soon become an important part of Barrieâ€™s life and the inspiration that lead him to create his masterpiece. Peter Pan.</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</si>
  <si>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</si>
  <si>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</si>
  <si>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</si>
  <si>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</si>
  <si>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</si>
  <si>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</si>
  <si>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</si>
  <si>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</si>
  <si>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Vivo</t>
  </si>
  <si>
    <t>A music-loving kinkajou named Vivo embarks on the journey of a lifetime to fulfill his destiny and deliver a love song for an old friend.</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</si>
  <si>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</si>
  <si>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</si>
  <si>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Rise of the Planet of the Apes</t>
  </si>
  <si>
    <t>A highly intelligent chimpanzee named Caesar has been living a peaceful suburban life ever since he was born. But when he gets taken to a cruel primate facility, Caesar decides to revolt against those who have harmed him.</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</si>
  <si>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</si>
  <si>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</si>
  <si>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</si>
  <si>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</si>
  <si>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Brothers</t>
  </si>
  <si>
    <t>When his helicopter goes down during his fourth tour of duty in Afghanistan, Marine Sam Cahill is presumed dead. Back home, brother Tommy steps in to look over Samâ€™s wife, Grace, and two children. Samâ€™s surprise homecoming triggers domestic mayhem.</t>
  </si>
  <si>
    <t>Pay It Forward</t>
  </si>
  <si>
    <t>Like some other kids, 12-year-old Trevor McKinney believed in the goodness of human nature. Like many other kids, he was determined to change the world for the better. Unlike most other kids, he succeeded.</t>
  </si>
  <si>
    <t>The Magnificent Ambersons</t>
  </si>
  <si>
    <t>The spoiled young heir to the decaying Amberson fortune comes between his widowed mother and the man she has always loved.</t>
  </si>
  <si>
    <t>Brooklyn</t>
  </si>
  <si>
    <t>In 1950s Ireland and New York, young Eilis Lacey has to choose between two men and two countries.</t>
  </si>
  <si>
    <t>Martyrs</t>
  </si>
  <si>
    <t>A young womanâ€™s quest for revenge against the people who kidnapped and tortured her as a child leads her and her best friend, also a victim of child abuse, on a terrifying journey into a living hell of depravity.</t>
  </si>
  <si>
    <t>Moxie</t>
  </si>
  <si>
    <t>Inspired by her mom's rebellious past and a confident new friend, a shy 16-year-old publishes an anonymous zine calling out sexism at her school.</t>
  </si>
  <si>
    <t>The Fall Guy</t>
  </si>
  <si>
    <t>Fresh off an almost career-ending accident, stuntman Colt Seavers has to track down a missing movie star, solve a conspiracy and try to win back the love of his life while still doing his day job.</t>
  </si>
  <si>
    <t>Tunnel</t>
  </si>
  <si>
    <t>A man is on his way home when the poorly constructed tunnel he is driving through collapses, leaving him trapped leaving himself for the unexpected whilst emergency services struggle to help.</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</si>
  <si>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</si>
  <si>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</si>
  <si>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Jack-Jack Attack</t>
  </si>
  <si>
    <t>The Parrs' baby Jack-Jack is thought to be normal, not having any super-powers like his parents or siblings. But when an outsider is hired to watch him, Jack-Jack shows his true potential.</t>
  </si>
  <si>
    <t>Carrie</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</si>
  <si>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</si>
  <si>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Good Morning, Vietnam</t>
  </si>
  <si>
    <t>A disk jockey goes to Vietnam to work for the Armed Forces Radio Service. While he becomes popular among the troops, his superiors disapprove of his humour.</t>
  </si>
  <si>
    <t>The Judge</t>
  </si>
  <si>
    <t>A successful lawyer returns to his hometown for his mother's funeral only to discover that his estranged father, the town's judge, is suspected of murder.</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</si>
  <si>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</si>
  <si>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</si>
  <si>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Chocolate</t>
  </si>
  <si>
    <t>Zen, an autistic teenage girl with powerful martial arts skills, gets money to pay for her sick mother Zin's treatment by seeking out all the people who owe Zin money and making them pay.</t>
  </si>
  <si>
    <t>Vampyr</t>
  </si>
  <si>
    <t>A student of the occult encounters supernatural haunts and local evildoers in a village outside of Paris.</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</si>
  <si>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</si>
  <si>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</si>
  <si>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Maleficent: Mistress of Evil</t>
  </si>
  <si>
    <t>Maleficent and her goddaughter Aurora begin to question the complex family ties that bind them as they are pulled in different directions by impending nuptials, unexpected allies, and dark new forces at play.</t>
  </si>
  <si>
    <t>The Guns of Navarone</t>
  </si>
  <si>
    <t>A team of allied saboteurs are assigned an impossible mission: infiltrate an impregnable Nazi-held island and destroy the two enormous long-range field guns that prevent the rescue of 2,000 trapped British soldiers.</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</si>
  <si>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</si>
  <si>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</si>
  <si>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Phantom Thread</t>
  </si>
  <si>
    <t>In 1950s London, renowned British dressmaker Reynolds Woodcock comes across Alma, a young, strong-willed woman, who soon becomes ever present in his life as his muse and lover.</t>
  </si>
  <si>
    <t>5 Centimeters per Second</t>
  </si>
  <si>
    <t>Three moments in Takaki's life: his relationship with Akari and their forced separation; his friendship with Kanae, who is secretly in love with him; the demands and disappointments of adulthood, an unhappy life in a cold city.</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</si>
  <si>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</si>
  <si>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</si>
  <si>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</si>
  <si>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</si>
  <si>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</si>
  <si>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</si>
  <si>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</si>
  <si>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</si>
  <si>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Scooby-Doo! and the Monster of Mexico</t>
  </si>
  <si>
    <t>A friend of Fred's, Alejo Otero, invites the Scooby gang to Veracruz, Mexico. There they find a monster, El Chupacabra, terrorizing the town.</t>
  </si>
  <si>
    <t>Head Full of Honey</t>
  </si>
  <si>
    <t>Before eleven years old Tilda's parents can put her beloved grandfather in an old people's home due to his progressing Alzheimer disease, she takes him on one last adventure that subliminally threatens to tear her family apart.</t>
  </si>
  <si>
    <t>Conspiracy</t>
  </si>
  <si>
    <t>At the Wannsee Conference on January 20, 1942, senior Nazi officials meet to determine the manner in which the so-called "Final Solution to the Jewish Question" can be best implemented.</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</si>
  <si>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</si>
  <si>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</si>
  <si>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Patch Adams</t>
  </si>
  <si>
    <t>The true story of Dr. Hunter "Patch" Adams, who in the 1970s found that humor is the best medicine, and was willing to do just anything to make his patients laughâ€”even if it meant risking his own career.</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</si>
  <si>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</si>
  <si>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</si>
  <si>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Elisa &amp; Marcela</t>
  </si>
  <si>
    <t>In 1901, Elisa SÃ¡nchez Loriga adopts a male identity in order to marry the woman she loves, Marcela Gracia Ibeas.</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</si>
  <si>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</si>
  <si>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</si>
  <si>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</si>
  <si>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</si>
  <si>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Heathers</t>
  </si>
  <si>
    <t>A girl who halfheartedly tries to be part of the "in crowd" of her school meets a rebel who teaches her a more devious way to play social politics: by killing the popular kids.</t>
  </si>
  <si>
    <t>Dead Man</t>
  </si>
  <si>
    <t>A fatally wounded white man is found by an outcast Native American who prepares him for the afterlife.</t>
  </si>
  <si>
    <t>The Family Plan</t>
  </si>
  <si>
    <t>Dan Morgan is many things: a devoted husband, a loving father, a celebrated car salesman. He's also a former assassin. And when his past catches up to his present, he's forced to take his unsuspecting family on a road trip unlike any other.</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</si>
  <si>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</si>
  <si>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</si>
  <si>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Summer with Monika</t>
  </si>
  <si>
    <t>Monika from Stockholm falls in love with Harry, a young man on holiday. When she becomes pregnant they are forced into a marriage, which begins to fall apart soon after they take up residence in a cramped little flat.</t>
  </si>
  <si>
    <t>Hair</t>
  </si>
  <si>
    <t>Upon receiving his draft notice and leaving his family ranch in Oklahoma, Claude heads to New York and befriends a tribe of long-haired hippies on his way to boot camp.</t>
  </si>
  <si>
    <t>The Evil Dead</t>
  </si>
  <si>
    <t>In 1979, a group of college students find a Sumerian Book of the Dead in an old wilderness cabin they've rented for a weekend getaway.</t>
  </si>
  <si>
    <t>Doctor Strange in the Multiverse of Madness</t>
  </si>
  <si>
    <t>Doctor Strange, with the help of mystical allies both old and new, traverses the mind-bending and dangerous alternate realities of the Multiverse to confront a mysterious new adversary.</t>
  </si>
  <si>
    <t>The Hundred-Foot Journey</t>
  </si>
  <si>
    <t>A story centered around an Indian family who moves to France and opens a restaurant across the street from a Michelin-starred French restaurant.</t>
  </si>
  <si>
    <t>Batman Beyond: Return of the Joker</t>
  </si>
  <si>
    <t>The Joker is back with a vengeance, and Neo-Gotham's Dark Knight, Terry McGinnis, needs answers as he stands alone to face the old Gotham's most infamous Clown Prince of Crime.</t>
  </si>
  <si>
    <t>Kiss and Cry</t>
  </si>
  <si>
    <t>A romantic drama based on the story of Carley Allison, a promising 18 year old figure skater and singer who made medical history in her fight against a rare 1 in 3.5 billion type of sarcoma.</t>
  </si>
  <si>
    <t>Tomboy</t>
  </si>
  <si>
    <t>A French family moves to a new neighborhood with during the summer holidays. The story follows a 10-year-old gender non-conforming child, Laure, who experiments with their gender presentation, adopting the name MikÃ¤el.</t>
  </si>
  <si>
    <t>Following the murder of her father by a hired hand, a 14-year-old farm girl sets out to capture the killer. To aid her, she hires the toughest U.S. Marshal she can findâ€”a man with 'true grit'â€”Reuben J. 'Rooster' Cogburn.</t>
  </si>
  <si>
    <t>Robin Hood</t>
  </si>
  <si>
    <t>With King Richard off to the Crusades, Prince John and his slithering minion, Sir Hiss, set about taxing Nottingham's citizens with support from the corrupt sheriff - and staunch opposition by the wily Robin Hood and his band of merry men.</t>
  </si>
  <si>
    <t>From Here to Eternity</t>
  </si>
  <si>
    <t>In 1941 Hawaii, a private is cruelly punished for not boxing on his unit's team, while his captain's wife and second in command are falling in love.</t>
  </si>
  <si>
    <t>Detroit</t>
  </si>
  <si>
    <t>A police raid in Detroit in 1967 results in one of the largest citizens' uprisings in the history of the United States.</t>
  </si>
  <si>
    <t>Scooby-Doo! and the Cyber Chase</t>
  </si>
  <si>
    <t>When Scooby and the gang get trapped in a video game created for the gang, they must fight against the 'Phantom Virus.' To escape the game they must go level by level and defeat the game once and for all.</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</si>
  <si>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</si>
  <si>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</si>
  <si>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</si>
  <si>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</si>
  <si>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</si>
  <si>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</si>
  <si>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Source Code</t>
  </si>
  <si>
    <t>When decorated soldier Captain Colter Stevens wakes up in the body of an unknown man, he discovers he's part of a mission to find the bomber of a Chicago commuter train.</t>
  </si>
  <si>
    <t>The Quiet Man</t>
  </si>
  <si>
    <t>An American man returns to the village of his birth in Ireland, where he finds love and conflict.</t>
  </si>
  <si>
    <t>Upgraded</t>
  </si>
  <si>
    <t>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</si>
  <si>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</si>
  <si>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</si>
  <si>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Crossroads</t>
  </si>
  <si>
    <t>A wanna-be blues guitar virtuoso seeks a long-lost song by legendary musician, Robert Johnson.</t>
  </si>
  <si>
    <t>Airplane!</t>
  </si>
  <si>
    <t>An ex-fighter pilot forced to take over the controls of an airliner when the flight crew succumbs to food poisoning.</t>
  </si>
  <si>
    <t>To Catch a Thief</t>
  </si>
  <si>
    <t>An ex-thief is accused of enacting a new crime spree, so to clear his name he sets off to catch the new thief, whoâ€™s imitating his signature style.</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</si>
  <si>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</si>
  <si>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</si>
  <si>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</si>
  <si>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</si>
  <si>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GANTZ:O</t>
  </si>
  <si>
    <t>After being brutally murdered in a subway station, a teen boy awakens to find himself resurrected by a strange computer named Gantz, and forced to fight a large force of invading aliens in Osaka.</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</si>
  <si>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</si>
  <si>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</si>
  <si>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</si>
  <si>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</si>
  <si>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Shadows in Paradise</t>
  </si>
  <si>
    <t>Nikander, a rubbish collector and would-be entrepreneur, finds his plans for success dashed when his business associate dies. One evening, he meets Ilona, a down-on-her-luck cashier, in a local supermarket. Falteringly, a bond begins to develop between them.</t>
  </si>
  <si>
    <t>Hell or High Water</t>
  </si>
  <si>
    <t>A divorced dad and his ex-con brother resort to a desperate scheme in order to save their family's farm in West Texas.</t>
  </si>
  <si>
    <t>Stand by Me Doraemon</t>
  </si>
  <si>
    <t>Sewashi and Doraemon find themselves way back in time and meet Nobita. It is up to Doraemon to take care of Nobita or else he will not return to the present.</t>
  </si>
  <si>
    <t>Three Days of the Condor</t>
  </si>
  <si>
    <t>A bookish CIA researcher finds all his co-workers dead, and must outwit those responsible until he figures out who he can really trust.</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</si>
  <si>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</si>
  <si>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</si>
  <si>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</si>
  <si>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</si>
  <si>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Suburra</t>
  </si>
  <si>
    <t>A gangster known as "Samurai" wants to turn the waterfront of Rome into a new Las Vegas. All the local mob bosses have agreed to work for this common goal. But peace is not to last long.</t>
  </si>
  <si>
    <t>Twice Born</t>
  </si>
  <si>
    <t>Full-throttle melodrama about an ill-starred romance set against the backdrop of the siege of Sarajevo. A mother brings her teenage son to Sarajevo, where his father died in the Bosnian conflict years ago.</t>
  </si>
  <si>
    <t>13 Assassins</t>
  </si>
  <si>
    <t>A bravado period action film set at the end of Japan's feudal era in which a group of unemployed samurai are enlisted to bring down a sadistic lord and prevent him from ascending to the throne and plunging the country into a war-torn future.</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</si>
  <si>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</si>
  <si>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</si>
  <si>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Balto</t>
  </si>
  <si>
    <t>An outcast half-wolf risks his life to prevent a deadly epidemic from ravaging Nome, Alaska.</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</si>
  <si>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</si>
  <si>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</si>
  <si>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To Wong Foo, Thanks for Everything! Julie Newmar</t>
  </si>
  <si>
    <t>Manhattan drag queens Vida Boheme and Noxeema Jackson impress regional judges in competition, securing berths in the Nationals in Los Angeles. When the two meet pathetic drag novice Chi-Chi Rodriguez â€” one of the losers that evening â€” the charmed Vida and Noxeema agree to take the hopeless youngster under their joined wing. Soon the three set off on a madcap road trip across America and struggle to make it to Los Angeles in time.</t>
  </si>
  <si>
    <t>Stolen Kisses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</si>
  <si>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</si>
  <si>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</si>
  <si>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</si>
  <si>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Mia and the White Lion</t>
  </si>
  <si>
    <t>A young girl from London moves to Africa with her parents where she befriends a lion cub.</t>
  </si>
  <si>
    <t>Jeremiah Johnson</t>
  </si>
  <si>
    <t>A mountain man who wishes to live the life of a hermit becomes the unwilling object of a long vendetta by Indians when he proves to be the match of their warriors in one-to-one combat on the early frontier.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</si>
  <si>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</si>
  <si>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</si>
  <si>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</si>
  <si>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</si>
  <si>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Spider-Man</t>
  </si>
  <si>
    <t>After being bitten by a genetically altered spider at Oscorp, nerdy but endearing high school student Peter Parker is endowed with amazing powers to become the superhero known as Spider-Man.</t>
  </si>
  <si>
    <t>Indiana Jones and the Temple of Doom</t>
  </si>
  <si>
    <t>After arriving in India, Indiana Jones is asked by a desperate village to find a mystical stone. He agrees â€“ and stumbles upon a secret cult plotting a terrible plan in the catacombs of an ancient palace.</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</si>
  <si>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</si>
  <si>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</si>
  <si>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</si>
  <si>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</si>
  <si>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</si>
  <si>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</si>
  <si>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Freaks Out</t>
  </si>
  <si>
    <t>Four circus freaks with superpowers find themselves trapped in Nazi-occupied Rome after their owner and father figure goes missing in the aftermath of the 1943 surrender of Italy to the Allies.</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</si>
  <si>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</si>
  <si>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</si>
  <si>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</si>
  <si>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</si>
  <si>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</si>
  <si>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</si>
  <si>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</si>
  <si>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</si>
  <si>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</si>
  <si>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</si>
  <si>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Conjuring 2</t>
  </si>
  <si>
    <t>Lorraine and Ed Warren travel to north London to help a single mother raising four children alone in a house plagued by malicious spirits.</t>
  </si>
  <si>
    <t>Anima</t>
  </si>
  <si>
    <t>In a short musical film directed by Paul Thomas Anderson, Thom Yorke of Radiohead stars in a mind-bending visual piece. Best played loud.</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</si>
  <si>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</si>
  <si>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</si>
  <si>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They Live</t>
  </si>
  <si>
    <t>A lone drifter stumbles upon a harrowing discovery -- a unique pair of sunglasses that reveals that aliens are systematically gaining control of the Earth by masquerading as humans and lulling the public into submission.</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</si>
  <si>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</si>
  <si>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</si>
  <si>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</si>
  <si>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</si>
  <si>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</si>
  <si>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</si>
  <si>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</si>
  <si>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</si>
  <si>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</si>
  <si>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</si>
  <si>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Assault on Precinct 13</t>
  </si>
  <si>
    <t>The lone inhabitants of an abandoned police station are under attack by the overwhelming numbers of a seemingly unstoppable street gang.</t>
  </si>
  <si>
    <t>Red Cliff II</t>
  </si>
  <si>
    <t>The battle of Red Cliff continues and the alliance between Xu and East Wu is fracturing.  With Cao Cao's massive forces on their doorstep, will the kingdoms of Xu and East Wu survive?</t>
  </si>
  <si>
    <t>Team Thor</t>
  </si>
  <si>
    <t>Discover what Thor was up to during the events of Captain America: Civil War.</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</si>
  <si>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</si>
  <si>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</si>
  <si>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</si>
  <si>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</si>
  <si>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Mavka: The Forest Song</t>
  </si>
  <si>
    <t>Forest soul Mavka faces an impossible choice between her heart and her duty as guardian to the Heart of the Forest, when she falls in love with the talented young human musician Lukas.</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</si>
  <si>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</si>
  <si>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</si>
  <si>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</si>
  <si>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</si>
  <si>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Weekend</t>
  </si>
  <si>
    <t>After a drunken house party with his straight mates, Russell heads out to a gay club. Just before closing time he picks up Glen but what's expected to be just a one-night stand becomes something else, something special.</t>
  </si>
  <si>
    <t>The Devil's Backbone</t>
  </si>
  <si>
    <t>Spain, 1939. In the last days of the Spanish Civil War, the young Carlos arrives at the Santa LucÃ­a orphanage, where he will make friends and enemies as he follows the quiet footsteps of a mysterious presence eager for revenge.</t>
  </si>
  <si>
    <t>The Secret: Dare to Dream</t>
  </si>
  <si>
    <t>A widow with three children hires a handyman to fix her house during a major storm. When not doing home repairs, he shares his philosophy of believing in the power of the universe to deliver what we want.</t>
  </si>
  <si>
    <t>Hereditary</t>
  </si>
  <si>
    <t>Following the death of Ellen Leigh, the matriarch of their family, her daughter Annie and the rest of the family start to uncover disturbing secrets about their heritage.  Their daily lives are not only impacted, but they also become entangled in a chilling fate from which they cannot escape, driving them to the brink of madness.</t>
  </si>
  <si>
    <t>The Hidden Face</t>
  </si>
  <si>
    <t>A Spanish orchestra conductor deals with the mysterious disappearance of his girlfriend.</t>
  </si>
  <si>
    <t>Challengers</t>
  </si>
  <si>
    <t>Tennis player turned coach Tashi has taken her husband, Art, and transformed him into a world-famous Grand Slam champion. To jolt him out of his recent losing streak, she signs him up for a "Challenger" event â€” close to the lowest level of pro tournament â€” where he finds himself standing across the net from his former best friend and Tashi's former boyfriend.</t>
  </si>
  <si>
    <t>Enola Holmes</t>
  </si>
  <si>
    <t>While searching for her missing mother, intrepid teen Enola Holmes uses her sleuthing skills to outsmart big brother Sherlock and help a runaway lord.</t>
  </si>
  <si>
    <t>Late Night with the Devil</t>
  </si>
  <si>
    <t>A live broadcast of a late-night talk show in 1977 goes horribly wrong, unleashing evil into the nation's living rooms.</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</si>
  <si>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</si>
  <si>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</si>
  <si>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</si>
  <si>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</si>
  <si>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Masculin FÃ©minin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</si>
  <si>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</si>
  <si>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Battle Royale</t>
  </si>
  <si>
    <t>In the future, the Japanese government captures a class of ninth-grade students and forces them to kill each other under the revolutionary "Battle Royale" act.</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</si>
  <si>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</si>
  <si>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</si>
  <si>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</si>
  <si>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</si>
  <si>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The Texas Chain Saw Massacre</t>
  </si>
  <si>
    <t>A group of five young friends face a nightmare of torment at the hands of a depraved Texas clan.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</si>
  <si>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</si>
  <si>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Hello World</t>
  </si>
  <si>
    <t>A shy high schooler in Kyoto meets a man claiming to be his future self, who tells him heâ€™s hacked into the past to save their first love.</t>
  </si>
  <si>
    <t>Venus in Fur</t>
  </si>
  <si>
    <t>An enigmatic actress may have a hidden agenda when she auditions for a part in a misogynistic writer's play.</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</si>
  <si>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</si>
  <si>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</si>
  <si>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House of Flying Daggers</t>
  </si>
  <si>
    <t>In 9th century China, a corrupt government wages war against a rebel army called the Flying Daggers. A romantic warrior breaks a beautiful rebel out of prison to help her rejoin her fellows, but things are not what they seem.</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</si>
  <si>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</si>
  <si>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</si>
  <si>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</si>
  <si>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</si>
  <si>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Deconstructing Harry</t>
  </si>
  <si>
    <t>Writer Harry Block draws inspiration from people he knows, and from events that happened to him, sometimes causing these people to become alienated from him as a result.</t>
  </si>
  <si>
    <t>Star Wars: The Force Awakens</t>
  </si>
  <si>
    <t>Thirty years after defeating the Galactic Empire, Han Solo and his allies face a new threat from the evil Kylo Ren and his army of Stormtroopers.</t>
  </si>
  <si>
    <t>The Prince of Egypt</t>
  </si>
  <si>
    <t>The strong bond between two brothers is challenged when their chosen responsibilities sets them at odds, with extraordinary consequences.</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</si>
  <si>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</si>
  <si>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</si>
  <si>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The Fisher King</t>
  </si>
  <si>
    <t>Two troubled men face their terrible destinies and events of their past as they join together on a mission to find the Holy Grail and thus to save themselves.</t>
  </si>
  <si>
    <t>The Message</t>
  </si>
  <si>
    <t>Handsomely-mounted historical epic concerns the birth of the Islamic faith and the story of the Prophet Muhammad.</t>
  </si>
  <si>
    <t>A Place in the Sun</t>
  </si>
  <si>
    <t>A young social climber wins the heart of a beautiful heiress but his former girlfriend's pregnancy stands in the way of his ambition.</t>
  </si>
  <si>
    <t>Seconds</t>
  </si>
  <si>
    <t>An unhappy middle-aged banker agrees to a procedure that will fake his death and give him a completely new look and identity â€“ one that comes with its own price.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</si>
  <si>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</si>
  <si>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</si>
  <si>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The Ladykillers</t>
  </si>
  <si>
    <t>Five oddball criminals planning a bank robbery rent rooms on a cul-de-sac from an octogenarian widow under the pretext that they are classical musicians.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</si>
  <si>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</si>
  <si>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</si>
  <si>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</si>
  <si>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</si>
  <si>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Love at First Sight</t>
  </si>
  <si>
    <t>Hadley and Oliver begin falling in love on a flight from New York to London, but when they lose each other at customs, can they defy all odds to reunite?</t>
  </si>
  <si>
    <t>A Matter of Loaf and Death</t>
  </si>
  <si>
    <t>Wallace and Gromit open a bakery, accidentally getting tied up with a murder mystery in the process. But when Wallace falls in love, Gromit is left to solve the case by himself.</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</si>
  <si>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</si>
  <si>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</si>
  <si>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La Ceremonie</t>
  </si>
  <si>
    <t>Sophie, a quiet and shy maid working for an upper-class French family, finds a friend in the energetic and uncompromising postmaster Jeanne, who encourages her to stand up against her bourgeois employers.</t>
  </si>
  <si>
    <t>13 Hours: The Secret Soldiers of Benghazi</t>
  </si>
  <si>
    <t>An American Ambassador is killed during an attack at a U.S. compound in Libya as a security team struggles to make sense out of the chaos.</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</si>
  <si>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</si>
  <si>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</si>
  <si>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Argo</t>
  </si>
  <si>
    <t>As the Iranian revolution reaches a boiling point, a CIA 'exfiltration' specialist concocts a risky plan to free six Americans who have found shelter at the home of the Canadian ambassador.</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</si>
  <si>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</si>
  <si>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</si>
  <si>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Labyrinth</t>
  </si>
  <si>
    <t>When teen Sarah is forced to babysit her half-brother Toby, she summons Jareth the Goblin King to take him away. When he is actually kidnapped, Sarah is given just thirteen hours to solve a labyrinth and rescue him.</t>
  </si>
  <si>
    <t>Manhattan Murder Mystery</t>
  </si>
  <si>
    <t>A middle-aged couple suspects foul play when their neighbor's wife suddenly drops dead.</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</si>
  <si>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</si>
  <si>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</si>
  <si>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</si>
  <si>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</si>
  <si>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Death in Venice</t>
  </si>
  <si>
    <t>Composer Gustav von Aschenbach travels to Venice for health reasons. There, he becomes obsessed with the stunning beauty of an adolescent Polish boy named Tadzio who is staying with his family at the same Grand HÃ´tel des Bains on the Lido as Aschenbach.</t>
  </si>
  <si>
    <t>Lava</t>
  </si>
  <si>
    <t>Inspired by the isolated beauty of tropical islands and the explosive allure of ocean volcanoes, Lava is a musical love story that takes place over millions of years.</t>
  </si>
  <si>
    <t>Moneyball</t>
  </si>
  <si>
    <t>The story of Oakland Athletics general manager Billy Beane's successful attempt to put together a baseball team on a budget, by employing computer-generated analysis to draft his players.</t>
  </si>
  <si>
    <t>Bad Day at Black Rock</t>
  </si>
  <si>
    <t>One-armed war veteran John J. Macreedy steps off a train at the sleepy little town of Black Rock.  Once there, he begins to unravel a web of lies, secrecy, and murder.</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</si>
  <si>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</si>
  <si>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</si>
  <si>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</si>
  <si>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</si>
  <si>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</si>
  <si>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</si>
  <si>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</si>
  <si>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</si>
  <si>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Batman: Year One</t>
  </si>
  <si>
    <t>A wealthy playboy named Bruce Wayne and a Chicago cop named Jim Gordon both return to Gotham City where their lives unexpectedly intersect.</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</si>
  <si>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</si>
  <si>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</si>
  <si>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</si>
  <si>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</si>
  <si>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</si>
  <si>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</si>
  <si>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</si>
  <si>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Quiz Show</t>
  </si>
  <si>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</si>
  <si>
    <t>A Walk in the Clouds</t>
  </si>
  <si>
    <t>World War II vet Paul Sutton falls for a pregnant and unwed woman who persuades him -- during their first encounter -- to pose as her husband so she can face her family.</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</si>
  <si>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</si>
  <si>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</si>
  <si>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Adventures in Babysitting</t>
  </si>
  <si>
    <t>Two teen rival babysitters, Jenny and Lola, team up to hunt down one of their kids who accidentally ran away into the big city without any supervision.</t>
  </si>
  <si>
    <t>Colonia</t>
  </si>
  <si>
    <t>A young woman's desperate search for her abducted boyfriend draws her into the infamous Colonia Dignidad, a sect nobody ever escaped from.</t>
  </si>
  <si>
    <t>A Monster Calls</t>
  </si>
  <si>
    <t>A boy imagines a monster that helps him deal with his difficult life and see the world in a different way.</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</si>
  <si>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</si>
  <si>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</si>
  <si>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</si>
  <si>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</si>
  <si>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One Piece Film Red</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</si>
  <si>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</si>
  <si>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</si>
  <si>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</si>
  <si>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Lights Out</t>
  </si>
  <si>
    <t>A woman prepares for bed, but realizes that something may be lurking in the shadows.</t>
  </si>
  <si>
    <t>The Piano Teacher</t>
  </si>
  <si>
    <t>Erika Kohut, a sexually repressed piano teacher living with her domineering mother, meets a young man who starts romantically pursuing her.</t>
  </si>
  <si>
    <t>The Salesman</t>
  </si>
  <si>
    <t>Forced out of their apartment due to dangerous works on a neighboring building, Emad and Rana move into a new flat in the center of Tehran. An incident linked to the previous tenant will dramatically change the young coupleâ€™s life.</t>
  </si>
  <si>
    <t>OSS 117: Cairo, Nest of Spies</t>
  </si>
  <si>
    <t>Secret agent OSS 117 foils Nazis, beds local beauties, and brings peace to the Middle East.</t>
  </si>
  <si>
    <t>Bloody Sunday</t>
  </si>
  <si>
    <t>The dramatised story of the Irish civil rights protest march on January 30 1972 which ended in a massacre by British troops.</t>
  </si>
  <si>
    <t>Stranger Than Fiction</t>
  </si>
  <si>
    <t>Harold Crick is a lonely IRS agent whose mundane existence is transformed when he hears a mysterious voice narrating his life.</t>
  </si>
  <si>
    <t>The House with Laughing Windows</t>
  </si>
  <si>
    <t>A young restorer is commissioned to save a fresco representing the suffering of St. Sebastiano, which was painted on the wall of a local church by a mysterious, long-dead artist.</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</si>
  <si>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</si>
  <si>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</si>
  <si>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</si>
  <si>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Happiest Season</t>
  </si>
  <si>
    <t>A young woman's plans to propose to her girlfriend while at her family's annual holiday party are upended when she discovers her partner hasn't yet come out to her conservative parents.</t>
  </si>
  <si>
    <t>Ip Man 4: The Finale</t>
  </si>
  <si>
    <t>Following the death of his wife, Ip Man travels to San Francisco to ease tensions between the local kung fu masters and his star student, Bruce Lee, while searching for a better future for his son.</t>
  </si>
  <si>
    <t>Lady Bird</t>
  </si>
  <si>
    <t>Lady Bird McPherson, a strong willed, deeply opinionated, artistic 17 year old comes of age in Sacramento. Her relationship with her mother and her upbringing are questioned and tested as she plans to head off to college.</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</si>
  <si>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</si>
  <si>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</si>
  <si>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South Park: Bigger, Longer &amp; Uncut</t>
  </si>
  <si>
    <t>When the four boys see an R-rated movie featuring Canadians Terrance and Philip, they are pronounced "corrupted", and their parents pressure the United States to wage war against Canada.</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</si>
  <si>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</si>
  <si>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</si>
  <si>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Dark Passage</t>
  </si>
  <si>
    <t>A man convicted of murdering his wife escapes from prison and works with a woman to try and prove his innocence.</t>
  </si>
  <si>
    <t>Victor/Victoria</t>
  </si>
  <si>
    <t>A struggling female soprano finds work playing a male female impersonator, but it complicates her personal life.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</si>
  <si>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</si>
  <si>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</si>
  <si>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Phineas and Ferb the Movie: Candace Against the Universe</t>
  </si>
  <si>
    <t>Phineas and Ferb travel across the galaxy to rescue their older sister Candace, who has been abducted by aliens and taken to a utopia in a far-off planet, free of her pesky little brothers.</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</si>
  <si>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</si>
  <si>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</si>
  <si>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Holy Spider</t>
  </si>
  <si>
    <t>A journalist descends into the dark underbelly of the Iranian holy city of Mashhad as she investigates the serial killings of sex workers by the so called "Spider Killer", who believes he is cleansing the streets of sinners.</t>
  </si>
  <si>
    <t>Steamboat Willie</t>
  </si>
  <si>
    <t>Mickey Mouse, piloting a steamboat, delights his passenger, Minnie, by making musical instruments out of the menagerie on deck.</t>
  </si>
  <si>
    <t>The Day of the Beast</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</si>
  <si>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</si>
  <si>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Hunger</t>
  </si>
  <si>
    <t>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t>
  </si>
  <si>
    <t>Frozen II</t>
  </si>
  <si>
    <t>Elsa, Anna, Kristoff and Olaf head far into the forest to learn the truth about an ancient mystery of their kingdom.</t>
  </si>
  <si>
    <t>Inception: The Cobol Job</t>
  </si>
  <si>
    <t>This "Inception" prequel unfolds courtesy of a beautiful Motion Comic, and explains how Cobb, Arthur and Nash were enlisted by Cobol Engineering.</t>
  </si>
  <si>
    <t>Swades</t>
  </si>
  <si>
    <t>A successful Indian scientist returns home to his village to take his nanny back to America with him, and in the process rediscovers his roots.</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</si>
  <si>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</si>
  <si>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</si>
  <si>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</si>
  <si>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</si>
  <si>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</si>
  <si>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</si>
  <si>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Tell No One</t>
  </si>
  <si>
    <t>A man receives a mysterious e-mail appearing to be from his wife, who was murdered years earlier. As he frantically tries to find out whether she's alive, he finds himself being implicated in her death.</t>
  </si>
  <si>
    <t>The Wandering Earth II</t>
  </si>
  <si>
    <t>Humans built huge engines on the surface of the earth to find a new home. But the road to the universe is perilous. In order to save earth, young people once again have to step forward to start a race against time for life and death.</t>
  </si>
  <si>
    <t>#Alive</t>
  </si>
  <si>
    <t>As a grisly virus rampages a city, a lone man stays locked inside his apartment, digitally cut off from seeking help and desperate to find a way out.</t>
  </si>
  <si>
    <t>The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</si>
  <si>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</si>
  <si>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</si>
  <si>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</si>
  <si>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Lagaan: Once Upon a Time in India</t>
  </si>
  <si>
    <t>In 1890s India, an arrogant British commander challenges the harshly taxed residents of Champaner to a high-stakes cricket match.</t>
  </si>
  <si>
    <t>Infernal Affairs II</t>
  </si>
  <si>
    <t>In this prequel to the original, a bloody power struggle among the Triads coincides with the 1997 handover of Hong Kong, setting up the events of the first film.</t>
  </si>
  <si>
    <t>A Christmas Story</t>
  </si>
  <si>
    <t>The comic mishaps and adventures of a young boy named Ralph, trying to convince his parents, teachers, and Santa that a Red Ryder B.B. gun really is the perfect Christmas gift for the 1940s.</t>
  </si>
  <si>
    <t>Leaving Las Vegas</t>
  </si>
  <si>
    <t>Ben Sanderson, an alcoholic Hollywood screenwriter who lost everything because of his drinking, arrives in Las Vegas to drink himself to death. There, he meets and forms an uneasy friendship and non-interference pact with prostitute Sera.</t>
  </si>
  <si>
    <t>Race</t>
  </si>
  <si>
    <t>Based on the story of Jesse Owens, the athlete whose quest to become the greatest track and field athlete in history thrusts him onto the world stage of the 1936 Olympics, where he faces off against Adolf Hitler's vision of Aryan supremacy.</t>
  </si>
  <si>
    <t>Army of Darkness</t>
  </si>
  <si>
    <t>Ash, a handsome, shotgun-toting, chainsaw-armed department store clerk, is time warped backwards into England's Dark Ages, where he romances a beauty and faces legions of the undead.</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</si>
  <si>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</si>
  <si>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</si>
  <si>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Freeheld</t>
  </si>
  <si>
    <t>New Jersey car mechanic Stacie Andree and her police detective girlfriend Laurel Hester both battle to secure Hester's pension benefits after she was diagnosed with a terminal illness.</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</si>
  <si>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</si>
  <si>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</si>
  <si>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</si>
  <si>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</si>
  <si>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Of Mice and Men</t>
  </si>
  <si>
    <t>Two drifters, one a gentle but slow giant, try to make money working the fields during the Depression so they can fulfill their dreams.</t>
  </si>
  <si>
    <t>Man on the Moon</t>
  </si>
  <si>
    <t>The story of the life and career of eccentric avant-garde comedian, Andy Kaufman.</t>
  </si>
  <si>
    <t>Run</t>
  </si>
  <si>
    <t>Chloe, a teenager who is confined to a wheelchair, is homeschooled by her mother, Diane. Chloe soon becomes suspicious of her mother and begins to suspect that she may be harboring a dark secret.</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</si>
  <si>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</si>
  <si>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</si>
  <si>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</si>
  <si>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</si>
  <si>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</si>
  <si>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</si>
  <si>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</si>
  <si>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</si>
  <si>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She Said</t>
  </si>
  <si>
    <t>New York Times reporters Megan Twohey and Jodi Kantor break one of the most important stories in a generation â€” a story that helped launch the #MeToo movement and shattered decades of silence around the subject of sexual assault in Hollywood.</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</si>
  <si>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</si>
  <si>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</si>
  <si>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Hurt Locker</t>
  </si>
  <si>
    <t>During the Iraq War, a Sergeant recently assigned to an army bomb squad is put at odds with his squad mates due to his maverick way of handling his work.</t>
  </si>
  <si>
    <t>Crazy About Her</t>
  </si>
  <si>
    <t>After a magical night together, Adri voluntarily turns himself into the psychiatric institution where Carla lives.</t>
  </si>
  <si>
    <t>Spirit Untamed</t>
  </si>
  <si>
    <t>Lucky Prescott's life is changed forever when she moves from her home in the city to a small frontier town and befriends a wild mustang named Spirit.</t>
  </si>
  <si>
    <t>Queen of Katwe</t>
  </si>
  <si>
    <t>A young girl overcomes her disadvantaged upbringing in the slums of Uganda to become a Chess master.</t>
  </si>
  <si>
    <t>Chinese Take-Away</t>
  </si>
  <si>
    <t>A comedy that chronicles a chance encounter between Robert and a Chinese named Jun who wanders lost through the city of Buenos Aires in search of his uncle after being assaulted by a taxi driver and his henchmen.</t>
  </si>
  <si>
    <t>How Green Was My Valley</t>
  </si>
  <si>
    <t>A man in his fifties reminisces about his childhood growing up in a Welsh mining village at the turn of the 20th century.</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</si>
  <si>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</si>
  <si>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</si>
  <si>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</si>
  <si>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</si>
  <si>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</si>
  <si>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</si>
  <si>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The City of Lost Children</t>
  </si>
  <si>
    <t>A scientist in a surrealist society kidnaps children to steal their dreams, hoping that they slow his aging process.</t>
  </si>
  <si>
    <t>Yannick</t>
  </si>
  <si>
    <t>In the middle of a performance of the play "Le Cocu", a bad boulevard comedy at a Parisian theatre, Yannick gets up and interrupts the show to take the evening back in hand.</t>
  </si>
  <si>
    <t>The Naked Gun: From the Files of Police Squad!</t>
  </si>
  <si>
    <t>When the incompetent Lieutenant Frank Drebin seeks the ruthless killer of his partner, he stumbles upon an attempt to assassinate Queen Elizabeth II.</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</si>
  <si>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</si>
  <si>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</si>
  <si>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C'mon C'mon</t>
  </si>
  <si>
    <t>Johnny and his young nephew forge a tenuous but transformational relationship when they embark on a cross-country trip to see life away from Los Angeles.</t>
  </si>
  <si>
    <t>Marshall</t>
  </si>
  <si>
    <t>Thurgood Marshall, the first African-American Supreme Court Justice, battles through one of his career-defining cases.</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</si>
  <si>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</si>
  <si>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</si>
  <si>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The Greatest Game Ever Played</t>
  </si>
  <si>
    <t>A biopic of 20-year-old Francis Ouimet who defeated his golfing idol and 1900 US Open Champion, Harry Vardon.</t>
  </si>
  <si>
    <t>The Phantom of the Opera</t>
  </si>
  <si>
    <t>Deformed since birth, a bitter man known only as The Phantom lives in the sewers underneath the Paris Opera House. He falls in love with the obscure chorus singer Christine, and privately tutors her while terrorizing the rest of the crew.</t>
  </si>
  <si>
    <t>The Front Page</t>
  </si>
  <si>
    <t>A journalist suffering from burn-out wants to finally say goodbye to his office â€“ but his boss doesnâ€™t like the idea one bit.</t>
  </si>
  <si>
    <t>Pirates of the Caribbean: At World's End</t>
  </si>
  <si>
    <t>Captain Barbossa, long believed to be dead, has come back to life and is headed to the edge of the Earth with Will Turner and Elizabeth Swann. But nothing is quite as it seems.</t>
  </si>
  <si>
    <t>One Piece Film: GOLD</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</si>
  <si>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</si>
  <si>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</si>
  <si>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</si>
  <si>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</si>
  <si>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</si>
  <si>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</si>
  <si>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</si>
  <si>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</si>
  <si>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</si>
  <si>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</si>
  <si>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</si>
  <si>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Babette's Feast</t>
  </si>
  <si>
    <t>A French housekeeper with a mysterious past brings quiet revolution in the form of one exquisite meal to a circle of starkly pious villagers in late 19th century Denmark.</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</si>
  <si>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</si>
  <si>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</si>
  <si>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</si>
  <si>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</si>
  <si>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</si>
  <si>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</si>
  <si>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A Shot in the Dark</t>
  </si>
  <si>
    <t>Inspector Jacques Clouseau, smitten with the accused maid Maria Gambrelli, unwittingly turns a straightforward murder investigation into a comedic series of mishaps, testing the patience of his irritable boss Charles Dreyfus as casualties mount.</t>
  </si>
  <si>
    <t>Suffragette</t>
  </si>
  <si>
    <t>Based on true events about the foot soldiers of the early feminist movement, women who were forced underground to pursue a dangerous game of cat and mouse with an increasingly brutal State.</t>
  </si>
  <si>
    <t>The Stranger</t>
  </si>
  <si>
    <t>An investigator from the War Crimes Commission travels to Connecticut to find an infamous Nazi, who may be hiding out in a small town in the guise of a distinguished professor engaged to the Supreme Court Justiceâ€™s daughter.</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</si>
  <si>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</si>
  <si>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</si>
  <si>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</si>
  <si>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</si>
  <si>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</si>
  <si>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</si>
  <si>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Safe Haven</t>
  </si>
  <si>
    <t>A young woman with a mysterious past lands in Southport, North Carolina where her bond with a widower forces her to confront the dark secret that haunts her.</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</si>
  <si>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</si>
  <si>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</si>
  <si>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The Painted Veil</t>
  </si>
  <si>
    <t>A British medical doctor fights a cholera outbreak in a small Chinese village, while also being trapped at home in a loveless marriage to an unfaithful wife.</t>
  </si>
  <si>
    <t>Superbad</t>
  </si>
  <si>
    <t>Two co-dependent high school seniors are forced to deal with separation anxiety after their plan to stage a booze-soaked party goes awry.</t>
  </si>
  <si>
    <t>Nashville</t>
  </si>
  <si>
    <t>The intersecting stories of twenty-four charactersâ€”from country star to wannabe to reporter to waitressâ€”connect to the music business in Nashville, Tennessee.</t>
  </si>
  <si>
    <t>The Shape of Water</t>
  </si>
  <si>
    <t>An other-worldly story, set against the backdrop of Cold War era America circa 1962, where a mute janitor working at a lab falls in love with an amphibious man being held captive there and devises a plan to help him escape.</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</si>
  <si>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</si>
  <si>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</si>
  <si>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</si>
  <si>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</si>
  <si>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Dracula</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</si>
  <si>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</si>
  <si>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The story of Bobby Sands, the IRA member who led the 1981 hunger strike during The Troubles in which Irish Republican prisoners tried to win political status.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</si>
  <si>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</si>
  <si>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</si>
  <si>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Zatoichi</t>
  </si>
  <si>
    <t>Blind traveler Zatoichi is a master swordsman and a masseur with a fondness for gambling on dice games. When he arrives in a village torn apart by warring gangs, he sets out to protect the townspeople.</t>
  </si>
  <si>
    <t>Marrowbone</t>
  </si>
  <si>
    <t>A young man and his three younger siblings are plagued by a sinister presence in the sprawling manor in which they live.</t>
  </si>
  <si>
    <t>Everything Is Illuminated</t>
  </si>
  <si>
    <t>A young Jewish American man endeavorsâ€”with the help of eccentric, distant relativesâ€”to find the woman who saved his grandfather during World War IIâ€”in a Ukrainian village which was ultimately razed by the Nazis.</t>
  </si>
  <si>
    <t>Godzilla x Kong: The New Empire</t>
  </si>
  <si>
    <t>Following their explosive showdown, Godzilla and Kong must reunite against a colossal undiscovered threat hidden within our world, challenging their very existence â€“ and our own.</t>
  </si>
  <si>
    <t>Last Christmas</t>
  </si>
  <si>
    <t>Kate is a young woman who has a habit of making bad decisions, and her last date with disaster occurs after she accepts work as Santa's elf for a department store. However, after she meets Tom there, her life takes a new turn.</t>
  </si>
  <si>
    <t>Everything, Everything</t>
  </si>
  <si>
    <t>A teenager who's lived a sheltered life because she's allergic to everything, falls for the boy who moves in next door.</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</si>
  <si>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</si>
  <si>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</si>
  <si>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Dog Pound</t>
  </si>
  <si>
    <t>Three juvenile delinquents arrive at a correctional center and are put under the care of an experienced guard.</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</si>
  <si>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</si>
  <si>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</si>
  <si>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Betty Blue</t>
  </si>
  <si>
    <t>A lackadaisical handyman and aspiring novelist tries to support his younger girlfriend as she slowly succumbs to madness.</t>
  </si>
  <si>
    <t>Ida</t>
  </si>
  <si>
    <t>Anna, a young novitiate in 1960s Poland, is on the verge of taking her vows when she discovers a family secret dating back to the years of the German occupation.</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</si>
  <si>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</si>
  <si>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</si>
  <si>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Last Kingdom: Seven Kings Must Die</t>
  </si>
  <si>
    <t>In the wake of King Edward's death, Uhtred of Bebbanburg and his comrades adventure across a fractured kingdom in the hopes of uniting England at last.</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</si>
  <si>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</si>
  <si>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</si>
  <si>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Donkey Skin</t>
  </si>
  <si>
    <t>A fairy godmother helps a princess disguise herself so she won't have to marry her father.</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</si>
  <si>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</si>
  <si>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</si>
  <si>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</si>
  <si>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</si>
  <si>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</si>
  <si>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</si>
  <si>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Headhunters</t>
  </si>
  <si>
    <t>An accomplished headhunter risks everything to obtain a valuable painting owned by a former mercenary.</t>
  </si>
  <si>
    <t>The Last Song</t>
  </si>
  <si>
    <t>A drama centered on a rebellious girl who is sent to a Southern beach town for the summer to stay with her father. Through their mutual love of music, the estranged duo learn to reconnect.</t>
  </si>
  <si>
    <t>Eddie Murphy Raw</t>
  </si>
  <si>
    <t>Eddie Murphy delights, shocks and entertains with dead-on celebrity impersonations, observations on '80s love, sex and marriage, a remembrance of Mom's hamburgers and much more.</t>
  </si>
  <si>
    <t>Fallen Leaves</t>
  </si>
  <si>
    <t>In modern-day Helsinki, two lonely souls in search of love meet by chance in a karaoke bar. However, their path to happiness is beset by obstacles â€“ from lost phone numbers to mistaken addresses, alcoholism, and a charming stray dog.</t>
  </si>
  <si>
    <t>It</t>
  </si>
  <si>
    <t>In a small town in Maine, seven children known as The Losers Club come face to face with life problems, bullies and a monster that takes the shape of a clown called Pennywise.</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</si>
  <si>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</si>
  <si>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</si>
  <si>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</si>
  <si>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</si>
  <si>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</si>
  <si>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</si>
  <si>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Detour</t>
  </si>
  <si>
    <t>The life of Al Roberts, a pianist in a New York nightclub, turns into a nightmare when he decides to hitchhike to Los Angeles to visit his girlfriend.</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</si>
  <si>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</si>
  <si>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</si>
  <si>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</si>
  <si>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</si>
  <si>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The Gods Must Be Crazy</t>
  </si>
  <si>
    <t>A Coca-Cola bottle dropped from an airplane raises havoc among a normally peaceful tribe of African bushmen who believe it to be a utensil of the gods.</t>
  </si>
  <si>
    <t>Planes, Trains and Automobiles</t>
  </si>
  <si>
    <t>An irritable marketing executive, Neal Page, is heading home to Chicago for Thanksgiving when a number of delays force him to travel with a well meaning but overbearing shower curtain ring salesman, Del Griffith.</t>
  </si>
  <si>
    <t>Begin Again</t>
  </si>
  <si>
    <t>Gretta, a budding songwriter, finds herself alone after her boyfriend Dave ditches her. Her life gains purpose when Dan, a record label executive, notices her talent.</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</si>
  <si>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</si>
  <si>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</si>
  <si>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The Man from the Future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</si>
  <si>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</si>
  <si>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</si>
  <si>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</si>
  <si>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</si>
  <si>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</si>
  <si>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Blood Simple</t>
  </si>
  <si>
    <t>The owner of a seedy small-town Texas bar discovers that one of his employees is having an affair with his wife. A chaotic chain of misunderstandings, lies and mischief ensues after he devises a plot to have them murdered.</t>
  </si>
  <si>
    <t>A French illusionist travels to Scotland to work. He meets a young woman in a small village. Their ensuing adventure in Edinburgh changes both their lives forever.</t>
  </si>
  <si>
    <t>The Last Metro</t>
  </si>
  <si>
    <t>In occupied Paris, an actress married to a Jewish theater owner must keep him hidden from the Nazis while doing both of their jobs.</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</si>
  <si>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</si>
  <si>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</si>
  <si>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Collateral Beauty</t>
  </si>
  <si>
    <t>Retreating from life after a tragedy, a man questions the universe by writing to Love, Time and Death. Receiving unexpected answers, he begins to see how these things interlock and how even loss can reveal moments of meaning and beauty.</t>
  </si>
  <si>
    <t>Coherence</t>
  </si>
  <si>
    <t>On the night of an astronomical anomaly, eight friends at a dinner party experience a troubling chain of reality bending events.</t>
  </si>
  <si>
    <t>Despicable Me</t>
  </si>
  <si>
    <t>Villainous Gru lives up to his reputation as a despicable, deplorable and downright unlikable guy when he hatches a plan to steal the moon from the sky. But he has a tough time staying on task after three orphans land in his care.</t>
  </si>
  <si>
    <t>Every Day</t>
  </si>
  <si>
    <t>16-year old Rhiannon falls in love with a mysterious spirit named â€œAâ€ that inhabits a different body every day. Feeling an unmatched connection, Rhiannon and â€œAâ€ work each day to find each other, not knowing what the next day will bring.</t>
  </si>
  <si>
    <t>Furious 7</t>
  </si>
  <si>
    <t>Deckard Shaw seeks revenge against Dominic Toretto and his family for his comatose brother.</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</si>
  <si>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</si>
  <si>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</si>
  <si>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Only Lovers Left Alive</t>
  </si>
  <si>
    <t>A depressed musician reunites with his lover in the desolate streets of Detroit. Though their romance has endured several centuries, it is tested by the arrival of her capricious and unpredictable younger sister.</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</si>
  <si>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</si>
  <si>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</si>
  <si>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</si>
  <si>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</si>
  <si>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And Now for Something Completely Different</t>
  </si>
  <si>
    <t>A collection of Monty Python's Flying Circus skits from the first two seasons of their British TV series.</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</si>
  <si>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</si>
  <si>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</si>
  <si>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White Christmas</t>
  </si>
  <si>
    <t>Two talented song-and-dance men team up after the war to become one of the hottest acts in show business. In time they befriend and become romantically involved with the beautiful Haynes sisters who comprise a sister act.</t>
  </si>
  <si>
    <t>Violent Cop</t>
  </si>
  <si>
    <t>A detective breaks all rules of ethical conduct while investigating a colleagueâ€™s involvement in drug pushing and Yakuza activities.</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</si>
  <si>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</si>
  <si>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</si>
  <si>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</si>
  <si>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</si>
  <si>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</si>
  <si>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</si>
  <si>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</si>
  <si>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</si>
  <si>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Batman</t>
  </si>
  <si>
    <t>Batman must face his most ruthless nemesis when a deformed madman calling himself "The Joker" seizes control of Gotham's criminal underworld.</t>
  </si>
  <si>
    <t>Boiling Point</t>
  </si>
  <si>
    <t>A head chef balances multiple personal and professional crises at a popular restaurant in London.</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</si>
  <si>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</si>
  <si>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</si>
  <si>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</si>
  <si>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</si>
  <si>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</si>
  <si>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</si>
  <si>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Great Debaters</t>
  </si>
  <si>
    <t>The true story of a brilliant but politically radical debate team coach who uses the power of words to transform a group of underdog African-American college students into a historical powerhouse that took on the Harvard elite.</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</si>
  <si>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</si>
  <si>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</si>
  <si>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Mrs. Harris Goes to Paris</t>
  </si>
  <si>
    <t>A 1950s London cleaning lady falls in love with an haute couture dress by Christian Dior and decides to gamble everything for the sake of this folly.</t>
  </si>
  <si>
    <t>Secret of the Wings</t>
  </si>
  <si>
    <t>Tinkerbell wanders into the forbidden Winter woods and meets Periwinkle. Together they learn the secret of their wings and try to unite the warm fairies and the winter fairies to help Pixie Hollow.</t>
  </si>
  <si>
    <t>The Orphanage</t>
  </si>
  <si>
    <t>A woman brings her family back to her childhood home, which used to be an orphanage, intent on reopening it. Before long, her son starts to communicate with a new invisible friend.</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</si>
  <si>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</si>
  <si>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</si>
  <si>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</si>
  <si>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</si>
  <si>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</si>
  <si>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</si>
  <si>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Wonder Woman</t>
  </si>
  <si>
    <t>An Amazon princess comes to the world of Man in the grips of the First World War to confront the forces of evil and bring an end to human conflict.</t>
  </si>
  <si>
    <t>Irreversible</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</si>
  <si>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</si>
  <si>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The Outsiders</t>
  </si>
  <si>
    <t>When two poor Greasers, Johnny and Ponyboy, are assaulted by a vicious gang, the Socs, and Johnny kills one of the attackers, tension begins to mount between the two rival gangs, setting off a turbulent chain of events.</t>
  </si>
  <si>
    <t>Escape from Pretoria</t>
  </si>
  <si>
    <t>South Africa, 1978. Tim Jenkin and Stephen Lee, two white political activists from the African National Congress imprisoned by the apartheid regime, put a plan in motion to escape from the infamous Pretoria Prison.</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</si>
  <si>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</si>
  <si>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</si>
  <si>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</si>
  <si>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</si>
  <si>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</si>
  <si>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</si>
  <si>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Marvel One-Shot: Agent Carter</t>
  </si>
  <si>
    <t>The film takes place one year after the events of Captain America: The First Avenger, in which Agent Carter, a member of the Strategic Scientific Reserve, is in search of the mysterious Zodiac.</t>
  </si>
  <si>
    <t>The Hawks and the Sparrows</t>
  </si>
  <si>
    <t>A man and his son take an allegorical stroll through life with a talking bird that spouts social and political philosophy.</t>
  </si>
  <si>
    <t>Peter Pan</t>
  </si>
  <si>
    <t>Leaving the safety of their nursery behind, Wendy, Michael and John follow Peter Pan to a magical world where childhood lasts forever. But while in Neverland, the kids must face Captain Hook and foil his attempts to get rid of Peter for good.</t>
  </si>
  <si>
    <t>The Wonderful Story of Henry Sugar</t>
  </si>
  <si>
    <t>A rich man learns about a guru who can see without using his eyes. He sets out to master the skill in order to cheat at gambling.</t>
  </si>
  <si>
    <t>It's Only the End of the World</t>
  </si>
  <si>
    <t>Louis, a terminally ill writer, returns home after a long absence to tell his family that he is dying.</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</si>
  <si>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</si>
  <si>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</si>
  <si>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Tootsie</t>
  </si>
  <si>
    <t>When struggling, out of work actor Michael Dorsey secretly adopts a female alter ego - Dorothy Michaels - in order to land a part in a daytime drama, he unwittingly becomes a feminist icon and ends up in a romantic pickle.</t>
  </si>
  <si>
    <t>Collateral</t>
  </si>
  <si>
    <t>Cab driver Max picks up a man who offers him $600 to drive him around. But the promise of easy money sours when Max realizes his fare is an assassin.</t>
  </si>
  <si>
    <t>Standing Tall</t>
  </si>
  <si>
    <t>The film tells the story of Malony and his education as he grows from a six-year-old into an 18-year-old. A minorsâ€™ judge and a caseworker work tirelessly to try to save the young offender.</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</si>
  <si>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</si>
  <si>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</si>
  <si>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</si>
  <si>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</si>
  <si>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Crash</t>
  </si>
  <si>
    <t>In post-Sept. 11 Los Angeles, tensions erupt when the lives of a Brentwood housewife, her district attorney husband, a Persian shopkeeper, two cops, a pair of carjackers and a Korean couple converge during a 36-hour period.</t>
  </si>
  <si>
    <t>An emotionally scarred highway drifter shoots a sadistic trick who rapes her, and ultimately becomes America's first female serial killer.</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</si>
  <si>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</si>
  <si>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</si>
  <si>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Maria Full of Grace</t>
  </si>
  <si>
    <t>A pregnant Colombian teenager becomes a drug mule to make some desperately needed money for her family.</t>
  </si>
  <si>
    <t>The Lego Batman Movie</t>
  </si>
  <si>
    <t>A cooler-than-ever Bruce Wayne must deal with the usual suspects as they plan to rule Gotham City, while discovering that he has accidentally adopted a teenage orphan who wishes to become his sidekick.</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</si>
  <si>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</si>
  <si>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</si>
  <si>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Diary of Anne Frank</t>
  </si>
  <si>
    <t>The true, harrowing story of a young Jewish girl who, with her family and their friends, is forced into hiding in an attic in Nazi-occupied Amsterdam.</t>
  </si>
  <si>
    <t>Trading Places</t>
  </si>
  <si>
    <t>A snobbish investor and a wily street con-artist find their positions reversed as part of a bet by two callous millionaires.</t>
  </si>
  <si>
    <t>To the Bone</t>
  </si>
  <si>
    <t>A young woman dealing with anorexia meets an unconventional doctor who challenges her to face her condition and embrace life.</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</si>
  <si>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</si>
  <si>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</si>
  <si>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Marathon Man</t>
  </si>
  <si>
    <t>A graduate student and obsessive runner in New York is drawn into a mysterious plot involving his brother, a member of the secretive Division.</t>
  </si>
  <si>
    <t>North Country</t>
  </si>
  <si>
    <t>A fictionalized account of the first major successful sexual harassment case in the United States -- Jenson vs. Eveleth Mines, where a woman who endured a range of abuse while working as a miner filed and won the landmark 1984 lawsuit.</t>
  </si>
  <si>
    <t>Big Trouble in Little China</t>
  </si>
  <si>
    <t>Jack Burton, a tough-talking truck driver, goes into a supernatural tailspin when his best friend's fiancÃ©e is kidnapped.</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</si>
  <si>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</si>
  <si>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</si>
  <si>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Cleveland Abduction</t>
  </si>
  <si>
    <t>A single mother becomes Ariel Castro's first kidnapping victim, and finds herself trapped in his home with two other women for 11 years.</t>
  </si>
  <si>
    <t>Labyrinth of Lies</t>
  </si>
  <si>
    <t>A young prosecutor in postwar West Germany investigates a massive conspiracy to cover up the Nazi pasts of prominent public figures.</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</si>
  <si>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</si>
  <si>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</si>
  <si>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Dragon Ball Z: Broly â€“ The Legendary Super Saiyan</t>
  </si>
  <si>
    <t>While the Saiyan Paragus persuades Vegeta to rule a new planet, King Kai alerts Goku of the South Galaxy's destruction by an unknown Super Saiyan.</t>
  </si>
  <si>
    <t>Django</t>
  </si>
  <si>
    <t>A coffin-dragging gunslinger and a prostitute become embroiled in a bitter feud between a merciless masked clan and a band of Mexican revolutionaries.</t>
  </si>
  <si>
    <t>Life Itself</t>
  </si>
  <si>
    <t>As a young New York couple goes from college romance to marriage and the birth of their first child, the unexpected twists of their journey create reverberations that echo over continents and through lifetimes.</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</si>
  <si>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</si>
  <si>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</si>
  <si>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A Bridge Too Far</t>
  </si>
  <si>
    <t>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</si>
  <si>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</si>
  <si>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</si>
  <si>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Nomadland</t>
  </si>
  <si>
    <t>A woman in her sixties embarks on a journey through the western United States after losing everything in the Great Recession, living as a van-dwelling modern-day nomad.</t>
  </si>
  <si>
    <t>Over the Moon</t>
  </si>
  <si>
    <t>Fueled by memories of her mother, resourceful Fei Fei builds a rocket to the moon on a mission to prove the existence of a legendary moon goddess.</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</si>
  <si>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</si>
  <si>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</si>
  <si>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</si>
  <si>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</si>
  <si>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</si>
  <si>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</si>
  <si>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Henry V</t>
  </si>
  <si>
    <t>Gritty adaption of William Shakespeare's play about the English King's bloody conquest of France.</t>
  </si>
  <si>
    <t>Midnight Run</t>
  </si>
  <si>
    <t>A bounty hunter pursues a former Mafia accountant who embezzled $15 million of mob money. He is also being chased by a rival bounty hunter, the F.B.I., and his old mob boss after jumping bail.</t>
  </si>
  <si>
    <t>The Dreamers</t>
  </si>
  <si>
    <t>When Isabelle and Theo invite Matthew to stay with them, what begins as a casual friendship ripens into a sensual voyage of discovery and desire in which nothing is off limits and everything is possible.</t>
  </si>
  <si>
    <t>Don't Worry, I'm Fine</t>
  </si>
  <si>
    <t>A 19-year-old searches for her twin brother after he runs away from home, following a fight with their father.</t>
  </si>
  <si>
    <t>Ghost</t>
  </si>
  <si>
    <t>Even though Sam Wheat, the successful investment counsellor, still finds it difficult to express his deeper feelings for her after all these years, his young potter girlfriend, Molly Jensen, is the love of his life. However, a curious case of a systematic discrepancy will prepare the ground for a hideous urban homicide in one of Manhattan's dark alleys, trapping, seemingly forever, the unfortunate deceased's immortal soul in the realm of the mortals. With the condemned spirit unable to interact with the physical world--and as Molly's life, too, is in grave danger--Sam will have to turn to the spiritual medium, Oda Mae Brown, to warn and protect her. Can Oda and the ghost settle the unfinished business in time?</t>
  </si>
  <si>
    <t>Two Distant Strangers</t>
  </si>
  <si>
    <t>A man trying to get home to his dog gets stuck in a time loop that forces him to relive a deadly run-in with a cop.</t>
  </si>
  <si>
    <t>Shiva Baby</t>
  </si>
  <si>
    <t>College student Danielle must cover her tracks when she unexpectedly runs into her sugar daddy at a shiva - with her parents, ex-girlfriend and family friends also in attendance.</t>
  </si>
  <si>
    <t>A Touch of Sin</t>
  </si>
  <si>
    <t>Four independent stories set in modern China about random acts of violence.</t>
  </si>
  <si>
    <t>Wadjda</t>
  </si>
  <si>
    <t>An enterprising Saudi girl signs on for her school's Quran recitation competition as a way to raise the remaining funds she needs in order to buy the green bicycle that has captured her interest.</t>
  </si>
  <si>
    <t>Sherlock Holmes</t>
  </si>
  <si>
    <t>Eccentric consulting detective Sherlock Holmes and Doctor John Watson battle to bring down a new nemesis and unravel a deadly plot that could destroy England.</t>
  </si>
  <si>
    <t>Bagdad Cafe</t>
  </si>
  <si>
    <t>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</si>
  <si>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</si>
  <si>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</si>
  <si>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</si>
  <si>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</si>
  <si>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Lust, Caution</t>
  </si>
  <si>
    <t>During World War II, a secret agent must seduce then assassinate an official who works for the Japanese puppet government in Shanghai. Her mission becomes clouded when she finds herself falling in love with the man she is assigned to kill.</t>
  </si>
  <si>
    <t>Resort to Love</t>
  </si>
  <si>
    <t>Aspiring pop star Erica ends up as the entertainment at her ex-fiancÃ©â€™s wedding after reluctantly taking a gig at a luxurious island resort while in the wake of a music career meltdown.</t>
  </si>
  <si>
    <t>The Devil All the Time</t>
  </si>
  <si>
    <t>In Knockemstiff, Ohio and its neighboring backwoods, sinister characters converge around young Arvin Russell as he fights the evil forces that threaten him and his family.</t>
  </si>
  <si>
    <t>In the Heights</t>
  </si>
  <si>
    <t>The story of Usnavi, a bodega owner who has mixed feelings about closing his store and retiring to the Dominican Republic or staying in Washington Heights.</t>
  </si>
  <si>
    <t>The Intern</t>
  </si>
  <si>
    <t>70-year-old widower Ben Whittaker has discovered that retirement isn't all it's cracked up to be. Seizing an opportunity to get back in the game, he becomes a senior intern at an online fashion site, founded and run by Jules Ostin.</t>
  </si>
  <si>
    <t>Compagni di scuola</t>
  </si>
  <si>
    <t>A group of former high school classmates meets for a reunion 15 years after graduation, only to discover that any innocence or friendship is long lost.</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</si>
  <si>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</si>
  <si>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</si>
  <si>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Women enter and exit a science fiction author's life over the course of a few years after the author loses the woman he considers his one true love.</t>
  </si>
  <si>
    <t>A Fish Called Wanda</t>
  </si>
  <si>
    <t>While a diamond advocate attempts to steal a collection of diamonds, troubles arise when he realises heâ€™s not the only one after the collection.</t>
  </si>
  <si>
    <t>Time to Hunt</t>
  </si>
  <si>
    <t>Four young men want to leave their dystopian world behind and go to a distant paradise to execute a money robbery, a daring act that will have unexpected consequences.</t>
  </si>
  <si>
    <t>Woman at War</t>
  </si>
  <si>
    <t>Halla declares a one-woman-war on the local aluminium industry. She is prepared to risk everything to protect the pristine Icelandic Highlands she lovesâ€¦ Until an orphan unexpectedly enters her life.</t>
  </si>
  <si>
    <t>is</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</si>
  <si>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</si>
  <si>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</si>
  <si>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Mean Girls</t>
  </si>
  <si>
    <t>Cady Heron is a hit with The Plastics, the A-list girl clique at her new school, until she makes the mistake of falling for Aaron Samuels, the ex-boyfriend of alpha Plastic Regina George.</t>
  </si>
  <si>
    <t>Dangerous Liaisons</t>
  </si>
  <si>
    <t>In 18th century France, Marquise de Merteuil asks her ex-lover Vicomte de Valmont to seduce the future wife of another ex-lover of hers in return for one last night with her. Yet things donâ€™t go as planned.</t>
  </si>
  <si>
    <t>Dragons: Dawn of the Dragon Racers</t>
  </si>
  <si>
    <t>A hunt for a lost sheep turns into a competition between Hiccup and friends as they compete to become the first Dragon Racing champion of Berk.</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</si>
  <si>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</si>
  <si>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</si>
  <si>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The Princess and the Frog</t>
  </si>
  <si>
    <t>A waitress, desperate to fulfill her dreams as a restaurant owner, is set on a journey to turn a frog prince back into a human being, but she has to face the same problem after she kisses him.</t>
  </si>
  <si>
    <t>The Kissing Booth</t>
  </si>
  <si>
    <t>When teenager Elle's first kiss leads to a forbidden romance with the hottest boy in high school, she risks her relationship with her best friend.</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</si>
  <si>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</si>
  <si>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</si>
  <si>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</si>
  <si>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</si>
  <si>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residents of San Francisco are becoming drone-like shadows of their former selves, and as the phenomenon spreads, two Department of Health workers uncover the horrifying truth.</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</si>
  <si>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</si>
  <si>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</si>
  <si>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Queen Margot</t>
  </si>
  <si>
    <t>Paris, Kingdom of France, August 18, 1572. To avoid the outbreak of a religious war, the Catholic princess Marguerite de Valois, sister of the feeble King Charles IX, marries the Huguenot King Henry III of Navarre.</t>
  </si>
  <si>
    <t>The Player</t>
  </si>
  <si>
    <t>A Hollywood studio executive is being sent death threats by a writer whose script he rejected - but which one?</t>
  </si>
  <si>
    <t>Murder by Death</t>
  </si>
  <si>
    <t>Lionel Twain invites the world's five greatest detectives to a 'dinner and murder'. Included are a blind butler, a deaf-mute maid, screams, spinning rooms, secret passages, false identities and more plot turns and twists than are decently allowed.</t>
  </si>
  <si>
    <t>In the Mouth of Madness</t>
  </si>
  <si>
    <t>An insurance investigator begins discovering that the impact a horror writer's books have on his fans is more than inspirational.</t>
  </si>
  <si>
    <t>Good Time</t>
  </si>
  <si>
    <t>After a botched bank robbery lands his younger brother in prison, Connie Nikas embarks on a twisted odyssey through New York City's underworld to get his brother Nick out of jail.</t>
  </si>
  <si>
    <t>The Lincoln Lawyer</t>
  </si>
  <si>
    <t>A lawyer conducts business from the back of his Lincoln town car while representing a high-profile client in Beverly Hills.</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</si>
  <si>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</si>
  <si>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</si>
  <si>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A Cinderella Story: If the Shoe Fits</t>
  </si>
  <si>
    <t>A contemporary musical version of the classic Cinderella story in which the servant step daughter hope to compete in a musical competition for a famous pop star.</t>
  </si>
  <si>
    <t>Seven Brides for Seven Brothers</t>
  </si>
  <si>
    <t>In 1850 Oregon, when a backwoodsman brings a wife home to his farm, his six brothers decide that they want to get married too.</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</si>
  <si>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</si>
  <si>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</si>
  <si>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BlackBerry</t>
  </si>
  <si>
    <t>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t>
  </si>
  <si>
    <t>The Zone of Interest</t>
  </si>
  <si>
    <t>The commandant of Auschwitz, Rudolf HÃ¶ss, and his wife Hedwig, strive to build a dream life for their family in a house and garden next to the camp.</t>
  </si>
  <si>
    <t>Mission: Impossible - Rogue Nation</t>
  </si>
  <si>
    <t>Ethan and team take on their most impossible mission yetâ€”eradicating 'The Syndicate', an International and highly-skilled rogue organization committed to destroying the IMF.</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</si>
  <si>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</si>
  <si>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</si>
  <si>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Doubt</t>
  </si>
  <si>
    <t>In 1964, a Catholic school nun questions a priest's ambiguous relationship with a troubled young student, suspecting him of abuse.</t>
  </si>
  <si>
    <t>P.S. I Love You</t>
  </si>
  <si>
    <t>A young widow discovers that her late husband has left her 10 messages intended to help ease her pain and start a new life.</t>
  </si>
  <si>
    <t>Fear Street: 1978</t>
  </si>
  <si>
    <t>In 1978, two rival groups at Camp Nightwing must band together to solve a terrifying mystery when horrors from their towns' history come alive.</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</si>
  <si>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</si>
  <si>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</si>
  <si>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Inside Llewyn Davis</t>
  </si>
  <si>
    <t>In Greenwich Village in the early 1960s, gifted but volatile folk musician Llewyn Davis struggles with money, relationships, and his uncertain future.</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</si>
  <si>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</si>
  <si>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</si>
  <si>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The Unknown Woman</t>
  </si>
  <si>
    <t>Irena, a Ukrainian woman, comes to Italy looking for a job as a maid. She does everything she can to become a beloved nanny for an adorable little girl, Thea. However, that is just the very beginning of her unknown journey.</t>
  </si>
  <si>
    <t>Reign Over Me</t>
  </si>
  <si>
    <t>A man who lost his family in the September 11 attack on New York City runs into his old college roommate. Rekindling the friendship is the one thing that appears able to help the man recover from his grief.</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</si>
  <si>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</si>
  <si>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</si>
  <si>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</si>
  <si>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</si>
  <si>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[REC]</t>
  </si>
  <si>
    <t>A television reporter and cameraman follow emergency workers into a dark apartment building and are quickly locked inside with something terrifying.</t>
  </si>
  <si>
    <t>K-PAX</t>
  </si>
  <si>
    <t>Prot is a patient at a mental hospital who claims to be from a far away planet. His psychiatrist tries to help him, only to begin to doubt his own explanations.</t>
  </si>
  <si>
    <t>Nappily Ever After</t>
  </si>
  <si>
    <t>After an accident at the hair salon, Violet realizes she's not living life to the fullest. A soulful barber helps her put the pieces back together.</t>
  </si>
  <si>
    <t>Melancholia</t>
  </si>
  <si>
    <t>Two sisters find their already strained relationship challenged as a mysterious new planet threatens to collide with Earth.</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</si>
  <si>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</si>
  <si>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</si>
  <si>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Steel Magnolias</t>
  </si>
  <si>
    <t>A young beautician, newly arrived in a small Louisiana town, finds work at the local salon, where a small group of women share a close bond of friendship and welcome her into the fold.</t>
  </si>
  <si>
    <t>UtÃ¸ya: July 22</t>
  </si>
  <si>
    <t>The movie tells the story about a girl who has to hide and survive from a right wing terrorist while looking for her little sister during the terrorist attacks in Norway on the island UtÃ¸ya, July 22nd.</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</si>
  <si>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</si>
  <si>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</si>
  <si>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Barbie in A Mermaid Tale</t>
  </si>
  <si>
    <t>Barbie stars as Merliah, a surfer who learns a shocking secret: she's a mermaid! She and her dolphin friend set out for an undersea adventure to rescue her mother, the queen of Oceana.</t>
  </si>
  <si>
    <t>Project A</t>
  </si>
  <si>
    <t>In late 19th Century Hong Kong the British may rule the land, but the pirates rule the waters. One Coast Guard officer is Dragon Ma, who is determined that his beloved Coast Guard will not be made a fool of.</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</si>
  <si>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</si>
  <si>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</si>
  <si>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</si>
  <si>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</si>
  <si>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Last Night of Amore</t>
  </si>
  <si>
    <t>On the night before his retirement, police lieutenant Franco Amore is called to investigate the death of a long-time partner of his in a diamond heist in which he was involved.</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</si>
  <si>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</si>
  <si>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</si>
  <si>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</si>
  <si>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</si>
  <si>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</si>
  <si>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</si>
  <si>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</si>
  <si>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</si>
  <si>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</si>
  <si>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</si>
  <si>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</si>
  <si>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</si>
  <si>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Ballerina</t>
  </si>
  <si>
    <t>Set in 1879 Paris. An orphan girl dreams of becoming a ballerina and flees her rural Brittany for Paris, where she passes for someone else and accedes to the position of pupil at the Grand Opera house.</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</si>
  <si>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</si>
  <si>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</si>
  <si>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Dan Evans, a small time farmer, is hired to escort Ben Wade, a dangerous outlaw, to Yuma. As Evans and Wade wait for the 3:10 train to Yuma, Wade's gang is racing to free him.</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</si>
  <si>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</si>
  <si>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</si>
  <si>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</si>
  <si>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</si>
  <si>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</si>
  <si>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</si>
  <si>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</si>
  <si>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</si>
  <si>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Professor Marston and the Wonder Women</t>
  </si>
  <si>
    <t>The unconventional life of Dr. William Marston, the Harvard psychologist and inventor who helped invent the modern lie detector test and created Wonder Woman in 1941.</t>
  </si>
  <si>
    <t>Watership Down</t>
  </si>
  <si>
    <t>When the warren belonging to a community of rabbits is threatened, a brave group led by Fiver, Bigwig, Blackberry and Hazel leave their homeland in a search of a safe new haven.</t>
  </si>
  <si>
    <t>Set It Off</t>
  </si>
  <si>
    <t>Four inner-city Black women, determined to end their constant struggle, decide to live by one rule â€” get what you want or die trying. So the four women take back their lives and take out some banks in the process.</t>
  </si>
  <si>
    <t>After We Collided</t>
  </si>
  <si>
    <t>Tessa finds herself struggling with her complicated relationship with Hardin; she faces a dilemma that could change their lives forever.</t>
  </si>
  <si>
    <t>Little Boy</t>
  </si>
  <si>
    <t>An eight-year-old boy is willing to do whatever it takes to end World War II so he can bring his father home. The story reveals the indescribable love a father has for his little boy and the love a son has for his father.</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</si>
  <si>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</si>
  <si>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</si>
  <si>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Invictus</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</si>
  <si>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</si>
  <si>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</si>
  <si>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</si>
  <si>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5 to 7</t>
  </si>
  <si>
    <t>A young writer begins an affair with an older woman from France whose open marriage to a diplomat dictates that they can meet only between the hours of 5 p.m. to 7 p.m.</t>
  </si>
  <si>
    <t>Cadillac Records</t>
  </si>
  <si>
    <t>The story of sex, violence, race and rock and roll in 1950s Chicago, and the exciting but turbulent lives of some of America's musical legends, including Muddy Waters, Leonard Chess, Little Walter, Howlin' Wolf, Etta James and Chuck Berry.</t>
  </si>
  <si>
    <t>Breakfast on Pluto</t>
  </si>
  <si>
    <t>In the 1970s, a young transgender woman called â€œKittenâ€ leaves her small Irish town for London in search of love, acceptance, and her long-lost mother.</t>
  </si>
  <si>
    <t>In the Name of the Land</t>
  </si>
  <si>
    <t>Pierre is 25 when he returns from Wyoming to his fiancÃ©e and take over the family farm. Twenty years later, the farm expanded and so did the family.</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</si>
  <si>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</si>
  <si>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</si>
  <si>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</si>
  <si>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</si>
  <si>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La Grande Bouffe</t>
  </si>
  <si>
    <t>Four friends gather at a villa with the intention of eating themselves to death.</t>
  </si>
  <si>
    <t>Batman vs. Robin</t>
  </si>
  <si>
    <t>Damian Wayne is having a hard time coping with his father's "no killing" rule. Meanwhile, Gotham is going through hell with threats such as the insane Dollmaker, and the secretive Court of Owls.</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</si>
  <si>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</si>
  <si>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</si>
  <si>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</si>
  <si>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</si>
  <si>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</si>
  <si>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</si>
  <si>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</si>
  <si>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</si>
  <si>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</si>
  <si>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</si>
  <si>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Village of the Damned</t>
  </si>
  <si>
    <t>In a small English village everyone suddenly falls unconscious. When they awake every woman of child bearing age is pregnant. The resulting children have the same strange blond hair, eyes and a strong connection to each other.</t>
  </si>
  <si>
    <t>Pat Garrett &amp; Billy the Kid</t>
  </si>
  <si>
    <t>Pat Garrett is hired as a lawman on behalf of a group of wealthy New Mexico cattle barons to bring down his old friend Billy the Kid.</t>
  </si>
  <si>
    <t>Pusher II</t>
  </si>
  <si>
    <t>Tonny is released from prison - again. This time he has his mind set on changing his broken down life, but that is easier said than done.</t>
  </si>
  <si>
    <t>The Karate Kid</t>
  </si>
  <si>
    <t>Daniel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</si>
  <si>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Sissi: The Fateful Years of an Empress</t>
  </si>
  <si>
    <t>After a wonderful time in Hungary Sissi falls extremely ill and must retreat to a Mediterranean climate to rest. The young empressâ€™ mother takes her from Austria to recover in Madeira.</t>
  </si>
  <si>
    <t>The Monkey King: Reborn</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</si>
  <si>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</si>
  <si>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The Menu</t>
  </si>
  <si>
    <t>A young couple travels to a remote island to eat at an exclusive restaurant where the chef has prepared a lavish menu, with some shocking surprises.</t>
  </si>
  <si>
    <t>The Secret Life of Walter Mitty</t>
  </si>
  <si>
    <t>A timid magazine photo manager who lives life vicariously through daydreams embarks on a true-life adventure when a negative goes missing.</t>
  </si>
  <si>
    <t>Tenet</t>
  </si>
  <si>
    <t>Armed with only one word - Tenet - and fighting for the survival of the entire world, the Protagonist journeys through a twilight world of international espionage on a mission that will unfold in something beyond real time.</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</si>
  <si>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</si>
  <si>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</si>
  <si>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</si>
  <si>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</si>
  <si>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</si>
  <si>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</si>
  <si>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In 19th century France, Jean Valjean, a man imprisoned for stealing bread, must flee a relentless policeman named Javert. The pursuit consumes both men's lives, and soon Valjean finds himself in the midst of the student revolutions in France.</t>
  </si>
  <si>
    <t>The Maze Runner</t>
  </si>
  <si>
    <t>Set in a post-apocalyptic world, young Thomas is deposited in a community of boys after his memory is erased, soon learning they're all trapped in a maze that will require him to join forces with fellow â€œrunnersâ€ for a shot at escape.</t>
  </si>
  <si>
    <t>Ovosodo</t>
  </si>
  <si>
    <t>From childhood to fatherhood, Piero learns things the hard way while growing up in a working-class neighborhood of Livorno.</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</si>
  <si>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</si>
  <si>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</si>
  <si>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Open Range</t>
  </si>
  <si>
    <t>A former gunslinger is forced to take up arms again when he and his cattle crew are threatened by a corrupt lawman.</t>
  </si>
  <si>
    <t>Babel</t>
  </si>
  <si>
    <t>In Babel, a tragic incident involving an American couple in Morocco sparks a chain of events for four families in different countries throughout the world.</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</si>
  <si>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</si>
  <si>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</si>
  <si>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Identity</t>
  </si>
  <si>
    <t>Complete strangers stranded at a remote desert motel during a raging storm soon find themselves the target of a deranged murderer. As their numbers thin out, the travelers begin to turn on each other, as each tries to figure out who the killer is.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</si>
  <si>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</si>
  <si>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Downton Abbey: A New Era</t>
  </si>
  <si>
    <t>The Crawley family goes on a grand journey to the south of France to uncover the mystery of the dowager countess's newly inherited villa. Meanwhile, a Hollywood director seeks to film his latest production at Downton.</t>
  </si>
  <si>
    <t>Swan Song</t>
  </si>
  <si>
    <t>In the near future, Cameron Turner is diagnosed with a terminal illness. Presented with an experimental solution to shield his wife and son from grief, he grapples with altering their fate.</t>
  </si>
  <si>
    <t>Broker</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</si>
  <si>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</si>
  <si>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The Choice</t>
  </si>
  <si>
    <t>Travis and Gabby first meet as neighbors in a small coastal town and wind up in a relationship that is tested by life's most defining events.</t>
  </si>
  <si>
    <t>Vanishing Point</t>
  </si>
  <si>
    <t>Kowalski works for a car delivery service, and takes delivery of a 1970 Dodge Challenger to drive from Colorado to San Francisco. Shortly after pickup, he takes a bet to get the car there in less than 15 hours.</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</si>
  <si>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</si>
  <si>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</si>
  <si>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</si>
  <si>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</si>
  <si>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</si>
  <si>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</si>
  <si>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T-34</t>
  </si>
  <si>
    <t>In 1944, a courageous group of Russian soldiers managed to escape from German captivity in a half-destroyed legendary T-34 tank. Those were the times of unforgettable bravery, fierce fighting, unbreakable love, and legendary miracles.</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</si>
  <si>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</si>
  <si>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</si>
  <si>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Elizabeth</t>
  </si>
  <si>
    <t>The story of the ascension to the throne and the early reign of Queen Elizabeth the First, the endless attempts by her council to marry her off, the Catholic hatred of her and her romance with Lord Robert Dudley.</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</si>
  <si>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</si>
  <si>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</si>
  <si>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</si>
  <si>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</si>
  <si>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</si>
  <si>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</si>
  <si>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</si>
  <si>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</si>
  <si>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</si>
  <si>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</si>
  <si>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</si>
  <si>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</si>
  <si>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Diaz - Don't Clean Up This Blood</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</si>
  <si>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</si>
  <si>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</si>
  <si>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The Edukators</t>
  </si>
  <si>
    <t>Three activists cobble together a kidnapping plot after they encounter a businessman in his home.</t>
  </si>
  <si>
    <t>Batman: Hush</t>
  </si>
  <si>
    <t>A mysterious new villain known only as Hush uses a gallery of villains to destroy Batman's crime-fighting career as well as Bruce Wayne's personal life, which has been further complicated by a relationship with Selina Kyle/Catwoman.</t>
  </si>
  <si>
    <t>50/50</t>
  </si>
  <si>
    <t>Inspired by a true story, a comedy centered on a 27-year-old guy who learns of his cancer diagnosis and his subsequent struggle to beat the disease.</t>
  </si>
  <si>
    <t>Scooby-Doo! and the Legend of the Vampire</t>
  </si>
  <si>
    <t>The Yowie Yahoo starts kidnapping musicians at a concert attended by Scooby and the gang in Vampire Rock, Australia.</t>
  </si>
  <si>
    <t>Funny Girl</t>
  </si>
  <si>
    <t>The life of Fanny Brice, famed comedian and entertainer of the early 1900s. We see her rise to fame as a Ziegfeld girl, her subsequent career, and her personal life, particularly her relationship with Nick Arnstein.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</si>
  <si>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</si>
  <si>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The Goldfinch</t>
  </si>
  <si>
    <t>A boy in New York is taken in by a wealthy family after his mother is killed in a bombing at the Metropolitan Museum of Art. In a rush of panic, he steals 'The Goldfinch', a painting that eventually draws him into a world of crime.</t>
  </si>
  <si>
    <t>Rust and Bone</t>
  </si>
  <si>
    <t>Put in charge of his young son, Ali leaves Belgium for Antibes to live with his sister and her husband as a family. Ali's bond with Stephanie, a killer whale trainer, grows deeper after Stephanie suffers a horrible accident.</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</si>
  <si>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</si>
  <si>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</si>
  <si>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Aloha Scooby-Doo!</t>
  </si>
  <si>
    <t>The Mystery Gang goes to Hawaii for the Big Kahuna of Hanahuna Surfing Contest. However, the gang and the locals find the island invaded by the vengeful Wiki Tiki spirit and his demons.</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</si>
  <si>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</si>
  <si>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</si>
  <si>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The Cutting Edge</t>
  </si>
  <si>
    <t>Two former Olympians, one a figure skater and the other a hockey player, pin their hopes of one last shot at Olympic glory on one another. That is, of course, if they can keep from killing each other in the process...</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</si>
  <si>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</si>
  <si>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</si>
  <si>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Guardians of the Galaxy Holiday Special</t>
  </si>
  <si>
    <t>On a mission to make Christmas unforgettable for Quill, the Guardians head to Earth in search of the perfect present.</t>
  </si>
  <si>
    <t>Carnage</t>
  </si>
  <si>
    <t>After 11-year-old Zachary Cowan strikes his classmate across the face with a stick after an argument, the victim's parents invite Zachary's parents to their Brooklyn apartment to deal with the incident in a civilized manner.</t>
  </si>
  <si>
    <t>Eighth Grade</t>
  </si>
  <si>
    <t>Thirteen-year-old Kayla endures the tidal wave of contemporary suburban adolescence as she makes her way through the last week of middle school â€” the end of her thus far disastrous eighth grade year â€” before she begins high school.</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</si>
  <si>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</si>
  <si>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</si>
  <si>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</si>
  <si>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The Man Who Knew Infinity</t>
  </si>
  <si>
    <t>Growing up poor in Madras, India, Srinivasa Ramanujan Iyengar earns admittance to Cambridge University during WWI, where he becomes a pioneer in mathematical theories with the guidance of his professor, G.H. Hardy.</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</si>
  <si>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</si>
  <si>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</si>
  <si>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In America</t>
  </si>
  <si>
    <t>A family of Irish immigrants adjusts to life on the mean streets of Hell's Kitchen while also grieving the death of a child.</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</si>
  <si>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</si>
  <si>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</si>
  <si>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Ophelia</t>
  </si>
  <si>
    <t>Ophelia comes of age as lady-in-waiting for Queen Gertrude, and her singular spirit captures Hamlet's affections. As lust and betrayal threaten the kingdom, Ophelia finds herself trapped between true love and controlling her own destiny.</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</si>
  <si>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</si>
  <si>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</si>
  <si>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Sleepy Hollow</t>
  </si>
  <si>
    <t>The curse of The Headless Horseman (Christopher Walken) is the legacy of the small town of Sleepy Hollow. Spearheaded by the eager Constable Ichabod Crane (Johnny Depp) and his new-world ways into the quagmire of secrets and murder, secrets once laid to rest, best forgotten, and now reawakened, and he too, holding a dark secret of a past once gone.</t>
  </si>
  <si>
    <t>The 12th Man</t>
  </si>
  <si>
    <t>After a failed anti-Nazi sabotage mission leaves his eleven comrades dead, a Norwegian resistance fighter finds himself fleeing the Gestapo through the snowbound reaches of Scandinavia.</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</si>
  <si>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</si>
  <si>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</si>
  <si>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Love Don't Co$t a Thing</t>
  </si>
  <si>
    <t>High school loser pays a cheerleader to pose as his girlfriend so he can be considered cool.</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</si>
  <si>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</si>
  <si>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</si>
  <si>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Out of Africa</t>
  </si>
  <si>
    <t>Tells the life story of Danish author Karen Blixen, who at the beginning of the 20th century moved to Africa to build a new life for herself. The film is based on her 1937 autobiographical novel.</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</si>
  <si>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</si>
  <si>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</si>
  <si>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</si>
  <si>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</si>
  <si>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The Alamo</t>
  </si>
  <si>
    <t>The legendary true story of a small band of soldiers who sacrificed their lives in hopeless combat against a massive army in order to prevent a tyrant from smashing the new Republic of Texas.</t>
  </si>
  <si>
    <t>The Purity of Vengeance</t>
  </si>
  <si>
    <t>Copenhagen, 2018. A frightening discovery is made in an old apartment. The subsequent investigation of Department Q leads them to an infamous institution for girls that was suddenly closed in the early sixties.</t>
  </si>
  <si>
    <t>The Healer</t>
  </si>
  <si>
    <t>The film follows a man with an unwanted gift for healing who meets a teenager with cancer who helps him to find himself.</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</si>
  <si>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</si>
  <si>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</si>
  <si>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Operation Petticoat</t>
  </si>
  <si>
    <t>A World War II submarine commander finds himself stuck with a damaged sub, a con-man executive officer, and a group of army nurses.</t>
  </si>
  <si>
    <t>Murder in the First</t>
  </si>
  <si>
    <t>A young, inexperienced public defender is assigned to defend an inmate accused of committing murder while behind bars.</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</si>
  <si>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</si>
  <si>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</si>
  <si>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</si>
  <si>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</si>
  <si>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Felon</t>
  </si>
  <si>
    <t>A family man convicted of killing an intruder must cope with life afterward in the violent penal system.</t>
  </si>
  <si>
    <t>Vera Drake</t>
  </si>
  <si>
    <t>Abortionist Vera Drake finds her beliefs and practices clash with the mores of 1950s Britain â€“ a conflict that leads to tragedy for her family.</t>
  </si>
  <si>
    <t>Bound</t>
  </si>
  <si>
    <t>Corky, a tough female ex-convict working on an apartment renovation in a Chicago building, meets a couple living next door, Caesar, a paranoid mobster, and Violet, his seductive girlfriend, who is immediately attracted to her.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</si>
  <si>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</si>
  <si>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</si>
  <si>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</si>
  <si>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</si>
  <si>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 History of Violence</t>
  </si>
  <si>
    <t>An average family is thrust into the spotlight after the father commits a seemingly self-defense murder at his diner.</t>
  </si>
  <si>
    <t>Mirai</t>
  </si>
  <si>
    <t>Unhappy after his new baby sister displaces him, four-year-old Kun begins meeting people and pets from his family's history in their unique house in order to help him become the big brother he was meant to be.</t>
  </si>
  <si>
    <t>Bedevilled</t>
  </si>
  <si>
    <t>A woman subject to mental, physical, and sexual abuse on a remote island seeks a way out.</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</si>
  <si>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</si>
  <si>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</si>
  <si>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Wonka</t>
  </si>
  <si>
    <t>Willy Wonka â€“ chock-full of ideas and determined to change the world one delectable bite at a time â€“ is proof that the best things in life begin with a dream, and if youâ€™re lucky enough to meet Willy Wonka, anything is possible.</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</si>
  <si>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</si>
  <si>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</si>
  <si>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Star Trek IV: The Voyage Home</t>
  </si>
  <si>
    <t>When a huge alien probe enters the galaxy and begins to vaporize earths oceans, Kirk and his crew must travel back in time in order to bring back whales and save the planet.</t>
  </si>
  <si>
    <t>Talk to Me</t>
  </si>
  <si>
    <t>When a group of friends discover how to conjure spirits using an embalmed hand, they become hooked on the new thrill, until one of them goes too far and unleashes terrifying supernatural forces.</t>
  </si>
  <si>
    <t>Wall Street</t>
  </si>
  <si>
    <t>A young and impatient stockbroker is willing to do anything to get to the top, including trading on illegal inside information taken through a ruthless and greedy corporate raider whom takes the youth under his wing.</t>
  </si>
  <si>
    <t>American Splendor</t>
  </si>
  <si>
    <t>An original mix of fiction and reality illuminates the life of comic book hero everyman Harvey Pekar.</t>
  </si>
  <si>
    <t>Petite maman</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</si>
  <si>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</si>
  <si>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</si>
  <si>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</si>
  <si>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Polytechnique</t>
  </si>
  <si>
    <t>A dramatization of the Montreal Massacre of 1989 where several female engineering students were murdered by an unstable misogynist.</t>
  </si>
  <si>
    <t>By the Grace of God</t>
  </si>
  <si>
    <t>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t>
  </si>
  <si>
    <t>Trumbo</t>
  </si>
  <si>
    <t>The career of screenwriter Dalton Trumbo is halted by a witch hunt in the late 1940s when he defies the anti-communist HUAC committee and is blacklisted.</t>
  </si>
  <si>
    <t>No</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</si>
  <si>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</si>
  <si>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Friday</t>
  </si>
  <si>
    <t>Craig and Smokey are two guys in Los Angeles hanging out on their porch on a Friday afternoon, smoking and drinking, looking for something to do.</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</si>
  <si>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</si>
  <si>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</si>
  <si>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</si>
  <si>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</si>
  <si>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Girl</t>
  </si>
  <si>
    <t>A promising teenage dancer enrolls at a prestigious ballet school while grappling with her gender dysphoria.</t>
  </si>
  <si>
    <t>The Edge of Seventeen</t>
  </si>
  <si>
    <t>Two high school girls are best friends until one dates the other's older brother, who is totally his sister's nemesis.</t>
  </si>
  <si>
    <t>My King</t>
  </si>
  <si>
    <t>Tony is admitted to a rehabilitation center after a serious ski accident. Dependent on the medical staff and pain relievers, she takes time to look back on a turbulent relationship that she experienced with Georgio.</t>
  </si>
  <si>
    <t>The Caine Mutiny</t>
  </si>
  <si>
    <t>When a US Naval captain shows signs of mental instability that jeopardize his ship, the first officer relieves him of command and faces court martial for mutiny.</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</si>
  <si>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</si>
  <si>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</si>
  <si>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Matilda</t>
  </si>
  <si>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</si>
  <si>
    <t>Stranger Than Paradise</t>
  </si>
  <si>
    <t>A Hungarian immigrant, his friend, and his cousin go on an unpredictable adventure across America.</t>
  </si>
  <si>
    <t>Riley's First Date?</t>
  </si>
  <si>
    <t>Riley, now 12, who is hanging out with her parents at home when potential trouble comes knocking. Mom's and Dad's Emotions find themselves forced to deal with Riley going on her first "date."</t>
  </si>
  <si>
    <t>Ciao, Professore!</t>
  </si>
  <si>
    <t>A bureaucratic snafu sends Marco Tullio Sperelli, a portly, middle-aged northern Italian, to teach third grade in a poor town outside Naples</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</si>
  <si>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</si>
  <si>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</si>
  <si>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</si>
  <si>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Brimstone</t>
  </si>
  <si>
    <t>In the menacing inferno of the old North-American West, Liz is a genuine survivor who is hunted by a vengeful preacher for a crime she didnâ€™t commit.</t>
  </si>
  <si>
    <t>Secondhand Lions</t>
  </si>
  <si>
    <t>The comedic adventures of an introverted boy left on the doorstep of a pair of reluctant, eccentric great-uncles, whose exotic remembrances stir the boy's spirit and re-ignite the men's lives.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</si>
  <si>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</si>
  <si>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</si>
  <si>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Murder on the Orient Express</t>
  </si>
  <si>
    <t>In 1935, when his train is stopped by deep snow, detective Hercule Poirot is called on to solve a murder that occurred in his car the night before.</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</si>
  <si>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</si>
  <si>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</si>
  <si>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Marnie</t>
  </si>
  <si>
    <t>Marnie is a thief, a liar, and a cheat. When her new boss, Mark Rutland, catches on to her routine kleptomania, she finds herself being blackmailed.</t>
  </si>
  <si>
    <t>American Underdog</t>
  </si>
  <si>
    <t>The true story of Kurt Warner, who went from a stockboy at a grocery store to a two-time NFL MVP, Super Bowl champion, and Hall of Fame quarterback.</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</si>
  <si>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</si>
  <si>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</si>
  <si>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</si>
  <si>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</si>
  <si>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Devotion</t>
  </si>
  <si>
    <t>The harrowing true story of two elite US Navy fighter pilots during the Korean War. Their heroic sacrifices would ultimately make them the Navy's most celebrated wingmen.</t>
  </si>
  <si>
    <t>Sapphire Blue</t>
  </si>
  <si>
    <t>Gwen has just discovered, that she's the final member of the secret time-traveling Circle of Twelve. Now she has to juggle with constant trips to the past, her relationships with Gideon and figuring out dark secrets surrounding the Circle.</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</si>
  <si>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</si>
  <si>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</si>
  <si>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The Last Castle</t>
  </si>
  <si>
    <t>A court-martialed general rallies together 1200 inmates to rise against the system that put him away.</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</si>
  <si>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</si>
  <si>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</si>
  <si>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The Christmas Chronicles</t>
  </si>
  <si>
    <t>Siblings Kate and Teddy try to prove Santa Claus is real, but when they accidentally cause his sleigh to crash, they have to save Christmas.</t>
  </si>
  <si>
    <t>The Way Way Back</t>
  </si>
  <si>
    <t>Shy 14-year-old Duncan goes on summer vacation with his mother, her overbearing boyfriend, and her boyfriend's daughter. Having a rough time fitting in, Duncan finds an unexpected friend in Owen, manager of the Water Wizz water park.</t>
  </si>
  <si>
    <t>McCabe &amp; Mrs. Miller</t>
  </si>
  <si>
    <t>A gambler and a prostitute become business partners in a remote Old West mining town, and their enterprise thrives until a large corporation arrives on the scene.</t>
  </si>
  <si>
    <t>The Hunger Games: The Ballad of Songbirds &amp; Snakes</t>
  </si>
  <si>
    <t>64 years before he becomes the tyrannical president of Panem, Coriolanus Snow sees a chance for a change in fortunes when he mentors Lucy Gray Baird, the female tribute from District 12.</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</si>
  <si>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</si>
  <si>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</si>
  <si>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Dido Elizabeth Bell, the illegitimate, mixed-race daughter of a Royal Navy admiral, plays an important role in the campaign to abolish slavery in England.</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</si>
  <si>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</si>
  <si>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</si>
  <si>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</si>
  <si>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</si>
  <si>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</si>
  <si>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</si>
  <si>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Following</t>
  </si>
  <si>
    <t>Bill, an idle, unemployed aspiring writer, walks the crowded streets of London following randomly chosen strangers, a seemingly innocent entertainment that becomes dangerous when he crosses paths with a mysterious character.</t>
  </si>
  <si>
    <t>Pale Rider</t>
  </si>
  <si>
    <t>A mysterious preacher protects a humble prospector village from a greedy mining company trying to encroach on their land.</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</si>
  <si>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</si>
  <si>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</si>
  <si>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Never Rarely Sometimes Always</t>
  </si>
  <si>
    <t>A pair of teenage girls in rural Pennsylvania travel to New York City to seek out medical help after an unintended pregnancy.</t>
  </si>
  <si>
    <t>Batman vs Teenage Mutant Ninja Turtles</t>
  </si>
  <si>
    <t>Batman, Batgirl and Robin forge an alliance with the Teenage Mutant Ninja Turtles to fight against the Turtles' sworn enemy, The Shredder, who has apparently teamed up with Ra's Al Ghul and The League of Assassins.</t>
  </si>
  <si>
    <t>The King</t>
  </si>
  <si>
    <t>England, 15th century. Hal, a capricious prince who lives among the populace far from court, is forced by circumstances to reluctantly accept the throne and become Henry V.</t>
  </si>
  <si>
    <t>Fathers and Daughters</t>
  </si>
  <si>
    <t>A Pulitzer-winning writer grapples with being a widower and father after a mental breakdown, while, 27 years later, his grown daughter struggles to forge connections of her own.</t>
  </si>
  <si>
    <t>Brigsby Bear</t>
  </si>
  <si>
    <t>Brigsby Bear Adventures is a children's TV show produced for an audience of one: James. When the show abruptly ends, James's life changes forever, and he sets out to finish the story himself.</t>
  </si>
  <si>
    <t>A Coffee in Berlin</t>
  </si>
  <si>
    <t>A fateful day pushes an aimless college dropout to stop wasting his time and finally engage with life.</t>
  </si>
  <si>
    <t>The Old Guard</t>
  </si>
  <si>
    <t>Four undying warriors who've secretly protected humanity for centuries become targeted for their mysterious powers just as they discover a new immortal.</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</si>
  <si>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</si>
  <si>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</si>
  <si>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</si>
  <si>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</si>
  <si>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</si>
  <si>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</si>
  <si>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Casualties of War</t>
  </si>
  <si>
    <t>During the Vietnam War, a soldier finds himself the outsider of his own squad when they unnecessarily kidnap a female villager.</t>
  </si>
  <si>
    <t>After the Wedding</t>
  </si>
  <si>
    <t>A manager of an orphanage in India is sent to Copenhagen, Denmark, where he discovers a life-altering family secret.</t>
  </si>
  <si>
    <t>Molly's Game</t>
  </si>
  <si>
    <t>Molly Bloom, a young skier and former Olympic hopeful becomes a successful entrepreneur (and a target of an FBI investigation) when she establishes a high-stakes, international poker game.</t>
  </si>
  <si>
    <t>Son of Saul</t>
  </si>
  <si>
    <t>In the horror of 1944 Auschwitz, a prisoner forced to burn the corpses of his own people finds moral survival trying to save from the flames the body of a boy he takes for his son.</t>
  </si>
  <si>
    <t>Once Upon a Time in China</t>
  </si>
  <si>
    <t>Set in late 19th century Canton, this martial arts film depicts the stance taken by the legendary martial arts hero Wong Fei-Hung against foreign forces' plundering of China.</t>
  </si>
  <si>
    <t>Superman: Red Son</t>
  </si>
  <si>
    <t>Set in the thick of the Cold War, Red Son introduces us to a Superman who landed in the USSR during the 1950s and grows up to become a Soviet symbol that fights for the preservation of Stalinâ€™s brand of communism.</t>
  </si>
  <si>
    <t>Superman/Batman: Apocalypse</t>
  </si>
  <si>
    <t>Batman discovers a mysterious teen-aged girl with superhuman powers and a connection to Superman. When the girl comes to the attention of Darkseid, the evil overlord of Apokolips, events take a decidedly dangerous turn.</t>
  </si>
  <si>
    <t>Death and the Maiden</t>
  </si>
  <si>
    <t>A political activist is convinced that her guest is a man who once tortured her for the government.</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</si>
  <si>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</si>
  <si>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</si>
  <si>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</si>
  <si>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</si>
  <si>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House That Jack Built</t>
  </si>
  <si>
    <t>Failed architect, engineer and vicious murderer Jack narrates the details of some of his most elaborately orchestrated crimes, each of them a towering piece of art that defines his life's work as a serial killer for twelve years.</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</si>
  <si>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</si>
  <si>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</si>
  <si>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Death on the Nile</t>
  </si>
  <si>
    <t>As Hercule Poirot enjoys a luxurious cruise down the Nile, a newlywed heiress is found murdered on board and every elegant passenger becomes a prime suspect.</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</si>
  <si>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</si>
  <si>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</si>
  <si>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The Wrong Man</t>
  </si>
  <si>
    <t>In 1953, an innocent man named Christopher Emmanuel "Manny" Balestrero is arrested after being mistaken for an armed robber.</t>
  </si>
  <si>
    <t>The Cat Returns</t>
  </si>
  <si>
    <t>Young Haru rescues a cat from being run over, but soon learns it's no ordinary feline; it happens to be the Prince of the Cats.</t>
  </si>
  <si>
    <t>Broken Embraces</t>
  </si>
  <si>
    <t>Harry Caine, a blind writer, reaches this moment in time when he has to heal his wounds from 14 years back. He was then still known by his real name, Mateo Blanco, and directing his last movie.</t>
  </si>
  <si>
    <t>Max</t>
  </si>
  <si>
    <t>A dog that helped soldiers in Afghanistan returns to the U.S. and is adopted by his handler's family after suffering a traumatic experience.</t>
  </si>
  <si>
    <t>Five Easy Pieces</t>
  </si>
  <si>
    <t>A drop-out from upper-class America picks up work along the way on oil-rigs when his life isn't spent in a squalid succession of bars, motels, and other points of interest.</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</si>
  <si>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</si>
  <si>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</si>
  <si>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</si>
  <si>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</si>
  <si>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Punch-Drunk Love</t>
  </si>
  <si>
    <t>A socially awkward and volatile small business owner meets the love of his life after being threatened by a gang of scammers.</t>
  </si>
  <si>
    <t>Read My Lips</t>
  </si>
  <si>
    <t>She is almost deaf and she lip-reads. He is an ex-convict. She wants to help him. He thinks no one can help except himself.</t>
  </si>
  <si>
    <t>The Transformers: The Movie</t>
  </si>
  <si>
    <t>The Autobots must stop a colossal planet-consuming robot who goes after the Autobot Matrix of Leadership. At the same time, they must defend themselves against an all-out attack from the Decepticons.</t>
  </si>
  <si>
    <t>Poltergeist</t>
  </si>
  <si>
    <t>Upon realizing that something truly evil haunts his home, Steve Freeling calls in a team of parapsychologists to help before it's too late.</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</si>
  <si>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</si>
  <si>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</si>
  <si>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The Proposal</t>
  </si>
  <si>
    <t>When she learns she's in danger of losing her visa status and being deported, overbearing book editor Margaret Tate forces her put-upon assistant, Andrew Paxton, to marry her.</t>
  </si>
  <si>
    <t>Birdy</t>
  </si>
  <si>
    <t>Two young men are seriously affected by the Vietnam War. One of them has always been obsessed with birds - but now believes he really is a bird, and has been sent to a mental hospital. Can his friend help him pull through?</t>
  </si>
  <si>
    <t>The Muppet Movie</t>
  </si>
  <si>
    <t>A Hollywood agent persuades Kermit the Frog to pursue a career in Hollywood. On his way there he meets his future muppet crew while being chased by the desperate owner of a frog-leg restaurant!</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</si>
  <si>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</si>
  <si>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</si>
  <si>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</si>
  <si>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</si>
  <si>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The Lucky One</t>
  </si>
  <si>
    <t>A Marine travels to Louisiana after serving three tours in Iraq and searches for the unknown woman he believes was his good luck charm during the war.</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</si>
  <si>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</si>
  <si>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</si>
  <si>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Queen &amp; Slim</t>
  </si>
  <si>
    <t>While on a forgettable first date together in Ohio, a black man and a black woman are pulled over for a minor traffic infraction. The situation escalates, with sudden and tragic results.</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</si>
  <si>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</si>
  <si>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</si>
  <si>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This Beautiful Fantastic</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</si>
  <si>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</si>
  <si>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In Your Eyes</t>
  </si>
  <si>
    <t>Two seemingly unconnected souls from different corners of the United States make a telepathic bond that allows them to see, hear and feel the other's experiences, creating a bond that apparently can't be broken.</t>
  </si>
  <si>
    <t>Reality</t>
  </si>
  <si>
    <t>A dark comedy centering on the lives of a Neapolitan based family whose father, a fish merchant, is so infatuated with the reality TV show "Grande Fratello" (the Italian version of "Big Brother") he starts living his life as if he were on it.</t>
  </si>
  <si>
    <t>Welcome to the Dollhouse</t>
  </si>
  <si>
    <t>An unattractive 7th grader struggles to cope with suburban life as the middle child with inattentive parents and bullies at school.</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</si>
  <si>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</si>
  <si>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</si>
  <si>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</si>
  <si>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</si>
  <si>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</si>
  <si>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</si>
  <si>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Silver Linings Playbook</t>
  </si>
  <si>
    <t>After spending eight months in a mental institution, a former teacher moves back in with his parents and tries to reconcile with his ex-wife.</t>
  </si>
  <si>
    <t>Sherlock Holmes: A Game of Shadows</t>
  </si>
  <si>
    <t>There is a new criminal mastermind at large (Professor Moriarty) and not only is he Holmesâ€™ intellectual equal, but his capacity for evil and lack of conscience may give him an advantage over the  detective.</t>
  </si>
  <si>
    <t>High Fidelity</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</si>
  <si>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</si>
  <si>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</si>
  <si>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</si>
  <si>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Midway</t>
  </si>
  <si>
    <t>The story of the Battle of Midway, and the leaders and soldiers who used their instincts, fortitude and bravery to overcome massive odds.</t>
  </si>
  <si>
    <t>A Hidden Life</t>
  </si>
  <si>
    <t>Austrian farmer Franz JÃ¤gerstÃ¤tter faces the threat of execution for refusing to fight for the Nazis during World War II.</t>
  </si>
  <si>
    <t>Angel Heart</t>
  </si>
  <si>
    <t>Harry Angel, a down-and-out Brooklyn detective, is hired to track down a singer on an odyssey that will take him through the desperate streets of Harlem, the smoke-filled jazz clubs of New Orleans, and the swamps of Louisiana and its seedy underworld of voodoo.</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</si>
  <si>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</si>
  <si>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</si>
  <si>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Partysaurus Rex</t>
  </si>
  <si>
    <t>When Rex finds himself left behind in the bathroom, he puts his limbs to use by getting a bath going for a bunch of new toy friends.</t>
  </si>
  <si>
    <t>The Master</t>
  </si>
  <si>
    <t>Freddie, a volatile, heavy-drinking veteran who suffers from post-traumatic stress disorder, finds some semblance of a family when he stumbles onto the ship of Lancaster Dodd, the charismatic leader of a new "religion" he forms after World War II.</t>
  </si>
  <si>
    <t>La ChÃ¨vre</t>
  </si>
  <si>
    <t>When the boss' unlucky daughter is missing in South America, Campana is sent to watch the boss' most unlucky employee who is sent as a private detective in hopes he can duplicate the daughter's mistakes.</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</si>
  <si>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</si>
  <si>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</si>
  <si>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</si>
  <si>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</si>
  <si>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The Guardian</t>
  </si>
  <si>
    <t>A high school swim champion with a troubled past enrolls in the U.S. Coast Guard's 'A' School, where legendary rescue swimmer, Ben Randall teaches him some hard lessons about loss, love, and self-sacrifice.</t>
  </si>
  <si>
    <t>Superman</t>
  </si>
  <si>
    <t>Mild-mannered Clark Kent works as a reporter at the Daily Planet alongside his crush, Lois Lane. Clark must summon his superhero alter-ego when the nefarious Lex Luthor launches a plan to take over the world.</t>
  </si>
  <si>
    <t>Speed</t>
  </si>
  <si>
    <t>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</si>
  <si>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Damsel</t>
  </si>
  <si>
    <t>A young woman's marriage to a charming prince turns into a fierce fight for survival when she's offered up as a sacrifice to a fire-breathing dragon.</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</si>
  <si>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</si>
  <si>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</si>
  <si>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Candy</t>
  </si>
  <si>
    <t>A poet falls in love with an art student, who gravitates to his bohemian lifestyle â€” and his love of heroin. Hooked as much on one another as they are on the drug, their relationship alternates between states of oblivion, self-destruction, and despair.</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</si>
  <si>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</si>
  <si>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</si>
  <si>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</si>
  <si>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</si>
  <si>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Yellow Submarine</t>
  </si>
  <si>
    <t>The wicked Blue Meanies take over Pepperland, eliminating all color and music. As the only survivor, the Lord Admiral escapes in the yellow submarine and journeys to Liverpool to enlist the help of the Beatles.</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</si>
  <si>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</si>
  <si>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</si>
  <si>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</si>
  <si>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</si>
  <si>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</si>
  <si>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</si>
  <si>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</si>
  <si>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</si>
  <si>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</si>
  <si>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</si>
  <si>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Scooby-Doo and the Alien Invaders</t>
  </si>
  <si>
    <t>A cosmic case of flying saucers, intergalactic intrigue and out-of-this-world romance launches Scooby-Doo! and the Mystery Inc., Gang into their most unearthly adventure ever.</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</si>
  <si>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</si>
  <si>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</si>
  <si>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We Were Soldiers</t>
  </si>
  <si>
    <t>The story of the first major battle of the American phase of the Vietnam War and the soldiers on both sides that fought it.</t>
  </si>
  <si>
    <t>Fear Street: 1666</t>
  </si>
  <si>
    <t>In 1666, a colonial town is gripped by a hysterical witch-hunt that has deadly consequences for centuries to come, and it's up to teenagers in 1994 to finally put an end to their town's curse, before it's too late.</t>
  </si>
  <si>
    <t>Deadpool: No Good Deed</t>
  </si>
  <si>
    <t>Deadpool sees an opportunity to save the day, but it doesn't go entirely as planned.</t>
  </si>
  <si>
    <t>OSS 117: Lost in Rio</t>
  </si>
  <si>
    <t>French top secret agent, Hubert Bonisseur de la Bath, is sent to Rio to buy microfilms from a running nazi. To do so, he has to team up with Mossad secret services.</t>
  </si>
  <si>
    <t>Magnum Force</t>
  </si>
  <si>
    <t>"Dirty" Harry Callahan is a San Francisco Police Inspector on the trail of a group of rogue cops who have taken justice into their own hands. When shady characters are murdered one after another in grisly fashion, only Dirty Harry can stop them.</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</si>
  <si>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</si>
  <si>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</si>
  <si>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The Goddess of Fortune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</si>
  <si>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</si>
  <si>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</si>
  <si>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</si>
  <si>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Two Brothers</t>
  </si>
  <si>
    <t>Two tigers are separated as cubs and taken into captivity, only to be reunited years later as enemies by an explorer (Pearce) who inadvertently forces them to fight each other.</t>
  </si>
  <si>
    <t>Groot Takes a Bath</t>
  </si>
  <si>
    <t>Everybody needs some alone time to relax and wash up, but things go quite differently when youâ€™re a Flora Colossi toddler.</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</si>
  <si>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</si>
  <si>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</si>
  <si>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Pieta</t>
  </si>
  <si>
    <t>A loan shark is forced to reconsider his violent lifestyle after the arrival of a mysterious woman claiming to be his long-lost mother.</t>
  </si>
  <si>
    <t>The Haunting</t>
  </si>
  <si>
    <t>Dr. Markway, doing research to prove the existence of ghosts, investigates Hill House, a large, eerie mansion with a lurid history of violent death and insanity.</t>
  </si>
  <si>
    <t>National Lampoon's Vacation</t>
  </si>
  <si>
    <t>Clark Griswold is on a quest to take his family to the Walley World theme park for a vacation, but things don't go exactly as planned.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</si>
  <si>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</si>
  <si>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</si>
  <si>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</si>
  <si>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</si>
  <si>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Silence</t>
  </si>
  <si>
    <t>Two Jesuit priests travel to seventeenth century Japan which has, under the Tokugawa shogunate, banned Catholicism and almost all foreign contact.</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</si>
  <si>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</si>
  <si>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</si>
  <si>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Kick-Ass</t>
  </si>
  <si>
    <t>Dave Lizewski is an unnoticed high school student and comic book fan who one day decides to become a super-hero, even though he has no powers, training or meaningful reason to do so.</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</si>
  <si>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</si>
  <si>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</si>
  <si>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Monsieur Lazhar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</si>
  <si>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</si>
  <si>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The Spanish Apartment</t>
  </si>
  <si>
    <t>A strait-laced French student moves into an apartment in Barcelona with a cast of six other characters from all over Europe. Together, they speak the international language of love and friendship.</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</si>
  <si>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</si>
  <si>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</si>
  <si>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Anthropoid</t>
  </si>
  <si>
    <t>In December 1941, Czech soldiers Jozef GabÄÃ­k and Jan KubiÅ¡ parachute into their occupied homeland to assassinate Nazi officer Reinhard Heydrich.</t>
  </si>
  <si>
    <t>Anomalisa</t>
  </si>
  <si>
    <t>An inspirational speaker becomes reinvigorated after meeting a lively woman who shakes up his mundane existence.</t>
  </si>
  <si>
    <t>Santa sangre</t>
  </si>
  <si>
    <t>A former circus artist escapes from a mental hospital to rejoin his mother - the leader of a strange religious cult - and is forced to enact brutal murders in her name.</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</si>
  <si>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</si>
  <si>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</si>
  <si>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United 93</t>
  </si>
  <si>
    <t>A real-time account of the events on United Flight 93, one of the planes hijacked on 9/11 that crashed near Shanksville, Pennsylvania when passengers foiled the terrorist plot.</t>
  </si>
  <si>
    <t>The Place</t>
  </si>
  <si>
    <t>The fates of an apparently random group of strangers who each come into contact with a mysterious figure who they believe possesses the power to grant any wish, in return for which they must carry out a task he assigns them.</t>
  </si>
  <si>
    <t>Mamma Mia! Here We Go Again</t>
  </si>
  <si>
    <t>Five years after meeting her three fathers, Sophie Sheridan prepares to open her motherâ€™s hotel. In 1979, young Donna Sheridan meets the men who each could be Sophieâ€™s biological father.</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</si>
  <si>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</si>
  <si>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</si>
  <si>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</si>
  <si>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</si>
  <si>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Doors</t>
  </si>
  <si>
    <t>The story of the famous and influential 1960s rock band and its lead singer and composer, Jim Morrison.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</si>
  <si>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</si>
  <si>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</si>
  <si>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</si>
  <si>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</si>
  <si>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</si>
  <si>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</si>
  <si>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The Visitor</t>
  </si>
  <si>
    <t>A college professor travels to New York City to attend a conference and finds a young couple living in his apartment.</t>
  </si>
  <si>
    <t>Take the Money and Run</t>
  </si>
  <si>
    <t>Virgil Starkwell is intent on becoming a notorious bank robber. Unfortunately for Virgil and his not-so-budding career, he is completely incompetent.</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</si>
  <si>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</si>
  <si>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</si>
  <si>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Intolerance: Love's Struggle Throughout the Ages</t>
  </si>
  <si>
    <t>The story of a poor young woman, separated by prejudice from her husband and baby, is interwoven with tales of intolerance from throughout history.</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</si>
  <si>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</si>
  <si>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</si>
  <si>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</si>
  <si>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</si>
  <si>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Pi</t>
  </si>
  <si>
    <t>A mathematical genius discovers a link between numbers and reality, and thus believes he can predict the future.</t>
  </si>
  <si>
    <t>When Cecilia's abusive ex takes his own life and leaves her his fortune, she suspects his death was a hoax. As a series of coincidences turn lethal, Cecilia works to prove that she is being hunted by someone nobody can see.</t>
  </si>
  <si>
    <t>Battlestar Galactica: Razor</t>
  </si>
  <si>
    <t>A two-hour Battlestar Galactica special that tells the story of the Battlestar Pegasus several months prior to it finding the Galactica.</t>
  </si>
  <si>
    <t>Lady, a golden cocker spaniel, meets up with a mongrel dog who calls himself the Tramp. He is obviously from the wrong side of town, but happenings at Lady's home make her decide to travel with him for a while.</t>
  </si>
  <si>
    <t>Peter Rabbit 2: The Runaway</t>
  </si>
  <si>
    <t>Peter Rabbit runs away from his human family when he learns they are going to portray him in a bad light in their book. Soon, he crosses paths with an older rabbit who ropes him into a heist.</t>
  </si>
  <si>
    <t>The Siege of Jadotville</t>
  </si>
  <si>
    <t>Irish Commandant Pat Quinlan leads a stand off with troops against French and Belgian Mercenaries in the Congo during the early 1960s.</t>
  </si>
  <si>
    <t>Gangs of Wasseypur - Part 1</t>
  </si>
  <si>
    <t>In 1970s India, Sardar Khan vows to take revenge on the man who killed his father decades earlier.</t>
  </si>
  <si>
    <t>Bullhead</t>
  </si>
  <si>
    <t>A young  cattle farmer is approached by an unscrupulous veterinarian to make a shady deal with a notorious beef trader.</t>
  </si>
  <si>
    <t>In a Better World</t>
  </si>
  <si>
    <t>The lives of two Danish families cross each other, and an extraordinary but risky friendship comes into bud. But loneliness, frailty and sorrow lie in wait.</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</si>
  <si>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</si>
  <si>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</si>
  <si>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</si>
  <si>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</si>
  <si>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</si>
  <si>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</si>
  <si>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The Dark Crystal</t>
  </si>
  <si>
    <t>On another planet in the distant past, a Gelfling embarks on a quest to find the missing shard of a magical crystal and restore order to his world, before the grotesque race of Skeksis find and use the crystal for evil.</t>
  </si>
  <si>
    <t>The Exorcism of God</t>
  </si>
  <si>
    <t>An American priest working in Mexico is considered a saint by many local parishioners. However, due to a botched exorcism, he carries a secret thatâ€™s eating him alive until he gets an opportunity to face his demon one final time.</t>
  </si>
  <si>
    <t>The Disaster Artist</t>
  </si>
  <si>
    <t>An aspiring actor in Hollywood meets an enigmatic stranger by the name of Tommy Wiseau, the meeting leads the actor down a path nobody could have predicted; creating the worst movie ever made.</t>
  </si>
  <si>
    <t>The Nice Guys</t>
  </si>
  <si>
    <t>A private eye investigates the apparent suicide of a fading porn star in 1970s Los Angeles and uncovers a conspiracy.</t>
  </si>
  <si>
    <t>Love Actually</t>
  </si>
  <si>
    <t>Eight London couples try to deal with their relationships in different ways. Their tryst with love makes them discover how complicated relationships can be.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</si>
  <si>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</si>
  <si>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</si>
  <si>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</si>
  <si>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Searching for Bobby Fischer</t>
  </si>
  <si>
    <t>A seven-year-old chess prodigy refuses to harden himself in order to become a champion like the famous but unlikable Bobby Fischer.</t>
  </si>
  <si>
    <t>The Big Boss</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</si>
  <si>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</si>
  <si>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</si>
  <si>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</si>
  <si>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</si>
  <si>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</si>
  <si>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</si>
  <si>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Uri: The Surgical Strike</t>
  </si>
  <si>
    <t>Following the roguish terrorist attacks at Uri Army Base camp in Kashmir, India takes the fight to the enemy, in its most successful covert operation till date with one and only one objective of avenging their fallen heroes.</t>
  </si>
  <si>
    <t>Mary and The Witch's Flower</t>
  </si>
  <si>
    <t>Mary Smith, a young girl who lives with her great-aunt in the countryside, follows a mysterious cat into the nearby forest where she finds a strange flower and an old broom, none of which is as ordinary as it seems.</t>
  </si>
  <si>
    <t>A Hard Day</t>
  </si>
  <si>
    <t>After trying to cover up a car accident that left a man dead, a crooked homicide detective is stalked by a mysterious man claiming to have witnessed the event.</t>
  </si>
  <si>
    <t>The Virgin Suicides</t>
  </si>
  <si>
    <t>A group of male friends become obsessed with five mysterious sisters who are sheltered by their strict, religious parents.</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</si>
  <si>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</si>
  <si>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</si>
  <si>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Sing</t>
  </si>
  <si>
    <t>A koala named Buster recruits his best friend to help him drum up business for his theater by hosting a singing competition.</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</si>
  <si>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</si>
  <si>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</si>
  <si>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</si>
  <si>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</si>
  <si>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The Taming of the Scoundrel</t>
  </si>
  <si>
    <t>A rich farmer is well known for being very unkind. He's misanthropic, misogynous and cantankerous. Until he meets by chance a gorgeous girl...</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</si>
  <si>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</si>
  <si>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</si>
  <si>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</si>
  <si>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</si>
  <si>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Vacation Friends</t>
  </si>
  <si>
    <t>When a straight-laced couple that has fun with a rowdy couple on vacation in Mexico return to the States, they discover that the crazy couple they met in Mexico followed them back home and decide to play tricks on them.</t>
  </si>
  <si>
    <t>The Tale</t>
  </si>
  <si>
    <t>An investigation into one womanâ€™s memory as sheâ€˜s forced to re-examine her first sexual relationship and the stories we tell ourselves in order to survive.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</si>
  <si>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</si>
  <si>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</si>
  <si>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</si>
  <si>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</si>
  <si>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</si>
  <si>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</si>
  <si>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</si>
  <si>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</si>
  <si>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</si>
  <si>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</si>
  <si>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</si>
  <si>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Honey Boy</t>
  </si>
  <si>
    <t>The story of a child star attempting to mend his relationship with his law-breaking, alcohol-abusing father over the course of a decade, loosely based on Shia LaBeoufâ€™s life.</t>
  </si>
  <si>
    <t>Justice League: Gods and Monsters</t>
  </si>
  <si>
    <t>In an alternate universe, very different versions of DC's Trinity fight against the government after they are framed for an embassy bombing.</t>
  </si>
  <si>
    <t>Dragons: Gift of the Night Fury</t>
  </si>
  <si>
    <t>Hiccup and Toothless go on an exciting adventure and discover an island of new dragons.</t>
  </si>
  <si>
    <t>Dead Man's Shoes</t>
  </si>
  <si>
    <t>A soldier returns to his small town and exacts a deadly revenge on the thugs who tormented his disabled brother while he was away.</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</si>
  <si>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</si>
  <si>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</si>
  <si>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</si>
  <si>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</si>
  <si>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</si>
  <si>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</si>
  <si>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</si>
  <si>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</si>
  <si>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</si>
  <si>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</si>
  <si>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Paterson</t>
  </si>
  <si>
    <t>A week in the life of Paterson, a poet bus driver, and his wife Laura, a very creative artist, who live in Paterson, New Jersey, hometown of many famous poets and artists.</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</si>
  <si>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</si>
  <si>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</si>
  <si>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Shaolin Soccer</t>
  </si>
  <si>
    <t>A young Shaolin follower reunites with his discouraged brothers to form a soccer team using their martial art skills to their advantage.</t>
  </si>
  <si>
    <t>Before the Devil Knows You're Dead</t>
  </si>
  <si>
    <t>When two brothers organize the robbery of their parents' jewelry store, the job goes horribly wrong, triggering a series of events that send them and their family hurtling towards a shattering climax.</t>
  </si>
  <si>
    <t>SLC Punk</t>
  </si>
  <si>
    <t>Two former geeks become 1980s punks, then party and go to concerts while deciding what to do with their lives.</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</si>
  <si>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</si>
  <si>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</si>
  <si>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TÃR</t>
  </si>
  <si>
    <t>Renowned musician Lydia TÃ¡r is days away from recording the symphony that will elevate her career.  However, Lydia's elaborate facade begins to unravel, revealing dirty secrets and the corrosive nature of power.</t>
  </si>
  <si>
    <t>The Half of It</t>
  </si>
  <si>
    <t>Shy, straight-A student Ellie is hired by sweet but inarticulate jock Paul, who needs help wooing the most popular girl in school. But their new and unlikely friendship gets tricky when Ellie discovers she has feelings for the same girl.</t>
  </si>
  <si>
    <t>Once Upon a Deadpool</t>
  </si>
  <si>
    <t>A kidnapped Fred Savage is forced to endure Deadpool's PG-13 rendition of Deadpool 2 as a Princess Bride-esque story that's full of magic, wonder &amp; zero F's.</t>
  </si>
  <si>
    <t>A kindhearted street urchin named Aladdin embarks on a magical adventure after finding a lamp that releases a wisecracking genie while a power-hungry Grand Vizier vies for the same lamp that has the power to make their deepest wishes come true.</t>
  </si>
  <si>
    <t>St. Vincent</t>
  </si>
  <si>
    <t>A young boy whose parents just divorced finds an unlikely friend and mentor in the misanthropic, bawdy, hedonistic, war veteran who lives next door.</t>
  </si>
  <si>
    <t>Show Me Love</t>
  </si>
  <si>
    <t>Two teenage girls in small-town Sweden. Elin is beautiful, popular, and bored with life. Agnes is friendless, sad, and secretly in love with Elin.</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</si>
  <si>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</si>
  <si>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</si>
  <si>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Pinocchio</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</si>
  <si>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</si>
  <si>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</si>
  <si>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</si>
  <si>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Theorem</t>
  </si>
  <si>
    <t>A wealthy Italian household is turned upside down when a handsome stranger arrives, seduces every family member and then disappears. Each has an epiphany of sorts, but none can figure out who the seductive visitor was or why he came.</t>
  </si>
  <si>
    <t>Field of Dreams</t>
  </si>
  <si>
    <t>Ray Kinsella is an Iowa farmer who hears a mysterious voice telling him to turn his cornfield into a baseball diamond. He does, but the voice's directions don't stop -- even after the spirits of deceased ballplayers turn up to play.</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</si>
  <si>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</si>
  <si>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</si>
  <si>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</si>
  <si>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</si>
  <si>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</si>
  <si>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</si>
  <si>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Ong-Bak</t>
  </si>
  <si>
    <t>When the head of a statue sacred to a village is stolen, a young martial artist goes to the big city and finds himself taking on the underworld to retrieve it.</t>
  </si>
  <si>
    <t>Gremlins</t>
  </si>
  <si>
    <t>When Billy Peltzer is given a strange but adorable pet named Gizmo for Christmas, he inadvertently breaks the three important rules of caring for a Mogwai, unleashing a horde of mischievous gremlins on a small town.</t>
  </si>
  <si>
    <t>Ariel</t>
  </si>
  <si>
    <t>After the coal mine he works at closes and his father commits suicide, a Finnish man leaves for the city to make a living but there, he is framed and imprisoned for various crimes.</t>
  </si>
  <si>
    <t>Snowden</t>
  </si>
  <si>
    <t>CIA employee Edward Snowden leaks thousands of classified documents to the press.</t>
  </si>
  <si>
    <t>Trash</t>
  </si>
  <si>
    <t>Set in Brazil, three kids who make a discovery in a garbage dump soon find themselves running from the cops and trying to right a terrible wrong.</t>
  </si>
  <si>
    <t>Hustle &amp; Flow</t>
  </si>
  <si>
    <t>With help from his friends, a Memphis pimp in a mid-life crisis attempts to become a successful hip-hop emcee.</t>
  </si>
  <si>
    <t>Buffalo '66</t>
  </si>
  <si>
    <t>Billy is released after five years in prison. In the next moment, he kidnaps teenage student Layla and visits his parents with her, pretending she is his girlfriend and they will soon marry.</t>
  </si>
  <si>
    <t>La Femme Nikita</t>
  </si>
  <si>
    <t>A beautiful felon, sentenced to life in prison for the murder of a policeman, is given a second chance â€“ as a secret political assassin controlled by the government.</t>
  </si>
  <si>
    <t>Frenzy</t>
  </si>
  <si>
    <t>After a serial killer strangles several women with a necktie, London police identify a suspectâ€”but he claims vehemently to be the wrong man.</t>
  </si>
  <si>
    <t>Don't Look Up</t>
  </si>
  <si>
    <t>Two American astronomers attempt to warn humankind about an approaching comet that will wipe out life on planet Earth.</t>
  </si>
  <si>
    <t>The Protector</t>
  </si>
  <si>
    <t>A young fighter named Kham must go to Australia to retrieve his stolen elephant. With the help of a Thai-born Australian detective, Kham must take on all comers, including a gang led by an evil woman and her two deadly bodyguards.</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</si>
  <si>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</si>
  <si>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</si>
  <si>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 Japanese Yakuza gangster's deadly existence in his homeland gets him exiled to Los Angeles, where he is taken in by his little brother and his brother's gang.</t>
  </si>
  <si>
    <t>Toc Toc</t>
  </si>
  <si>
    <t>Toc Toc follows the adventures and misadventures of a group of patients with OCD dated at the same time.</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</si>
  <si>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</si>
  <si>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</si>
  <si>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</si>
  <si>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</si>
  <si>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Tale of Two Sisters</t>
  </si>
  <si>
    <t>A recently released patient from a mental institution returns home with her sister, only to face disturbing events between her stepmother and the ghosts haunting their house â€“ all of which are connected to a dark past in the family's history.</t>
  </si>
  <si>
    <t>To Live and Die in L.A.</t>
  </si>
  <si>
    <t>A fearless Secret Service agent will stop at nothing to bring down the counterfeiter who killed his partner.</t>
  </si>
  <si>
    <t>Salyut-7</t>
  </si>
  <si>
    <t>USSR, June 1985. After contact with the Salyut 7 space station is lost, cosmonauts Vladimir Dzhanibekov and Viktor Savinykh dock with the empty, frozen craft, and bring her back to life. Based on actual events.</t>
  </si>
  <si>
    <t>Calvary</t>
  </si>
  <si>
    <t>After being threatened during a confession, a good-natured priest must battle the dark forces closing in around him.</t>
  </si>
  <si>
    <t>A wanna-be director is given 48 hours by a producer to find the best groan of pain, worthy of an Oscar, as the only condition to back his film.</t>
  </si>
  <si>
    <t>Quest for Fire</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</si>
  <si>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</si>
  <si>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</si>
  <si>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</si>
  <si>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</si>
  <si>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</si>
  <si>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Quo Vadis</t>
  </si>
  <si>
    <t>After fierce Roman commander Marcus Vinicius becomes infatuated with beautiful Christian hostage Lygia, he begins to question the tyrannical leadership of the despotic emperor Nero.</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</si>
  <si>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</si>
  <si>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</si>
  <si>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</si>
  <si>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</si>
  <si>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</si>
  <si>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</si>
  <si>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The Poseidon Adventure</t>
  </si>
  <si>
    <t>When their ocean liner capsizes, a group of passengers struggle to survive and escape.</t>
  </si>
  <si>
    <t>F9</t>
  </si>
  <si>
    <t>Dominic Toretto and his crew battle the most skilled assassin and high-performance driver they've ever encountered: his forsaken brother.</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</si>
  <si>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</si>
  <si>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</si>
  <si>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</si>
  <si>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</si>
  <si>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</si>
  <si>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</si>
  <si>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</si>
  <si>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</si>
  <si>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</si>
  <si>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</si>
  <si>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</si>
  <si>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</si>
  <si>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Sideways</t>
  </si>
  <si>
    <t>Two middle-aged men embark on a spiritual journey through Californian wine country. One is an unpublished novelist suffering from depression, and the other is only days away from walking down the aisle.</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</si>
  <si>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</si>
  <si>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</si>
  <si>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</si>
  <si>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</si>
  <si>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Little Children</t>
  </si>
  <si>
    <t>The lives of two lovelorn spouses from separate marriages, a registered sex offender, and a disgraced ex-police officer intersect as they struggle to resist their vulnerabilities and temptations.</t>
  </si>
  <si>
    <t>Bitter Moon</t>
  </si>
  <si>
    <t>A passenger on a cruise ship develops an irresistible infatuation with an eccentric paraplegic's wife.</t>
  </si>
  <si>
    <t>Kingdom: Ashin of the North</t>
  </si>
  <si>
    <t>Tragedy, betrayal and a mysterious discovery fuel a woman's vengeance for the loss of her tribe and family.</t>
  </si>
  <si>
    <t>Beanpole</t>
  </si>
  <si>
    <t>Set in post-WWII Leningrad as two female soldiers return from war and attempt to rebuild their lives in the ravaged city.</t>
  </si>
  <si>
    <t>On 22 July 2011, neo-Nazi terrorist Anders Behring Breivik murdered 77 young people attending a Labour Party Youth Camp on UtÃ¸ya Island outside of Oslo. This three-part story focuses on the survivors, the political leadership of Norway, and the lawyers involved.</t>
  </si>
  <si>
    <t>Maleficent</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</si>
  <si>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</si>
  <si>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Terms of Endearment</t>
  </si>
  <si>
    <t>Aurora, a finicky woman, is in search of true love while her daughter faces marital issues. Together, they help each other deal with problems and find reasons to live a joyful life.</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</si>
  <si>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</si>
  <si>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</si>
  <si>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</si>
  <si>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</si>
  <si>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I Hate Summer</t>
  </si>
  <si>
    <t>Three families end up in the same rented house. Throughout the summer, they become friends and rediscover how to enjoy life.</t>
  </si>
  <si>
    <t>The Dark Valley</t>
  </si>
  <si>
    <t>The Alps, late 19th century. Greider, a mysterious lone rider who claims to be a photographer, arrives at an isolated lumber village, despotically ruled by a family clan, asking for winter accommodation.</t>
  </si>
  <si>
    <t>Kill Your Darlings</t>
  </si>
  <si>
    <t>A murder in 1944 draws together the great poets of the beat generation: Allen Ginsberg, Jack Kerouac and William Burroughs.</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</si>
  <si>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</si>
  <si>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</si>
  <si>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if....</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</si>
  <si>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</si>
  <si>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Boy A</t>
  </si>
  <si>
    <t>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t>
  </si>
  <si>
    <t>NYAD</t>
  </si>
  <si>
    <t>Athlete Diana Nyad sets out at 60 to achieve a nearly impossible lifelong dream: to swim from Cuba to Florida across more than 100 miles of open ocean.</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</si>
  <si>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</si>
  <si>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</si>
  <si>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</si>
  <si>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</si>
  <si>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</si>
  <si>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</si>
  <si>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The Kid with a Bike</t>
  </si>
  <si>
    <t>Abandoned by his father, a young boy is left in the hands of an unqualified childcare provider.</t>
  </si>
  <si>
    <t>Mickey's Once Upon a Christmas</t>
  </si>
  <si>
    <t>Mickey, Minnie, and their famous friends Goofy, Donald, Daisy and Pluto gather together to reminisce about the love, magic and surprises in three wonder-filled stories of Christmas past.</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</si>
  <si>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</si>
  <si>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</si>
  <si>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</si>
  <si>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</si>
  <si>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</si>
  <si>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</si>
  <si>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Mean Streets</t>
  </si>
  <si>
    <t>A small-time hood must choose from among love, friendship and the chance to rise within the mob.</t>
  </si>
  <si>
    <t>Climax</t>
  </si>
  <si>
    <t>When a dance troupe is lured to an empty school, a bowl of drug-laced sangria causes their jubilant rehearsal to descend into a dark and explosive nightmare as they try to survive the nightâ€”and find who's responsibleâ€”before it's too late.</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</si>
  <si>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</si>
  <si>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</si>
  <si>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Love &amp; Mercy</t>
  </si>
  <si>
    <t>In the late 1960s, the Beach Boys' Brian Wilson stops touring, produces "Pet Sounds" and begins to lose his grip on reality. By the 1980s, under the sway of a controlling therapist, he finds a savior in Melinda Ledbetter.</t>
  </si>
  <si>
    <t>Suicide Squad: Hell to Pay</t>
  </si>
  <si>
    <t>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t>
  </si>
  <si>
    <t>You Don't Know Jack</t>
  </si>
  <si>
    <t>Controversy and legal problems follow Dr. Jack Kevorkian as he advocates assisted suicide.</t>
  </si>
  <si>
    <t>The Hudsucker Proxy</t>
  </si>
  <si>
    <t>A naive business graduate is installed as president of a manufacturing company as part of a stock scam.</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</si>
  <si>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</si>
  <si>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</si>
  <si>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Hoosiers</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</si>
  <si>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</si>
  <si>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Lyle, Lyle, Crocodile</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</si>
  <si>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</si>
  <si>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What Maisie Knew</t>
  </si>
  <si>
    <t>The story frames on 7-year-old Maisie, caught in a custody battle between her mother â€“ a rock and roll icon â€“ and her father. What Maisie Knew is an evocative portrayal of the chaos of adult life seen entirely from a childâ€™s point of view.</t>
  </si>
  <si>
    <t>Stargate: Continuum</t>
  </si>
  <si>
    <t>Ba'al travels back in time and prevents the Stargate program from being started. SG-1 must somehow restore history.</t>
  </si>
  <si>
    <t>PAW Patrol: The Mighty Movie</t>
  </si>
  <si>
    <t>A magical meteor crash lands in Adventure City and gives the PAW Patrol pups superpowers, transforming them into The Mighty Pups.</t>
  </si>
  <si>
    <t>Sleep Tight</t>
  </si>
  <si>
    <t>CÃ©sar, an unhappy concierge, maintains a peculiar relationship with the very diverse inhabitants of the upper-class apartment building where he works in Barcelona.</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</si>
  <si>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</si>
  <si>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</si>
  <si>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Rocky IV</t>
  </si>
  <si>
    <t>Rocky Balboa proudly holds the world heavyweight boxing championship, but a new challenger has stepped forward: Ivan Drago, a six-foot-four, 261-pound fighter who has the backing of the Soviet Union.</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</si>
  <si>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</si>
  <si>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</si>
  <si>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Good Night, and Good Luck.</t>
  </si>
  <si>
    <t>The story of journalist Edward R. Murrow's stand against Senator Joseph McCarthy's anti-communist witch-hunts in the early 1950s.</t>
  </si>
  <si>
    <t>Notes on a Scandal</t>
  </si>
  <si>
    <t>A veteran high school teacher befriends a younger art teacher, who is having an affair with one of her 15-year-old students. However, her intentions with this new "friend" also go well beyond platonic friendship.</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</si>
  <si>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</si>
  <si>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</si>
  <si>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Space Sweepers</t>
  </si>
  <si>
    <t>When the crew of a space junk collector ship called The Victory discovers a humanoid robot named Dorothy that's known to be a weapon of mass destruction, they get involved in a risky business deal which puts their lives at stake.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</si>
  <si>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</si>
  <si>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</si>
  <si>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El Topo</t>
  </si>
  <si>
    <t>El Topo decides to confront warrior Masters on a trans-formative desert journey he begins with his 6 year old son, who must bury his childhood totems to become a man.</t>
  </si>
  <si>
    <t>Easy Rider</t>
  </si>
  <si>
    <t>Wyatt and Billy, two Harley-riding hippies, complete a drug deal in Southern California and decide to travel cross-country in search of spiritual truth.</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</si>
  <si>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</si>
  <si>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</si>
  <si>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</si>
  <si>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</si>
  <si>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Charlie, a 17-year-old girl tortured by doubt, is thrilled when she becomes friends with Sarah, but when Sarah tires of Charlie and looks for a new friend, their relationship takes an ominous turn.</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</si>
  <si>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</si>
  <si>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</si>
  <si>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127 Hours</t>
  </si>
  <si>
    <t>The true story of mountain climber Aron Ralston's remarkable adventure to save himself after a fallen boulder crashes on his arm and traps him in an isolated canyon in Utah.</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</si>
  <si>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</si>
  <si>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</si>
  <si>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Angst</t>
  </si>
  <si>
    <t>A killer is released from prison and breaks into a remote home to kill a woman, her handicapped son and her pretty daughter.</t>
  </si>
  <si>
    <t>Om Shanti Om</t>
  </si>
  <si>
    <t>Reincarnated 30 years after being killed in a suspicious on-set fire, a small-time actor is determined to punish the person who ignited the blaze.</t>
  </si>
  <si>
    <t>Batman: Death in the Family</t>
  </si>
  <si>
    <t>Tragedy strikes the Batman's life again when Robin Jason Todd tracks down his birth mother only to run afoul of the Joker. An adaptation of the 1988 comic book storyline of the same name.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</si>
  <si>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</si>
  <si>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</si>
  <si>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End of the Tour</t>
  </si>
  <si>
    <t>The story of the five-day interview between Rolling Stone reporter David Lipsky and acclaimed novelist David Foster Wallace, which took place right after the 1996 publication of Wallace's groundbreaking epic novel, 'Infinite Jest.'</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</si>
  <si>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</si>
  <si>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</si>
  <si>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</si>
  <si>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</si>
  <si>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I Confess</t>
  </si>
  <si>
    <t>Unable, due to the seal of the confessional, to be forthcoming with information that would serve to clear himself during a murder investigation, a priest becomes the prime suspect.</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</si>
  <si>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</si>
  <si>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</si>
  <si>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</si>
  <si>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</si>
  <si>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Son's Room</t>
  </si>
  <si>
    <t>A psychoanalyst and his family go through profound emotional trauma when their son dies in a scuba diving accident.</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</si>
  <si>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</si>
  <si>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</si>
  <si>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Dirty Rotten Scoundrels</t>
  </si>
  <si>
    <t>Two con men try to settle their rivalry by betting on who can be the first to swindle a young American heiress out of $50,000.</t>
  </si>
  <si>
    <t>The deformed Phantom who haunts the Paris Opera House causes murder and mayhem in an attempt to make the woman he loves a star.</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</si>
  <si>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</si>
  <si>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</si>
  <si>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</si>
  <si>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</si>
  <si>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Paddington</t>
  </si>
  <si>
    <t>A young Peruvian bear travels to London in search of a new home. Finding himself lost and alone at Paddington Station, he meets the kindly Brown family.</t>
  </si>
  <si>
    <t>The Getaway</t>
  </si>
  <si>
    <t>A recently released ex-convict and his loyal wife go on the run after a heist goes wrong.</t>
  </si>
  <si>
    <t>The Leisure Seeker</t>
  </si>
  <si>
    <t>A runaway couple go on an unforgettable journey from Boston to Key West, recapturing their passion for life and their love for each other on a road trip that provides revelation and surprise right up to the very end.</t>
  </si>
  <si>
    <t>An Officer and a Spy</t>
  </si>
  <si>
    <t>In 1894, French Captain Alfred Dreyfus is wrongfully convicted of treason and sentenced to life imprisonment at the Devilâ€™s Island penal colony.</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</si>
  <si>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</si>
  <si>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</si>
  <si>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</si>
  <si>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</si>
  <si>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</si>
  <si>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</si>
  <si>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</si>
  <si>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</si>
  <si>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The Lost Boys</t>
  </si>
  <si>
    <t>When an unsuspecting town newcomer is drawn to local blood fiends, the Frog brothers and other unlikely heroes gear up to rescue him.</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</si>
  <si>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</si>
  <si>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</si>
  <si>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</si>
  <si>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</si>
  <si>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The Light Between Oceans</t>
  </si>
  <si>
    <t>A lighthouse keeper and his wife living off the coast of Western Australia raise a baby they rescue from an adrift rowboat.</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</si>
  <si>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</si>
  <si>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</si>
  <si>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The Lovely Bones</t>
  </si>
  <si>
    <t>After being brutally murdered, 14-year-old Susie Salmon watches from heaven over her grief-stricken family -- and her killer. As she observes their daily lives, she must balance her thirst for revenge with her desire for her family to heal.</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</si>
  <si>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</si>
  <si>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</si>
  <si>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</si>
  <si>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</si>
  <si>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</si>
  <si>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</si>
  <si>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</si>
  <si>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</si>
  <si>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Natural Born Killers</t>
  </si>
  <si>
    <t>Two victims of traumatized childhoods become lovers and serial murderers irresponsibly glorified by the mass media.</t>
  </si>
  <si>
    <t>The Space Between Us</t>
  </si>
  <si>
    <t>A young man raised by scientists on Mars returns to Earth to find his father.</t>
  </si>
  <si>
    <t>The Accountant</t>
  </si>
  <si>
    <t>As a math savant uncooks the books for a new client, the Treasury Department closes in on his activities and the body count starts to rise.</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</si>
  <si>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</si>
  <si>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</si>
  <si>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Escape from New York</t>
  </si>
  <si>
    <t>In a world ravaged by crime, the entire island of Manhattan has been converted into a walled prison where brutal prisoners roam. After the US president crash-lands inside, war hero Snake Plissken has 24 hours to bring him back.</t>
  </si>
  <si>
    <t>The School for Good and Evil</t>
  </si>
  <si>
    <t>Best friends Sophie and Agatha navigate an enchanted school for young heroes and villains â€” and find themselves on opposing sides of the battle between good and evil.</t>
  </si>
  <si>
    <t>At the End of the Tunnel</t>
  </si>
  <si>
    <t>A paraplegic computer engineer that moves in a wheelchair and works in his basement starts hearing noises and voices of bank-robbers.</t>
  </si>
  <si>
    <t>The Wife</t>
  </si>
  <si>
    <t>A wife questions her life choices as she travels to Stockholm with her husband, where he is slated to receive the Nobel Prize for Literature.</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</si>
  <si>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</si>
  <si>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</si>
  <si>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True Lies</t>
  </si>
  <si>
    <t>A fearless, globe-trotting, terrorist-battling secret agent has his life turned upside down when he discovers his wife might be having an affair with a used car salesman while terrorists smuggle nuclear war heads into the United States.</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</si>
  <si>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</si>
  <si>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</si>
  <si>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Life as a House</t>
  </si>
  <si>
    <t>When a man is diagnosed with terminal cancer, he takes custody of his misanthropic teenage son, for whom quality time means getting high, engaging in small-time prostitution, and avoiding his father.</t>
  </si>
  <si>
    <t>Cleopatra</t>
  </si>
  <si>
    <t>Determined to hold on to the throne, Cleopatra seduces the Roman emperor Julius Caesar. When Caesar is murdered, she redirects her attentions to his general, Marc Antony, who vows to take powerâ€”but Caesarâ€™s successor has other plans.</t>
  </si>
  <si>
    <t>Anyone But You</t>
  </si>
  <si>
    <t>After an amazing first date, Bea and Benâ€™s fiery attraction turns ice cold â€” until they find themselves unexpectedly reunited at a destination wedding in Australia. So they do what any two mature adults would do: pretend to be a couple.</t>
  </si>
  <si>
    <t>Crazy Rich Asians</t>
  </si>
  <si>
    <t>An American-born Chinese economics professor accompanies her boyfriend to Singapore for his best friend's wedding, only to get thrust into the lives of Asia's rich and famous.</t>
  </si>
  <si>
    <t>Elephant</t>
  </si>
  <si>
    <t>Several ordinary high school students go through their daily routine as two others prepare for something more malevolent.</t>
  </si>
  <si>
    <t>Secret Magic Control Agency</t>
  </si>
  <si>
    <t>The Secret Magic Control Agency sends its two best agents, Hansel and Gretel, to fight against the witch of the Gingerbread House.</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</si>
  <si>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</si>
  <si>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</si>
  <si>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</si>
  <si>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</si>
  <si>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The Animal Kingdom</t>
  </si>
  <si>
    <t>In a world hit by a wave of mutations transforming humans into animals, FranÃ§ois does everything he can to save his wife. As some of the creatures disappear into a nearby forest, he and their son Ã‰mile embark on a quest that will change their lives forever.</t>
  </si>
  <si>
    <t>Strange Magic</t>
  </si>
  <si>
    <t>A love potion works its devious charms on fairies, elves and the swamp-dwelling Bog King as they all try to possess the potion for themselves.</t>
  </si>
  <si>
    <t>Mud</t>
  </si>
  <si>
    <t>Two boys find a fugitive hiding out on an island in the Mississippi River and form a pact to help him reunite with his lover and escape.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</si>
  <si>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</si>
  <si>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</si>
  <si>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</si>
  <si>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</si>
  <si>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...And Justice for All</t>
  </si>
  <si>
    <t>An ethical Baltimore defense lawyer disgusted with rampant legal corruption is forced to defend a judge he despises in a rape trial under the threat of being disbarred.</t>
  </si>
  <si>
    <t>Bring Me the Head of Alfredo Garcia</t>
  </si>
  <si>
    <t>An American bartender and his prostitute girlfriend go on a road trip through the Mexican underworld to collect a $1 million bounty on the head of a dead gigolo.</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</si>
  <si>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</si>
  <si>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</si>
  <si>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</si>
  <si>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</si>
  <si>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</si>
  <si>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Ready or Not</t>
  </si>
  <si>
    <t>When a young bride marries into a ridiculously rich and delightfully deranged family, her wedding night becomes her worst nightmare as she's forced to play a lethal game of hide-and-seek and must fight to stay alive.</t>
  </si>
  <si>
    <t>Handsome Devil</t>
  </si>
  <si>
    <t>A music-mad 16-year-old outcast at a rugby-mad boarding school forms an unlikely friendship with his dashing new roommate.</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</si>
  <si>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</si>
  <si>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</si>
  <si>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</si>
  <si>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</si>
  <si>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Gridiron Gang</t>
  </si>
  <si>
    <t>Under the leadership of their counselor, teenagers at a juvenile detention center gain self-esteem by playing football together.</t>
  </si>
  <si>
    <t>Scream VI</t>
  </si>
  <si>
    <t>Following the latest Ghostface killings, the four survivors leave Woodsboro behind and start a fresh chapter.</t>
  </si>
  <si>
    <t>The French Dispatch</t>
  </si>
  <si>
    <t>The staff of an American magazine based in France puts out its last issue, with stories featuring an artist sentenced to life imprisonment, student riots, and a kidnapping resolved by a chef.</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</si>
  <si>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</si>
  <si>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</si>
  <si>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</si>
  <si>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</si>
  <si>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</si>
  <si>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</si>
  <si>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</si>
  <si>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</si>
  <si>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</si>
  <si>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</si>
  <si>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7 Prisoners</t>
  </si>
  <si>
    <t>An impoverished teen seeking to escape the clutches of a human trafficker must weigh living up to his moral code against his struggle to survive.</t>
  </si>
  <si>
    <t>The Spacewalker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</si>
  <si>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</si>
  <si>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The Legend of Al, John and Jack</t>
  </si>
  <si>
    <t>Hapless Depression-era gangsters Al, John and Jack discover their boss wants to get rid of them and come up with a plan to sell him to the FBI, but Al's short-term memory loss could be a problem...</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</si>
  <si>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</si>
  <si>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</si>
  <si>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A group of survivors take refuge in a shopping mall after the world is taken over by aggressive, flesh-eating zombies.</t>
  </si>
  <si>
    <t>One Night in Miami...</t>
  </si>
  <si>
    <t>In the aftermath of Cassius Clay's defeat of Sonny Liston in 1964, the boxer meets with Malcolm X, Sam Cooke and Jim Brown to change the course of history in the segregated South.</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</si>
  <si>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</si>
  <si>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</si>
  <si>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</si>
  <si>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</si>
  <si>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</si>
  <si>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</si>
  <si>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</si>
  <si>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</si>
  <si>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</si>
  <si>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</si>
  <si>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Raising Arizona</t>
  </si>
  <si>
    <t>When a childless couple--an ex-con and an ex-cop--decide to help themselves to one of another family's quintuplets, their lives become more complicated than they anticipated.</t>
  </si>
  <si>
    <t>Live Flesh</t>
  </si>
  <si>
    <t>After leaving jail, VÃ­ctor is still in love with Elena. But, she's married to the former cop-now basketball player-who became paralyzed by a shot from VÃ­ctor's gun.</t>
  </si>
  <si>
    <t>Mummies</t>
  </si>
  <si>
    <t>Through a series of unfortunate events, three mummies end up in present-day London and embark on a wacky and hilarious journey in search of an old ring belonging to the Royal Family, stolen by ambitious archaeologist Lord Carnaby.</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</si>
  <si>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</si>
  <si>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</si>
  <si>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The Willoughbys</t>
  </si>
  <si>
    <t>When the four Willoughby children are abandoned by their selfish parents, they must learn how to adapt their Old-Fashioned values to the contemporary world in order to create something new: The Modern Family.</t>
  </si>
  <si>
    <t>Warriors of Future</t>
  </si>
  <si>
    <t>When a meteor carrying a destructive plant strikes the world, a suicide squad is given hours to save their post-apocalyptic city from total collapse.</t>
  </si>
  <si>
    <t>Patriots Day</t>
  </si>
  <si>
    <t>In the aftermath of an unspeakable act of terror, Police Sergeant Tommy Saunders joins courageous survivors, first responders and investigators in a race against the clock to hunt down the Boston Marathon bombers before they strike again.</t>
  </si>
  <si>
    <t>Barbie</t>
  </si>
  <si>
    <t>Barbie and Ken are having the time of their lives in the colorful and seemingly perfect world of Barbie Land. However, when they get a chance to go to the real world, they soon discover the joys and perils of living among humans.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</si>
  <si>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</si>
  <si>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</si>
  <si>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Hocus Pocus</t>
  </si>
  <si>
    <t>After 300 years of slumber, three sister witches are accidentally resurrected in Salem on Halloween night, and it is up to three kids and their newfound feline friend to put an end to the witches' reign of terror once and for all.</t>
  </si>
  <si>
    <t>Juno</t>
  </si>
  <si>
    <t>Faced with an unplanned pregnancy, sixteen year old high-schooler, Juno MacGuff, makes an unusual decision regarding her unborn child.</t>
  </si>
  <si>
    <t>Luxo Jr.</t>
  </si>
  <si>
    <t>A baby lamp finds a ball to play with and it's all fun and games until the ball bursts. Just when the elder Luxo thinks his kid will settle down for a bit, Luxo Jr. finds a ball ten times bigger.</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</si>
  <si>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</si>
  <si>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</si>
  <si>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CachÃ©</t>
  </si>
  <si>
    <t>A married couple is terrorized by a series of videotapes planted on their front porch.</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</si>
  <si>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</si>
  <si>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</si>
  <si>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Re-Animator</t>
  </si>
  <si>
    <t>Conducting clandestine experiments within the morgue at Miskatonic University, scientist Herbert West reveals to a fellow graduate student his groundbreaking work concerning the re-animation of fresh corpses.</t>
  </si>
  <si>
    <t>The King's Daughter</t>
  </si>
  <si>
    <t>King Louis XIV's quest for immortality leads him to capture and steal a mermaid's life force, a move that is further complicated by his illegitimate daughter's discovery of the creature.</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</si>
  <si>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</si>
  <si>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</si>
  <si>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</si>
  <si>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</si>
  <si>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</si>
  <si>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</si>
  <si>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</si>
  <si>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</si>
  <si>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Charlie and the Chocolate Factory</t>
  </si>
  <si>
    <t>A young boy wins a tour through the most magnificent chocolate factory in the world, led by the world's most unusual candy maker.</t>
  </si>
  <si>
    <t>Malcolm &amp; Marie</t>
  </si>
  <si>
    <t>As a filmmaker and his girlfriend return home from his movie premiere, smoldering tensions and painful revelations push them toward a romantic reckoning.</t>
  </si>
  <si>
    <t>365 Days</t>
  </si>
  <si>
    <t>A woman falls victim to a dominant mafia boss, who imprisons her and gives her one year to fall in love with him.</t>
  </si>
  <si>
    <t>Glass Onion: A Knives Out Mystery</t>
  </si>
  <si>
    <t>World-famous detective Benoit Blanc heads to Greece to peel back the layers of a mystery surrounding a tech billionaire and his eclectic crew of friends.</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</si>
  <si>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</si>
  <si>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</si>
  <si>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The Barbarian Invasions</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</si>
  <si>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</si>
  <si>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The Great Mouse Detective</t>
  </si>
  <si>
    <t>When the diabolical Professor Ratigan kidnaps London's master toymaker, the brilliant master of disguise Basil of Baker Street and his trusted sidekick Dawson try to elude the ultimate trap and foil the perfect crime.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</si>
  <si>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</si>
  <si>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</si>
  <si>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</si>
  <si>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</si>
  <si>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</si>
  <si>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</si>
  <si>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The Lobster</t>
  </si>
  <si>
    <t>In a dystopian near future, single people, according to the laws of The City, are taken to The Hotel, where they are obliged to find a romantic partner in forty-five days or are transformed into animals and sent off into The Woods.</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</si>
  <si>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</si>
  <si>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</si>
  <si>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The Magnificent One</t>
  </si>
  <si>
    <t>A writer of pulp fiction imagines himself as the dashing hero and his English neighbor as his love interest.</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</si>
  <si>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</si>
  <si>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</si>
  <si>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 Fantastic Woman</t>
  </si>
  <si>
    <t>Marina's life is thrown into turmoil following the death of her partner. Mourning the loss of the man she loved, she finds herself under intense scrutiny from those with no regard for her privacy.</t>
  </si>
  <si>
    <t>Never Back Down: No Surrender</t>
  </si>
  <si>
    <t>Picking up after the events of Never Back Down 2, former MMA champion Case Walker is on the comeback trail to become champion once again.</t>
  </si>
  <si>
    <t>Son of Batman</t>
  </si>
  <si>
    <t>Batman learns he has a violent, unruly pre-teen son, secretly raised by the terrorist group known as The League of Assassins.</t>
  </si>
  <si>
    <t>The Punisher: Dirty Laundry</t>
  </si>
  <si>
    <t>In a bad neighborhood, on his way to a laundromat to do his laundry, Frank Castle witnesses a ruthless street gang harassing several people.</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</si>
  <si>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</si>
  <si>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</si>
  <si>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Take Shelter</t>
  </si>
  <si>
    <t>Plagued by a series of apocalyptic visions, a young husband and father questions whether to shelter his family from a coming storm, or from himself.</t>
  </si>
  <si>
    <t>The Shootist</t>
  </si>
  <si>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</si>
  <si>
    <t>Pump Up the Volume</t>
  </si>
  <si>
    <t>Mark Hunter, a lonely high school student, uses his shortwave radio to moonlight as the popular pirate DJ "Hard Harry." When his show gets blamed for a teen committing suicide, the students clash with high school faculty and the authorities.</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</si>
  <si>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</si>
  <si>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</si>
  <si>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Lawless</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</si>
  <si>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</si>
  <si>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</si>
  <si>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</si>
  <si>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Ring</t>
  </si>
  <si>
    <t>A mysterious video has been linked to a number of deaths, and when an inquisitive journalist finds the tape and views it herself, she sets in motion a chain of events that puts her own life in danger.</t>
  </si>
  <si>
    <t>Emma.</t>
  </si>
  <si>
    <t>In 1800s England, a well-meaning but selfish young woman meddles in the love lives of her friends.</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</si>
  <si>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</si>
  <si>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</si>
  <si>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Tokyo Ghoul</t>
  </si>
  <si>
    <t>A Tokyo college student is attacked by a ghoul, a super-powered human who feeds on human flesh. He survives, but has become part ghoul and becomes a fugitive on the run.</t>
  </si>
  <si>
    <t>First Man</t>
  </si>
  <si>
    <t>A look at the life of the astronaut, Neil Armstrong, and the legendary space mission that led him to become the first man to walk on the Moon on July 20, 1969.</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</si>
  <si>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</si>
  <si>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</si>
  <si>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</si>
  <si>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</si>
  <si>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</si>
  <si>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</si>
  <si>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Brubaker</t>
  </si>
  <si>
    <t>The new warden of a small prison farm in Arkansas tries to clean it up of corruption after initially posing as an inmate.</t>
  </si>
  <si>
    <t>The Adam Project</t>
  </si>
  <si>
    <t>After accidentally crash-landing in 2022, time-traveling fighter pilot Adam Reed teams up with his 12-year-old self on a mission to save the future.</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</si>
  <si>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</si>
  <si>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</si>
  <si>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Goodbye Christopher Robin</t>
  </si>
  <si>
    <t>The behind the scenes story of the life of A.A. Milne and the creation of the Winnie the Pooh stories inspired by his son Christopher Robin.</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</si>
  <si>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</si>
  <si>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</si>
  <si>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</si>
  <si>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</si>
  <si>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</si>
  <si>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</si>
  <si>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</si>
  <si>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</si>
  <si>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Finding Dory</t>
  </si>
  <si>
    <t>Dory is reunited with her friends Nemo and Marlin in the search for answers about her past. What can she remember? Who are her parents? And where did she learn to speak Whale?</t>
  </si>
  <si>
    <t>20,000 Leagues Under the Sea</t>
  </si>
  <si>
    <t>A ship sent to investigate a wave of mysterious sinkings encounters the advanced submarine, the Nautilus, commanded by Captain Nemo.</t>
  </si>
  <si>
    <t>Chicken Run: Dawn of the Nugget</t>
  </si>
  <si>
    <t>A band of fearless chickens flock together to save poultry-kind from an unsettling new threat: a nearby farm that's cooking up something suspicious.</t>
  </si>
  <si>
    <t>Batman: Bad Blood</t>
  </si>
  <si>
    <t>Bruce Wayne is missing. Alfred covers for him while Nightwing and Robin patrol Gotham City in his stead and a new player, Batwoman, investigates Batman's disappearance.</t>
  </si>
  <si>
    <t>Disconnect</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</si>
  <si>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</si>
  <si>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</si>
  <si>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</si>
  <si>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</si>
  <si>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</si>
  <si>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The Courier</t>
  </si>
  <si>
    <t>Cold War spy Greville Wynne and his Russian source try to put an end to the Cuban Missile Crisis.</t>
  </si>
  <si>
    <t>Brain on Fire</t>
  </si>
  <si>
    <t>Susannah Cahalan, an up-and-coming journalist at the New York Post becomes plagued by voices in her head and seizures, causing a rapid descent into insanity.</t>
  </si>
  <si>
    <t>Bedknobs and Broomsticks</t>
  </si>
  <si>
    <t>Three children evacuated from London during World War II are forced to stay with an eccentric spinster. The children's initial fears disappear when they find out she is in fact a trainee witch.</t>
  </si>
  <si>
    <t>Day of the Dead</t>
  </si>
  <si>
    <t>A small group of scientists and soldiers take refuge in an underground missile silo where they struggle to control the flesh-eating dead that walks the Earth above.</t>
  </si>
  <si>
    <t>Seabiscuit</t>
  </si>
  <si>
    <t>True story of the undersized Depression-era racehorse whose victories lifted not only the spirits of the team behind it but also those of their nation.</t>
  </si>
  <si>
    <t>The Bear</t>
  </si>
  <si>
    <t>An orphan bear cub hooks up with an adult male as they try to dodge human hunters.</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</si>
  <si>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</si>
  <si>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</si>
  <si>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Soul Surfer</t>
  </si>
  <si>
    <t>The true story of teen surfer Bethany Hamilton, who lost her arm in a shark attack and courageously overcame all odds to become a champion again, through her sheer determination and unwavering faith.</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</si>
  <si>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</si>
  <si>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</si>
  <si>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Enemy of the State</t>
  </si>
  <si>
    <t>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</si>
  <si>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</si>
  <si>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</si>
  <si>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The Enforcer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</si>
  <si>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</si>
  <si>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The Darkest Minds</t>
  </si>
  <si>
    <t>After a disease kills 98% of America's children, the surviving 2% develop superpowers and are placed in internment camps. A 16-year-old girl escapes her camp and joins a group of other teens on the run from the government.</t>
  </si>
  <si>
    <t>Monsters University</t>
  </si>
  <si>
    <t>A look at the relationship between Mike and Sulley during their days at Monsters University â€” when they weren't necessarily the best of friends.</t>
  </si>
  <si>
    <t>Equilibrium</t>
  </si>
  <si>
    <t>In a dystopian future, a totalitarian regime maintains peace by subduing the populace with a drug, and displays of emotion are punishable by death. A man in charge of enforcing the law rises to overthrow the system.</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</si>
  <si>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</si>
  <si>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</si>
  <si>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Holidate</t>
  </si>
  <si>
    <t>Fed up with being single on holidays, two strangers agree to be each other's platonic plus-ones all year long, only to catch real feelings along the way.</t>
  </si>
  <si>
    <t>Boy Erased</t>
  </si>
  <si>
    <t>Jared, the son of a Baptist pastor in a small American town, is outed to his parents at age 19. Jared is faced with an ultimatum: attend a gay conversion therapy program â€“ or be permanently exiled and shunned by his family, friends, and faith.</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</si>
  <si>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</si>
  <si>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</si>
  <si>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</si>
  <si>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</si>
  <si>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</si>
  <si>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</si>
  <si>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</si>
  <si>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</si>
  <si>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Manhunter</t>
  </si>
  <si>
    <t>FBI Agent Will Graham, who retired after catching Hannibal Lecter, returns to duty to engage in a risky cat-and-mouse game with Lecter to capture a new killer.</t>
  </si>
  <si>
    <t>Pieces of a Woman</t>
  </si>
  <si>
    <t>When a young mother's home birth ends in unfathomable tragedy, she begins a year-long odyssey of mourning that fractures relationships with loved ones in this deeply personal story of a woman learning to live alongside her loss.</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</si>
  <si>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</si>
  <si>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</si>
  <si>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Point Blank</t>
  </si>
  <si>
    <t>After being double-crossed and left for dead, a mysterious man named Walker single-mindedly tries to retrieve the rather inconsequential sum of money that was stolen from him.</t>
  </si>
  <si>
    <t>The Last Detail</t>
  </si>
  <si>
    <t>Two Navy men are ordered to bring a young offender to prison, but decide to show him one last good time along the way.</t>
  </si>
  <si>
    <t>Transamerica</t>
  </si>
  <si>
    <t>A transgender woman takes an unexpected journey when she learns that she had a son, now a teenage runaway hustling on the streets of New York.</t>
  </si>
  <si>
    <t>Whitney Houston: I Wanna Dance with Somebody</t>
  </si>
  <si>
    <t>The joyous, emotional, heartbreaking celebration of the life and music of Whitney Houston, the greatest female R&amp;B pop vocalist of all time. Tracking her journey from obscurity to musical superstardom.</t>
  </si>
  <si>
    <t>A Fall from Grace</t>
  </si>
  <si>
    <t>When a law-abiding woman gets indicted for murdering her husband, her lawyer soon realizes that a larger conspiracy may be at work.</t>
  </si>
  <si>
    <t>Crows Zero</t>
  </si>
  <si>
    <t>The students of Suzuran High compete for the King of School title. An ex-graduate yakuza is sent to kill the son of a criminal group, but he can't make himself do it as he reminds him of his youth.</t>
  </si>
  <si>
    <t>Far from Heaven</t>
  </si>
  <si>
    <t>In 1950s Connecticut, a housewife's life is upended by a marital crisis and mounting racial tensions in society.</t>
  </si>
  <si>
    <t>Creed II</t>
  </si>
  <si>
    <t>Between personal obligations and training for his next big fight against an opponent with ties to his family's past, Adonis Creed is up against the challenge of his life.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</si>
  <si>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</si>
  <si>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</si>
  <si>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High Sierra</t>
  </si>
  <si>
    <t>Given a pardon from jail, Roy Earle gets back into the swing of things as he robs a swanky resort.</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</si>
  <si>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</si>
  <si>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</si>
  <si>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Face/Off</t>
  </si>
  <si>
    <t>In order to foil a terrorist plot, an FBI agent undergoes facial transplant surgery and assumes the identity of a criminal mastermind. The plan turns sour when the criminal wakes up prematurely and seeks revenge.</t>
  </si>
  <si>
    <t>The Invisible Witness</t>
  </si>
  <si>
    <t>Adriano wakes up in a hotel room next to the dead body of his lover, Laura. The door is locked from the inside and there is no evidence of anybody else in the room.</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</si>
  <si>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</si>
  <si>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</si>
  <si>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Barney's Version</t>
  </si>
  <si>
    <t>The picaresque and touching story of the politically incorrect, fully lived life of the impulsive, irascible and fearlessly blunt Barney Panofsky.</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</si>
  <si>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</si>
  <si>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</si>
  <si>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White Oleander</t>
  </si>
  <si>
    <t>A teenager journeys through a series of foster homes after her mother goes to prison for committing a crime of passion.</t>
  </si>
  <si>
    <t>The Accused</t>
  </si>
  <si>
    <t>After a young woman suffers a brutal rape in a bar one night, a prosecutor assists in bringing the perpetrators to justice, including the ones who encouraged and cheered on the attack.</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</si>
  <si>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</si>
  <si>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</si>
  <si>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The Thirteenth Floor</t>
  </si>
  <si>
    <t>Los Angeles. A wealthy man, known as Mr. Fuller, discovers a shocking secret about the world he lives in. Fearing for his life, he leaves a desperate message for a friend of his in the most unexpected place.</t>
  </si>
  <si>
    <t>American Graffiti</t>
  </si>
  <si>
    <t>A couple of high school graduates spend one final night cruising the strip with their buddies before they go off to college.</t>
  </si>
  <si>
    <t>The Postman Always Rings Twice</t>
  </si>
  <si>
    <t>A married woman and a drifter fall in love, then plot to murder her husband.</t>
  </si>
  <si>
    <t>Fright Night</t>
  </si>
  <si>
    <t>Charley Brewster, a high school student, accidentally discovers the true and creepy nature of Jerry Dandrige, his dashing and enigmatic new neighbor; but no one seems willing to believe him.</t>
  </si>
  <si>
    <t>The Birdcage</t>
  </si>
  <si>
    <t>A gay cabaret owner and his drag queen companion agree to put up a false straight front so that their son can introduce them to his fiancÃ©e's conservative moralistic parents.</t>
  </si>
  <si>
    <t>The Other Zoey</t>
  </si>
  <si>
    <t>Highly intelligent computer major Zoey Miller is uninterested in romantic love, but her life is turned upside down when Zack, the school's soccer star, gets amnesia and mistakes Zoey for his girlfriend.</t>
  </si>
  <si>
    <t>Meet Me in St. Louis</t>
  </si>
  <si>
    <t>The life of a St. Louis family in the year before the 1904 St. Louis World's Fair.</t>
  </si>
  <si>
    <t>From Dusk Till Dawn</t>
  </si>
  <si>
    <t>After kidnapping a father and his two kids, the Gecko brothers head south to a seedy Mexican bar to hide out in safety, unaware of its notorious vampire clientele.</t>
  </si>
  <si>
    <t>Road House</t>
  </si>
  <si>
    <t>Ex-UFC fighter Dalton takes a job as a bouncer at a Florida Keys roadhouse, only to discover that this paradise is not all it seems.</t>
  </si>
  <si>
    <t>Radiofreccia</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</si>
  <si>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</si>
  <si>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</si>
  <si>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</si>
  <si>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</si>
  <si>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</si>
  <si>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Willow</t>
  </si>
  <si>
    <t>The evil Queen Bavmorda hunts the newborn princess Elora Danan, a child prophesied to bring about her downfall. When the royal infant is found by Willow, a timid farmer and aspiring sorcerer, he's entrusted with delivering her from evil.</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</si>
  <si>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</si>
  <si>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</si>
  <si>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Bad Lieutenant</t>
  </si>
  <si>
    <t>While investigating a young nun's rape, a corrupt New York City police detective, with a serious drug and gambling addiction, tries to change his ways and find forgiveness.</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</si>
  <si>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</si>
  <si>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</si>
  <si>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</si>
  <si>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</si>
  <si>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The Invisibles</t>
  </si>
  <si>
    <t>Following a city councils decision, a women's shelter will soon be closed and social workers have only three months to accommodate the residents.</t>
  </si>
  <si>
    <t>Chasing Mavericks</t>
  </si>
  <si>
    <t>Surfer Jay Moriarity sets out to ride the Northern California break known as Mavericks.</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</si>
  <si>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</si>
  <si>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</si>
  <si>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</si>
  <si>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</si>
  <si>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</si>
  <si>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</si>
  <si>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</si>
  <si>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</si>
  <si>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Wild</t>
  </si>
  <si>
    <t>A woman with a tragic past decides to start her new life by hiking for one thousand miles on the Pacific Crest Trail.</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</si>
  <si>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</si>
  <si>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</si>
  <si>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</si>
  <si>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</si>
  <si>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Suck Me Shakespeer</t>
  </si>
  <si>
    <t>A comedy that follows an ex-con who lands a position at a school that sits over the spot where money from one of his earlier robberies was stashed.</t>
  </si>
  <si>
    <t>Kung Fu Panda 2</t>
  </si>
  <si>
    <t>Po and his friends fight to stop a peacock villain from conquering China with a deadly new weapon, but first the Dragon Warrior must come to terms with his past.</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</si>
  <si>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</si>
  <si>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</si>
  <si>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Wolf Man</t>
  </si>
  <si>
    <t>After his brother's death, Larry Talbot returns home to his father and the family estate. Events soon take a turn for the worse when Larry is bitten by a werewolf.</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</si>
  <si>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</si>
  <si>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</si>
  <si>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In the Loop</t>
  </si>
  <si>
    <t>The US President and the UK Prime Minister are planning on launching a war in the Middle East, butâ€”behind the scenesâ€”government officials and advisers are either promoting the war or are trying to prevent it.</t>
  </si>
  <si>
    <t>Benny &amp; Joon</t>
  </si>
  <si>
    <t>A mentally ill young woman finds her love in an eccentric man who models himself after Buster Keaton.</t>
  </si>
  <si>
    <t>Inland Empire</t>
  </si>
  <si>
    <t>An actressâ€™s perception of reality becomes increasingly distorted as she finds herself falling for her co-star in a remake of an unfinished Polish production that was supposedly cursed.</t>
  </si>
  <si>
    <t>The House</t>
  </si>
  <si>
    <t>Across different eras, a poor family, an anxious developer and a fed-up landlady become tied to the same mysterious house in this animated dark comedy.</t>
  </si>
  <si>
    <t>April and the Extraordinary World</t>
  </si>
  <si>
    <t>France asleep in the nineteenth century, governed by steam and Napoleon VI, where scientists vanish mysteriously, a girl, Avril, goes in search of her missing scientist parents.</t>
  </si>
  <si>
    <t>How the West Was Won</t>
  </si>
  <si>
    <t>The epic tale of the development of the American West from the 1830s through the Civil War to the end of the century, as seen through the eyes of one pioneer family.</t>
  </si>
  <si>
    <t>Red Dragon</t>
  </si>
  <si>
    <t>Former FBI Agent Will Graham, who was once almost killed by the savage Hannibal 'The Cannibal' Lecter, now has no choice but to face him again, as it seems Lecter is the only one who can help Graham track down a new serial killer.</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</si>
  <si>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</si>
  <si>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</si>
  <si>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</si>
  <si>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</si>
  <si>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</si>
  <si>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</si>
  <si>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Medieval</t>
  </si>
  <si>
    <t>The story of fifteenth century Czech icon and warlord, Jan Zizka, who defeated armies of the Teutonic Order and the Holy Roman Empire.</t>
  </si>
  <si>
    <t>Shazam!</t>
  </si>
  <si>
    <t>A boy is given the ability to become an adult superhero in times of need with a single magic word.</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</si>
  <si>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</si>
  <si>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</si>
  <si>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</si>
  <si>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</si>
  <si>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The Addams Family 2</t>
  </si>
  <si>
    <t>The Addams get tangled up in more wacky adventures and find themselves involved in hilarious run-ins with all sorts of unsuspecting characters.</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</si>
  <si>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</si>
  <si>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</si>
  <si>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Gunfight at the O.K. Corral</t>
  </si>
  <si>
    <t>Lawman Wyatt Earp and outlaw Doc Holliday form an unlikely alliance which culminates in their participation in the legendary Gunfight at the O.K. Corral.</t>
  </si>
  <si>
    <t>Ghajini</t>
  </si>
  <si>
    <t>A man suffering from anterograde amnesia as a result of a violent attack in the past sets out to avenge his girlfriend's death with the aid of photographs, notes and tattoos all over his body.</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</si>
  <si>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</si>
  <si>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</si>
  <si>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</si>
  <si>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Love at Second Sight</t>
  </si>
  <si>
    <t>A man tries to make his wife fall in love with him again, after waking up in an alternate reality where she never knew him.</t>
  </si>
  <si>
    <t>Extremely Wicked, Shockingly Evil and Vile</t>
  </si>
  <si>
    <t>A chronicle of the crimes of Ted Bundy, from the perspective of his longtime girlfriend, Elizabeth Kloepfer, who refused to believe the truth about him for years.</t>
  </si>
  <si>
    <t>Mary Shelley</t>
  </si>
  <si>
    <t>The love affair between poet Percy Shelley and Mary Wollstonecraft Godwin resulted in the creation of an immortal novel, â€œFrankenstein; or, The Modern Prometheus.â€</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</si>
  <si>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</si>
  <si>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</si>
  <si>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Skin</t>
  </si>
  <si>
    <t>A destitute young man, raised by racist skinheads and notorious among white supremacists, turns his back on hatred and violence to transform his life, with the help of a black activist and the woman he loves.</t>
  </si>
  <si>
    <t>Truman</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</si>
  <si>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</si>
  <si>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David, an orderly at a hospital, tells his horrific story of being kidnapped and forced to play a vile game of survival.</t>
  </si>
  <si>
    <t>Dreamer: Inspired By a True Story</t>
  </si>
  <si>
    <t>Ben Crane believes that a severely injured racehorse deserves another chance. He and his daughter Cale adopt the mare and save it from being sacrificed by the owner.</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</si>
  <si>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</si>
  <si>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</si>
  <si>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Towering Inferno</t>
  </si>
  <si>
    <t>At the opening party of a colossalâ€”but poorly constructedâ€”skyscraper, a massive fire breaks out, threatening to destroy the tower and everyone in it.</t>
  </si>
  <si>
    <t>The Lake House</t>
  </si>
  <si>
    <t>A lonely doctor who once occupied an unusual lakeside home begins exchanging love letters with its former resident, a frustrated architect. They must try to unravel the mystery behind their extraordinary romance before it's too late.</t>
  </si>
  <si>
    <t>The Pope's Exorcist</t>
  </si>
  <si>
    <t>Father Gabriele Amorth, Chief Exorcist of the Vatican, investigates a young boy's terrifying possession and ends up uncovering a centuries-old conspiracy the Vatican has desperately tried to keep hidden.</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</si>
  <si>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</si>
  <si>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</si>
  <si>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Blue Jay</t>
  </si>
  <si>
    <t>Meeting by chance when they return to their tiny California hometown, two former high-school sweethearts reflect on their shared past.</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</si>
  <si>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</si>
  <si>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their "fair" share.</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</si>
  <si>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</si>
  <si>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</si>
  <si>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Bambi</t>
  </si>
  <si>
    <t>Bambi's tale unfolds from season to season as the young prince of the forest learns about life, love, and friends.</t>
  </si>
  <si>
    <t>Groot's First Steps</t>
  </si>
  <si>
    <t>Following the events of â€œGuardians of the Galaxy Vol. 1,â€ Baby Groot is finally ready to try taking his first steps out of his potâ€”only to learn you have to walk before you can run.</t>
  </si>
  <si>
    <t>Two youngsters from rival New York City gangs fall in love, but tensions between their respective friends build toward tragedy.</t>
  </si>
  <si>
    <t>Don't Breathe</t>
  </si>
  <si>
    <t>A group of teens break into a blind man's home thinking they'll get away with the perfect crime. They're wrong.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</si>
  <si>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</si>
  <si>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</si>
  <si>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</si>
  <si>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</si>
  <si>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22 vs. Earth</t>
  </si>
  <si>
    <t>Set before the events of â€˜Soulâ€™, 22 refuses to go to Earth, enlisting a gang of 5 new souls in attempt of rebellion. However, 22â€™s subversive plot leads to a surprising revelation about the meaning of life.</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</si>
  <si>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</si>
  <si>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</si>
  <si>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God Bless America</t>
  </si>
  <si>
    <t>Fed up with the cruelty and stupidity of American culture, an unlikely duo goes on a killing spree, killing reality TV stars, bigots and others they find repugnant.</t>
  </si>
  <si>
    <t>Starstruck</t>
  </si>
  <si>
    <t>Pop star Christopher Wilde has fame, fortune and a big-budget Hollywood movie awaiting him. But after meeting Jessica Olson, a down-to-earth girl from the Midwest, he is faced with following his heart or doing what's best for his career.</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</si>
  <si>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</si>
  <si>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</si>
  <si>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</si>
  <si>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</si>
  <si>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Salvador</t>
  </si>
  <si>
    <t>In 1980, an American journalist covering the Salvadoran Civil War becomes entangled with both the leftist guerrilla groups and the right-wing military dictatorship while trying to rescue his girlfriend and her children.</t>
  </si>
  <si>
    <t>Born on the Fourth of July</t>
  </si>
  <si>
    <t>Paralyzed in the Vietnam war, Ron Kovic becomes an anti-war and pro-human rights political activist after feeling betrayed by the country he fought for.</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</si>
  <si>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</si>
  <si>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</si>
  <si>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Tess</t>
  </si>
  <si>
    <t>A strong-willed peasant girl is sent by her father to the estate of some local aristocrats to capitalize on a rumor that their families are from the same line, but is left traumatised from her experiences.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</si>
  <si>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</si>
  <si>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</si>
  <si>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</si>
  <si>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</si>
  <si>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AINBO: Spirit of the Amazon</t>
  </si>
  <si>
    <t>An epic journey of a young hero and her Spirit Guides, 'Dillo' a cute and humorous armadillo and "Vaca" a goofy oversized tapir, who embark on a quest to save their home in the spectacular Amazon Rainforest.</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</si>
  <si>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</si>
  <si>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</si>
  <si>
    <t>The Full Monty</t>
  </si>
  <si>
    <t>Sheffield, England. Gaz, a jobless steelworker in need of quick cash persuades his mates to bare it all in a one-night-only strip show.</t>
  </si>
  <si>
    <t>The Great Train Robbery</t>
  </si>
  <si>
    <t>After the train station clerk is assaulted and left bound and gagged, then the departing train and its passengers robbed, a posse goes in hot pursuit of the fleeing bandits.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</si>
  <si>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</si>
  <si>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</si>
  <si>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</si>
  <si>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</si>
  <si>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</si>
  <si>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</si>
  <si>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</si>
  <si>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</si>
  <si>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Rounders</t>
  </si>
  <si>
    <t>A young reformed gambler must return to playing big stakes poker to help a friend pay off loan sharks.</t>
  </si>
  <si>
    <t>The Simpsons Movie</t>
  </si>
  <si>
    <t>After Homer accidentally pollutes the town's water supply, Springfield is encased in a gigantic dome by the EPA and the Simpsons are declared fugitives.</t>
  </si>
  <si>
    <t>The Post</t>
  </si>
  <si>
    <t>A cover-up that spanned four U.S. Presidents pushed the country's first female newspaper publisher and a hard-driving editor to join an unprecedented battle between journalist and government. Inspired by true events.</t>
  </si>
  <si>
    <t>Ip Man 3</t>
  </si>
  <si>
    <t>When a band of brutal gangsters led by a crooked property developer make a play to take over the city, Master Ip is forced to take a stand.</t>
  </si>
  <si>
    <t>The Princess Switch</t>
  </si>
  <si>
    <t>When a down-to-earth Chicago baker and a soon-to-be princess discover they look like twins, they hatch a Christmastime plan to trade places.</t>
  </si>
  <si>
    <t>Dumbo</t>
  </si>
  <si>
    <t>Dumbo is a baby elephant born with over-sized ears and a supreme lack of confidence. But thanks to his even more diminutive buddy Timothy the Mouse,  the pint-sized pachyderm learns to surmount all obstacles.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</si>
  <si>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</si>
  <si>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</si>
  <si>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</si>
  <si>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</si>
  <si>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</si>
  <si>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</si>
  <si>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Real Steel</t>
  </si>
  <si>
    <t>Charlie Kenton is a washed-up fighter who retired from the ring when robots took over the sport. After his robot is trashed, he reluctantly teams up with his estranged son to rebuild and train an unlikely contender.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</si>
  <si>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</si>
  <si>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</si>
  <si>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</si>
  <si>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</si>
  <si>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Shallow Grave</t>
  </si>
  <si>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</si>
  <si>
    <t>Stargate</t>
  </si>
  <si>
    <t>An interstellar teleportation device, found in Egypt, leads to a planet with humans resembling ancient Egyptians who worship the god Ra.</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</si>
  <si>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</si>
  <si>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</si>
  <si>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First Reformed</t>
  </si>
  <si>
    <t>A pastor of a small church in upstate New York starts to spiral out of control after a soul-shaking encounter with an unstable environmental activist and his pregnant wife.</t>
  </si>
  <si>
    <t>A Conspiracy of Faith</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</si>
  <si>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</si>
  <si>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X-Men</t>
  </si>
  <si>
    <t>Two mutants, Rogue and Wolverine, come to a private academy for their kind whose resident superhero team, the X-Men, must oppose a terrorist organization with similar powers.</t>
  </si>
  <si>
    <t>Lone Star</t>
  </si>
  <si>
    <t>When the skeleton of his murdered predecessor is found, Sheriff Sam Deeds unearths many other long-buried secrets in his Texas border town.</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</si>
  <si>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</si>
  <si>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</si>
  <si>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</si>
  <si>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</si>
  <si>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</si>
  <si>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</si>
  <si>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</si>
  <si>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</si>
  <si>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</si>
  <si>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</si>
  <si>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</si>
  <si>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</si>
  <si>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Le Havre</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</si>
  <si>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</si>
  <si>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</si>
  <si>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</si>
  <si>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Timecrimes</t>
  </si>
  <si>
    <t>A man accidentally gets into a time machine and travels back in time nearly an hour. Finding himself will be the first of a series of disasters of unforeseeable consequences.</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</si>
  <si>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</si>
  <si>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</si>
  <si>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Lightyear</t>
  </si>
  <si>
    <t>Legendary Space Ranger Buzz Lightyear embarks on an intergalactic adventure alongside a group of ambitious recruits and his robot companion Sox.</t>
  </si>
  <si>
    <t>This Must Be the Place</t>
  </si>
  <si>
    <t>A bored, retired rock star sets out to find his father's tormentor, an ex-Nazi war criminal who is a refugee in the U.S.</t>
  </si>
  <si>
    <t>Orphan</t>
  </si>
  <si>
    <t>After losing their baby, a married couple adopt 9-year old Esther, who may not be as innocent as she seems.</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</si>
  <si>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</si>
  <si>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</si>
  <si>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The Science of Sleep</t>
  </si>
  <si>
    <t>A man entranced by his dreams and imagination is lovestruck with a French woman and feels he can show her his world.</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</si>
  <si>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</si>
  <si>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</si>
  <si>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The Duchess</t>
  </si>
  <si>
    <t>A chronicle of the life of 18th century aristocrat Georgiana, Duchess of Devonshire, who was reviled for her extravagant political and personal life.</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</si>
  <si>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</si>
  <si>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</si>
  <si>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Nightmare Alley</t>
  </si>
  <si>
    <t>An ambitious carnival man with a talent for manipulating people with a few well-chosen words hooks up with a female psychologist who is even more dangerous than he is.</t>
  </si>
  <si>
    <t>Dolemite Is My Name</t>
  </si>
  <si>
    <t>The story of Rudy Ray Moore, who created the iconic big screen pimp character Dolemite in the 1970s.</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</si>
  <si>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</si>
  <si>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</si>
  <si>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Thirteen Days</t>
  </si>
  <si>
    <t>The story of the Cuban Missile Crisis in 1962â€”the nuclear standoff with the USSR sparked by the discovery by the Americans of missile bases established on the Soviet-allied island of Cuba.</t>
  </si>
  <si>
    <t>Alphaville</t>
  </si>
  <si>
    <t>An American private-eye arrives in Alphaville, a futuristic city on another planet which is ruled by an evil scientist named Von Braun, who has outlawed love and self-expression.</t>
  </si>
  <si>
    <t>Matchstick Men</t>
  </si>
  <si>
    <t>A phobic con artist and his protege are on the verge of pulling off a lucrative swindle when the con artist's teenage daughter arrives unexpectedly.</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</si>
  <si>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</si>
  <si>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</si>
  <si>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Double Trouble</t>
  </si>
  <si>
    <t>A stuntman and a saxophonist stand in for two billionaires threatened by killers.</t>
  </si>
  <si>
    <t>Resistance</t>
  </si>
  <si>
    <t>The story of mime Marcel Marceau as he works with a group of Jewish boy scouts and the French Resistance to save the lives of ten thousand orphans during World War II.</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</si>
  <si>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</si>
  <si>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</si>
  <si>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Body Heat</t>
  </si>
  <si>
    <t>In the midst of a searing Florida heat wave, a woman convinces her lover, a small-town lawyer, to murder her rich husband.</t>
  </si>
  <si>
    <t>The Tall Blond Man with One Black Shoe</t>
  </si>
  <si>
    <t>Hapless orchestra player becomes an unwitting pawn of rival factions within the French secret service after he is chosen as a decoy by being identified as a super secret agent.</t>
  </si>
  <si>
    <t>Barbie of Swan Lake</t>
  </si>
  <si>
    <t>Barbie as Odette, the young daughter of a baker, follows a unicorn into the Enchanted Forest and is transformed into a swan by an evil wizard intent on defeating the Fairy Queen.</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</si>
  <si>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</si>
  <si>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</si>
  <si>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</si>
  <si>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</si>
  <si>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</si>
  <si>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</si>
  <si>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Dug's Special Mission</t>
  </si>
  <si>
    <t>Dug is sent on foolish missions by Alpha, Beta, and Gamma so they can hunt for the Bird of Paradise Falls by themselves. Dug may find that where he belongs is not where he's been looking.</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</si>
  <si>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</si>
  <si>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</si>
  <si>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Moby Dick</t>
  </si>
  <si>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</si>
  <si>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</si>
  <si>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</si>
  <si>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Stronger</t>
  </si>
  <si>
    <t>A victim of the Boston Marathon bombing in 2013 helps the police track down the killers while struggling to recover from devastating trauma.</t>
  </si>
  <si>
    <t>Another Year</t>
  </si>
  <si>
    <t>During a year, a very content couple approaching retirement are visited by friends and family less happy with their lives.</t>
  </si>
  <si>
    <t>24: Redemption</t>
  </si>
  <si>
    <t>Former federal agent Jack Bauer confronts African dictator Benjamin Juma, whose forces have been ordered to capture the children Bauer oversees for malicious military training.</t>
  </si>
  <si>
    <t>Ichi the Killer</t>
  </si>
  <si>
    <t>As sadomasochistic yakuza enforcer Kakihara searches for his missing boss he comes across Ichi, a repressed and psychotic killer who may be able to inflict levels of pain that Kakihara has only dreamed of.</t>
  </si>
  <si>
    <t>Werewolf by Night</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</si>
  <si>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</si>
  <si>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Sharper</t>
  </si>
  <si>
    <t>A small, wealthy family in New York City gets progressively torn apart by secrets, lies, and the theft that orchestrates all of it.</t>
  </si>
  <si>
    <t>Julieta</t>
  </si>
  <si>
    <t>The film spans 30 years in Julietaâ€™s life from a nostalgic 1985 where everything seems hopeful, to 2015 where her life appears to be beyond repair and she is on the verge of madness.</t>
  </si>
  <si>
    <t>Bronson</t>
  </si>
  <si>
    <t>A young man who was sentenced to 7 years in prison for robbing a post office ends up spending 30 years in solitary confinement. During this time, his own personality is supplanted by his alter ego, Charles Bronson.</t>
  </si>
  <si>
    <t>A Goofy Movie</t>
  </si>
  <si>
    <t>An endearing modern-day story about how the lovable Goof bonds with his teenage son Max on a hilarious cross-country road trip. En route to the ol' fishing hole, they find themselves up to their floppy ears in misadventure!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</si>
  <si>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</si>
  <si>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</si>
  <si>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The Italian Job</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</si>
  <si>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</si>
  <si>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</si>
  <si>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</si>
  <si>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10 Cloverfield Lane</t>
  </si>
  <si>
    <t>After a catastrophic car crash, a young woman wakes up in a survivalist's underground bunker, to claims that he saved her from an apocalyptic attack.</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</si>
  <si>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</si>
  <si>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</si>
  <si>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Stardust Memories</t>
  </si>
  <si>
    <t>While attending a retrospect of his work, a filmmaker recalls his life and his loves: the inspirations for his films.</t>
  </si>
  <si>
    <t>Animal House</t>
  </si>
  <si>
    <t>At a 1962 College, Dean Vernon Wormer is determined to expel the entire Delta Tau Chi Fraternity, but those troublemakers have other plans for him.</t>
  </si>
  <si>
    <t>Running Scared</t>
  </si>
  <si>
    <t>A low-ranking thug is entrusted by his boss to dispose of a gun that killed corrupt cops, but things spiral out of control when the gun ends up in wrong hands.</t>
  </si>
  <si>
    <t>Cool Runnings</t>
  </si>
  <si>
    <t>When a Jamaican sprinter is disqualified from the Olympic Games, he enlists the help of a dishonored coach to start the first Jamaican bobsled team.</t>
  </si>
  <si>
    <t>The Magic of Belle Isle</t>
  </si>
  <si>
    <t>In an effort to tap into his original talent, a wheelchair-bound author moves to a rural town, where he befriends a single mother and her three kids, who help reignite his passion for writing.</t>
  </si>
  <si>
    <t>Zero Dark Thirty</t>
  </si>
  <si>
    <t>A chronicle of the decade-long hunt for al-Qaeda terrorist leader Osama bin Laden after the September 2001 attacks, and his death at the hands of the Navy S.E.A.L. Team 6 in May, 2011.</t>
  </si>
  <si>
    <t>Megamind</t>
  </si>
  <si>
    <t>After Megamind, a highly intelligent alien supervillain, defeats his long-time nemesis Metro Man, Megamind creates a new hero to fight, but must act to save the city when his "creation" becomes an even worse villain than he was.</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</si>
  <si>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</si>
  <si>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</si>
  <si>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</si>
  <si>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</si>
  <si>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Capote</t>
  </si>
  <si>
    <t>A biopic of writer Truman Capote and his assignment for The New Yorker to write the non-fiction book "In Cold Blood".</t>
  </si>
  <si>
    <t>Grieving the loss of a best friend she couldn't protect, an ex-bodyguard sets out to fulfill her dear friend's last wish: sweet revenge.</t>
  </si>
  <si>
    <t>Toni Erdmann</t>
  </si>
  <si>
    <t>Without warning a father comes to visit his daughter abroad. He believes that she lost her humor and therefore surprises her with a rampage of jokes.</t>
  </si>
  <si>
    <t>The Walk</t>
  </si>
  <si>
    <t>The story of French high-wire artist Philippe Petit's attempt to cross the Twin Towers of the World Trade Center in 1974.</t>
  </si>
  <si>
    <t>A young country girl comes to town and works in a brothel in order to help her fiance get the money to start his own business. "Paprika" is the name given to her by the madam.</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</si>
  <si>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</si>
  <si>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</si>
  <si>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</si>
  <si>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</si>
  <si>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Revolutionary Road</t>
  </si>
  <si>
    <t>A young couple living in a Connecticut suburb during the mid-1950s struggle to come to terms with their personal problems while trying to raise their two children. Based on a novel by Richard Yates.</t>
  </si>
  <si>
    <t>Jeanne du Barry</t>
  </si>
  <si>
    <t>The life of Jeanne BÃ©cu, who was born as the illegitimate daughter of an impoverished seamstress in 1743 and went on to rise through the Court of Louis XV to become his last official mistress.</t>
  </si>
  <si>
    <t>Tom Clancy's Without Remorse</t>
  </si>
  <si>
    <t>An elite Navy SEAL uncovers an international conspiracy while seeking justice for the murder of his pregnant wife.</t>
  </si>
  <si>
    <t>The Way Back</t>
  </si>
  <si>
    <t>At the dawn of WWII, several men escape from a Russian gulagâ€”to take a perilous and uncertain journey to freedom as they cross deserts, mountains and several nations.</t>
  </si>
  <si>
    <t>Police Story 2</t>
  </si>
  <si>
    <t>The Hong Kong super-cop must stop a group of blackmailing bombers at the same time that the villains of the first Police Story are out for revenge.</t>
  </si>
  <si>
    <t>Ocean's Eight</t>
  </si>
  <si>
    <t>Debbie Ocean, a criminal mastermind, gathers a crew of female thieves to pull off the heist of the century at New York's annual Met Gala.</t>
  </si>
  <si>
    <t>The Age of Innocence</t>
  </si>
  <si>
    <t>In 19th century New York high society, a young lawyer falls in love with a woman separated from her husband, while he is engaged to the woman's cousin.</t>
  </si>
  <si>
    <t>The Class</t>
  </si>
  <si>
    <t>Teacher and novelist FranÃ§ois BÃ©gaudeau plays a version of himself as he negotiates a year with his racially mixed students from a tough Parisian neighborhood.</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</si>
  <si>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</si>
  <si>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</si>
  <si>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Labor Day</t>
  </si>
  <si>
    <t>Two two strangers are drawn together under incredible circumstances. What starts as an unforeseen encounter over a long holiday weekend soon becomes a second chance love story.</t>
  </si>
  <si>
    <t>The Guard</t>
  </si>
  <si>
    <t>When a small-town Irish cop with a crass personality is partnered with a straight-laced FBI agent to bust an international drug-trafficking ring, they must settle their differences in order to take down a dangerous gang.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</si>
  <si>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</si>
  <si>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The Host</t>
  </si>
  <si>
    <t>A teenage girl is captured by a giant mutated squid-like creature that appears from Seoul's Han River after toxic waste was dumped in it, prompting her family into a frantic search for her.</t>
  </si>
  <si>
    <t>Licorice Pizza</t>
  </si>
  <si>
    <t>The story of Gary Valentine and Alana Kane growing up, running around and going through the treacherous navigation of first love in the San Fernando Valley, 1973.</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</si>
  <si>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</si>
  <si>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</si>
  <si>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</si>
  <si>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</si>
  <si>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Team Thor: Part 2</t>
  </si>
  <si>
    <t>A continuation of the documentary spoof of what Thor and his roommate Darryl were up to during the events of "Captain America: Civil War". While Cap and Iron Man duke it out, Thor tries to pay Darryl his rent in Asgardian coins.</t>
  </si>
  <si>
    <t>Fantasia 2000</t>
  </si>
  <si>
    <t>Blending lively music and brilliant animation, this sequel to the original 'Fantasia' restores 'The Sorcerer's Apprentice' and adds seven new shorts.</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</si>
  <si>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</si>
  <si>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</si>
  <si>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Fresh</t>
  </si>
  <si>
    <t>Frustrated by scrolling dating apps only to end up on lame, tedious dates, Noa takes a chance by giving her number to the awkwardly charming Steve after a produce-section meet-cute at the grocery store.</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</si>
  <si>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</si>
  <si>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</si>
  <si>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</si>
  <si>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</si>
  <si>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</si>
  <si>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</si>
  <si>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M*A*S*H</t>
  </si>
  <si>
    <t>The staff of a Korean War field hospital use humor and hijinks to keep their sanity in the face of the horror of war.</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</si>
  <si>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</si>
  <si>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</si>
  <si>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ACAB : All Cops Are Bastards</t>
  </si>
  <si>
    <t>A look at the controversial riot cops unit, told through the stories of three veteran cops and a young recruit.</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</si>
  <si>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</si>
  <si>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</si>
  <si>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Angel-A</t>
  </si>
  <si>
    <t>A beautiful and mysterious woman helps an inept scam artist get his game together... but is their meeting purely coincidence?</t>
  </si>
  <si>
    <t>The Platform</t>
  </si>
  <si>
    <t>A mysterious place, an indescribable prison, a deep hole. An unknown number of levels. Two inmates living on each level. A descending platform containing food for all of them. An inhuman fight for survival, but also an opportunity for solidarity.</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</si>
  <si>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</si>
  <si>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</si>
  <si>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Extremely Loud &amp; Incredibly Close</t>
  </si>
  <si>
    <t>A year after his father's death, Oskar, a troubled young boy, discovers a mysterious key he believes was left for him by his father and embarks on a scavenger hunt to find the matching lock.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</si>
  <si>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</si>
  <si>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</si>
  <si>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</si>
  <si>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</si>
  <si>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</si>
  <si>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</si>
  <si>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</si>
  <si>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</si>
  <si>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Five</t>
  </si>
  <si>
    <t>A young man paying the rent for himself and his lifelong friends ends up flat-broke and resorts to selling marijuana to pay the bills â€“ only to get caught up in the dangerous world of drugs.</t>
  </si>
  <si>
    <t>The Angels' Share</t>
  </si>
  <si>
    <t>Narrowly avoiding jail, new dad Robbie vows to turn over a new leaf. A visit to a whisky distillery inspires him and his mates to seek a way out of their hopeless lives.</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</si>
  <si>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</si>
  <si>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</si>
  <si>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Foreign Correspondent</t>
  </si>
  <si>
    <t>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</si>
  <si>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</si>
  <si>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</si>
  <si>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</si>
  <si>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</si>
  <si>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The Good Boss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</si>
  <si>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</si>
  <si>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</si>
  <si>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</si>
  <si>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</si>
  <si>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</si>
  <si>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Kind of a Funny Story</t>
  </si>
  <si>
    <t>A clinically depressed teenager gets a new start after he checks himself into an adult psychiatric ward.</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</si>
  <si>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</si>
  <si>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</si>
  <si>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</si>
  <si>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</si>
  <si>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Frailty</t>
  </si>
  <si>
    <t>A mysterious man arrives at the offices of an FBI agent and recounts his childhood: how his religious fanatic father received visions telling him to kill people who were in fact "demons."</t>
  </si>
  <si>
    <t>Animal Farm</t>
  </si>
  <si>
    <t>Animals on a farm lead a revolution against the farmers to put their destiny in their own hands. However this revolution eats their own children and they cannot avoid corruption.</t>
  </si>
  <si>
    <t>Gorillas in the Mist</t>
  </si>
  <si>
    <t>The story of Dian Fossey, a scientist who came to Africa to study the vanishing mountain gorillas, and later fought to protect them.</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</si>
  <si>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</si>
  <si>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</si>
  <si>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Hawaiian Vacation</t>
  </si>
  <si>
    <t>The toys throw Ken and Barbie a Hawaiian vacation in Bonnie's room.</t>
  </si>
  <si>
    <t>Last Tango in Paris</t>
  </si>
  <si>
    <t>A recently widowed American begins an anonymous sexual relationship with a young Parisian woman.</t>
  </si>
  <si>
    <t>Through My Window 3: Looking at You</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</si>
  <si>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</si>
  <si>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Ghosted</t>
  </si>
  <si>
    <t>Salt-of-the-earth Cole falls head over heels for enigmatic Sadieâ€”but then makes the shocking discovery that she's a secret agent. Before they can decide on a second date, Cole and Sadie are swept away on an international adventure to save the world.</t>
  </si>
  <si>
    <t>Us</t>
  </si>
  <si>
    <t>Husband and wife Gabe and Adelaide Wilson take their kids to their beach house expecting to unplug and unwind with friends. But as night descends, their serenity turns to tension and chaos when some shocking visitors arrive uninvited.</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</si>
  <si>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</si>
  <si>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</si>
  <si>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</si>
  <si>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</si>
  <si>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Hidden Strike</t>
  </si>
  <si>
    <t>Two elite soldiers must escort civilians through a gauntlet of gunfire and explosions.</t>
  </si>
  <si>
    <t>mother!</t>
  </si>
  <si>
    <t>A couple's relationship is tested when uninvited guests arrive at their home, disrupting their tranquil existence.</t>
  </si>
  <si>
    <t>A Bug's Life</t>
  </si>
  <si>
    <t>On behalf of "oppressed bugs everywhere," an inventive ant named Flik hires a troupe of warrior bugs to defend his bustling colony from a horde of freeloading grasshoppers led by the evil-minded Hopper.</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</si>
  <si>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</si>
  <si>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</si>
  <si>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News of the World</t>
  </si>
  <si>
    <t>A Texan traveling across the wild West bringing the news of the world to local townspeople, agrees to help rescue a young girl who was kidnapped.</t>
  </si>
  <si>
    <t>Le Brio</t>
  </si>
  <si>
    <t>After an incident, a brilliant professor known for his outbursts is forced to mentor the student he wronged for a speech contest.</t>
  </si>
  <si>
    <t>A live-action adaptation of Disney's version of the classic tale of a cursed prince and a beautiful young woman who helps him break the spell.</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</si>
  <si>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</si>
  <si>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is too late to help his mother from dying. He ends up on the run from a corrupt police force known as the "time keepers".</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</si>
  <si>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</si>
  <si>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</si>
  <si>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</si>
  <si>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</si>
  <si>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Funny Face</t>
  </si>
  <si>
    <t>A shy Greenwich Village book clerk is discovered by a fashion photographer and whisked off to Paris where she becomes a reluctant model.</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</si>
  <si>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</si>
  <si>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</si>
  <si>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Pusher</t>
  </si>
  <si>
    <t>A drug pusher grows increasingly desperate after a botched deal leaves him with a large debt to a ruthless drug lord.</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</si>
  <si>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</si>
  <si>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</si>
  <si>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</si>
  <si>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</si>
  <si>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Kingsman: The Golden Circle</t>
  </si>
  <si>
    <t>When an attack on the Kingsman headquarters takes place and a new villain rises, Eggsy and Merlin are forced to work together with the American agency known as the Statesman to save the world.</t>
  </si>
  <si>
    <t>Agora</t>
  </si>
  <si>
    <t>A historical drama set in Roman Egypt, concerning philosopher Hypatia of Alexandria and her relationship with her slave Davus, who is torn between his love for her and the possibility of gaining his freedom by joining the rising tide of Christianity.</t>
  </si>
  <si>
    <t>Oliver!</t>
  </si>
  <si>
    <t>Musical adaptation of Charles Dickens' Oliver Twist, a classic tale of an orphan who runs away from the workhouse and joins up with a group of boys headed by the Artful Dodger and trained to be pickpockets by master thief Fagin.</t>
  </si>
  <si>
    <t>Irreplaceable You</t>
  </si>
  <si>
    <t>A stunning cancer diagnosis spurs Abbie to seek a future girlfriend for fiancÃ© and childhood sweetheart Sam, who's clueless when it comes to dating.</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</si>
  <si>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</si>
  <si>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</si>
  <si>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Plane</t>
  </si>
  <si>
    <t>After a heroic job of successfully landing his storm-damaged aircraft in a war zone, a fearless pilot finds himself between the agendas of multiple militias planning to take the plane and its passengers hostage.</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</si>
  <si>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</si>
  <si>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</si>
  <si>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The Place Beyond the Pines</t>
  </si>
  <si>
    <t>A motorcycle stunt rider considers committing a crime in order to provide for his wife and child, an act that puts him on a collision course with a cop-turned-politician.</t>
  </si>
  <si>
    <t>Before I Fall</t>
  </si>
  <si>
    <t>Samantha Kingston has everything. Then, everything changes. After one fateful night, she wakes up with no future at all. Trapped into reliving the same day over and over, she begins to question just how perfect her life really was.</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</si>
  <si>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</si>
  <si>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</si>
  <si>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Cashback</t>
  </si>
  <si>
    <t>After a painful breakup, Ben develops insomnia. To kill time, he starts working the late night shift at the local supermarket, where his artistic imagination runs wild.</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</si>
  <si>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</si>
  <si>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</si>
  <si>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</si>
  <si>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</si>
  <si>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Big Shave</t>
  </si>
  <si>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</si>
  <si>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</si>
  <si>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</si>
  <si>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</si>
  <si>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</si>
  <si>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The Tin Drum</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</si>
  <si>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</si>
  <si>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The Gray Man</t>
  </si>
  <si>
    <t>When a shadowy CIA agent uncovers damning agency secrets, he's hunted across the globe by a sociopathic rogue operative who's put a bounty on his head.</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</si>
  <si>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</si>
  <si>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</si>
  <si>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</si>
  <si>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</si>
  <si>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The White Tiger</t>
  </si>
  <si>
    <t>An ambitious Indian driver uses his wit and cunning to escape from poverty and rise to the top. An epic journey based on the New York Times bestseller.</t>
  </si>
  <si>
    <t>The World to Come</t>
  </si>
  <si>
    <t>In 1856, two women forge a close connection despite their isolation on the American frontier.</t>
  </si>
  <si>
    <t>The Odd Life of Timothy Green</t>
  </si>
  <si>
    <t>A childless couple bury a box in their backyard, containing all of their wishes for an infant. Soon, a child is born, though Timothy Green is not all that he appears.</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</si>
  <si>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</si>
  <si>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</si>
  <si>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Dolphin Tale 2</t>
  </si>
  <si>
    <t>The team of people who saved Winter's life reassemble in the wake of her surrogate mother's passing in order to find her a companion so she can remain at the Clearwater Marine Hospital.</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</si>
  <si>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</si>
  <si>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</si>
  <si>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Go for It</t>
  </si>
  <si>
    <t>After Doug picks up hitchhiking Rosco with his truck, they are mistaken for two bank robbers by the traffic police. They manage to escape  only to be confused for two secret agents while trying to take a flight at the airport.</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</si>
  <si>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</si>
  <si>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</si>
  <si>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Me and You and Everyone We Know</t>
  </si>
  <si>
    <t>A lonely shoe salesman and an eccentric performance artist struggle to connect in this unique take on contemporary life.</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</si>
  <si>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</si>
  <si>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</si>
  <si>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Uncharted</t>
  </si>
  <si>
    <t>A young street-smart, Nathan Drake and his wisecracking partner Victor â€œSullyâ€ Sullivan embark on a dangerous pursuit of â€œthe greatest treasure never foundâ€ while also tracking clues that may lead to Nathanâ€™s long-lost brother.</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</si>
  <si>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</si>
  <si>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</si>
  <si>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</si>
  <si>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</si>
  <si>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Ronin</t>
  </si>
  <si>
    <t>A briefcase with undisclosed contents â€“ sought by Irish terrorists and the Russian mob â€“ makes its way into criminals' hands. An Irish liaison assembles a squad of mercenaries, or 'ronin', and gives them the thorny task of recovering the case.</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</si>
  <si>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</si>
  <si>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</si>
  <si>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The Fearless Vampire Killers</t>
  </si>
  <si>
    <t>A noted professor and his dim-witted apprentice fall prey to their inquiring vampires, while on the trail of the ominous damsel in distress.</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</si>
  <si>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</si>
  <si>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</si>
  <si>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El Camino: A Breaking Bad Movie</t>
  </si>
  <si>
    <t>In the wake of his dramatic escape from captivity, Jesse Pinkman must come to terms with his past in order to forge some kind of future.</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</si>
  <si>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</si>
  <si>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</si>
  <si>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</si>
  <si>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</si>
  <si>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The Three Brothers</t>
  </si>
  <si>
    <t>Three half-brothers are reunited at their mother's funeral. After being told of their inheritance they quickly spend the money, only to find out that they will not receive it after all. The men grow closer while deciding how to proceed.</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</si>
  <si>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</si>
  <si>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</si>
  <si>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</si>
  <si>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</si>
  <si>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</si>
  <si>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</si>
  <si>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Evil Dead Rise</t>
  </si>
  <si>
    <t>A reunion between two estranged sisters gets cut short by the rise of flesh-possessing demons, thrusting them into a primal battle for survival as they face the most nightmarish version of family imaginable.</t>
  </si>
  <si>
    <t>The Golden Glove</t>
  </si>
  <si>
    <t>A serial killer strikes fear in the hearts of residents of Hamburg during the early 1970s.</t>
  </si>
  <si>
    <t>Certified Copy</t>
  </si>
  <si>
    <t>In Tuscany to promote his latest book, a middle-aged English writer meets a French woman who leads him to the village of Lucignano.</t>
  </si>
  <si>
    <t>Good Luck to You, Leo Grande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</si>
  <si>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</si>
  <si>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Journey to the Center of the Earth</t>
  </si>
  <si>
    <t>An Edinburgh professor and assorted colleagues follow an explorer's trail down an extinct Icelandic volcano to the earth's center.</t>
  </si>
  <si>
    <t>Kingdom of Heaven</t>
  </si>
  <si>
    <t>After his wife dies, a blacksmith named Balian is thrust into royalty, political intrigue and bloody holy wars during the Crusades.</t>
  </si>
  <si>
    <t>Wag the Dog</t>
  </si>
  <si>
    <t>During the final weeks of a presidential race, the President is accused of sexual misconduct. To distract the public until the election, the President's adviser hires a Hollywood producer to help him stage a fake war.</t>
  </si>
  <si>
    <t>Priscilla</t>
  </si>
  <si>
    <t>When teenage Priscilla Beaulieu meets Elvis Presley at a party, the man who is already a meteoric rock-and-roll superstar becomes someone entirely unexpected in private moments: a thrilling crush, an ally in loneliness, a vulnerable best friend.</t>
  </si>
  <si>
    <t>The Witch</t>
  </si>
  <si>
    <t>In 1630, a farmer relocates his family to a remote plot of land on the edge of a forest where strange, unsettling things happen. With suspicion and paranoia mounting, each family member's faith, loyalty and love are tested in shocking ways.</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</si>
  <si>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</si>
  <si>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</si>
  <si>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</si>
  <si>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</si>
  <si>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</si>
  <si>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</si>
  <si>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</si>
  <si>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</si>
  <si>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</si>
  <si>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</si>
  <si>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</si>
  <si>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</si>
  <si>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Four Lions</t>
  </si>
  <si>
    <t>A group of Muslim men living in Sheffield hatch an inept plan to become suicide bombers.</t>
  </si>
  <si>
    <t>The Adventures of Baron Munchausen</t>
  </si>
  <si>
    <t>An account of Baron Munchausen's supposed travels and fantastical experiences with his band of misfits.</t>
  </si>
  <si>
    <t>Odds and Evens</t>
  </si>
  <si>
    <t>A bumbling government agent recruits a trucker whose gambling knowledge can help crack an illegal Florida operation.</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</si>
  <si>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</si>
  <si>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</si>
  <si>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Rumble Fish</t>
  </si>
  <si>
    <t>Rusty James, an absent-minded street thug, struggles to live up to his legendary older brother's reputation and longs for the days when gang warfare was going on.</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</si>
  <si>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</si>
  <si>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</si>
  <si>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The Tragedy of Macbeth</t>
  </si>
  <si>
    <t>Macbeth, the Thane of Glamis, receives a prophecy from a trio of witches that one day he will become King of Scotland. Consumed by ambition and spurred to action by his wife, Macbeth murders his king and takes the throne for himself.</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</si>
  <si>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</si>
  <si>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</si>
  <si>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</si>
  <si>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</si>
  <si>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Excalibur</t>
  </si>
  <si>
    <t>A surreal adaptation of Sir Thomas Malory's "Le Morte d'Arthur", chronicling Arthur Pendragon's conception, his rise to the throne, the search by his Knights of the Round Table for the Holy Grail, and ultimately his death.</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</si>
  <si>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</si>
  <si>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</si>
  <si>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sex, lies, and videotape</t>
  </si>
  <si>
    <t>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</si>
  <si>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</si>
  <si>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</si>
  <si>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Dante's Inferno: An Animated Epic</t>
  </si>
  <si>
    <t>Dante journeys through the nine circles of Hell -- limbo, lust, gluttony, greed, anger, heresy, violence, fraud and treachery -- in search of his true love, Beatrice. An animated version of the video game of the same name.</t>
  </si>
  <si>
    <t>Benny's Video</t>
  </si>
  <si>
    <t>A 14-year-old video enthusiast obsessed with violent films decides to make one of his own and show it to his parents, with tragic results.</t>
  </si>
  <si>
    <t>State of Grace</t>
  </si>
  <si>
    <t>Hell's Kitchen, New York. Terry Noonan returns home after a ten-year absence. He soon reconnects with Jackie, a childhood friend and member of the Irish mob, and rekindles his love affair with Jackie's sister Kathleen.</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</si>
  <si>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</si>
  <si>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</si>
  <si>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Smokey and the Bandit</t>
  </si>
  <si>
    <t>A race car driver tries to transport an illegal beer shipment from Texas to Atlanta in under 28 hours, picking up a reluctant bride-to-be on the way.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</si>
  <si>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</si>
  <si>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</si>
  <si>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</si>
  <si>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</si>
  <si>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The Cyclone</t>
  </si>
  <si>
    <t>The everyday life of accountant Levante, his family and the other people of a small town in the Tuscan countryside is taken by storm by the serendipitous arrival of five gorgeous Spanish flamenco dancers.</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</si>
  <si>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</si>
  <si>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</si>
  <si>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Orlando</t>
  </si>
  <si>
    <t>England, 1600. Queen Elizabeth I promises Orlando, a young nobleman obsessed with poetry, that she will grant him land and fortune if he agrees to satisfy a very particular request.</t>
  </si>
  <si>
    <t>Kingdom of the Planet of the Apes</t>
  </si>
  <si>
    <t>Several generations in the future following Caesar's reign, apes are now the dominant species and live harmoniously while humans have been reduced to living in the shadows. As a new tyrannical ape leader builds his empire, one young ape undertakes a harrowing journey that will cause him to question all that he has known about the past and to make choices that will define a future for apes and humans alike.</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</si>
  <si>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</si>
  <si>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</si>
  <si>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Shot Caller</t>
  </si>
  <si>
    <t>A newly-released prison gangster is forced by the leaders of his gang to orchestrate a major crime with a brutal rival gang on the streets of Southern California.</t>
  </si>
  <si>
    <t>Silkwood</t>
  </si>
  <si>
    <t>The story of Karen Silkwood, a metallurgy worker at a plutonium processing plant who was purposefully contaminated, psychologically tortured and possibly murdered to prevent her from exposing blatant worker safety violations at the plant.</t>
  </si>
  <si>
    <t>To Catch a Killer</t>
  </si>
  <si>
    <t>Baltimore. New Year's Eve. A talented but troubled police officer is recruited by the FBI's chief investigator to help profile and track down a mass murderer.</t>
  </si>
  <si>
    <t>The Exception</t>
  </si>
  <si>
    <t>Nothing is as it seems in this riveting World War 2 thriller as a wary soldier goes to investigate a mysterious German monarch at his secluded mansion, leading him into a web of deceit and a dangerous love affair with a local Jewish woman.</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</si>
  <si>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</si>
  <si>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</si>
  <si>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</si>
  <si>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</si>
  <si>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Soylent Green</t>
  </si>
  <si>
    <t>In the year 2022, overcrowding, pollution,  and resource depletion have reduced societyâ€™s leaders to finding food for the teeming masses. The answer is Soylent Green.</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</si>
  <si>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</si>
  <si>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</si>
  <si>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After Everything</t>
  </si>
  <si>
    <t>Besieged by writerâ€™s block and the crushing breakup with Tessa, Hardin travels to Portugal in search of a woman he wronged in the past â€“ and to find himself. Hoping to win back Tessa, he realizes he needs to change his ways before he can make the ultimate commitment.</t>
  </si>
  <si>
    <t>At Eternity's Gate</t>
  </si>
  <si>
    <t>Famed but tormented artist Vincent van Gogh spends his final years in Arles, France, painting masterworks of the natural world that surrounds him.</t>
  </si>
  <si>
    <t>T2 Trainspotting</t>
  </si>
  <si>
    <t>After 20 years abroad, Mark Renton returns to Scotland and reunites with his old friends Sick Boy, Spud and Begbie.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</si>
  <si>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</si>
  <si>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</si>
  <si>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</si>
  <si>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</si>
  <si>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</si>
  <si>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</si>
  <si>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</si>
  <si>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</si>
  <si>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Mad God</t>
  </si>
  <si>
    <t>A figure known as "The Assassin" descends from the heavens into a nightmarish pit full of monsters, titans, and cruelty.</t>
  </si>
  <si>
    <t>Deathstroke: Knights &amp; Dragons - The Movie</t>
  </si>
  <si>
    <t>The assassin Deathstroke tries to save his family from the wrath of H.I.V.E. and the murderous Jackal.</t>
  </si>
  <si>
    <t>Next Gen</t>
  </si>
  <si>
    <t>A friendship with a top-secret robot turns a lonely girl's life into a thrilling adventure as they take on bullies, evil bots and a scheming madman.</t>
  </si>
  <si>
    <t>If Beale Street Could Talk</t>
  </si>
  <si>
    <t>After her fiance is falsely imprisoned, a pregnant African-American woman sets out to clear his name and prove his innocence.</t>
  </si>
  <si>
    <t>Private Life</t>
  </si>
  <si>
    <t>Richard and Rachel, a couple in the throes of infertility, try to maintain their marriage as they descend deeper and deeper into the insular world of assisted reproduction and domestic adoption.</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</si>
  <si>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</si>
  <si>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</si>
  <si>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Passengers</t>
  </si>
  <si>
    <t>A spacecraft traveling to a distant colony planet and transporting thousands of people has a malfunction in its sleep chambers. As a result, two passengers are awakened 90 years early.</t>
  </si>
  <si>
    <t>Water for Elephants</t>
  </si>
  <si>
    <t>In this captivating Depression-era melodrama, impetuous veterinary student Jacob Jankowski joins a celebrated circus as an animal caretaker but faces a wrenching dilemma when he's transfixed by angelic married performer Marlena.</t>
  </si>
  <si>
    <t>Crime Busters</t>
  </si>
  <si>
    <t>An attempted robbery turns to be an unexpected recruitment when two unemployed men mistakenly break into a police office instead of a store.</t>
  </si>
  <si>
    <t>Set It Up</t>
  </si>
  <si>
    <t>Two overworked and underpaid assistants come up with a plan to get their bosses off their backs by setting them up with each other.</t>
  </si>
  <si>
    <t>Superman vs. The Elite</t>
  </si>
  <si>
    <t>The Man of Steel finds himself outshone by a new team of ruthless superheroes who hold his idealism in contempt.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</si>
  <si>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</si>
  <si>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</si>
  <si>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Insidious</t>
  </si>
  <si>
    <t>A family discovers that dark spirits have invaded their home after their son inexplicably falls into an endless sleep. When they reach out to a professional for help, they learn things are a lot more personal than they thought.</t>
  </si>
  <si>
    <t>Center Stage</t>
  </si>
  <si>
    <t>A group of 12 teenagers from various backgrounds enroll at the American Ballet Academy in New York to make it as ballet dancers and each one deals with the problems and stress of training and getting ahead in the world of dance.</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</si>
  <si>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</si>
  <si>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</si>
  <si>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</si>
  <si>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</si>
  <si>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Odd Thomas</t>
  </si>
  <si>
    <t>In a California desert town, a short-order cook with clairvoyant abilities encounters a mysterious man with a link to dark, threatening forces.</t>
  </si>
  <si>
    <t>Dolphin Tale</t>
  </si>
  <si>
    <t>A story centered on the friendship between a boy and a dolphin whose tail was lost in a crab trap.</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</si>
  <si>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</si>
  <si>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</si>
  <si>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Black Adam</t>
  </si>
  <si>
    <t>Nearly 5,000 years after he was bestowed with the almighty powers of the Egyptian godsâ€”and imprisoned just as quicklyâ€”Black Adam is freed from his earthly tomb, ready to unleash his unique form of justice on the modern world.</t>
  </si>
  <si>
    <t>Rescue Dawn</t>
  </si>
  <si>
    <t>A US Fighter pilot's epic struggle of survival after being shot down on a mission over Laos during the Vietnam War.</t>
  </si>
  <si>
    <t>Insomnia</t>
  </si>
  <si>
    <t>Two Los Angeles homicide detectives are dispatched to a northern town where the sun doesn't set to investigate the methodical murder of a local teen.</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</si>
  <si>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</si>
  <si>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</si>
  <si>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</si>
  <si>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</si>
  <si>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Street Flow</t>
  </si>
  <si>
    <t>NoumoukÃ©, from the suburb of Paris, is about to decide which brother's foot steps to follow - the lawyer student Soulaymaan or the gangster Demba.</t>
  </si>
  <si>
    <t>A Shaun the Sheep Movie: Farmageddon</t>
  </si>
  <si>
    <t>When an alien with amazing powers crash-lands near Mossy Bottom Farm, Shaun the Sheep goes on a mission to shepherd the intergalactic visitor home before a sinister organization can capture her.</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</si>
  <si>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</si>
  <si>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</si>
  <si>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</si>
  <si>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</si>
  <si>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</si>
  <si>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</si>
  <si>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The Fountain</t>
  </si>
  <si>
    <t>Spanning over one thousand years, and three parallel stories, The Fountain is a story of love, death, spirituality, and the fragility of our existence in this world.</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</si>
  <si>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</si>
  <si>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</si>
  <si>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Squid and the Whale</t>
  </si>
  <si>
    <t>Based on the true childhood experiences of Noah Baumbach and his brother, The Squid and the Whale tells the touching story of two young boys dealing with their parents' divorce in Brooklyn in the 1980s.</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</si>
  <si>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</si>
  <si>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</si>
  <si>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</si>
  <si>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</si>
  <si>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</si>
  <si>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</si>
  <si>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Runaway Jury</t>
  </si>
  <si>
    <t>A juror on the inside and a woman on the outside manipulate a court trial involving a major gun manufacturer.</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</si>
  <si>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</si>
  <si>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</si>
  <si>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Creepshow</t>
  </si>
  <si>
    <t>Five tales in the style of classic '50s horror comics, involving a murdered man emerging from the grave, a meteor's ooze that makes everything grow, a snack for a crated creature, a scheming husband, and a malevolent millionaire with an insect phobia.</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</si>
  <si>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</si>
  <si>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</si>
  <si>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Out of My League</t>
  </si>
  <si>
    <t>Marta may be an orphan, and she may be affected by a lethal illness, yet she is the most positive person one can meet. She wants a boy to fall for her. Not any boy - the most handsome of them all. One day, she may have found her match.</t>
  </si>
  <si>
    <t>Zombieland: Double Tap</t>
  </si>
  <si>
    <t>Columbus, Tallahassee, Wichita, and Little Rock move to the American heartland as they face off against evolved zombies, fellow survivors, and the growing pains of the snarky makeshift family.</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</si>
  <si>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</si>
  <si>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</si>
  <si>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</si>
  <si>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</si>
  <si>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PokÃ©mon Detective Pikachu</t>
  </si>
  <si>
    <t>In a world where people collect pocket-size monsters (PokÃ©mon) to do battle, a boy comes across an intelligent monster who seeks to be a detective.</t>
  </si>
  <si>
    <t>Maggie Simpson in "The Longest Daycare"</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</si>
  <si>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</si>
  <si>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Infernal Affairs III</t>
  </si>
  <si>
    <t>While Yeung Kam Wing is trying to remove all connections between the mob and him, his actions are being carefully observed by Lau Kin Ming, who bears a personal grudge against him.</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</si>
  <si>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</si>
  <si>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</si>
  <si>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</si>
  <si>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</si>
  <si>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</si>
  <si>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Plus One</t>
  </si>
  <si>
    <t>Longtime single friends Ben and Alice agree to be each other's respective plus one at every wedding they're invited to during a busy summer of wedding fever.</t>
  </si>
  <si>
    <t>8 Women</t>
  </si>
  <si>
    <t>Eight women gather to celebrate Christmas in a snowbound cottage, only to find the family patriarch dead with a knife in his back. Trapped in the house, every woman becomes a suspect, each having her own motive and secret.</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</si>
  <si>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</si>
  <si>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</si>
  <si>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</si>
  <si>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</si>
  <si>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</si>
  <si>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</si>
  <si>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</si>
  <si>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</si>
  <si>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Definitely, Maybe</t>
  </si>
  <si>
    <t>When Will decides to tell his daughter the story of how he met her mother, he discovers that a second look at the past might also give him a second chance at the future.</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</si>
  <si>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</si>
  <si>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</si>
  <si>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The Beat That My Heart Skipped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</si>
  <si>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</si>
  <si>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Paris, 13th District</t>
  </si>
  <si>
    <t>Ã‰milie meets Camille who is attracted to Nora, who crosses paths with Amber. Three girls and a boy â€“ They're friends, sometimes lovers and often both.</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</si>
  <si>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</si>
  <si>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</si>
  <si>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Borg vs McEnroe</t>
  </si>
  <si>
    <t>The Swedish BjÃ¶rn Borg and the American John McEnroe, the best tennis players in the world, maintain a legendary duel during the 1980 Wimbledon tournament.</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</si>
  <si>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</si>
  <si>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</si>
  <si>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</si>
  <si>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</si>
  <si>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Cemetery Man</t>
  </si>
  <si>
    <t>Cemetery watchman, Francesco Dellamorte, is tasked with dispatching the recently deceased when they rise from their graves.</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</si>
  <si>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</si>
  <si>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</si>
  <si>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</si>
  <si>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</si>
  <si>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Rabbit-Proof Fence</t>
  </si>
  <si>
    <t>In 1931, three Aboriginal girls escape after being plucked from their homes to be trained as domestic staff, and set off on a trek across the Outback.</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</si>
  <si>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</si>
  <si>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</si>
  <si>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</si>
  <si>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</si>
  <si>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tn</t>
  </si>
  <si>
    <t>The Electrical Life of Louis Wain</t>
  </si>
  <si>
    <t>The extraordinary true story of eccentric British artist Louis Wain, whose playful, sometimes even psychedelic pictures helped to transform the public's perception of cats forever.</t>
  </si>
  <si>
    <t>Birds of Prey (and the Fantabulous Emancipation of One Harley Quinn)</t>
  </si>
  <si>
    <t>Harley Quinn joins forces with a singer, an assassin and a police detective to help a young girl who had a hit placed on her after she stole a rare diamond from a crime lord.</t>
  </si>
  <si>
    <t>Iron Man 3</t>
  </si>
  <si>
    <t>When Tony Stark's world is torn apart by a formidable terrorist called the Mandarin, he starts an odyssey of rebuilding and retribution.</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</si>
  <si>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</si>
  <si>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</si>
  <si>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</si>
  <si>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</si>
  <si>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</si>
  <si>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Pocahontas</t>
  </si>
  <si>
    <t>Pocahontas, daughter of a Native American tribe chief, falls in love with an English soldier as colonists invade 17th century Virginia.</t>
  </si>
  <si>
    <t>PokÃ©mon: The First Movie</t>
  </si>
  <si>
    <t>Determined to prove its superiority, a bio-engineered PokÃ©mon called Mewtwo lures Ash, Pikachu and others into a Pokemon match like none before.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</si>
  <si>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</si>
  <si>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</si>
  <si>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How to Be a Latin Lover</t>
  </si>
  <si>
    <t>An aging Latin lover gets dumped by his sugar mama and must fend for himself in a harsh world.</t>
  </si>
  <si>
    <t>House of Wax</t>
  </si>
  <si>
    <t>A New York sculptor who opens a wax museum to showcase the likenesses of famous historical figures runs into trouble with his business partner, who demands that the exhibits become more extreme in order to increase profits.</t>
  </si>
  <si>
    <t>The Way We Were</t>
  </si>
  <si>
    <t>Two desperate people have a wonderful romance, but their political views and convictions drive them apart.</t>
  </si>
  <si>
    <t>Blinded by the Light</t>
  </si>
  <si>
    <t>In 1987, during the austere days of Thatcherâ€™s Britain, a teenager learns to live life, understand his family, and find his own voice through the music of Bruce Springsteen.</t>
  </si>
  <si>
    <t>Kon-Tiki</t>
  </si>
  <si>
    <t>The true story about legendary explorer Thor Heyerdahl and his epic crossing of the Pacific on a balsa wood raft in 1947, in an effort to prove it was possible for South Americans to settle in Polynesia in pre-Columbian times.</t>
  </si>
  <si>
    <t>Dressed to Kill</t>
  </si>
  <si>
    <t>After witnessing a mysterious woman brutally slay a homemaker, prostitute Liz Blake finds herself trapped in a dangerous situation. While the police thinks she is the murderer, the real killer is intent on silencing her only witness.</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</si>
  <si>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</si>
  <si>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</si>
  <si>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Batman Returns</t>
  </si>
  <si>
    <t>In the sewers of Gotham City and up to the rooftops of Gotham City, the Penguin (Danny DeVito) wants to know where he came from... Just as Catwoman (Michelle Pfeiffer) plans to kill Gotham's wealthy man, Max Shreck (Christopher Walken), but while trying to fight him, he... With millionaire Bruce Wayne (Michael Keaton), and both men had their own secrets. ..Bruce Wayne returns as Batman as he tries to stop the Penguin; ...Max helps the Penguin rob Gotham City, while Catwoman tries to help the Penguin, not knowing the goal of killing her man. Max has planned at Christmas time in Gotham City, where Christmas celebrations are being held under the siege of the Penguin Man and a group of mutants, and the man has to Bat saves the day</t>
  </si>
  <si>
    <t>The Hater</t>
  </si>
  <si>
    <t>A duplicitous young man finds success in the dark world of social media smear tactics â€” but his virtual vitriol soon has violent real-life consequences.</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</si>
  <si>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</si>
  <si>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</si>
  <si>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</si>
  <si>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</si>
  <si>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Tracks</t>
  </si>
  <si>
    <t>Accompanied only by her faithful dog and four camels, an Australian satisfies her craving for solitude by embarking on a solo trip across the desert from Alice Springs to the Indian Ocean.</t>
  </si>
  <si>
    <t>Despicable Me 2</t>
  </si>
  <si>
    <t>Gru is recruited by the Anti-Villain League to help deal with a powerful new super criminal.</t>
  </si>
  <si>
    <t>Wheels on Meals</t>
  </si>
  <si>
    <t>Cousins Thomas and David, owners of a mobile restaurant, team up with their friend Moby, a bumbling private detective, to save the beautiful Sylvia, a pickpocket.</t>
  </si>
  <si>
    <t>Layer Cake</t>
  </si>
  <si>
    <t>When a seemingly straight-forward drug deal goes awry, XXXX has to break his die-hard rules and turn up the heat, not only to outwit the old regime and come out on top, but to save his own skin...</t>
  </si>
  <si>
    <t>Once Upon a Snowman</t>
  </si>
  <si>
    <t>The previously untold origins of Olaf, the innocent and insightful, summer-loving snowman are revealed as we follow Olafâ€™s first steps as he comes to life and searches for his identity in the snowy mountains outside Arendelle.</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</si>
  <si>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</si>
  <si>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</si>
  <si>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</si>
  <si>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</si>
  <si>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Journey to the West: Conquering the Demons</t>
  </si>
  <si>
    <t>In a world plagued by demons who cause great human suffering, young demon hunter Tang Sanzang must fight against monstrous demons, as well as contend with a beautiful demon hunting woman on his path to enlightenment.</t>
  </si>
  <si>
    <t>The Time Traveler's Wife</t>
  </si>
  <si>
    <t>Due to a genetic disorder, handsome librarian Henry DeTamble involuntarily zips through time, appearing at various moments in the life of his true love, the beautiful artist Clare Abshire.</t>
  </si>
  <si>
    <t>Black Christmas</t>
  </si>
  <si>
    <t>As the residents of sorority house Pi Kappa Sigma prepare for the festive season, a stranger begins a series of obscene phone calls with dubious intentions...</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</si>
  <si>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</si>
  <si>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</si>
  <si>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</si>
  <si>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Don't Look Now</t>
  </si>
  <si>
    <t>While grieving a terrible loss, a married couple meet two mysterious sisters, one of whom gives them a message sent from the afterlife.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</si>
  <si>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</si>
  <si>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</si>
  <si>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</si>
  <si>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</si>
  <si>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Triangle</t>
  </si>
  <si>
    <t>When Jess sets sail on a yacht with a group of friends, she cannot shake the feeling that there is something wrong.</t>
  </si>
  <si>
    <t>Sleeper</t>
  </si>
  <si>
    <t>Miles Monroe, a clarinet-playing health food store proprietor, is revived out of cryostasis 200 years into a future world in order to help rebels fight an oppressive government regime.</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</si>
  <si>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</si>
  <si>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</si>
  <si>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Munich: The Edge of War</t>
  </si>
  <si>
    <t>At the tense 1938 Munich Conference, former friends who now work for opposing governments become reluctant spies racing to expose a Nazi secret.</t>
  </si>
  <si>
    <t>The Road Within</t>
  </si>
  <si>
    <t>A young man with Tourette's Syndrome embarks on a road trip with his recently-deceased mother's ashes.</t>
  </si>
  <si>
    <t>Mr. Brooks</t>
  </si>
  <si>
    <t>A psychological thriller about a man who is sometimes controlled by his murder-and-mayhem-loving alter ego.</t>
  </si>
  <si>
    <t>Step Up Revolution</t>
  </si>
  <si>
    <t>Emily arrives in Miami with aspirations to become a professional dancer. She sparks with Sean, the leader of a dance crew whose neighborhood is threatened by Emily's father's development plans.</t>
  </si>
  <si>
    <t>Runaway Train</t>
  </si>
  <si>
    <t>A hardened convict and a younger prisoner escape from a brutal prison in the middle of winter only to find themselves on an out-of-control train with a female railway worker while being pursued by the vengeful head of security.</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</si>
  <si>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</si>
  <si>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</si>
  <si>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Dogma</t>
  </si>
  <si>
    <t>An abortion clinic worker with a special heritage is called upon to save the existence of humanity from being negated by two renegade angels trying to exploit a loophole and reenter Heaven.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</si>
  <si>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</si>
  <si>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</si>
  <si>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Outrage</t>
  </si>
  <si>
    <t>When a tough yakuza gangster is betrayed by his bosses, it means all out war. Bodies pile up as he takes out everyone in his way to the top in a brutal quest for revenge.</t>
  </si>
  <si>
    <t>Sicario: Day of the Soldado</t>
  </si>
  <si>
    <t>Agent Matt Graver teams up with operative Alejandro Gillick to prevent Mexican drug cartels from smuggling terrorists across the United States border.</t>
  </si>
  <si>
    <t>Hostiles</t>
  </si>
  <si>
    <t>A legendary Native American-hating Army captain nearing retirement in 1892 is given one last assignment: to escort a Cheyenne chief and his family through dangerous territory back to his Montana reservation.</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</si>
  <si>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</si>
  <si>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</si>
  <si>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</si>
  <si>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</si>
  <si>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 Beyond</t>
  </si>
  <si>
    <t>A young woman inherits an old hotel in Louisiana where, following a series of supernatural "accidents", she learns that the building was built over one of the entrances to Hell.</t>
  </si>
  <si>
    <t>Green Lantern: First Flight</t>
  </si>
  <si>
    <t>Test pilot Hal Jordan finds himself recruited as the newest member of the intergalactic police force, The Green Lantern Corps.</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</si>
  <si>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</si>
  <si>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</si>
  <si>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Boris: The Film</t>
  </si>
  <si>
    <t>A director and his crew attempt to make the transition from the small to the big screen.</t>
  </si>
  <si>
    <t>War Dogs</t>
  </si>
  <si>
    <t>Based on the true story of two young men, David Packouz and Efraim Diveroli, who won a $300 million contract from the Pentagon to arm America's allies in Afghanistan.</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</si>
  <si>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</si>
  <si>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</si>
  <si>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No Escape</t>
  </si>
  <si>
    <t>In their new overseas home, an American family soon finds themselves caught in the middle of a coup, and they frantically look for a safe escape in an environment where foreigners are being immediately executed.</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</si>
  <si>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</si>
  <si>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</si>
  <si>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Crazy Heart</t>
  </si>
  <si>
    <t>When reporter Jean Craddock interviews Bad Blakeâ€”an alcoholic, seen-better-days country music legendâ€”they connect, and the hard-living crooner sees a possible saving grace in a life with Jean and her young son.</t>
  </si>
  <si>
    <t>Starbuck</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</si>
  <si>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</si>
  <si>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</si>
  <si>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</si>
  <si>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Drumline</t>
  </si>
  <si>
    <t>A talented street drummer from Harlem enrolls in a Southern university, expecting to lead its marching band's drumline to victory. He initially flounders in his new world, before realizing that it takes more than talent to reach the top.</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</si>
  <si>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</si>
  <si>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</si>
  <si>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</si>
  <si>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</si>
  <si>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Victoria &amp; Abdul</t>
  </si>
  <si>
    <t>Queen Victoria strikes up an unlikely friendship with a young Indian clerk named Abdul Karim.</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</si>
  <si>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</si>
  <si>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</si>
  <si>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Woodsman</t>
  </si>
  <si>
    <t>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t>
  </si>
  <si>
    <t>Spy Game</t>
  </si>
  <si>
    <t>On the day of his retirement, a veteran CIA agent learns that his former protÃ©gÃ© has been arrested in China, is sentenced to die the next morning in Beijing, and that the CIA is considering letting that happen to avoid an international scandal.</t>
  </si>
  <si>
    <t>The Mustang</t>
  </si>
  <si>
    <t>While participating in a rehabilitation program training wild mustangs, a convict at first struggles to connect with the horses and his fellow inmates, but he learns to confront his violent past as he soothes an especially feisty horse.</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</si>
  <si>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</si>
  <si>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</si>
  <si>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</si>
  <si>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</si>
  <si>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</si>
  <si>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</si>
  <si>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</si>
  <si>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</si>
  <si>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</si>
  <si>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</si>
  <si>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</si>
  <si>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</si>
  <si>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Jumanji: The Next Level</t>
  </si>
  <si>
    <t>As the gang return to Jumanji to rescue one of their own, they discover that nothing is as they expect. The players will have to brave parts unknown and unexplored in order to escape the worldâ€™s most dangerous game.</t>
  </si>
  <si>
    <t>Kung Fu Panda 3</t>
  </si>
  <si>
    <t>While Po and his father are visiting a secret panda village, an evil spirit threatens all of China, forcing Po to form a ragtag army to fight back.</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</si>
  <si>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</si>
  <si>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</si>
  <si>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Jerk</t>
  </si>
  <si>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</si>
  <si>
    <t>Basic Instinct</t>
  </si>
  <si>
    <t>Catherine, a novelist with an insatiable sexual appetite, becomes a prime suspect when her boyfriend is brutally murdered -- a crime she had described in her latest story.</t>
  </si>
  <si>
    <t>Totally Killer</t>
  </si>
  <si>
    <t>When the infamous "Sweet Sixteen Killer" returns 35 years after his first murder spree to claim another victim, 17-year-old Jamie accidentally travels back in time to 1987, determined to stop the killer before he can start.</t>
  </si>
  <si>
    <t>School Life</t>
  </si>
  <si>
    <t>In one of the poorest areas of Paris, a school counselor devotes herself to working with disadvantaged students, while facing challenges of her own.</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</si>
  <si>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</si>
  <si>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</si>
  <si>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</si>
  <si>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</si>
  <si>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A Perfect Pairing</t>
  </si>
  <si>
    <t>To land a major client, an LA wine exec travels to an Australian sheep station, where she signs on as a ranch hand and hits it off with a rugged local.</t>
  </si>
  <si>
    <t>The Last Voyage of the Demeter</t>
  </si>
  <si>
    <t>The crew of the merchant ship Demeter attempts to survive the ocean voyage from Carpathia to London as they are stalked each night by a merciless presence onboard the ship.</t>
  </si>
  <si>
    <t>The Promise</t>
  </si>
  <si>
    <t>Set during the last days of the Ottoman Empire, a love triangle develops between Mikael, a brilliant medical student, the beautiful and sophisticated artist Ana, and Chris, a renowned American journalist based in Paris.</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</si>
  <si>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</si>
  <si>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</si>
  <si>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Manderlay</t>
  </si>
  <si>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</si>
  <si>
    <t>The Good Nurse</t>
  </si>
  <si>
    <t>Suspicious that her colleague is responsible for a series of mysterious patient deaths, a nurse risks her own life to uncover the truth.</t>
  </si>
  <si>
    <t>Those People</t>
  </si>
  <si>
    <t>On Manhattan's gilded Upper East Side, a young gay painter is torn between an obsession with his infamous best friend and a promising new romance with an older foreign pianist.</t>
  </si>
  <si>
    <t>Legend of the Fist: The Return of Chen Zhen</t>
  </si>
  <si>
    <t>The Japanese forces occupy Shanghai and slowly start spreading terror in the city. Chen Zhen, who was presumed dead, returns to fight against the Japanese and put an end to their tyrannical rule.</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</si>
  <si>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</si>
  <si>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</si>
  <si>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Strangeness</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</si>
  <si>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</si>
  <si>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A Perfect Man</t>
  </si>
  <si>
    <t>A struggling writer finds a shortcut to fame, but a blackmailer threatens to ruin his perfect life.</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</si>
  <si>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</si>
  <si>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</si>
  <si>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</si>
  <si>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</si>
  <si>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Meet the Robinsons</t>
  </si>
  <si>
    <t>Lewis, a brilliant young inventor, is keen on creating a time machine to find his mother, who abandoned him in an orphanage. Things take a turn when he meets Wilbur Robinson and his family.</t>
  </si>
  <si>
    <t>In the Fade</t>
  </si>
  <si>
    <t>Katja's life collapses after the deaths of her husband and son in a bomb attack. After a time of mourning and injustice, Katja seeks revenge.</t>
  </si>
  <si>
    <t>Disobedience</t>
  </si>
  <si>
    <t>A woman learns about the death of her Orthodox Jewish father, a rabbi. She returns home and has romantic feelings rekindled for her best childhood friend, who is now married to her cousin.</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</si>
  <si>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</si>
  <si>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</si>
  <si>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Starman</t>
  </si>
  <si>
    <t>When an alien takes the form of a young widow's husband and asks her to drive him from Wisconsin to Arizona, the government tries to stop them.</t>
  </si>
  <si>
    <t>Clerks II</t>
  </si>
  <si>
    <t>A calamity at Dante and Randall's shops sends them looking for new horizons - but they ultimately settle at Mooby's, a fictional Disney-McDonald's-style fast-food empire.</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</si>
  <si>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</si>
  <si>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</si>
  <si>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UFO</t>
  </si>
  <si>
    <t>A college student, who sees a UFO, uses his exceptional math skills to investigate the sighting with his friends while the FBI follows closely behind.</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</si>
  <si>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</si>
  <si>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Michael Collins</t>
  </si>
  <si>
    <t>Michael Collins plays a crucial role in the establishment of the Irish Free State in the 1920s, but becomes vilified by those hoping to create a completely independent Irish republic.</t>
  </si>
  <si>
    <t>Summer of 84</t>
  </si>
  <si>
    <t>After suspecting that their police officer neighbor is a serial killer, a group of teenage friends spend their summer spying on him and gathering evidence, but as they get closer to discovering the truth, things get dangerous.</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</si>
  <si>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</si>
  <si>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</si>
  <si>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</si>
  <si>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</si>
  <si>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Snowpiercer</t>
  </si>
  <si>
    <t>In a future where a failed global-warming experiment kills off most life on the planet, a class system evolves aboard the Snowpiercer, a train that travels around the globe via a perpetual-motion engine.</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</si>
  <si>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</si>
  <si>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</si>
  <si>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Broken Flowers</t>
  </si>
  <si>
    <t>As the devoutly single Don Johnston is dumped by his latest girlfriend, he receives an anonymous pink letter informing him that he has a son who may be looking for him.</t>
  </si>
  <si>
    <t>Bob Marley: One Love</t>
  </si>
  <si>
    <t>Jamaican singer-songwriter Bob Marley overcomes adversity to become the most famous reggae musician in the world.</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</si>
  <si>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</si>
  <si>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</si>
  <si>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</si>
  <si>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</si>
  <si>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</si>
  <si>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</si>
  <si>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Cat People</t>
  </si>
  <si>
    <t>A Serbian Ã©migrÃ© in Manhattan believes that, because of an ancient curse, any physical intimacy with the man she loves will turn her into a feline predator.</t>
  </si>
  <si>
    <t>She Wore a Yellow Ribbon</t>
  </si>
  <si>
    <t>On the eve of retirement, Captain Nathan Brittles takes out a last patrol to stop an impending massive Indian attack. Encumbered by women who must be evacuated, Brittles finds his mission imperiled.</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</si>
  <si>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</si>
  <si>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</si>
  <si>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</si>
  <si>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</si>
  <si>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Endless Love</t>
  </si>
  <si>
    <t>A privileged girl and a charismatic boy's instant desire sparks a love affair made only more reckless by parents trying to keep them apart.</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</si>
  <si>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</si>
  <si>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</si>
  <si>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Heart and Souls</t>
  </si>
  <si>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</si>
  <si>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</si>
  <si>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</si>
  <si>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Miller's Girl</t>
  </si>
  <si>
    <t>A precocious young writer becomes involved with her high school creative writing teacher in a dark coming-of-age drama that examines the blurred lines of emotional connectivity between professor and protÃ©gÃ©.</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</si>
  <si>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</si>
  <si>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</si>
  <si>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</si>
  <si>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</si>
  <si>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</si>
  <si>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</si>
  <si>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</si>
  <si>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</si>
  <si>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Aquaman</t>
  </si>
  <si>
    <t>Half-human, half-Atlantean Arthur Curry is taken on the journey of his lifetime to discover if he is worth of being a king.</t>
  </si>
  <si>
    <t>The Brave Little Toaster</t>
  </si>
  <si>
    <t>A group of dated appliances, finding themselves stranded in a summer home that their family had just sold, decide to seek out their eight year old 'master'.</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</si>
  <si>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</si>
  <si>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</si>
  <si>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</si>
  <si>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Highlander</t>
  </si>
  <si>
    <t>He fought his first battle on the Scottish Highlands in 1536. He will fight his greatest battle on the streets of New York City in 1986. His name is Connor MacLeod. He is immortal.</t>
  </si>
  <si>
    <t>Velvet Goldmine</t>
  </si>
  <si>
    <t>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</si>
  <si>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Alienoid</t>
  </si>
  <si>
    <t>Gurus in the late Goryeo dynasty try to obtain a fabled, holy sword, and humans in 2022 hunt down an alien prisoner that is locked in a human's body. The two parties cross paths when a time-traveling portal opens up.</t>
  </si>
  <si>
    <t>Two Days, One Night</t>
  </si>
  <si>
    <t>Sandra is a young woman who has only one weekend to convince her colleagues they must give up their bonuses in order for her to keep her job â€” not an easy task in this economy.</t>
  </si>
  <si>
    <t>Tremors</t>
  </si>
  <si>
    <t>Val McKee and Earl Bassett are in a fight for their lives when they discover that their desolate town has been infested with gigantic, man-eating creatures that live below the ground.</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</si>
  <si>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</si>
  <si>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</si>
  <si>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 Jacket</t>
  </si>
  <si>
    <t>A military veteran goes on a journey into the future, where he can foresee his death and is left with questions that could save his life and those he loves.</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</si>
  <si>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</si>
  <si>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</si>
  <si>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The Horse Whisperer</t>
  </si>
  <si>
    <t>The mother of a severely traumatized daughter enlists the aid of a unique horse trainer to help the girl's equally injured horse.</t>
  </si>
  <si>
    <t>4th Man Out</t>
  </si>
  <si>
    <t>After a night of drinking, Adam Hutcherson stumbles out of the closet to his three straight buddies.  A disruption to their dynamic which they now must try and overcome through alcohol, Tinder dates and forgiveness.</t>
  </si>
  <si>
    <t>The Hitman's Bodyguard</t>
  </si>
  <si>
    <t>The worldâ€™s top bodyguard gets a new client, a hitman who must testify at the International Court of Justice. They must put their differences aside and work together to make it to the trial on time.</t>
  </si>
  <si>
    <t>The Wizards Return: Alex vs. Alex</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</si>
  <si>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</si>
  <si>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Saboteur</t>
  </si>
  <si>
    <t>Aircraft factory worker Barry Kane flees across the United States after he is wrongly accused of starting the fire that killed his best friend.</t>
  </si>
  <si>
    <t>Soul Kitchen</t>
  </si>
  <si>
    <t>In Hamburg, German-Greek chef Zinos unknowingly disturbs the peace in his locals-only restaurant by hiring a more talented chef.</t>
  </si>
  <si>
    <t>Evil Under the Sun</t>
  </si>
  <si>
    <t>An opulent beach resort provides a scenic background to this amusing whodunit as Poirot attempts to uncover the nefarious evildoer behind the strangling of a notorious stage star.</t>
  </si>
  <si>
    <t>The House of the Spirits</t>
  </si>
  <si>
    <t>A rancher, his clairvoyant wife and their family face turbulent years in South America.</t>
  </si>
  <si>
    <t>Death at a Funeral</t>
  </si>
  <si>
    <t>A myriad of outrageous calamities befalls an eccentric English clan with more than a few skeletons in its closets when the family's patriarch dies an unexpected death.</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</si>
  <si>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</si>
  <si>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</si>
  <si>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</si>
  <si>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</si>
  <si>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Hidden</t>
  </si>
  <si>
    <t>When average, law-abiding citizens suddenly turn to a life of hedonistic behavior and violent crime, Detective Tom Beck is tasked with helping young FBI agent Lloyd Gallagher determine the cause.</t>
  </si>
  <si>
    <t>The Natural</t>
  </si>
  <si>
    <t>An unknown middle-aged batter named Roy Hobbs with a mysterious past appears out of nowhere to take a losing 1930s baseball team to the top of the league.</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</si>
  <si>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</si>
  <si>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</si>
  <si>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</si>
  <si>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</si>
  <si>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Resident Evil: Vendetta</t>
  </si>
  <si>
    <t>BSAA Chris Redfield enlists the help of government agent Leon S. Kennedy and Professor Rebecca Chambers from Alexander Institute of Biotechnology to stop a death merchant with a vengeance from spreading a deadly virus in New York.</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</si>
  <si>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</si>
  <si>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</si>
  <si>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</si>
  <si>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</si>
  <si>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Metal Lords</t>
  </si>
  <si>
    <t>For teenage misfits Hunter and Kevin, the path to glory is clear: Devote themselves to metal. Win Battle of the Bands. And be worshipped like gods.</t>
  </si>
  <si>
    <t>The Death &amp; Life of John F. Donovan</t>
  </si>
  <si>
    <t>A decade after the death of an American TV star, a young actor reminisces about the written correspondence he once shared with the former, as well as the impact those letters had on both their lives.</t>
  </si>
  <si>
    <t>Clash of the Titans</t>
  </si>
  <si>
    <t>To win the right to marry his love, the beautiful princess Andromeda, and fulfil his destiny, half-God-half-mortal Perseus must complete various tasks including taming Pegasus, capturing Medusa's head and battling the feared Kraken.</t>
  </si>
  <si>
    <t>Women Talking</t>
  </si>
  <si>
    <t>A group of women in an isolated religious colony struggle to reconcile their faith with a series of sexual assaults committed by the colony's men.</t>
  </si>
  <si>
    <t>Back to Burgundy</t>
  </si>
  <si>
    <t>Jean left his hometown ten years ago. When his father falls ill, he comes back and reunites with his sister Juliette and his brother JÃ©rÃ©mie. As seasons go by around their vineyard, they'll have to trust each other again.</t>
  </si>
  <si>
    <t>Loft</t>
  </si>
  <si>
    <t>Five close friends, all of them married, share a loft to meet their mistresses. One day they find the body of a young woman in the loft. Since there are only five keys to the loft, the five men begin to suspect each other of murder.</t>
  </si>
  <si>
    <t>Death Wish</t>
  </si>
  <si>
    <t>After his wife is murdered by street punks, a pacifistic New York City architect becomes a one-man vigilante squad, prowling the streets for would-be muggers after dark.</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</si>
  <si>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</si>
  <si>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</si>
  <si>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Carrie Pilby</t>
  </si>
  <si>
    <t>Awkward, isolated and disapproving of most of the people around her, a precocious 19-year-old genius is challenged to put her convictions to the test by venturing out on to the NYC dating scene.</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</si>
  <si>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</si>
  <si>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</si>
  <si>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In 1933 New York, an overly ambitious movie producer coerces his cast and hired ship crew to travel to mysterious Skull Island, where they encounter Kong, a giant ape who is immediately smitten with the leading lady.</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</si>
  <si>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</si>
  <si>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</si>
  <si>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</si>
  <si>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</si>
  <si>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</si>
  <si>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</si>
  <si>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</si>
  <si>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</si>
  <si>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The Peanuts Movie</t>
  </si>
  <si>
    <t>Snoopy embarks upon his greatest mission as he and his team take to the skies to pursue their arch-nemesis, while his best pal Charlie Brown begins his own epic quest.</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</si>
  <si>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</si>
  <si>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</si>
  <si>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</si>
  <si>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</si>
  <si>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Now and Then</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</si>
  <si>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</si>
  <si>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</si>
  <si>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</si>
  <si>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</si>
  <si>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</si>
  <si>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</si>
  <si>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</si>
  <si>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Near Dark</t>
  </si>
  <si>
    <t>A farm boy reluctantly becomes a member of the undead when a girl he meets turns out to be part of a band of vampires who roam the highways in stolen cars.</t>
  </si>
  <si>
    <t>Hellraiser</t>
  </si>
  <si>
    <t>Hedonist Frank Cotton finds a mysterious puzzle box that summons the Cenobites, who open the doors to a dominion where pain and pleasure are indivisible.</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</si>
  <si>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</si>
  <si>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</si>
  <si>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Common Wealth</t>
  </si>
  <si>
    <t>Julia, a real estate agent, finds an enormous amount of money hidden in a dead man's apartment, a stroke of luck that will force her to face the wrath of the very peculiar inhabitants of the condominium, headed by an unscrupulous administrator.</t>
  </si>
  <si>
    <t>Boss Level</t>
  </si>
  <si>
    <t>A former special forces agent is trapped in a time loop and relives his death over and over again. To escape the terrible situation, he must track down those responsible and stop them.</t>
  </si>
  <si>
    <t>American Made</t>
  </si>
  <si>
    <t>The true story of pilot Barry Seal, who transported contraband for the CIA and the Medellin cartel in the 1980s.</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</si>
  <si>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</si>
  <si>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</si>
  <si>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</si>
  <si>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</si>
  <si>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</si>
  <si>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</si>
  <si>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</si>
  <si>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</si>
  <si>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</si>
  <si>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</si>
  <si>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</si>
  <si>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</si>
  <si>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21 Jump Street</t>
  </si>
  <si>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</si>
  <si>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Perfect Sense</t>
  </si>
  <si>
    <t>In Glasgow, Scotland, while a mysterious pandemic begins to spread around the world, Susan, a brilliant epidemiologist, falls in love with Michael, a skillful cook.</t>
  </si>
  <si>
    <t>Counter Investigation</t>
  </si>
  <si>
    <t>A cop investigates whether the man convicted of murdering his daughter is really guilty.</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</si>
  <si>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</si>
  <si>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</si>
  <si>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Eternals</t>
  </si>
  <si>
    <t>The Eternals are a team of ancient aliens who have been living on Earth in secret for thousands of years. When an unexpected tragedy forces them out of the shadows, they are forced to reunite against mankindâ€™s most ancient enemy, the Deviants.</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</si>
  <si>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</si>
  <si>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</si>
  <si>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</si>
  <si>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</si>
  <si>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</si>
  <si>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The Fate of the Furious</t>
  </si>
  <si>
    <t>When a mysterious woman seduces Dom into the world of crime and a betrayal of those closest to him, the crew face trials that will test them as never before.</t>
  </si>
  <si>
    <t>Step Up</t>
  </si>
  <si>
    <t>Tyler Gage receives the opportunity of a lifetime after vandalizing a performing arts school, gaining him the chance to earn a scholarship and dance with an up and coming dancer, Nora.</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</si>
  <si>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</si>
  <si>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</si>
  <si>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Tenebre</t>
  </si>
  <si>
    <t>A razor-wielding serial killer is on the loose, murdering those around Peter Neal, an American mystery author in Italy to promote his newest novel.</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</si>
  <si>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</si>
  <si>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</si>
  <si>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</si>
  <si>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</si>
  <si>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The Night Comes for Us</t>
  </si>
  <si>
    <t>After sparing a girl's life during a massacre, an elite Triad assassin is targeted by an onslaught of murderous gangsters.</t>
  </si>
  <si>
    <t>Noroi: The Curse</t>
  </si>
  <si>
    <t>A documentary filmmaker explores seemingly unrelated paranormal incidents connected by the legend of an ancient demon called the "kagutaba."</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</si>
  <si>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</si>
  <si>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</si>
  <si>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Final Cut</t>
  </si>
  <si>
    <t>Things go badly for a small film crew shooting a low-budget zombie movie when they are attacked by real zombies.</t>
  </si>
  <si>
    <t>Shut In</t>
  </si>
  <si>
    <t>A young single mother is held captive along with her two children by a violent ex and must plot their escape before itâ€™s too late.</t>
  </si>
  <si>
    <t>Focus</t>
  </si>
  <si>
    <t>Nicky, an accomplished con artist, gets romantically involved with his disciple Jess but later ends their relationship. Years later, she returns as a femme fatale to spoil his plans.</t>
  </si>
  <si>
    <t>Blended</t>
  </si>
  <si>
    <t>After a divorced mom and widowed dad have a disastrous blind date and part ways, they unknowingly end up having to share the same romantic suite at an African resort for families during spring break.</t>
  </si>
  <si>
    <t>Frequently Asked Questions About Time Travel</t>
  </si>
  <si>
    <t>Follows three social outcasts -- two geeks and a cynic -- as they attempt to navigate a time-travel conundrum in the middle of a British pub. Faris plays a girl from the future who sets the adventure in motion.</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</si>
  <si>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</si>
  <si>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</si>
  <si>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</si>
  <si>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</si>
  <si>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Escape to Victory</t>
  </si>
  <si>
    <t>A group of POWs in a German prison camp during World War II play the German National Soccer Team in this powerful film depicting the role of prisoners during wartime.</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</si>
  <si>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</si>
  <si>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</si>
  <si>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Enemy</t>
  </si>
  <si>
    <t>A mild-mannered college professor discovers a look-alike actor and delves into the other man's private affairs.</t>
  </si>
  <si>
    <t>Frank</t>
  </si>
  <si>
    <t>A young wannabe musician discovers he has bitten off more than he can chew when he joins an eccentric pop band led by the mysterious and enigmatic Frank.</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</si>
  <si>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</si>
  <si>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</si>
  <si>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</si>
  <si>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AKA</t>
  </si>
  <si>
    <t>A steely special ops agent finds his morality put to the test when he infiltrates a crime syndicate and unexpectedly bonds with the boss' young son.</t>
  </si>
  <si>
    <t>Hunter Killer</t>
  </si>
  <si>
    <t>Captain Glass of the USS Arkansas discovers that a coup d'Ã©tat is taking place in Russia, so he and his crew join an elite group working on the ground to prevent a war.</t>
  </si>
  <si>
    <t>Small Fry</t>
  </si>
  <si>
    <t>A fast food restaurant mini variant of Buzz forcibly switches places with the real Buzz and his friends have to deal with the obnoxious impostor.</t>
  </si>
  <si>
    <t>Under the Tuscan Sun</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</si>
  <si>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</si>
  <si>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Kids</t>
  </si>
  <si>
    <t>A day in the life of a group of teens as they travel around New York City skating, drinking, smoking and deflowering virgins.</t>
  </si>
  <si>
    <t>The Dig</t>
  </si>
  <si>
    <t>As WWII looms, a wealthy widow hires an amateur archaeologist to excavate the burial mounds on her estate. When they make a historic discovery, the echoes of Britain's past resonate in the face of its uncertain futureâ€Ž.</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</si>
  <si>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</si>
  <si>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</si>
  <si>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</si>
  <si>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</si>
  <si>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</si>
  <si>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</si>
  <si>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Kill Boksoon</t>
  </si>
  <si>
    <t>At work, she's a renowned assassin. At home, she's a single mom to a teenage daughter. Killing? That's easy. It's parenting that's the hard part.</t>
  </si>
  <si>
    <t>Fences</t>
  </si>
  <si>
    <t>In 1950s Pittsburgh, a frustrated African-American father struggles with the constraints of poverty, racism, and his own inner demons as he tries to raise a family.</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</si>
  <si>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</si>
  <si>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</si>
  <si>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</si>
  <si>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</si>
  <si>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</si>
  <si>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</si>
  <si>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Dirty Pretty Things</t>
  </si>
  <si>
    <t>An undocumented immigrant finds a human heart in one of the toilets of the west London hotel where he works with other undocumented immigrants.</t>
  </si>
  <si>
    <t>Dragonheart: Vengeance</t>
  </si>
  <si>
    <t>Lukas, a young farmer whose family is killed by savage raiders in the countryside, sets out on an epic quest for revenge, forming an unlikely trio with a majestic dragon and a swashbuckling, sword-fighting mercenary, Darius.</t>
  </si>
  <si>
    <t>Hidden</t>
  </si>
  <si>
    <t>A family takes refuge in a fallout shelter to avoid a dangerous outbreak.</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</si>
  <si>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</si>
  <si>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</si>
  <si>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Spontaneous</t>
  </si>
  <si>
    <t>When students in their high school begin inexplicably exploding (literally), seniors Mara and Dylan struggle to survive in a world where each moment may be their last.</t>
  </si>
  <si>
    <t>Batman &amp; Mr. Freeze: SubZero</t>
  </si>
  <si>
    <t>When Mr. Freeze kidnaps Barbara Gordon, as an involuntary organ donor to save his dying wife, Batman and Robin must find her before the operation can begin.</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</si>
  <si>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</si>
  <si>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</si>
  <si>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</si>
  <si>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</si>
  <si>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The Villainess</t>
  </si>
  <si>
    <t>A young girl is raised as a killer in the Yanbian province of China. She hides her identity and travels to South Korea where she hopes to lead a quiet life but becomes involved with two mysterious men.</t>
  </si>
  <si>
    <t>Project X</t>
  </si>
  <si>
    <t>Three high school seniors throw a party to make a name for themselves. As the night progresses, things spiral out of control as word of the party spreads.</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</si>
  <si>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</si>
  <si>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</si>
  <si>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That Thing You Do!</t>
  </si>
  <si>
    <t>A Pennsylvania band scores a hit in 1964 and rides the star-making machinery as long as it can, with lots of help from its manager.</t>
  </si>
  <si>
    <t>Deepwater Horizon</t>
  </si>
  <si>
    <t>A story set on the offshore drilling rig Deepwater Horizon, which exploded during April 2010 and created the worst oil spill in U.S. history.</t>
  </si>
  <si>
    <t>Force Majeure</t>
  </si>
  <si>
    <t>While holidaying in the French Alps, a Swedish family deals with acts of cowardliness as an avalanche breaks out.</t>
  </si>
  <si>
    <t>Filth</t>
  </si>
  <si>
    <t>A bigoted junkie cop suffering from borderline personality disorder and drug addiction manipulates and hallucinates his way through the festive season in a bid to secure promotion and win back his wife and daughter.</t>
  </si>
  <si>
    <t>Hard Eight</t>
  </si>
  <si>
    <t>A stranger mentors a young Reno gambler who weds a hooker and befriends a vulgar casino regular.</t>
  </si>
  <si>
    <t>Up in the Air</t>
  </si>
  <si>
    <t>Corporate downsizing expert Ryan Bingham spends his life in planes, airports, and hotels, but just as heâ€™s about to reach a milestone of ten million frequent flyer miles, he meets a woman who causes him to rethink his transient life.</t>
  </si>
  <si>
    <t>Black Snake Moan</t>
  </si>
  <si>
    <t>A God-fearing bluesman takes to a wild young woman who, as a victim of childhood sexual abuse, is looking everywhere for love, but never quite finding it.</t>
  </si>
  <si>
    <t>The Ice Storm</t>
  </si>
  <si>
    <t>In the weekend after thanksgiving 1973 the Hood family is skidding out of control. Then an ice storm hits, the worst in a century.</t>
  </si>
  <si>
    <t>The Pit and the Pendulum</t>
  </si>
  <si>
    <t>In the sixteenth century, Francis Barnard travels to Spain to clarify the strange circumstances of his sister's death after she had married the son of a cruel Spanish Inquisitor.</t>
  </si>
  <si>
    <t>The Big Chill</t>
  </si>
  <si>
    <t>Seven old college friends gather for a weekend reunion after the funeral of one of their own.</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</si>
  <si>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</si>
  <si>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</si>
  <si>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</si>
  <si>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</si>
  <si>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Being 17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</si>
  <si>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</si>
  <si>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Tie Me Up! Tie Me Down!</t>
  </si>
  <si>
    <t>Recently released from a mental hospital, Ricky ties up Marina, a film star he once had sex with and keeps her hostage.</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</si>
  <si>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</si>
  <si>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</si>
  <si>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X Files</t>
  </si>
  <si>
    <t>Mulder and Scully, now taken off the FBI's X Files cases, must find a way to fight the shadowy elements of the government to find out the truth about a conspiracy that might mean the alien colonization of Earth.</t>
  </si>
  <si>
    <t>Masquerade</t>
  </si>
  <si>
    <t>Adrien, an attractive dancer whose career was shattered by a motorcycle accident, squanders his youth in idleness. His life changes when he meets Margot, who lives off scams and amorous manipulations.</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</si>
  <si>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</si>
  <si>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</si>
  <si>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</si>
  <si>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</si>
  <si>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</si>
  <si>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</si>
  <si>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</si>
  <si>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</si>
  <si>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Heartbreak Ridge</t>
  </si>
  <si>
    <t>A hard-nosed, hard-living Marine gunnery sergeant clashes with his superiors and his ex-wife as he takes command of a spoiled recon platoon with a bad attitude.</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</si>
  <si>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</si>
  <si>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</si>
  <si>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</si>
  <si>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</si>
  <si>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</si>
  <si>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</si>
  <si>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 man-cub named Mowgli fostered by wolves. After a threat from the tiger Shere Khan, Mowgli is forced to flee the jungle, by which he embarks on a journey of self discovery with the help of the panther, Bagheera and the free-spirited bear, Baloo.</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</si>
  <si>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</si>
  <si>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</si>
  <si>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In this remake of the classic 1968 film, a group of people are trapped inside a farmhouse as legions of the walking dead try to get inside and use them for food.</t>
  </si>
  <si>
    <t>We Are Marshall</t>
  </si>
  <si>
    <t>When a plane crash claims the lives of members of the Marshall University football team and some of its fans, the team's new coach and his surviving players try to keep the football program alive.</t>
  </si>
  <si>
    <t>Barfly</t>
  </si>
  <si>
    <t>Downtrodden writer Henry and distressed goddess Wanda aren't exactly husband and wife: they're wedded to their bar stools. But, they like each other's companyâ€”and Barfly captures their giddy, gin-soaked attempts to make a go of life on the skids.</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</si>
  <si>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</si>
  <si>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</si>
  <si>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</si>
  <si>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</si>
  <si>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Poison</t>
  </si>
  <si>
    <t>When a poisonous snake slithers onto an Englishman's stomach in India, his associate and a doctor race to save him.</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</si>
  <si>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</si>
  <si>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</si>
  <si>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</si>
  <si>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Pigeon Sat on a Branch Reflecting on Existence</t>
  </si>
  <si>
    <t>An absurdist, surrealistic and shocking pitch-black comedy, which moves freely from nightmare to fantasy to hilariously deadpan humour as it muses on manâ€™s perpetual inhumanity to man.</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</si>
  <si>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</si>
  <si>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</si>
  <si>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</si>
  <si>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</si>
  <si>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</si>
  <si>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</si>
  <si>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</si>
  <si>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</si>
  <si>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Slap Shot</t>
  </si>
  <si>
    <t>To build up attendance at their games, the management of a struggling minor-league hockey team signs up the Hanson Brothers, three hard-charging players whose job is to demolish the opposition.</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</si>
  <si>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</si>
  <si>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</si>
  <si>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</si>
  <si>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</si>
  <si>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Christine</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</si>
  <si>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</si>
  <si>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The Innocent</t>
  </si>
  <si>
    <t>Sylvie, a nearly sixty-year-old woman, has fallen in love with Michel, a thug she marries in prison. The couple dream of starting again with a clean slate by opening a flower shop. But Sylvieâ€™s son Abel, convinced that Michel will fall into a life of crime, disapproves of this relationship.</t>
  </si>
  <si>
    <t>The Railway Man</t>
  </si>
  <si>
    <t>A victim from World War II's "Death Railway" sets out to find those responsible for his torture. A true story.</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</si>
  <si>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</si>
  <si>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</si>
  <si>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</si>
  <si>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</si>
  <si>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Piranhas</t>
  </si>
  <si>
    <t>A gang of teenage boys stalk the streets of Naples armed with hand guns and AK-47s to do their mob bosses' bidding â€“ until they decide to be the bosses themselves.</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</si>
  <si>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</si>
  <si>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</si>
  <si>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</si>
  <si>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</si>
  <si>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American Hustle</t>
  </si>
  <si>
    <t>A conman and his seductive partner are forced to work for a wild FBI agent, who pushes them into a world of Jersey power-brokers and the Mafia.</t>
  </si>
  <si>
    <t>Phone Booth</t>
  </si>
  <si>
    <t>A slick New York publicist who picks up a ringing receiver in a phone booth is told that if he hangs up, he'll be killed... and the little red light from a laser rifle sight is proof that the caller isn't kidding.</t>
  </si>
  <si>
    <t>Nope</t>
  </si>
  <si>
    <t>Residents in a lonely gulch of inland California bear witness to an uncanny, chilling discovery.</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</si>
  <si>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</si>
  <si>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</si>
  <si>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The Grinch</t>
  </si>
  <si>
    <t>The Grinch hatches a scheme to ruin Christmas when the residents of Whoville plan their annual holiday celebration.</t>
  </si>
  <si>
    <t>My Awkward Sexual Adventure</t>
  </si>
  <si>
    <t>A hyper-repressed and schlubby accountant (Jonas Chernick) strikes a deal with a worldly but disorganized stripper (Emily Hampshire): he'll help her with her crushing debt if she helps him become a better lover.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</si>
  <si>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</si>
  <si>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</si>
  <si>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My Spy</t>
  </si>
  <si>
    <t>A hardened CIA operative finds himself at the mercy of a precocious 9-year-old girl, having been sent undercover to surveil her family.</t>
  </si>
  <si>
    <t>Good Boys</t>
  </si>
  <si>
    <t>A group of young boys on the cusp of becoming teenagers embark on an epic quest to fix their broken drone before their parents get home.</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</si>
  <si>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</si>
  <si>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</si>
  <si>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Denial</t>
  </si>
  <si>
    <t>Acclaimed writer and historian Deborah E. Lipstadt must battle for historical truth to prove the Holocaust actually occurred when David Irving, a renowned denier, sues her for libel.</t>
  </si>
  <si>
    <t>Mandela: Long Walk to Freedom</t>
  </si>
  <si>
    <t>A chronicle of Nelson Mandela's life journey from his childhood in a rural village through to his inauguration as the first democratically elected president of South Africa.</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</si>
  <si>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</si>
  <si>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</si>
  <si>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Halloweentown II: Kalabar's Revenge</t>
  </si>
  <si>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</si>
  <si>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</si>
  <si>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</si>
  <si>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</si>
  <si>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</si>
  <si>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</si>
  <si>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</si>
  <si>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The Pink Panther Strikes Again</t>
  </si>
  <si>
    <t>Charles Dreyfus, who has finally cracked over inspector Clouseau's antics, escapes from a mental institution and launches an elaborate plan to get rid of Clouseau once and for all.</t>
  </si>
  <si>
    <t>Election</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</si>
  <si>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</si>
  <si>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The Princess Switch: Switched Again</t>
  </si>
  <si>
    <t>When Duchess Margaret unexpectedly inherits the throne &amp; hits a rough patch with Kevin, itâ€™s up to Stacy to save the day before a new lookalike â€” party girl Fiona â€” foils their plans.</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</si>
  <si>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</si>
  <si>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</si>
  <si>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August: Osage County</t>
  </si>
  <si>
    <t>A look at the lives of the strong-willed women of the Weston family, whose paths have diverged until a family crisis brings them back to the Midwest house they grew up in, and to the dysfunctional woman who raised them.</t>
  </si>
  <si>
    <t>Don't Let Go</t>
  </si>
  <si>
    <t>A detective suffering from a personal loss receives a call from his recently deceased niece. Being able to communicate across time, the two work together to try and stop the crime before it occurs.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</si>
  <si>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</si>
  <si>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</si>
  <si>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 Importance of Being Earnest</t>
  </si>
  <si>
    <t>Two young gentlemen living in 1890s England use the same pseudonym ("Ernest") on the sly, which is fine until they both fall in love with women using that name, which leads to a comedy of mistaken identities...</t>
  </si>
  <si>
    <t>Steamboy</t>
  </si>
  <si>
    <t>After receiving a package from his grandfather, Ray, a young inventor who lives in England during the mid-19th century, finds himself caught in the middle of a deadly conflict related to a revolutionary advance in steam power.</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</si>
  <si>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</si>
  <si>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</si>
  <si>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</si>
  <si>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</si>
  <si>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</si>
  <si>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</si>
  <si>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Margin Call</t>
  </si>
  <si>
    <t>A thriller that revolves around the key people at an investment bank over a 24-hour period during the early stages of the financial crisis.</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</si>
  <si>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</si>
  <si>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</si>
  <si>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Tinker Bell</t>
  </si>
  <si>
    <t>Journey into the secret world of Pixie Hollow and hear Tinker Bell speak for the very first time as the astonishing story of Disney's most famous fairy is finally revealed in the all-new motion picture "Tinker Bell."</t>
  </si>
  <si>
    <t>Kiss of the Dragon</t>
  </si>
  <si>
    <t>Liu Jian, an elite Chinese police officer, comes to Paris to arrest a Chinese drug lord. When Jian is betrayed by a French officer and framed for murder, he must go into hiding and find new allies.</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</si>
  <si>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</si>
  <si>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</si>
  <si>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Barbarian</t>
  </si>
  <si>
    <t>In town for a job interview, a young woman arrives at her Airbnb late at night only to find that it has been mistakenly double-booked and a strange man is already staying there. Against her better judgement, she decides to stay the night anyway.</t>
  </si>
  <si>
    <t>We Die Young</t>
  </si>
  <si>
    <t>Lucas, a 14-year-old boy inducted into the gang life in Washington D.C., is determined that his 10-year-old brother won't follow the same path. When an Afghanistan war veteran comes into the neighborhood, an opportunity arises.</t>
  </si>
  <si>
    <t>Girls Trip</t>
  </si>
  <si>
    <t>Four girlfriends take a trip to New Orleans for an annual festival and, along the way, rediscover their wild sides and strengthen the bonds of sisterhood.</t>
  </si>
  <si>
    <t>Barbie Fairytopia: Mermaidia</t>
  </si>
  <si>
    <t>In this animated follow-up to Fairytopia, Elina enlists the help of a mermaid, Nori, to save her friend Nalu, a merman prince who has been captured by the wicked Laverna.</t>
  </si>
  <si>
    <t>It Chapter Two</t>
  </si>
  <si>
    <t>27 years after overcoming the malevolent supernatural entity Pennywise, the former members of the Losers' Club, who have grown up and moved away from Derry, are brought back together by a devastating phone call.</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</si>
  <si>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</si>
  <si>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</si>
  <si>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Police Story 3: Super Cop</t>
  </si>
  <si>
    <t>A Hong Kong detective teams up with his female Red Chinese counterpart to stop a Chinese drug czar.</t>
  </si>
  <si>
    <t>La Cage aux Folles</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</si>
  <si>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</si>
  <si>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</si>
  <si>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</si>
  <si>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</si>
  <si>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</si>
  <si>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</si>
  <si>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</si>
  <si>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</si>
  <si>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</si>
  <si>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Overboard</t>
  </si>
  <si>
    <t>Heiress Joanna Stayton hires carpenter Dean Proffitt to build a closet on her yachtâ€”and refuses to pay him for the project when it's done. But after Joanna accidentally falls overboard and loses her memory, Dean sees an opportunity to get even.</t>
  </si>
  <si>
    <t>Holes</t>
  </si>
  <si>
    <t>A wrongfully convicted boy is sent to a brutal desert detention camp where he must dig holes in order to build character. What he doesn't know is that he is digging holes in order to search for a lost treasure hidden somewhere in the camp.</t>
  </si>
  <si>
    <t>To All the Boys: P.S. I Still Love You</t>
  </si>
  <si>
    <t>Lara Jean and Peter have just taken their romance from pretend to officially real when another recipient of one of her love letters enters the picture.</t>
  </si>
  <si>
    <t>Stonehearst Asylum</t>
  </si>
  <si>
    <t>An Oxford Medical School graduate takes a position at a mental institution and soon becomes obsessed with a female mental patient, but he has no idea of a recent and horrifying staffing change.</t>
  </si>
  <si>
    <t>Barbie in the Nutcracker</t>
  </si>
  <si>
    <t>"Barbie" stars as Clara in this animated retelling of the classic Christmas ballet, complete with Tchaikovsky soundtrack and ballet choreography.</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</si>
  <si>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</si>
  <si>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</si>
  <si>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The Ice Road</t>
  </si>
  <si>
    <t>After a remote diamond mine collapses in far northern Canada, an ice road driver must lead an impossible rescue mission over a frozen ocean to save the trapped miners.</t>
  </si>
  <si>
    <t>Frozen Fever</t>
  </si>
  <si>
    <t>On Anna's birthday, Elsa and Kristoff are determined to give her the best celebration ever, but Elsa's icy powers may put more than just the party at risk.</t>
  </si>
  <si>
    <t>Battle of the Year</t>
  </si>
  <si>
    <t>A down-on-his-luck coach is hired to prepare a team of the best American dancers for an international tournament that attracts all the best crews from around the world, but the Americans haven't won in fifteen years.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</si>
  <si>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</si>
  <si>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</si>
  <si>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</si>
  <si>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</si>
  <si>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Army of Thieves</t>
  </si>
  <si>
    <t>A mysterious woman recruits bank teller Ludwig Dieter to lead a group of aspiring thieves on a top-secret heist during the early stages of the zombie apocalypse.</t>
  </si>
  <si>
    <t>Bird Box</t>
  </si>
  <si>
    <t>Five years after an ominous unseen presence drives most of society to suicide, a survivor and her two children make a desperate bid to reach safety.</t>
  </si>
  <si>
    <t>Some Kind of Wonderful</t>
  </si>
  <si>
    <t>A young tomboy, Watts, finds her feelings for her best friend, Keith, run deeper than just friendship when he gets a date with the most popular girl in school.</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</si>
  <si>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</si>
  <si>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</si>
  <si>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Honeymoon Trips</t>
  </si>
  <si>
    <t>The vicissitudes of three couples of newlyweds from the celebration of weddings to their respective honeymoons.</t>
  </si>
  <si>
    <t>Quest for Camelot</t>
  </si>
  <si>
    <t>During the times of King Arthur, Kayley is a brave girl who dreams of following her late father as a Knight of the Round Table. The evil Ruber wants to invade Camelot and take the throne of King Arthur, and Kayley has to stop him.</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</si>
  <si>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</si>
  <si>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</si>
  <si>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Wicker Park</t>
  </si>
  <si>
    <t>Matthew, a young advertising executive in Chicago, puts his life and a business trip to China on hold when he thinks he sees Lisa, the love of his life who left him without a word two years earlier, walking out of a restaurant one day.</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</si>
  <si>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</si>
  <si>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</si>
  <si>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Abigail</t>
  </si>
  <si>
    <t>A group of criminals kidnaps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an unusual girl.</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</si>
  <si>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</si>
  <si>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</si>
  <si>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A Girl Walks Home Alone at Night</t>
  </si>
  <si>
    <t>In the Iranian ghost-town Bad City, a place that reeks of death and loneliness, the townspeople are unaware they are being stalked by a lonesome vampire.</t>
  </si>
  <si>
    <t>Step Up All In</t>
  </si>
  <si>
    <t>All-stars from the previous Step Up installments come together in glittering Las Vegas, battling for a victory that could define their dreams and their careers.</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</si>
  <si>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</si>
  <si>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</si>
  <si>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</si>
  <si>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</si>
  <si>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</si>
  <si>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</si>
  <si>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Muriel's Wedding</t>
  </si>
  <si>
    <t>A young social outcast in Australia steals money from her parents to finance a vacation where she hopes to find happiness, and perhaps love.</t>
  </si>
  <si>
    <t>Babyteeth</t>
  </si>
  <si>
    <t>A terminally ill teen upsets her parents when she falls in love with a small-time drug dealer.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</si>
  <si>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</si>
  <si>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</si>
  <si>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Lost and Delirious</t>
  </si>
  <si>
    <t>After starting at an upmarket boarding school, a teenage girl forms close friendships with her two older roommates. However, when she discovers that her new friends are lovers she finds herself caught in a complicated situation.</t>
  </si>
  <si>
    <t>Closer</t>
  </si>
  <si>
    <t>Two couples disintegrate when they begin destructive adulterous affairs with each other.</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</si>
  <si>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</si>
  <si>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</si>
  <si>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</si>
  <si>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</si>
  <si>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Death Proof</t>
  </si>
  <si>
    <t>Austin's hottest DJ, Jungle Julia, sets out into the night to unwind with her two friends Shanna and Arlene. Covertly tracking their moves is Stuntman Mike, a scarred rebel leering from behind the wheel of his muscle car, revving just feet away.</t>
  </si>
  <si>
    <t>Fantomas</t>
  </si>
  <si>
    <t>FantÃ´mas is a man of many disguises. He uses maquillage as a weapon. He can impersonate anyone using an array of masks and can create endless confusion by constantly changing his appearance.</t>
  </si>
  <si>
    <t>Bad Times at the El Royale</t>
  </si>
  <si>
    <t>Lake Tahoe, 1969. Seven strangers, each one with a secret to bury, meet at El Royale, a decadent motel with a dark past. In the course of a fateful night, everyone will have one last shot at redemption.</t>
  </si>
  <si>
    <t>Dragon Ball Z: Resurrection 'F'</t>
  </si>
  <si>
    <t>One peaceful day on Earth, two remnants of Frieza's army named Sorbet and Tagoma arrive searching for the Dragon Balls with the aim of reviving Frieza. They succeed, and Frieza subsequently seeks revenge on the Saiyans.</t>
  </si>
  <si>
    <t>Hesher</t>
  </si>
  <si>
    <t>A young boy has lost his mother and is losing touch with his father and the world around him. Then he meets Hesher who manages to make his life even more chaotic.</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</si>
  <si>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</si>
  <si>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</si>
  <si>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</si>
  <si>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</si>
  <si>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</si>
  <si>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</si>
  <si>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</si>
  <si>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</si>
  <si>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Heart of Stone</t>
  </si>
  <si>
    <t>An intelligence operative for a shadowy global peacekeeping agency races to stop a hacker from stealing its most valuable â€” and dangerous â€” weapon.</t>
  </si>
  <si>
    <t>Thunder Road</t>
  </si>
  <si>
    <t>A police officer faces a personal meltdown following a divorce and the death of his mother.</t>
  </si>
  <si>
    <t>Holy Camp!</t>
  </si>
  <si>
    <t>MarÃ­a and Susana, two rebellious teenagers, spend the summer in a catholic camp. While they are grounded during a weekend, the most unexpected arrival in the most unexpected way will change their feelings about life, love and freedom.</t>
  </si>
  <si>
    <t>Spy</t>
  </si>
  <si>
    <t>A desk-bound CIA analyst volunteers to go undercover to infiltrate the world of a deadly arms dealer, and prevent diabolical global disaster.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</si>
  <si>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</si>
  <si>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</si>
  <si>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Spencer</t>
  </si>
  <si>
    <t>During her Christmas holidays with the royal family at the Sandringham estate in Norfolk, England, Diana decides to leave her marriage to Prince Charles.</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</si>
  <si>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</si>
  <si>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</si>
  <si>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Phoenix</t>
  </si>
  <si>
    <t>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</si>
  <si>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</si>
  <si>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</si>
  <si>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Win Win</t>
  </si>
  <si>
    <t>When down-on-his-luck part-time high school wrestling coach Mike agrees to become legal guardian to an elderly man, his ward's troubled grandson turns out to be a star grappler, sparking dreams of a big win -- until the boy's mother retrieves him.</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</si>
  <si>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</si>
  <si>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</si>
  <si>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About Schmidt</t>
  </si>
  <si>
    <t>A recently retired man embarks on a journey to his estranged daughter's wedding, only to discover more about himself and life than he ever expected.</t>
  </si>
  <si>
    <t>Miss Peregrine's Home for Peculiar Children</t>
  </si>
  <si>
    <t>A teenager finds himself transported to an island where he must help protect a group of orphans with special powers from creatures intent on destroying them.</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</si>
  <si>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</si>
  <si>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</si>
  <si>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</si>
  <si>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</si>
  <si>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Thelma</t>
  </si>
  <si>
    <t>A college student starts to experience extreme seizures. She soon learns that the violent episodes are a symptom of inexplicable abilities.</t>
  </si>
  <si>
    <t>Where Am I Going?</t>
  </si>
  <si>
    <t>Checco is 39 and lived his entire life with his parents. He loves his job where he does nothing the whole day, until something happens that will change his behavior and his life forever...</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</si>
  <si>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</si>
  <si>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</si>
  <si>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The Ghost Writer</t>
  </si>
  <si>
    <t>A writer stumbles upon a long-hidden secret when he agrees to help former British Prime Minister Adam Lang complete his memoirs on a remote island after the politician's assistant drowns in a mysterious accident.</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</si>
  <si>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</si>
  <si>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</si>
  <si>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Hook</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</si>
  <si>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</si>
  <si>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Bird</t>
  </si>
  <si>
    <t>Saxophone player Charlie â€˜Birdâ€™ Parker comes to New York in 1940 and is quickly noticed for his remarkable way of playing. He becomes a drug addict but his loving wife Chan tries to help him.</t>
  </si>
  <si>
    <t>Parallel Mothers</t>
  </si>
  <si>
    <t>Two unmarried women who have become pregnant by accident and are about to give birth meet in a hospital room: Janis, in her late-thirties, unrepentant and happy; Ana, a teenager, remorseful and frightened.</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</si>
  <si>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</si>
  <si>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</si>
  <si>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</si>
  <si>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</si>
  <si>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Time After Time</t>
  </si>
  <si>
    <t>Writer H. G. Wells pursues Jack the Ripper to modern day San Francisco after the infamous serial killer steals his time machine to escape the 19th century.</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</si>
  <si>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</si>
  <si>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</si>
  <si>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</si>
  <si>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</si>
  <si>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The Savages</t>
  </si>
  <si>
    <t>A sister and brother face the realities of familial responsibility as they begin to care for their ailing father.</t>
  </si>
  <si>
    <t>The Thomas Crown Affair</t>
  </si>
  <si>
    <t>Young businessman Thomas Crown is bored and decides to plan a robbery and assigns a professional agent with the right information to the job. However, Crown is soon betrayed yet cannot blow his cover because heâ€™s in love.</t>
  </si>
  <si>
    <t>Respect</t>
  </si>
  <si>
    <t>The rise of Aretha Franklinâ€™s career from a child singing in her fatherâ€™s churchâ€™s choir to her international superstardom.</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</si>
  <si>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</si>
  <si>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</si>
  <si>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</si>
  <si>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</si>
  <si>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Berlin Calling</t>
  </si>
  <si>
    <t>A man tours clubs around the globe with his manager and girlfriend. On the eve of their largest album release he is admitted to a psychiatric clinic after overdosing at a gig.</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</si>
  <si>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</si>
  <si>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</si>
  <si>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Space Jam</t>
  </si>
  <si>
    <t>Due to the lack of visitors to one of the satellite amusement parks; Its owner decides to attract them in a certain way, which is to agree with the famous Looney Tunes cartoon characters to work with him. Indeed, he agrees with Bugs the rabbit to participate in a basketball match, but the matter turns into a dilemma when some alien villains resort to kidnapping the talent of the teamâ€™s players, and they are able to form a team that is difficult to defeat.. Bugs finds no other way but to kidnap the player Michael Jordan to play on his team against... These villains.</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</si>
  <si>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</si>
  <si>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</si>
  <si>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Pope Joan</t>
  </si>
  <si>
    <t>A 9th century woman of English extraction born in the German city of Ingelheim disguises herself as a man and rises through the Vatican ranks.</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</si>
  <si>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</si>
  <si>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</si>
  <si>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Outlaw King</t>
  </si>
  <si>
    <t>Forced into exile by the English after being crowned King of Scotland, legendary warrior Robert the Bruce fights to reclaim the throne.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</si>
  <si>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</si>
  <si>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</si>
  <si>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Joseph: King of Dreams</t>
  </si>
  <si>
    <t>In this animated retelling of the story from the Bible's Book of Genesis, Joseph's gift of dream interpretation and his brilliantly colored coat inspires jealousy in his brothers.</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</si>
  <si>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</si>
  <si>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</si>
  <si>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</si>
  <si>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</si>
  <si>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The Princess Switch 3: Romancing the Star</t>
  </si>
  <si>
    <t>A priceless relic is stolen from identical royals Queen Margaret and Princess Stacy, who enlist the help of their sketchy look-alike cousin Fiona Pembroke to retrieve it.</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</si>
  <si>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</si>
  <si>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</si>
  <si>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Lords of Chaos</t>
  </si>
  <si>
    <t>A teenager's quest to launch Norwegian Black Metal in Oslo in the 1990s results in a very violent outcome.</t>
  </si>
  <si>
    <t>Tom at the Farm</t>
  </si>
  <si>
    <t>A young man travels to an isolated farm for his lover's funeral where he's quickly drawn into a twisted, sexually charged game by his lover's aggressive brother.</t>
  </si>
  <si>
    <t>Underdogs</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</si>
  <si>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</si>
  <si>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We're the Millers</t>
  </si>
  <si>
    <t>A veteran pot dealer creates a fake family as part of his plan to move a huge shipment of weed into the U.S. from Mexico.</t>
  </si>
  <si>
    <t>The Old Ways</t>
  </si>
  <si>
    <t>Cristina, a journalist of Mexican origin, travels to her ancestral home in Veracruz to investigate a story of sorcery and healing. There, she is kidnapped by a group of locals who claim she's the devil incarnated.</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</si>
  <si>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</si>
  <si>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</si>
  <si>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Jumanji: Welcome to the Jungle</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</si>
  <si>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</si>
  <si>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Hard Candy</t>
  </si>
  <si>
    <t>Hayleyâ€™s a smart, charming teenage girl. Jeffâ€™s a handsome, smooth fashion photographer. An Internet chat, a coffee shop meet-up, an impromptu fashion shoot back at Jeffâ€™s place. Jeff thinks itâ€™s his lucky night. Heâ€™s in for a surprise.</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</si>
  <si>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</si>
  <si>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</si>
  <si>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</si>
  <si>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</si>
  <si>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</si>
  <si>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</si>
  <si>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Che: Part One</t>
  </si>
  <si>
    <t>The Argentine, begins as Che and a band of Cuban exiles (led by Fidel Castro) reach the Cuban shore from Mexico in 1956. Within two years, they mobilized popular support and an army and toppled the U.S.-friendly regime of dictator Fulgencio Batista.</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</si>
  <si>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</si>
  <si>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</si>
  <si>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Sweet and Lowdown</t>
  </si>
  <si>
    <t>In the 1930s, jazz guitarist Emmet Ray idolizes Django Reinhardt, faces gangsters and falls in love with a mute woman.</t>
  </si>
  <si>
    <t>The Vault</t>
  </si>
  <si>
    <t>Madrid, Spain, 2010. While the whole city follows the national team's successful participation in the World Cup, a group of daring thieves look for a way into one of the most secure and guarded places on the planet.</t>
  </si>
  <si>
    <t>Let Him Go</t>
  </si>
  <si>
    <t>Following the loss of their son, a retired sheriff and his wife leave their Montana ranch to rescue their young grandson from the clutches of a dangerous family living off the grid in the Dakotas.</t>
  </si>
  <si>
    <t>The Sisters Brothers</t>
  </si>
  <si>
    <t>Oregon, 1851. Hermann Kermit Warm, a chemist and aspiring gold prospector, keeps a profitable secret that the Commodore wants to know, so he sends the Sisters brothers, two notorious assassins, to capture him on his way to California.</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</si>
  <si>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</si>
  <si>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</si>
  <si>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</si>
  <si>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</si>
  <si>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</si>
  <si>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</si>
  <si>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The Best Years</t>
  </si>
  <si>
    <t>Italy from the '80s to the present day, through the dreams, loves, successes and failures of four friends.</t>
  </si>
  <si>
    <t>Sorry to Bother You</t>
  </si>
  <si>
    <t>In an alternate present-day version of Oakland, black telemarketer Cassius Green discovers a magical key to professional success â€“ which propels him into a macabre universe.</t>
  </si>
  <si>
    <t>Chained</t>
  </si>
  <si>
    <t>A serial killer kidnaps a young boy after murdering his mother, then raises him to be his accomplice. After years in captivity, the boy must choose between escaping or following in his captor's bloody footprints.</t>
  </si>
  <si>
    <t>Winter's Bone</t>
  </si>
  <si>
    <t>After discovering her father put their house up for his bail bond and then disappeared, 17-year-old Ree Dolly must confront the local criminal underworld and the harsh Ozark wilderness in order to to track down her father and save her family.</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</si>
  <si>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</si>
  <si>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</si>
  <si>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</si>
  <si>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</si>
  <si>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</si>
  <si>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</si>
  <si>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</si>
  <si>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</si>
  <si>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</si>
  <si>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</si>
  <si>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</si>
  <si>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</si>
  <si>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</si>
  <si>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</si>
  <si>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</si>
  <si>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</si>
  <si>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</si>
  <si>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</si>
  <si>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</si>
  <si>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</si>
  <si>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</si>
  <si>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</si>
  <si>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Black or White</t>
  </si>
  <si>
    <t>A grieving widower is drawn into a custody battle over his granddaughter, whom he helped raise her entire life.</t>
  </si>
  <si>
    <t>The House at the End of Time</t>
  </si>
  <si>
    <t>The story of Dulce, a mother who has encounters with apparitions inside her old house. She must decipher a mystery that could trigger a prophecy: the death of her family.</t>
  </si>
  <si>
    <t>Fast &amp; Furious 6</t>
  </si>
  <si>
    <t>Hobbs has Dominic and Brian reassemble their crew to take down a team of mercenaries; Dominic unexpectedly gets sidetracked with facing his presumed deceased girlfriend, Letty.</t>
  </si>
  <si>
    <t>Lemony Snicket's A Series of Unfortunate Events</t>
  </si>
  <si>
    <t>Three wealthy children's parents are killed in a fire. When they are sent to a distant relative, they find out that he is plotting to kill them and seize their fortune.</t>
  </si>
  <si>
    <t>Spaceman</t>
  </si>
  <si>
    <t>During a research mission, an astronaut discovers that his marriage is in trouble. Luckily, he has the help of a mysterious creature hidden in his ship.</t>
  </si>
  <si>
    <t>The Misfits Club</t>
  </si>
  <si>
    <t>Valeria has just moved to Madrid after her parent's separation. What at first seems a bad start for her new life becomes the beginning of an amazing life experience. New friendships, a city full of possibilities, first love...</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</si>
  <si>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</si>
  <si>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</si>
  <si>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 Am Love</t>
  </si>
  <si>
    <t>Emma has left Russia to live with her husband in Italy. Now a member of a powerful industrial family, she is the respected mother of three, but feels unfulfilled. One day, Antonio, a talented chef and her son's friend, makes her senses kindle.</t>
  </si>
  <si>
    <t>Nineteen Eighty-Four</t>
  </si>
  <si>
    <t>George Orwell's novel of a totalitarian future society in which a man whose daily work is rewriting history tries to rebel by falling in love.</t>
  </si>
  <si>
    <t>A stubborn and hotheaded minor league basketball coach is forced to train a Special Olympics team when he is sentenced to community service.</t>
  </si>
  <si>
    <t>Badland Hunters</t>
  </si>
  <si>
    <t>After a deadly earthquake turns Seoul into a lawless badland, a fearless huntsman springs into action to rescue a teenager abducted by a mad doctor.</t>
  </si>
  <si>
    <t>Seven Psychopaths</t>
  </si>
  <si>
    <t>A struggling screenwriter inadvertently becomes entangled in the Los Angeles criminal underworld after his oddball friends kidnap a gangster's beloved Shih Tzu.</t>
  </si>
  <si>
    <t>Marvel One-Shot: A Funny Thing Happened on the Way to Thor's Hammer</t>
  </si>
  <si>
    <t>Agent Coulson stops at a convenience store and deals with a coincidental robbery during his visit.</t>
  </si>
  <si>
    <t>Chitty Chitty Bang Bang</t>
  </si>
  <si>
    <t>A hapless inventor finally finds success with a flying car, which a dictator from a foreign government sets out to take for himself.</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</si>
  <si>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</si>
  <si>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</si>
  <si>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</si>
  <si>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</si>
  <si>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Wild Rose</t>
  </si>
  <si>
    <t>A young Scottish singer, Rose-Lynn Harlan, dreams of making it as a country artist in Nashville after being released from prison.</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</si>
  <si>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</si>
  <si>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</si>
  <si>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</si>
  <si>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</si>
  <si>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</si>
  <si>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</si>
  <si>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When her father unexpectedly passes away, young Ella finds herself at the mercy of her cruel stepmother and her daughters. Never one to give up hope, Ella's fortunes begin to change after meeting a dashing stranger in the woods.</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</si>
  <si>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</si>
  <si>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</si>
  <si>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Jexi</t>
  </si>
  <si>
    <t>Phil's new phone comes with an unexpected feature, Jexi...an A.I. determined to keep him all to herself in a comedy about what can happen when you love your phone more than all else.</t>
  </si>
  <si>
    <t>Burn Out</t>
  </si>
  <si>
    <t>Tony, a promising young motorcycle racer, is forced to do perilous drug runs to save the mother of his child from a dangerous mobster.</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</si>
  <si>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</si>
  <si>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</si>
  <si>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</si>
  <si>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</si>
  <si>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Chicken Run</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</si>
  <si>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</si>
  <si>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</si>
  <si>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</si>
  <si>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</si>
  <si>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</si>
  <si>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</si>
  <si>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</si>
  <si>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</si>
  <si>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</si>
  <si>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Can You Ever Forgive Me?</t>
  </si>
  <si>
    <t>When a bestselling celebrity biographer is no longer able to get published because she has fallen out of step with current tastes, she turns her art form to deception.</t>
  </si>
  <si>
    <t>The Hunger Games: Mockingjay - Part 1</t>
  </si>
  <si>
    <t>Katniss Everdeen reluctantly becomes the symbol of a mass rebellion against the autocratic Capitol.</t>
  </si>
  <si>
    <t>Step Up 3D</t>
  </si>
  <si>
    <t>A tight-knit group of New York City street dancers, including Luke and Natalie, team up with NYU freshman Moose, and find themselves pitted against the world's best hip hop dancers in a high-stakes showdown that will change their lives forever.</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</si>
  <si>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</si>
  <si>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</si>
  <si>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</si>
  <si>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</si>
  <si>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</si>
  <si>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</si>
  <si>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</si>
  <si>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</si>
  <si>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</si>
  <si>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</si>
  <si>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</si>
  <si>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</si>
  <si>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</si>
  <si>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</si>
  <si>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The Boys in the Band</t>
  </si>
  <si>
    <t>At a birthday party in 1968 New York, a surprise guest and a drunken game leave seven gay friends reckoning with unspoken feelings and buried truths.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</si>
  <si>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</si>
  <si>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</si>
  <si>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 prima la sexÃ³loga</t>
  </si>
  <si>
    <t>A young man is afraid of asking for sex tips to his cousin, the sexologist.</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</si>
  <si>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</si>
  <si>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</si>
  <si>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Run to You</t>
  </si>
  <si>
    <t>Gianni is a serial seducer but his life is destined to change when he meets Chiara, a beautiful woman who has had an accident and is paraplegic.</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</si>
  <si>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</si>
  <si>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</si>
  <si>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</si>
  <si>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</si>
  <si>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Leopardi</t>
  </si>
  <si>
    <t>In 19th-century Italy, Giacomo Leopardi channels his debilitating illness and isolation into poetry.</t>
  </si>
  <si>
    <t>The Water Diviner</t>
  </si>
  <si>
    <t>In 1919, Australian farmer Joshua Connor travels to Turkey to discover the fate of his three sons, reported missing in action. Holding on to hope, Joshua must travel across the war-torn landscape to find the truth and his own peace.</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</si>
  <si>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</si>
  <si>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</si>
  <si>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Three... Extremes</t>
  </si>
  <si>
    <t>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</si>
  <si>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</si>
  <si>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</si>
  <si>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Cube</t>
  </si>
  <si>
    <t>A group of strangers find themselves trapped in a maze-like prison. It soon becomes clear that each of them possesses the peculiar skills necessary to escape, if they don't wind up dead first.</t>
  </si>
  <si>
    <t>Below Her Mouth</t>
  </si>
  <si>
    <t>An unexpected affair quickly escalates into a heart-stopping reality for two women whose passionate connection changes their lives forever.</t>
  </si>
  <si>
    <t>In the 1970s, television reporter Christine Chubbuck struggles with depression and professional frustrations as she tries to advance her career.</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</si>
  <si>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</si>
  <si>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</si>
  <si>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Legend of the Guardians: The Owls of Ga'Hoole</t>
  </si>
  <si>
    <t>When a young owl is abducted by an evil Owl army, he must escape with new-found friends and seek the legendary Guardians to stop the menace.</t>
  </si>
  <si>
    <t>Star Wars: The Last Jedi</t>
  </si>
  <si>
    <t>Rey develops her newly discovered abilities with the guidance of Luke Skywalker, who is unsettled by the strength of her powers. Meanwhile, the Resistance prepares to do battle with the First Order.</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</si>
  <si>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</si>
  <si>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</si>
  <si>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Day Shift</t>
  </si>
  <si>
    <t>An LA vampire hunter has a week to come up with the cash to pay for his kid's tuition and braces. Trying to make a living these days just might kill him.</t>
  </si>
  <si>
    <t>Bombshell</t>
  </si>
  <si>
    <t>Bombshell is a revealing look inside the most powerful and controversial media empire of all time; and the explosive story of the women who brought down the infamous man who created it.</t>
  </si>
  <si>
    <t>American Honey</t>
  </si>
  <si>
    <t>A teenage girl with nothing to lose joins a traveling magazine sales crew, and gets caught up in a whirlwind of hard partying, law bending and young love as she criss-crosses the Midwest with a band of misfits.</t>
  </si>
  <si>
    <t>The Night Porter</t>
  </si>
  <si>
    <t>A concentration camp survivor discovers her former torturer and lover working as a porter at a hotel in postwar Vienna. When the couple attempt to re-create their sadomasochistic relationship, his former SS comrades begin to stalk them.</t>
  </si>
  <si>
    <t>Opera</t>
  </si>
  <si>
    <t>A young opera singer is stalked by a deranged fan bent on killing the people associated with her to claim her for himself.</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</si>
  <si>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</si>
  <si>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</si>
  <si>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The Nun II</t>
  </si>
  <si>
    <t>In 1956 France, a priest is violently murdered, and Sister Irene begins to investigate. She once again comes face-to-face with a powerful evil.</t>
  </si>
  <si>
    <t>Talcum Powder</t>
  </si>
  <si>
    <t>Sergio Benvenuti is a shy seller of contracts for a Roman company of music, but because of his character he cannot find even a customer, so he asks for help from a fellow named Nadia.</t>
  </si>
  <si>
    <t>A Scanner Darkly</t>
  </si>
  <si>
    <t>An undercover cop in a not-too-distant future becomes involved with a dangerous new drug and begins to lose his own identity as a result.</t>
  </si>
  <si>
    <t>Den of Thieves</t>
  </si>
  <si>
    <t>A gritty crime saga which follows the lives of an elite unit of the LA County Sheriff's Dept. and the state's most successful bank robbery crew as the outlaws plan a seemingly impossible heist on the Federal Reserve Bank.</t>
  </si>
  <si>
    <t>Harry Brown</t>
  </si>
  <si>
    <t>An elderly ex-serviceman and widower looks to avenge his best friend's murder by doling out his own form of justice.</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</si>
  <si>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</si>
  <si>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</si>
  <si>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</si>
  <si>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</si>
  <si>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Malignant</t>
  </si>
  <si>
    <t>Madison is paralyzed by shocking visions of grisly murders, and her torment worsens as she discovers that these waking dreams are in fact terrifying realities with a mysterious tie to her past.</t>
  </si>
  <si>
    <t>Venom: Let There Be Carnage</t>
  </si>
  <si>
    <t>After finding a host body in investigative reporter Eddie Brock, the alien symbiote must face a new enemy, Carnage, the alter ego of serial killer Cletus Kasady.</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</si>
  <si>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</si>
  <si>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</si>
  <si>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Two Sons of Francisco</t>
  </si>
  <si>
    <t>The story of Francisco, a very simple and poor man whose dream was to see his children become country music stars, and who made all the efforts to make it happen.</t>
  </si>
  <si>
    <t>Sixty Minutes</t>
  </si>
  <si>
    <t>Desperate to keep custody of his daughter, a mixed martial arts fighter abandons a big match and races across Berlin to attend her birthday party.</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</si>
  <si>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</si>
  <si>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</si>
  <si>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</si>
  <si>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</si>
  <si>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The World's End</t>
  </si>
  <si>
    <t>Five friends who reunite in an attempt to top their epic pub crawl from 20 years earlier unwittingly become humankind's only hope for survival.</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</si>
  <si>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</si>
  <si>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</si>
  <si>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Joy Ride</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</si>
  <si>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</si>
  <si>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</si>
  <si>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</si>
  <si>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'71</t>
  </si>
  <si>
    <t>A young British soldier must find his way back to safety after his unit accidentally abandons him during a riot in the streets of Belfast.</t>
  </si>
  <si>
    <t>Blue Ruin</t>
  </si>
  <si>
    <t>When the quiet life of a beach bum is upended by dreadful news, he sets off for his childhood home to carry out an act of vengeance. However, he proves an inept assassin and finds himself in a brutal fight to protect his estranged family.</t>
  </si>
  <si>
    <t>Asterix: The Mansions of the Gods</t>
  </si>
  <si>
    <t>In order to wipe out the Gaulish village by any means necessary, Caesar plans to absorb the villagers into Roman culture by having an estate built next to the village to start a new Roman colony.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</si>
  <si>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</si>
  <si>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</si>
  <si>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</si>
  <si>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</si>
  <si>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</si>
  <si>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</si>
  <si>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</si>
  <si>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</si>
  <si>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</si>
  <si>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Adam</t>
  </si>
  <si>
    <t>Adam, a lonely man with Asperger's Syndrome, develops a relationship with his upstairs neighbor, Beth.</t>
  </si>
  <si>
    <t>Vicky Cristina Barcelona</t>
  </si>
  <si>
    <t>Two girlfriends on a summer holiday in Spain become enamored with the same painter, unaware that his ex-wife, with whom he has a tempestuous relationship, is about to re-enter the picture.</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</si>
  <si>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</si>
  <si>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</si>
  <si>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RETURN</t>
  </si>
  <si>
    <t>8mm work directed by Norihiko Morinaga.</t>
  </si>
  <si>
    <t>Sightless</t>
  </si>
  <si>
    <t>After an attack renders her blind, Ellen withdraws from the world to recover. But soon she plunges into paranoia, unable to convince anyone that her assailant has returned to terrorize her by hiding in plain sight.</t>
  </si>
  <si>
    <t>Look Who's Back</t>
  </si>
  <si>
    <t>When Adolf Hitler reawakens at the site of his former bunker in present-day Berlin, he is mistaken for a comedian and quickly becomes a media phenomenon.</t>
  </si>
  <si>
    <t>State of Play</t>
  </si>
  <si>
    <t>When a congressional aide is killed, a Washington, D.C. journalist starts investigating the case involving the Representative, his old college friend.</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</si>
  <si>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</si>
  <si>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</si>
  <si>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</si>
  <si>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</si>
  <si>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</si>
  <si>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</si>
  <si>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eXistenZ</t>
  </si>
  <si>
    <t>A game designer on the run from assassins must play her latest virtual reality creation with a marketing trainee to determine if the game has been damaged.</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</si>
  <si>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</si>
  <si>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</si>
  <si>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</si>
  <si>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</si>
  <si>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Demolition</t>
  </si>
  <si>
    <t>An emotionally desperate investment banker finds hope through a woman he meets.</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</si>
  <si>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</si>
  <si>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</si>
  <si>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Bad Boys</t>
  </si>
  <si>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</si>
  <si>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</si>
  <si>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</si>
  <si>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Klute</t>
  </si>
  <si>
    <t>A high-priced call girl is forced to depend on a reluctant private eye when she is stalked by a psychopath.</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</si>
  <si>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</si>
  <si>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</si>
  <si>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Resident Evil: Degeneration</t>
  </si>
  <si>
    <t>Leon S. Kennedy and Claire Redfield must battle a rogue warrior seeking revenge after unleashing the deadly G-Virus, whilst a mutated monster goes on a rampage.</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</si>
  <si>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</si>
  <si>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</si>
  <si>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</si>
  <si>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Ashfall</t>
  </si>
  <si>
    <t>A group of unlikely heroes from across the Korean peninsula try to save the day after a volcano erupts on the mythical and majestic Baekdu Mountain.</t>
  </si>
  <si>
    <t>A Private War</t>
  </si>
  <si>
    <t>One of the most celebrated war correspondents of our time, Marie Colvin is an utterly fearless and rebellious spirit, driven to the frontlines of conflicts across the globe to give voice to the voiceless.</t>
  </si>
  <si>
    <t>Allied</t>
  </si>
  <si>
    <t>In 1942, an intelligence officer in North Africa encounters a female French Resistance fighter on a deadly mission behind enemy lines. When they reunite in London, their relationship is tested by the pressures of war.</t>
  </si>
  <si>
    <t>Bleed for This</t>
  </si>
  <si>
    <t>The inspirational story of World Champion Boxer Vinny Pazienza, who after a near fatal car crash, which left him not knowing if he'd ever walk again, made one of sports most incredible comebacks.</t>
  </si>
  <si>
    <t>The 100 Year-Old Man Who Climbed Out the Window and Disappeared</t>
  </si>
  <si>
    <t>After living a long and colorful life, Allan Karlsson finds himself stuck in a nursing home. On his 100th birthday, he leaps out a window and begins an unexpected journey.</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</si>
  <si>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</si>
  <si>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</si>
  <si>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Tommy Boy</t>
  </si>
  <si>
    <t>To save the family business, two neâ€™er-do-well traveling salesmen hit the road with disastrously funny consequences.</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</si>
  <si>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</si>
  <si>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</si>
  <si>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Phenomena</t>
  </si>
  <si>
    <t>A young girl, with an amazing ability to communicate with insects, is transferred to an exclusive Swiss boarding school, where her unusual capability might help solve a string of murders.</t>
  </si>
  <si>
    <t>Mongol: The Rise of Genghis Khan</t>
  </si>
  <si>
    <t>The story recounts the early life of Genghis Khan, a slave who went on to conquer half the world in the 11th century.</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</si>
  <si>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</si>
  <si>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</si>
  <si>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</si>
  <si>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</si>
  <si>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History of the World: Part I</t>
  </si>
  <si>
    <t>An uproarious version of history that proves nothing is sacred â€“ not even the Roman Empire, the French Revolution and the Spanish Inquisition.</t>
  </si>
  <si>
    <t>Only You</t>
  </si>
  <si>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</si>
  <si>
    <t>The Naked Gun 2Â½: The Smell of Fear</t>
  </si>
  <si>
    <t>Bumbling lieutenant Frank Drebin is out to foil the big boys in the energy industry, who intend to suppress technology that will put them out of business.</t>
  </si>
  <si>
    <t>Dumplin'</t>
  </si>
  <si>
    <t>To prove a point about measuring up and fitting in, Texas teen Willowdean â€œDumplinâ€™â€ Dickson enters a local pageant run by her ex-beauty queen mom.</t>
  </si>
  <si>
    <t>The Restaurant</t>
  </si>
  <si>
    <t>A great French restaurant's owner, Monsieur Septime, is thrust into intrigue and crime, when one of his famous guests disappears.</t>
  </si>
  <si>
    <t>District B13</t>
  </si>
  <si>
    <t>Set in the ghettos of Paris in 2010, an undercover cop and ex-thug try to infiltrate a gang in order to defuse a neutron bomb.</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</si>
  <si>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</si>
  <si>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</si>
  <si>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How to Marry a Millionaire</t>
  </si>
  <si>
    <t>Three women set out to find eligible millionaires to marry, but find true love in the process.</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</si>
  <si>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</si>
  <si>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</si>
  <si>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The Power of the Dog</t>
  </si>
  <si>
    <t>A domineering but charismatic rancher wages a war of intimidation on his brother's new wife and her teen son, until long-hidden secrets come to light.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</si>
  <si>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</si>
  <si>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</si>
  <si>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</si>
  <si>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</si>
  <si>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How to Lose a Guy in 10 Days</t>
  </si>
  <si>
    <t>Itâ€™s the battle of wills, as Andie needs to prove she can dump a guy in 10 days, whereas Ben needs to prove he can win a girl in 10 days. Now, the clock is ticking - and the wildly entertaining comedy smash is off and running in this irresistible tale of sex, lies and outrageous romantic fireworks!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</si>
  <si>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</si>
  <si>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</si>
  <si>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Rumble</t>
  </si>
  <si>
    <t>In a world where monster wrestling is a global sport and monsters are superstar athletes, teenage Winnie seeks to follow in her fatherâ€™s footsteps by coaching a loveable underdog monster into a champion.</t>
  </si>
  <si>
    <t>Safety Not Guaranteed</t>
  </si>
  <si>
    <t>Three magazine employees head out on an assignment to interview a guy who placed a classified ad seeking a companion for time travel.</t>
  </si>
  <si>
    <t>Blade</t>
  </si>
  <si>
    <t>The Daywalker known as "Blade" - a half-vampire, half-mortal man - becomes the protector of humanity against an underground army of vampires.</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</si>
  <si>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</si>
  <si>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</si>
  <si>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Loro 1</t>
  </si>
  <si>
    <t>Tully</t>
  </si>
  <si>
    <t>Marlo, a mother of three, including a newborn, is gifted a night nanny by her brother. Hesitant at first, she quickly forms a bond with the thoughtful, surprising, and sometimes challenging nanny named Tully.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</si>
  <si>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</si>
  <si>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</si>
  <si>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Star Trek Beyond</t>
  </si>
  <si>
    <t>The USS Enterprise crew explores the furthest reaches of uncharted space, where they encounter a mysterious new enemy who puts them and everything the Federation stands for to the test.</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</si>
  <si>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</si>
  <si>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</si>
  <si>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The Book of Eli</t>
  </si>
  <si>
    <t>A post-apocalyptic tale, in which a lone man fights his way across America in order to protect a sacred book that holds the secrets to saving humankind.</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</si>
  <si>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</si>
  <si>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</si>
  <si>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Human Traffic</t>
  </si>
  <si>
    <t>Five twenty-something friends spend a drug-fueled weekend in Cardiff, Wales.</t>
  </si>
  <si>
    <t>City of Angels</t>
  </si>
  <si>
    <t>When guardian angel Seth â€“ who invisibly watches over the citizens of Los Angeles â€“ becomes captivated by Maggie, a strong-willed heart surgeon, he ponders trading in his pure, otherworldly existence for a mortal life with his beloved. The couple embarks on a tender but forbidden romance spanning heaven and Earth.</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</si>
  <si>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</si>
  <si>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</si>
  <si>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</si>
  <si>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</si>
  <si>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</si>
  <si>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</si>
  <si>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The Last Seduction</t>
  </si>
  <si>
    <t>A devious femme fatale steals her husbandâ€™s drug money and hides out in a small town where she meets the perfect dupe for her next scheme.</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</si>
  <si>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</si>
  <si>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</si>
  <si>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</si>
  <si>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</si>
  <si>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</si>
  <si>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The Hound of the Baskervilles</t>
  </si>
  <si>
    <t>When a nobleman is threatened by a family curse on his newly inherited estate, detective Sherlock Holmes is hired to investigate.</t>
  </si>
  <si>
    <t>Smallfoot</t>
  </si>
  <si>
    <t>A bright young yeti finds something he thought didn't existâ€”a human. News of this â€œsmallfootâ€ throws the simple yeti community into an uproar over what else might be out there in the big world beyond their snowy village.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</si>
  <si>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</si>
  <si>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</si>
  <si>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Twin Dragons</t>
  </si>
  <si>
    <t>Twins, separated at birth, end up as a Hong Kong gangster and a New York concert pianist. When the pianist travels to Hong Kong for a concert, the two inevitably get mistaken for each other.</t>
  </si>
  <si>
    <t>Michael Clayton</t>
  </si>
  <si>
    <t>A law firm brings in its "fixer" to remedy the situation after a lawyer has a breakdown while representing a chemical company that he knows is guilty in a multi-billion dollar class action suit.</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</si>
  <si>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</si>
  <si>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</si>
  <si>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Dr. Stephen Strange embarks on a wondrous journey to the heights of a Tibetan mountain, where he seeks healing at the feet of the mysterious Ancient One.</t>
  </si>
  <si>
    <t>Against the Ice</t>
  </si>
  <si>
    <t>In 1909, two explorers fight to survive after they're left behind while on a Danish expedition in ice-covered Greenland.</t>
  </si>
  <si>
    <t>Red Notice</t>
  </si>
  <si>
    <t>An Interpol-issued Red Notice is a global alert to hunt and capture the world's most wanted. But when a daring heist brings together the FBI's top profiler and two rival criminals, there's no telling what will happen.</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</si>
  <si>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</si>
  <si>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</si>
  <si>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</si>
  <si>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</si>
  <si>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Presumed Innocent</t>
  </si>
  <si>
    <t>Rusty Sabich is a deputy prosecutor engaged in an obsessive affair with a coworker who is murdered. Soon after, he's accused of the crime. And his fight to clear his name becomes a whirlpool of lies and hidden passions.</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</si>
  <si>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</si>
  <si>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</si>
  <si>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</si>
  <si>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</si>
  <si>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</si>
  <si>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</si>
  <si>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Hotel Transylvania 2</t>
  </si>
  <si>
    <t>When the old-old-old-fashioned vampire Vlad arrives at the hotel for an impromptu family get-together, Hotel Transylvania is in for a collision of supernatural old-school and modern day cool.</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</si>
  <si>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</si>
  <si>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</si>
  <si>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</si>
  <si>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</si>
  <si>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</si>
  <si>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</si>
  <si>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21 Bridges</t>
  </si>
  <si>
    <t>An embattled NYPD detective, is thrust into a citywide manhunt for a pair of cop killers after uncovering a massive and unexpected conspiracy. As the night unfolds, lines become blurred on who he is pursuing, and who is in pursuit of him.</t>
  </si>
  <si>
    <t>The Girl in the Fog</t>
  </si>
  <si>
    <t>A gripping and chilling thriller that brings us to a hazy mountain village where an enigmatic detective is investigating the sudden disappearance of fifteen-year-old girl.</t>
  </si>
  <si>
    <t>Battle of the Sexes</t>
  </si>
  <si>
    <t>The true story of the 1973 tennis match between World number one Billie Jean King and ex-champ and serial hustler Bobby Riggs.</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</si>
  <si>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</si>
  <si>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</si>
  <si>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</si>
  <si>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</si>
  <si>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</si>
  <si>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</si>
  <si>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</si>
  <si>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</si>
  <si>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Fallen</t>
  </si>
  <si>
    <t>Homicide detective John Hobbes witnesses the execution of serial killer Edgar Reese. Soon after the execution the killings start again, and they are very similar to Reese's style.</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</si>
  <si>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</si>
  <si>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</si>
  <si>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Dark Water</t>
  </si>
  <si>
    <t>A woman in the midst of an unpleasant divorce moves to an eerie apartment building with her young daughter. The ceiling of their apartment has a dark and active leak.</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</si>
  <si>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</si>
  <si>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</si>
  <si>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The Dry</t>
  </si>
  <si>
    <t>Aaron Falk returns to his drought-stricken hometown to attend a tragic funeral. But his return opens a decades-old wound - the unsolved death of a teenage girl.</t>
  </si>
  <si>
    <t>Prince of Darkness</t>
  </si>
  <si>
    <t>A group of graduate students and scientists uncover an ancient canister in an abandoned church, but when they open it, they inadvertently unleash a strange liquid and an evil force on all of humanity.</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</si>
  <si>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</si>
  <si>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</si>
  <si>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</si>
  <si>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</si>
  <si>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World Is Yours</t>
  </si>
  <si>
    <t>To escape his life of crime, a Paris drug dealer takes on one last job involving Spain, unhinged gangsters, his longtime crush and his scheming mother.</t>
  </si>
  <si>
    <t>The Thinning</t>
  </si>
  <si>
    <t>In a post-apocalyptic future where population control is dictated by a high-school aptitude test, two students discover the test is smoke and mirrors hiding a larger conspiracy.</t>
  </si>
  <si>
    <t>The Drop</t>
  </si>
  <si>
    <t>Bob Saginowski finds himself at the center of a robbery gone awry and entwined in an investigation that digs deep into the neighborhood's past where friends, families, and foes all work together to make a living - no matter the cost.</t>
  </si>
  <si>
    <t>The Little Rascals</t>
  </si>
  <si>
    <t>When nine-year-old Alfalfa falls for Darla, his "He-Man-Woman-Hating" friends attempt to sabotage their relationship.</t>
  </si>
  <si>
    <t>I'm for the Hippopotamus</t>
  </si>
  <si>
    <t>In Africa, Slim and Tom don't like it when a German tyrant starts selling all of the African wildlife to Canadian zoos. Slim and Tom must teach this guy a lesson by beating the hell out of him and his gang.</t>
  </si>
  <si>
    <t>Westworld</t>
  </si>
  <si>
    <t>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t>
  </si>
  <si>
    <t>Breaking Surface</t>
  </si>
  <si>
    <t>Two Swedish/Norwegian half sisters go on a winter diving trip in Northern Norway, when they get trapped after a rockslide.</t>
  </si>
  <si>
    <t>Bros</t>
  </si>
  <si>
    <t>Two emotionally unavailable men attempt a relationship.</t>
  </si>
  <si>
    <t>SuperFly</t>
  </si>
  <si>
    <t>Career criminal Youngblood Priest wants out of the Atlanta drug scene, but as he ramps up sales, one little slip up threatens to bring the whole operation down before he can make his exit.</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</si>
  <si>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</si>
  <si>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</si>
  <si>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Let Me In</t>
  </si>
  <si>
    <t>A bullied young boy befriends a young female vampire who lives in secrecy with her guardian.  A remake of the movie â€œLet The Right One Inâ€ which was an adaptation of a book.</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</si>
  <si>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</si>
  <si>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</si>
  <si>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</si>
  <si>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</si>
  <si>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</si>
  <si>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One Man and his Cow</t>
  </si>
  <si>
    <t>An Algerian man's life-long dream finally comes true when he receives an invitation to take his cow Jacqueline to the Paris International Agriculture Fair.</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</si>
  <si>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</si>
  <si>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</si>
  <si>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Steve Jobs</t>
  </si>
  <si>
    <t>Set backstage at three iconic product launches and ending in 1998 with the unveiling of the iMac, Steve Jobs takes us behind the scenes of the digital revolution to paint an intimate portrait of the brilliant man at its epicenter.</t>
  </si>
  <si>
    <t>Family Guy Presents: It's a Trap!</t>
  </si>
  <si>
    <t>With the Griffins stuck again at home during a blackout, Peter tells the story of â€œStar Wars Episode VI: Return of the Jedi.â€</t>
  </si>
  <si>
    <t>The Fugitives</t>
  </si>
  <si>
    <t>Coming out from jail, Lucas has decided to change his life and behave like a good citizen. But when he is taken hostage in a bank by a hare-brained robber, no cops can believe he is not part of the action.</t>
  </si>
  <si>
    <t>Black Mirror: Bandersnatch</t>
  </si>
  <si>
    <t>In 1984, a young programmer begins to question reality as he adapts a dark fantasy novel into a video game. A mind-bending tale with multiple endings.</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</si>
  <si>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</si>
  <si>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</si>
  <si>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Avengement</t>
  </si>
  <si>
    <t>While on a prison furlough, a lowly criminal evades his guards and returns to his old stomping ground to take revenge on the people who turned him into a cold blooded killer.</t>
  </si>
  <si>
    <t>The Autopsy of Jane Doe</t>
  </si>
  <si>
    <t>Father and son coroners receive a mysterious unidentified corpse with no apparent cause of death. As they attempt to examine the "Jane Doe," they discover increasingly bizarre clues that hold the key to her terrifying secrets.</t>
  </si>
  <si>
    <t>Danny Collins</t>
  </si>
  <si>
    <t>An ageing hard-living 1970s rock star decides to change his life when he discovers a 40-year-old undelivered letter written to him by John Lennon.</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</si>
  <si>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</si>
  <si>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</si>
  <si>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</si>
  <si>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</si>
  <si>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My Brother Is an Only Child</t>
  </si>
  <si>
    <t>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t>
  </si>
  <si>
    <t>Il ragazzo di campagna</t>
  </si>
  <si>
    <t>A man is forced to completely change his habits when he decides to move from the country to the city.</t>
  </si>
  <si>
    <t>Charlotte's Web</t>
  </si>
  <si>
    <t>Wilbur the pig is scared of the end of the season, because he knows that come that time, he will end up on the dinner table. He hatches a plan with Charlotte, a spider that lives in his pen, to ensure that this will never happen.</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</si>
  <si>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</si>
  <si>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</si>
  <si>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French Connection II</t>
  </si>
  <si>
    <t>"Popeye" Doyle travels to Marseilles to find Alain Charnier, the drug smuggler that eluded him in New York.</t>
  </si>
  <si>
    <t>Four Weddings and a Funeral</t>
  </si>
  <si>
    <t>Over the course of five social occasions, a committed bachelor must consider the notion that he may have discovered love.</t>
  </si>
  <si>
    <t>Level 16</t>
  </si>
  <si>
    <t>The teenage girls of Vestalis Academy are meticulously trained in the art of being â€œclean girls,â€ practicing the virtues of perfect femininity. But what exactly are they being trained for? Vivien intends to find out.</t>
  </si>
  <si>
    <t>The King's Man</t>
  </si>
  <si>
    <t>As a collection of history's worst tyrants and criminal masterminds gather to plot a war to wipe out millions, one man must race against time to stop them.</t>
  </si>
  <si>
    <t>The Square</t>
  </si>
  <si>
    <t>A prestigious Stockholm museum's chief art curator finds himself in times of both professional and personal crisis as he attempts to set up a controversial new exhibit.</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</si>
  <si>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</si>
  <si>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</si>
  <si>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</si>
  <si>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</si>
  <si>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Napoleon Dynamite</t>
  </si>
  <si>
    <t>A listless and alienated teenager decides to help his new friend win the class presidency in their small western high school, while he must deal with his bizarre family life back home.</t>
  </si>
  <si>
    <t>Peninsula</t>
  </si>
  <si>
    <t>A soldier and his team battle hordes of post-apocalyptic zombies in the wastelands of the Korean Peninsula.</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</si>
  <si>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</si>
  <si>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</si>
  <si>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99 Homes</t>
  </si>
  <si>
    <t>After his family is evicted from their home, proud and desperate construction worker Dennis Nash tries to win his home back by striking a deal with the devil and working for Rick Carver, the corrupt real estate broker who evicted him.</t>
  </si>
  <si>
    <t>Get on Up</t>
  </si>
  <si>
    <t>A chronicle of James Brown's rise from extreme poverty to become one of the most influential musicians in history.</t>
  </si>
  <si>
    <t>7 and 8</t>
  </si>
  <si>
    <t>6th January 1975, in an infant nursery in Palermo (Italy), for a mysterious reason, a male nurse exchanges the labels of baby number 7 and 8. Thirty-one years later Tommaso (7) and Daniele (8) meet each other by accident.</t>
  </si>
  <si>
    <t>Secretary</t>
  </si>
  <si>
    <t>A young woman, recently released from a mental hospital, gets a job as a secretary to a demanding lawyer, where their employer-employee relationship turns into a sexual, sadomasochistic one.</t>
  </si>
  <si>
    <t>How the Grinch Stole Christmas</t>
  </si>
  <si>
    <t>The Grinch decides to rob Whoville of Christmas - but a dash of kindness from little Cindy Lou Who and her family may be enough to melt his heart...</t>
  </si>
  <si>
    <t>In the Valley of Elah</t>
  </si>
  <si>
    <t>A career officer and his wife work with a police detective to uncover the truth behind their son's disappearance following his return from a tour of duty in Iraq.</t>
  </si>
  <si>
    <t>Acrimony</t>
  </si>
  <si>
    <t>Faithful wife Melinda, who is tired of standing by her devious husband Robert, is enraged when it becomes clear she has been betrayed. That's when she lost it, and now she cannot let it go.</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</si>
  <si>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</si>
  <si>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</si>
  <si>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Disenchanted</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</si>
  <si>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</si>
  <si>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</si>
  <si>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</si>
  <si>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</si>
  <si>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</si>
  <si>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</si>
  <si>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</si>
  <si>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Stage Fright</t>
  </si>
  <si>
    <t>A struggling actress tries to help a friend prove his innocence when he's accused of murdering the husband of a high-society entertainer.</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</si>
  <si>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</si>
  <si>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</si>
  <si>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Monster's Ball</t>
  </si>
  <si>
    <t>A prison guard begins a tentative romance with the unsuspecting widow of a man whose execution he presided over.</t>
  </si>
  <si>
    <t>Reptile</t>
  </si>
  <si>
    <t>Following the brutal murder of a young real estate agent, a hardened detective attempts to uncover the truth in a case where nothing is as it seems, and by doing so dismantles the illusions in his own life.</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</si>
  <si>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</si>
  <si>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</si>
  <si>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</si>
  <si>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</si>
  <si>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</si>
  <si>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</si>
  <si>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Pawn Sacrifice</t>
  </si>
  <si>
    <t>American chess champion Bobby Fischer prepares for a legendary match-up against Russian Boris Spassky.</t>
  </si>
  <si>
    <t>Wyatt Earp</t>
  </si>
  <si>
    <t>From Wichita to Dodge City, to the O.K. Corral in Tombstone, Wyatt Earp is taught that nothing matters more than family and the law. Joined by his brothers and Doc Holliday, Earp wages war on the dreaded Clanton and McLaury gangs.</t>
  </si>
  <si>
    <t>Riding in Cars with Boys</t>
  </si>
  <si>
    <t>In 1965, a young woman with dreams of becoming a writer has a son at the age of 15 and struggles to make things work with the drug-addicted father.</t>
  </si>
  <si>
    <t>Chasing Amy</t>
  </si>
  <si>
    <t>Holden and Banky are comic book artists. Everything is going good for them until they meet Alyssa, also a comic book artist. Holden falls for her, but his hopes are crushed when he finds out she's a lesbian.</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</si>
  <si>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</si>
  <si>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</si>
  <si>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</si>
  <si>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</si>
  <si>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Legally Blonde</t>
  </si>
  <si>
    <t>Elle Woods, a fashionable sorority queen, is dumped by her boyfriend. She decides to follow him to law school, but while there, she figures out that there is more to herself than just looks.</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</si>
  <si>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</si>
  <si>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</si>
  <si>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Scrooge: A Christmas Carol</t>
  </si>
  <si>
    <t>On a cold Christmas Eve, selfish miser Ebenezer Scrooge has one night left to face his past â€” and change the future â€” before time runs out.</t>
  </si>
  <si>
    <t>One Shot</t>
  </si>
  <si>
    <t>An elite squad of Navy SEALs, on a covert mission to transport a prisoner off a CIA black site island prison, are trapped when insurgents attack while trying to rescue the same prisoner.</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</si>
  <si>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</si>
  <si>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</si>
  <si>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</si>
  <si>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</si>
  <si>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Sun in Buckets</t>
  </si>
  <si>
    <t>The story of a father and a son. An on the road trip from South to North.</t>
  </si>
  <si>
    <t>Unthinkable</t>
  </si>
  <si>
    <t>The government gets wind of a plot to destroy America involving a trio of nuclear weapons for which the whereabouts are unknown. It's up to a seasoned interrogator and an FBI agent to find out exactly where the nukes are.</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</si>
  <si>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</si>
  <si>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</si>
  <si>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Blast from the Past</t>
  </si>
  <si>
    <t>Following a bomb scare in the 1960s that locked the Webers into their bomb shelter for 35 years, Adam now ventures forth into Los Angeles to obtain food and supplies for his family, and a non-mutant wife for himself.</t>
  </si>
  <si>
    <t>Hearts in Atlantis</t>
  </si>
  <si>
    <t>A widowed mother and her son change when a mysterious stranger enters their lives.</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</si>
  <si>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</si>
  <si>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</si>
  <si>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Four Brothers</t>
  </si>
  <si>
    <t>Four adopted brothers return to their Detroit hometown when their mother is murdered and vow to exact revenge on the killers.</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</si>
  <si>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</si>
  <si>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</si>
  <si>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</si>
  <si>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</si>
  <si>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The Craft</t>
  </si>
  <si>
    <t>A Catholic school newcomer falls in with a clique of teen witches who wield their powers against all who dare to cross them -- be they teachers, rivals or meddlesome parents.</t>
  </si>
  <si>
    <t>Mallrats</t>
  </si>
  <si>
    <t>Both dumped by their girlfriends, two best friends seek refuge in the local mall. Eventually, they decide to try and win back their significant others and take care of their respective nemeses.</t>
  </si>
  <si>
    <t>Aquaman and the Lost Kingdom</t>
  </si>
  <si>
    <t>Black Manta seeks revenge on Aquaman for his father's death. Wielding the Black Trident's power, he becomes a formidable foe. To defend Atlantis, Aquaman forges an alliance with his imprisoned brother. They must protect the kingdom.</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</si>
  <si>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</si>
  <si>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</si>
  <si>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Project Almanac</t>
  </si>
  <si>
    <t>A group of teens discover secret plans of a time machine, and construct one. However, things start to get out of control.</t>
  </si>
  <si>
    <t>In the Heart of the Sea</t>
  </si>
  <si>
    <t>In the winter of 1820, the New England whaling ship Essex is assaulted by something no one could believeâ€”a whale of mammoth size and will, and an almost human sense of vengeance.</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</si>
  <si>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</si>
  <si>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</si>
  <si>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</si>
  <si>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</si>
  <si>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Shadows and Fog</t>
  </si>
  <si>
    <t>With a serial strangler on the loose, a bookkeeper wanders around town searching for the vigilante group intent on catching the killer.</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</si>
  <si>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</si>
  <si>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</si>
  <si>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</si>
  <si>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</si>
  <si>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</si>
  <si>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Tucker: The Man and His Dream</t>
  </si>
  <si>
    <t>Ypsilanti, Michigan, 1945. Engineer Preston Tucker dreams of designing the car of future, but his innovative envision will be repeatedly sabotaged by his own unrealistic expectations and the Detroit automobile industry tycoons.</t>
  </si>
  <si>
    <t>He Got Game</t>
  </si>
  <si>
    <t>A basketball player's father must try to convince him to go to a college so he can get a shorter prison sentence.</t>
  </si>
  <si>
    <t>The Quake</t>
  </si>
  <si>
    <t>A geologist races against time to save his estranged wife and two children when a devastating earthquake strikes Oslo, Norway.</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</si>
  <si>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</si>
  <si>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</si>
  <si>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</si>
  <si>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</si>
  <si>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In Her Name</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</si>
  <si>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</si>
  <si>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</si>
  <si>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</si>
  <si>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</si>
  <si>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</si>
  <si>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Last Flag Flying</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</si>
  <si>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</si>
  <si>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Teen Beach 2</t>
  </si>
  <si>
    <t>When characters from the movie musical â€œWet Side Storyâ€ get stuck in the real world, teens Brady and Mack must find a way to return them home.</t>
  </si>
  <si>
    <t>The Good Son</t>
  </si>
  <si>
    <t>A young boy stays with his aunt and uncle, and befriends his cousin who's the same age. But his cousin begins showing increasing signs of psychotic behavior.</t>
  </si>
  <si>
    <t>Ice Age: Dawn of the Dinosaurs</t>
  </si>
  <si>
    <t>Times are changing for Manny the moody mammoth, Sid the motor mouthed sloth and Diego the crafty saber-toothed tiger. Life heats up for our heroes when they meet some new and none-too-friendly neighbors â€“ the mighty dinosaurs.</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</si>
  <si>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</si>
  <si>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</si>
  <si>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</si>
  <si>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</si>
  <si>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Dirty Harry Callahan returns again, this time saddled with a rookie female partner. Together, they must stop a terrorist group consisting of angry Vietnam veterans.</t>
  </si>
  <si>
    <t>Dreamgirls</t>
  </si>
  <si>
    <t>A trio of female soul singers cross over to the pop charts in the early 1960s, facing their own personal struggles along the way.</t>
  </si>
  <si>
    <t>The Equalizer 2</t>
  </si>
  <si>
    <t>Robert McCall, who serves an unflinching justice for the exploited and oppressed, embarks on a relentless, globe-trotting quest for vengeance when his former partner is murdered.</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</si>
  <si>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</si>
  <si>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</si>
  <si>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Bridget Jones's Diary</t>
  </si>
  <si>
    <t>A chaotic Bridget Jones meets a snobbish lawyer, and he soon enters her world of imperfections.</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</si>
  <si>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</si>
  <si>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</si>
  <si>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The Thing from Another World</t>
  </si>
  <si>
    <t>Scientists and US Air Force officials fend off a blood-thirsty alien organism while investigating at a remote arctic outpost.</t>
  </si>
  <si>
    <t>Waitress</t>
  </si>
  <si>
    <t>Jenna is a pregnant, unhappily married waitress in the deep south. She meets a newcomer to her town and falls into an unlikely relationship as a last attempt at happiness.</t>
  </si>
  <si>
    <t>The Blob</t>
  </si>
  <si>
    <t>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t>
  </si>
  <si>
    <t>The Life Ahead</t>
  </si>
  <si>
    <t>In seaside Italy, a Holocaust survivor with a daycare business takes in a 12-year-old street kid who recently robbed her.</t>
  </si>
  <si>
    <t>Retribution</t>
  </si>
  <si>
    <t>While Carlos, a banking executive, takes his two kids to school in his car, he gets a phone call telling him that there is a bomb under the seats and he must to gather a large amount of money; otherwise, his car will blow up.</t>
  </si>
  <si>
    <t>A Serious Man</t>
  </si>
  <si>
    <t>It is 1967, and Larry Gopnik, a physics professor at a quiet Midwestern university, has just been informed by his wife Judith that she is leaving him. She has fallen in love with one of his more pompous acquaintances Sy Ableman.</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</si>
  <si>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</si>
  <si>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</si>
  <si>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The Majestic</t>
  </si>
  <si>
    <t>Set in 1951, a blacklisted Hollywood writer gets into a car accident, loses his memory and settles down in a small town where he is mistaken for a long-lost son.</t>
  </si>
  <si>
    <t>The Clan</t>
  </si>
  <si>
    <t>In Argentina, between 1982 and 1985, the Puccios, a well-established family of San Isidro, an upper-class suburb of Buenos Aires, kidnap several people and hold them as hostages for a ransom.</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</si>
  <si>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</si>
  <si>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</si>
  <si>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</si>
  <si>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</si>
  <si>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</si>
  <si>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</si>
  <si>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</si>
  <si>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</si>
  <si>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Carbone</t>
  </si>
  <si>
    <t>In danger of losing his business, Anthony Roca, an ordinary man, develops a scam that will become the heist of the century. Overtaken by the crime, he will have to deal with betrayal, murder and settling.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</si>
  <si>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</si>
  <si>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</si>
  <si>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</si>
  <si>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</si>
  <si>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</si>
  <si>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</si>
  <si>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Boiler Room</t>
  </si>
  <si>
    <t>A college dropout gets a job as a broker for a suburban investment firm and is on the fast track to successâ€”but the job might not be as legitimate as it sounds.</t>
  </si>
  <si>
    <t>A very rich and successful playboy amuses himself by stealing artwork, but may have met his match in a seductive detective.</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</si>
  <si>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</si>
  <si>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</si>
  <si>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</si>
  <si>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</si>
  <si>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Till Death</t>
  </si>
  <si>
    <t>After a romantic evening at their secluded lake house, a woman wakes up handcuffed to her dead husband. Trapped and isolated in the dead of winter, she must fight off hired killers to escape her late spouse's twisted plan.</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</si>
  <si>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</si>
  <si>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</si>
  <si>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</si>
  <si>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</si>
  <si>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A superintendent of a school district works for the betterment of the studentâ€™s education when an embezzlement scheme is discovered, threatening to destroy everything.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</si>
  <si>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</si>
  <si>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</si>
  <si>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</si>
  <si>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</si>
  <si>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</si>
  <si>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</si>
  <si>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Antiporno</t>
  </si>
  <si>
    <t>Young artist Kyoko wreaks havoc on everyone that she encounters when Japan's oldest major movie studio asks a batch of venerable filmmakers to revive its high-brow soft-core Roman Porno series.</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</si>
  <si>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</si>
  <si>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</si>
  <si>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</si>
  <si>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</si>
  <si>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 Love Song for Bobby Long</t>
  </si>
  <si>
    <t>A headstrong young woman returns to New Orleans after the death of her estranged mother.</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</si>
  <si>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</si>
  <si>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</si>
  <si>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Family Plot</t>
  </si>
  <si>
    <t>Spiritualist Blanche Tyler and her cab-driving boyfriend encounter a pair of serial kidnappers while trailing a missing heir in California.</t>
  </si>
  <si>
    <t>Dumb Money</t>
  </si>
  <si>
    <t>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</si>
  <si>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</si>
  <si>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</si>
  <si>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</si>
  <si>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</si>
  <si>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The Warlords</t>
  </si>
  <si>
    <t>A heroic tale of three blood brothers and their struggle in the midst of war and political upheaval. It is based on "The Assassination of Ma," a Qing Dynasty (1644-1911) story about the killing of general Ma Xinyi.</t>
  </si>
  <si>
    <t>Batman: Soul of the Dragon</t>
  </si>
  <si>
    <t>Bruce Wayne faces a deadly menace from his past, with the help of three former classmates: world-renowned martial artists Richard Dragon, Ben Turner and Lady Shiva.</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</si>
  <si>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</si>
  <si>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</si>
  <si>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Hillbilly Elegy</t>
  </si>
  <si>
    <t>An urgent phone call pulls a Yale Law student back to his Ohio hometown, where he reflects on three generations of family history and his own future.</t>
  </si>
  <si>
    <t>Kung Fu Jungle</t>
  </si>
  <si>
    <t>A martial arts instructor working at a police academy gets imprisoned after killing a man by accident. But when a vicious killer starts targeting martial arts masters, the instructor offers to help the police in return for his freedom.</t>
  </si>
  <si>
    <t>Before We Go</t>
  </si>
  <si>
    <t>A woman who is robbed on her way to catch the 1:30 train to Boston is left stranded in New York City. She meets a man who helps her during the course of the night and the two form a romance.</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</si>
  <si>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</si>
  <si>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</si>
  <si>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Bad Samaritan</t>
  </si>
  <si>
    <t>A thief makes a disturbing discovery in the house where he breaks in. Later, when he returns to the same house with his partner in crime, things are no longer how he expected.</t>
  </si>
  <si>
    <t>The Good Dinosaur</t>
  </si>
  <si>
    <t>An epic journey into the world of dinosaurs where an Apatosaurus named Arlo makes an unlikely human friend.</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</si>
  <si>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</si>
  <si>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</si>
  <si>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Tu la conosci Claudia?</t>
  </si>
  <si>
    <t>Claudia is married with dull Giovanni. Meek Giacomo is happily divorced until he meets her. Aldo is a colorful cabbie with whom she had an affair. Who will Claudia choose?</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</si>
  <si>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</si>
  <si>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</si>
  <si>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Serial Mom</t>
  </si>
  <si>
    <t>Beverly is the perfect happy homemaker, along with her doting husband and two children, but this nuclear family just might explode when her fascination with serial killers collides with her ever-so-proper code of ethics.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</si>
  <si>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</si>
  <si>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</si>
  <si>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Soap and Water</t>
  </si>
  <si>
    <t>A school janitor pretends to be a priest in order to give private lessons to a young top model.</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</si>
  <si>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</si>
  <si>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</si>
  <si>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The Beautician and the Beast</t>
  </si>
  <si>
    <t>A New York City beautician is mistakenly hired as the school teacher for the children of the president of a small Eastern European country.</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</si>
  <si>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</si>
  <si>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</si>
  <si>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</si>
  <si>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</si>
  <si>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</si>
  <si>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</si>
  <si>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</si>
  <si>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</si>
  <si>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</si>
  <si>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</si>
  <si>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Nymphomaniac: Vol. II</t>
  </si>
  <si>
    <t>The continuation of Joe's sexually dictated life delves into the darker aspects of her adult life and what led to her being in Seligman's care.</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</si>
  <si>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</si>
  <si>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</si>
  <si>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Kung Fu Panda: Secrets of the Furious Five</t>
  </si>
  <si>
    <t>Ordered to teach a martial arts class of rambunctious bunny kittens, Po tells stories of each of the Furious Five's pasts.</t>
  </si>
  <si>
    <t>Saturday Night Fever</t>
  </si>
  <si>
    <t>Tony spends his Saturdays at a disco where his stylish moves raise his popularity among the patrons. But his life outside the disco is not easy and things change when he gets attracted to Stephanie.</t>
  </si>
  <si>
    <t>High Tension</t>
  </si>
  <si>
    <t>Best friends Marie and Alexia decide to spend a quiet weekend at Alexia's parents' secluded farmhouse. But on the night of their arrival, the girls' idyllic getaway turns into an endless night of horror.</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</si>
  <si>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</si>
  <si>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</si>
  <si>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</si>
  <si>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</si>
  <si>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</si>
  <si>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</si>
  <si>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Machine Gun Preacher</t>
  </si>
  <si>
    <t>The true story of Sam Childers, a former drug-dealing biker who finds God and became a crusader for hundreds of Sudanese children who've been kidnapped and pressed into duty as soldiers.</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</si>
  <si>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</si>
  <si>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</si>
  <si>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</si>
  <si>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</si>
  <si>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Beau Is Afraid</t>
  </si>
  <si>
    <t>A  man goes on a journey to visit his mother.</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</si>
  <si>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</si>
  <si>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</si>
  <si>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</si>
  <si>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</si>
  <si>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Frantic</t>
  </si>
  <si>
    <t>The wife of an American doctor suddenly vanishes in Paris and, to find her, he navigates a puzzling web of language, locale, laissez-faire cops, triplicate-form filling bureaucrats and a defiant, mysterious waif who knows more than she tells.</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</si>
  <si>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</si>
  <si>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</si>
  <si>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</si>
  <si>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The Devil's Rejects</t>
  </si>
  <si>
    <t>The murderous, backwoods Firefly family take to the road to escape the vengeful Sheriff Wydell, who is not afraid of being as ruthless as his target.</t>
  </si>
  <si>
    <t>Mission: Impossible III</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</si>
  <si>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</si>
  <si>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Tallulah</t>
  </si>
  <si>
    <t>Desperate to be rid of her toddler, a dissatisfied Beverly Hills housewife hires a stranger to babysit and ends up getting much more than she bargained for.</t>
  </si>
  <si>
    <t>The Cat o' Nine Tails</t>
  </si>
  <si>
    <t>A reporter and a blind, retired journalist try to solve a series of murders. The crimes are connected to experiments by a pharmaceutical company in secret research. The two end up becoming targets of the killer.</t>
  </si>
  <si>
    <t>Inside</t>
  </si>
  <si>
    <t>Four months after the death of her husband, a woman on the brink of motherhood is tormented in her home by a strange woman who wants her unborn baby.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</si>
  <si>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</si>
  <si>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</si>
  <si>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May December</t>
  </si>
  <si>
    <t>Twenty years after their notorious tabloid romance gripped the nation, a married couple buckles under the pressure when an actress arrives to do research for a film about their past.</t>
  </si>
  <si>
    <t>When a mysterious caller puts a bomb under his car seat, Matt Turner begins a high-speed chase across the city to complete a specific series of tasks- all with his kids trapped in the back seat.</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</si>
  <si>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</si>
  <si>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</si>
  <si>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X</t>
  </si>
  <si>
    <t>In 1979, a group of young filmmakers set out to make an adult film in rural Texas, but when their reclusive, elderly hosts catch them in the act, the cast find themselves fighting for their lives.</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</si>
  <si>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</si>
  <si>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</si>
  <si>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Hush</t>
  </si>
  <si>
    <t>A deaf woman is stalked by a psychotic killer in her secluded home.</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</si>
  <si>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</si>
  <si>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</si>
  <si>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Whip It</t>
  </si>
  <si>
    <t>In Bodeen, Texas, Land Of The Dragon, an indie-rock loving misfit finds a way of dealing with her small-town misery after she discovers a roller derby league in nearby Austin.</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</si>
  <si>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</si>
  <si>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</si>
  <si>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Son of Rambow</t>
  </si>
  <si>
    <t>Will is looking for an escape from his family when he encounters Lee, the school bully. Armed with a video camera and a copy of Rambo, Lee plans to make his own action-packed video epic.</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</si>
  <si>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</si>
  <si>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</si>
  <si>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Henry: Portrait of a Serial Killer</t>
  </si>
  <si>
    <t>Henry likes to kill people, in different ways each time. Henry shares an apartment with Otis. When Otis' sister comes to stay, we see both sides of Henry: "the guy next door" and the serial killer.</t>
  </si>
  <si>
    <t>Brotherhood of the Wolf</t>
  </si>
  <si>
    <t>In 18th century France, the Chevalier de Fronsac and his Native American friend Mani are sent by the King to the Gevaudan province to investigate the killings of hundreds by a mysterious beast.</t>
  </si>
  <si>
    <t>Fantomas vs. Scotland Yard</t>
  </si>
  <si>
    <t>In the third and final episode of the trilogy, FantÃ´mas imposes a head tax on the rich, threatening to kill those who do not comply.</t>
  </si>
  <si>
    <t>Weird: The Al Yankovic Story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</si>
  <si>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</si>
  <si>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</si>
  <si>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</si>
  <si>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</si>
  <si>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</si>
  <si>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The Swan</t>
  </si>
  <si>
    <t>Two large, ignorant bullies ruthlessly pursue a small, brilliant boy in this young adult Roald Dahl short story.</t>
  </si>
  <si>
    <t>Draft Day</t>
  </si>
  <si>
    <t>At the NFL Draft, general manager Sonny Weaver has the opportunity to rebuild his team when he trades for the number one pick. He must decide what he's willing to sacrifice on a life-changing day for a few hundred young men with NFL dreams.</t>
  </si>
  <si>
    <t>Welcome to the South</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</si>
  <si>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</si>
  <si>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</si>
  <si>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</si>
  <si>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Guava Island</t>
  </si>
  <si>
    <t>Deni Maroon, a musician and dock worker is determined to pull off a music festival against the interests of the local factory owner.</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</si>
  <si>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</si>
  <si>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</si>
  <si>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</si>
  <si>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</si>
  <si>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 fates of horses, and the people who own and command them, are revealed as Black Beauty narrates the circle of his life.</t>
  </si>
  <si>
    <t>Local Hero</t>
  </si>
  <si>
    <t>An American oil company sends a man to Scotland to buy up an entire village where they want to build a refinery. But things don't go as expected.</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</si>
  <si>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</si>
  <si>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</si>
  <si>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</si>
  <si>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</si>
  <si>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</si>
  <si>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</si>
  <si>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Logan Lucky</t>
  </si>
  <si>
    <t>Trying to reverse a family curse, brothers Jimmy and Clyde Logan set out to execute an elaborate robbery during the legendary Coca-Cola 600 race at the Charlotte Motor Speedway.</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</si>
  <si>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</si>
  <si>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</si>
  <si>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Green Room</t>
  </si>
  <si>
    <t>A punk rock band becomes trapped in a secluded venue after finding a scene of violence. For what they saw, the band themselves become targets of violence from a gang of white power skinheads, who want to eliminate all evidence of the crime.</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</si>
  <si>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</si>
  <si>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</si>
  <si>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The Boys from Brazil</t>
  </si>
  <si>
    <t>Nazi hunter Ezra Lieberman discovers a sinister and bizarre plot to rekindle the Third Reich.</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</si>
  <si>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</si>
  <si>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</si>
  <si>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Peppermint</t>
  </si>
  <si>
    <t>A grieving mother transforms herself into a vigilante following the murders of her husband and daughter, eluding the authorities to deliver her own personal brand of justice.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</si>
  <si>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</si>
  <si>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</si>
  <si>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Clockers</t>
  </si>
  <si>
    <t>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</si>
  <si>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</si>
  <si>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</si>
  <si>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The Matrix Revolutions</t>
  </si>
  <si>
    <t>The human city of Zion defends itself against the massive invasion of the machines as Neo fights to end the war at another front while also opposing the rogue Agent Smith.</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</si>
  <si>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</si>
  <si>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</si>
  <si>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Wendell &amp; Wild</t>
  </si>
  <si>
    <t>Two demon brothers enlist the aid of Kat Elliot â€” a tough teen with a load of guilt â€” to summon them to the Land of the Living. But what Kat demands in return leads to a brilliantly bizarre and comedic adventure like no other.</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</si>
  <si>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</si>
  <si>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</si>
  <si>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Paulie</t>
  </si>
  <si>
    <t>Paulie, a talking parrot, recounts his travels looking for his original owner to a Russian janitor who helps him to the end of his journey.</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</si>
  <si>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</si>
  <si>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</si>
  <si>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</si>
  <si>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</si>
  <si>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</si>
  <si>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</si>
  <si>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Summertime</t>
  </si>
  <si>
    <t>In 1971, a young woman moves from the French countryside to Paris and begins a passionate love affair with a feminist leader.</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</si>
  <si>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</si>
  <si>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</si>
  <si>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</si>
  <si>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</si>
  <si>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The Polar Express</t>
  </si>
  <si>
    <t>When a doubting young boy takes an extraordinary train ride to the North Pole, he embarks on a journey of self-discovery that shows him that the wonder of life never fades for those who believe.</t>
  </si>
  <si>
    <t>Elizabeth: The Golden Age</t>
  </si>
  <si>
    <t>When Queen Elizabeth's reign is threatened by ruthless familial betrayal and Spain's invading army, she and her shrewd adviser must act to safeguard the lives of her people.</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</si>
  <si>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</si>
  <si>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</si>
  <si>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</si>
  <si>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</si>
  <si>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</si>
  <si>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</si>
  <si>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</si>
  <si>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</si>
  <si>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Chopper</t>
  </si>
  <si>
    <t>The true and infamous story of Australia's notorious criminal Mark 'Chopper' Read and his years of crime, interest in violence, drugs and prostitutes.</t>
  </si>
  <si>
    <t>PokÃ©mon: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</si>
  <si>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</si>
  <si>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Cado dalle nubi</t>
  </si>
  <si>
    <t>An aspiring singer from southern Italy who's just been dumped moves north to Milan, where he falls in love and enters a TV singing competition show.</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</si>
  <si>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</si>
  <si>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</si>
  <si>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Rock Star</t>
  </si>
  <si>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</si>
  <si>
    <t>Mr. Peabody &amp; Sherman</t>
  </si>
  <si>
    <t>A young boy and his dog, who happens to have a genius-level IQ, spring into action when their time-machine is stolen and moments in history begin to be changed.</t>
  </si>
  <si>
    <t>Bottle Rocket</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</si>
  <si>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</si>
  <si>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White Fang</t>
  </si>
  <si>
    <t>Jack London's classic adventure story about the friendship developed between a Yukon gold hunter and the mixed dog-wolf he rescues from the hands of a man who mistreats him.</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</si>
  <si>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</si>
  <si>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</si>
  <si>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Marvin's Room</t>
  </si>
  <si>
    <t>A leukemia patient attempts to end a 20-year feud with her sister to get her bone marrow.</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</si>
  <si>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</si>
  <si>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</si>
  <si>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</si>
  <si>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</si>
  <si>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</si>
  <si>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</si>
  <si>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t>
  </si>
  <si>
    <t>Thunderbolt and Lightfoot</t>
  </si>
  <si>
    <t>With the help of an irreverent young sidekick, a bank robber gets his old gang back together to organise a daring new heist.</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</si>
  <si>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</si>
  <si>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</si>
  <si>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</si>
  <si>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</si>
  <si>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</si>
  <si>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</si>
  <si>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</si>
  <si>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</si>
  <si>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La matassa</t>
  </si>
  <si>
    <t>Two cousins haven't spoken for almost twenty years, thanks to the enmity that their fathers feel toward one another. But an accident suddenly brings the cousins back together and thrusts them deep into the heart of the mafia.</t>
  </si>
  <si>
    <t>Exam</t>
  </si>
  <si>
    <t>The final candidates for a highly desirable corporate job are locked together in an exam room and given a test so simple and confusing that tension begins to unravel.</t>
  </si>
  <si>
    <t>Uncle Drew</t>
  </si>
  <si>
    <t>Uncle Drew recruits a squad of older basketball players to return to the court to compete in a tournament.</t>
  </si>
  <si>
    <t>The Devil's Double</t>
  </si>
  <si>
    <t>A chilling vision of the House of Saddam Hussein comes to life through the eyes of the man who was forced to become the double of Hussein's sadistic son.</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</si>
  <si>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</si>
  <si>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</si>
  <si>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Anchorman: The Legend of Ron Burgundy</t>
  </si>
  <si>
    <t>It's the 1970s and San Diego anchorman Ron Burgundy is the top dog in local TV, but that's all about to change when ambitious reporter Veronica Corningstone arrives as a new employee at his station.</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</si>
  <si>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</si>
  <si>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</si>
  <si>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Afterlife of the Party</t>
  </si>
  <si>
    <t>A social butterfly who dies during her birthday week is given a second chance to right her wrongs on Earth.</t>
  </si>
  <si>
    <t>Yes Day</t>
  </si>
  <si>
    <t>A mom and dad who usually say no decide to say yes to their kids' wildest requests â€” with a few ground rules â€” on a whirlwind day of fun and adventure.</t>
  </si>
  <si>
    <t>Anna</t>
  </si>
  <si>
    <t>Beneath Anna Poliatova's striking beauty lies a secret that will unleash her indelible strength and skill to become one of the world's most feared government assassins.</t>
  </si>
  <si>
    <t>The Climb</t>
  </si>
  <si>
    <t>A true story of Samy, native of La Courneuve, who is out of love for Nadia, decides to climb Mount Everest.</t>
  </si>
  <si>
    <t>Genius Belgian detective Hercule Poirot investigates the murder of an American tycoon aboard the Orient Express train.</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</si>
  <si>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</si>
  <si>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</si>
  <si>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</si>
  <si>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</si>
  <si>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Brood</t>
  </si>
  <si>
    <t>A man tries to uncover an unconventional psychologist's therapy techniques on his institutionalized wife, while a series of brutal attacks committed by a brood of mutant children coincides with the husband's investigation.</t>
  </si>
  <si>
    <t>Bananas</t>
  </si>
  <si>
    <t>When a bumbling New Yorker is dumped by his activist girlfriend, he travels to a tiny Latin American nation and becomes involved in its latest rebellion.</t>
  </si>
  <si>
    <t>Bruce Almighty</t>
  </si>
  <si>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</si>
  <si>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</si>
  <si>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</si>
  <si>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Zom 100: Bucket List of the Dead</t>
  </si>
  <si>
    <t>Bullied by his boss, worked around the clock, he's nothing more than a corporate drone. All it takes is a zombie outbreak for him to finally feel alive!</t>
  </si>
  <si>
    <t>Superman: Doomsday</t>
  </si>
  <si>
    <t>When LexCorp accidentally unleashes a murderous creature, Superman meets his greatest challenge as a champion. Based on the "The Death of Superman" storyline that appeared in DC Comics' publications in the 1990s.</t>
  </si>
  <si>
    <t>Angels &amp; Demons</t>
  </si>
  <si>
    <t>Harvard symbologist Robert Langdon is recruited by the Vatican to investigate the apparent return of the Illuminati - a secret, underground organization - after four cardinals are kidnapped on the night of the papal conclave.</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</si>
  <si>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</si>
  <si>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</si>
  <si>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</si>
  <si>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</si>
  <si>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Return to Oz</t>
  </si>
  <si>
    <t>Dorothy, saved from a psychiatric experiment by a mysterious girl, finds herself back in the land of her dreams, and makes delightful new friends, and dangerous new enemies.</t>
  </si>
  <si>
    <t>Lord of the Flies</t>
  </si>
  <si>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</si>
  <si>
    <t>The Kingdom</t>
  </si>
  <si>
    <t>A team of U.S. government agents is sent to investigate the bombing of an American facility in the Middle East.</t>
  </si>
  <si>
    <t>Mank</t>
  </si>
  <si>
    <t>1930s Hollywood is reevaluated through the eyes of scathing social critic and alcoholic screenwriter Herman J. Mankiewicz as he races to finish the screenplay of Citizen Kane.</t>
  </si>
  <si>
    <t>Border</t>
  </si>
  <si>
    <t>When a border guard with a sixth sense for identifying smugglers encounters the first person she cannot prove is guilty, she is forced to confront terrifying revelations about herself and humankind.</t>
  </si>
  <si>
    <t>Another Earth</t>
  </si>
  <si>
    <t>On the night of the discovery of a duplicate Earth in the Solar system, an ambitious young student and an accomplished composer cross paths in a tragic accident.</t>
  </si>
  <si>
    <t>Dog Soldiers</t>
  </si>
  <si>
    <t>A band of soldiers is dispatched to war games deep in the woods. When they stumble across a rival team slaughtered in camp, they realize they're not alone.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</si>
  <si>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</si>
  <si>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</si>
  <si>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Motherless Brooklyn</t>
  </si>
  <si>
    <t>New York City, 1957. Lionel Essrog, a private detective living with Tourette syndrome, tries to solve the murder of his mentor and best friend, armed only with vague clues and the strength of his obsessive mind.</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</si>
  <si>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</si>
  <si>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</si>
  <si>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</si>
  <si>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</si>
  <si>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The Gift</t>
  </si>
  <si>
    <t>Simon and Robyn are a young married couple whose life is going as planned until a chance run-in with Simon's high school acquaintance sends their world into a tailspin.</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</si>
  <si>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</si>
  <si>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</si>
  <si>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</si>
  <si>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</si>
  <si>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Batman: Gotham Knight</t>
  </si>
  <si>
    <t>A chronicle of Bruce Wayne's establishment and progression into Gotham Cityâ€™s legendary caped crusader through 6 standalone episodes.</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</si>
  <si>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</si>
  <si>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</si>
  <si>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</si>
  <si>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</si>
  <si>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</si>
  <si>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</si>
  <si>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</si>
  <si>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</si>
  <si>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</si>
  <si>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</si>
  <si>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</si>
  <si>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</si>
  <si>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No One Will Save You</t>
  </si>
  <si>
    <t>An exiled anxiety-ridden homebody must battle an alien who's found its way into her home.</t>
  </si>
  <si>
    <t>Narc</t>
  </si>
  <si>
    <t>When the trail goes cold on a murder investigation of a policeman, an undercover narcotics officer is lured back to the force to help solve the case.</t>
  </si>
  <si>
    <t>More the Merrier</t>
  </si>
  <si>
    <t>Multiple stories about the oscillating world of couple relationships and how difficult it can be to separate sex from love.</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</si>
  <si>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</si>
  <si>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</si>
  <si>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</si>
  <si>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</si>
  <si>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</si>
  <si>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</si>
  <si>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Home Team</t>
  </si>
  <si>
    <t>Two years after a Super Bowl win when NFL head coach Sean Payton is suspended, he goes back to his hometown and finds himself reconnecting with his 12-year-old son by coaching his Pop Warner football team.</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</si>
  <si>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</si>
  <si>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</si>
  <si>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</si>
  <si>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</si>
  <si>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</si>
  <si>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</si>
  <si>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Atlas</t>
  </si>
  <si>
    <t>A brilliant counterterrorism analyst with a deep distrust of AI discovers it might be her only hope when a mission to capture a renegade robot goes awry.</t>
  </si>
  <si>
    <t>A Family Man</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</si>
  <si>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</si>
  <si>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Going in Style</t>
  </si>
  <si>
    <t>Desperate to pay the bills and come through for their loved ones, three lifelong pals risk it all by embarking on a daring bid to knock off the very bank that absconded with their money.</t>
  </si>
  <si>
    <t>Child's Play</t>
  </si>
  <si>
    <t>An innocent-looking doll is inhabited by the soul of a serial killer who refuses to die.</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</si>
  <si>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</si>
  <si>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</si>
  <si>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</si>
  <si>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</si>
  <si>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</si>
  <si>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</si>
  <si>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</si>
  <si>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</si>
  <si>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</si>
  <si>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</si>
  <si>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</si>
  <si>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</si>
  <si>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</si>
  <si>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</si>
  <si>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</si>
  <si>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</si>
  <si>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</si>
  <si>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Loving</t>
  </si>
  <si>
    <t>The story of Richard and Mildred Loving, an interracial couple, whose challenge of their anti-miscegenation arrest for their marriage in Virginia led to a legal battle that would end at the US Supreme Court.</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</si>
  <si>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</si>
  <si>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</si>
  <si>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Operation Finale</t>
  </si>
  <si>
    <t>In 1960, a team of Israeli secret agents is deployed to find Adolf Eichmann, the infamous Nazi architect of the Holocaust, supposedly hidden in Argentina, and get him to Israel to be judged.</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</si>
  <si>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</si>
  <si>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</si>
  <si>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Appleseed</t>
  </si>
  <si>
    <t>In a utopian society created at the end of the third world war, a female warrior who has been plucked from the badlands begins to see cracks in this new facade. And what does this community have planned for the rest of humankind?</t>
  </si>
  <si>
    <t>The Current War</t>
  </si>
  <si>
    <t>Electricity titans Thomas Edison and George Westinghouse compete to create a sustainable system and market it to the American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</si>
  <si>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</si>
  <si>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</si>
  <si>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</si>
  <si>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Fear Street: 1994</t>
  </si>
  <si>
    <t>After a series of brutal slayings, a teen and her friends take on an evil force that's plagued their notorious town for centuries.</t>
  </si>
  <si>
    <t>Attraction</t>
  </si>
  <si>
    <t>After an alien ship crash lands in a Russian city, many who see the inside and the occupants start to question their own existence while others demand the aliens leave Earth.</t>
  </si>
  <si>
    <t>As Above, So Below</t>
  </si>
  <si>
    <t>When a team of explorers ventures into the uncharted maze of bones that lies beneath the streets of Paris, they embark on a journey into madness and terror.</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</si>
  <si>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</si>
  <si>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</si>
  <si>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The Score</t>
  </si>
  <si>
    <t>An aging thief hopes to retire and live off his ill-gotten wealth when a young kid convinces him into doing one last heist.</t>
  </si>
  <si>
    <t>Major Grom: Plague Doctor</t>
  </si>
  <si>
    <t>In present day St. Petersburg, police major Igor Grom, an honest and skilled cop with unconventional methods, pursues a vigilante murderer in the mask of a plague doctor.</t>
  </si>
  <si>
    <t>The Odyssey</t>
  </si>
  <si>
    <t>The aquatic adventure of the highly influential and fearlessly ambitious pioneer, innovator, filmmaker, researcher, and conservationist, Jacques-Yves Cousteau, covers roughly thirty years of an inarguably rich in achievements life.</t>
  </si>
  <si>
    <t>The Little Death</t>
  </si>
  <si>
    <t>A comedy film that looks into the loosely connected lives of people with strange sexual fantasies.</t>
  </si>
  <si>
    <t>We Own the Night</t>
  </si>
  <si>
    <t>A New York nightclub manager tries to save his brother and father from Russian mafia hitmen.</t>
  </si>
  <si>
    <t>I Am Mother</t>
  </si>
  <si>
    <t>A teenage girl is raised underground by a robot "Mother", designed to repopulate the earth following an extinction event. But their unique bond is threatened when an inexplicable stranger arrives with alarming news.</t>
  </si>
  <si>
    <t>X+Y</t>
  </si>
  <si>
    <t>A socially awkward teenage math prodigy finds new confidence and new friendships when he lands a spot on the British squad at the International Mathematics Olympiad.</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</si>
  <si>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</si>
  <si>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</si>
  <si>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</si>
  <si>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</si>
  <si>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Marie Antoinette</t>
  </si>
  <si>
    <t>An Austrian teenager marries the Dauphin  of France and becomes that country's queen following the death of King Louis XV  in 1774. Years later, after a life of luxury and privilege, Marie Antoinette loses her head during the French Revolution.</t>
  </si>
  <si>
    <t>From Hell</t>
  </si>
  <si>
    <t>Frederick Abberline is an opium-huffing inspector from Scotland Yard who falls for one of Jack the Ripper's prostitute targets in this Hughes brothers adaption of a graphic novel that posits the Ripper's true identity.</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</si>
  <si>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</si>
  <si>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</si>
  <si>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Heaven Is for Real</t>
  </si>
  <si>
    <t>The true story of the 4-year old son of a small-town pastor who, during emergency surgery, slips from consciousness and enters heaven. When he awakes, he recounts his experiences on the other side.</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</si>
  <si>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</si>
  <si>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</si>
  <si>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King of New York</t>
  </si>
  <si>
    <t>A former drug lord returns from prison determined to wipe out all his competition and distribute the profits of his operations to New York's poor and lower classes in this stylish and ultra violent modern twist on Robin Hood.</t>
  </si>
  <si>
    <t>Marry Me</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</si>
  <si>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</si>
  <si>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</si>
  <si>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</si>
  <si>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Sabrina the Teenage Witch</t>
  </si>
  <si>
    <t>A girl, sent by her parents to live with her two eccentric aunts, finds out on her sixteenth birthday that she is a witch.</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</si>
  <si>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</si>
  <si>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</si>
  <si>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</si>
  <si>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</si>
  <si>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Soloist</t>
  </si>
  <si>
    <t>A Los Angeles journalist befriends a homeless Juilliard-trained musician, while looking for a new article for the paper.</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</si>
  <si>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</si>
  <si>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</si>
  <si>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Mad Max</t>
  </si>
  <si>
    <t>In the ravaged near-future, a savage motorcycle gang rules the road. Terrorizing innocent civilians while tearing up the streets, the ruthless gang laughs in the face of a police force hell-bent on stopping them.</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</si>
  <si>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</si>
  <si>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</si>
  <si>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</si>
  <si>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</si>
  <si>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During a lunar eclipse, seven friends gather for dinner and decide to play a game in which they must share with each other the content of every message, email or phone call they receive throughout the evening.</t>
  </si>
  <si>
    <t>Jurassic World</t>
  </si>
  <si>
    <t>Twenty-two years after the events of Jurassic Park, Isla Nublar now features a fully functioning dinosaur theme park, Jurassic World, as originally envisioned by John Hammond.</t>
  </si>
  <si>
    <t>Sabotage</t>
  </si>
  <si>
    <t>Karl Anton Verloc and his wife own a small cinema in a quiet London suburb where they live seemingly happily. But Mrs. Verloc does not know that her husband has a secret that will affect their relationship and threaten her teenage brother's life.</t>
  </si>
  <si>
    <t>Signs</t>
  </si>
  <si>
    <t>A family living on a farm finds mysterious crop circles in their fields which suggests something more frightening to come.</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</si>
  <si>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</si>
  <si>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</si>
  <si>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Better Watch Out</t>
  </si>
  <si>
    <t>On a quiet suburban street tucked within a 'safe neighborhood', a babysitter must defend a twelve-year-old boy from strangers breaking into the house, only to discover that this is far from a normal home invasion.</t>
  </si>
  <si>
    <t>PokÃ©mon the Movie 2000</t>
  </si>
  <si>
    <t>When Lawrence III's scheme to capture the Legendary PokÃ©mon Lugia upsets the balance of nature, it is up to Ash Ketchum and his friends to save the world.</t>
  </si>
  <si>
    <t>The Son</t>
  </si>
  <si>
    <t>A successful lawyer, with a new wife and infant, agrees to care for his teenage son from a previous marriage after his ex-wife becomes concerned about the boy's wayward behavior.</t>
  </si>
  <si>
    <t>Worth</t>
  </si>
  <si>
    <t>Kenneth Feinberg, a powerful D.C. lawyer appointed Special Master of the 9/11 Fund, fights off the cynicism, bureaucracy, and politics associated with administering government funds and, in doing so, discovers what life is worth.</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</si>
  <si>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</si>
  <si>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</si>
  <si>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</si>
  <si>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</si>
  <si>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</si>
  <si>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</si>
  <si>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Rabbit Hole</t>
  </si>
  <si>
    <t>Life for a happy couple is turned upside down after their young son dies in an accident.</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</si>
  <si>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</si>
  <si>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</si>
  <si>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Troll Hunter</t>
  </si>
  <si>
    <t>A group of students investigates a series of mysterious bear killings, but learns that there are much more dangerous things going on. They start to follow a mysterious hunter, learning that he is actually a troll hunter.</t>
  </si>
  <si>
    <t>Monster House</t>
  </si>
  <si>
    <t>Monsters under the bed are scary enough, but what happens when an entire house is out to get you? Three teens aim to find out when they go up against a decrepit neighboring home and unlock its frightening secrets.</t>
  </si>
  <si>
    <t>Liar Liar</t>
  </si>
  <si>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</si>
  <si>
    <t>Boston Strangler</t>
  </si>
  <si>
    <t>Reporters Loretta McLaughlin and Jean Cole bravely pursue the story of the Boston Strangler at great personal risk, putting their own lives on the line in their quest to uncover the truth.</t>
  </si>
  <si>
    <t>Little Italy</t>
  </si>
  <si>
    <t>Former childhood pals Leo and Nikki are attracted to each other as adultsâ€”but will their feuding parents' rival pizzerias put a chill on their sizzling romance?</t>
  </si>
  <si>
    <t>The Lego Movie 2: The Second Part</t>
  </si>
  <si>
    <t>It's been five years since everything was awesome and the citizens are facing a huge new threat: LEGO DUPLOÂ® invaders from outer space, wrecking everything faster than they can rebuild.</t>
  </si>
  <si>
    <t>Spanish Affair</t>
  </si>
  <si>
    <t>Rafael, a Seville citizen who has never left the Spanish region of Andalucia, decides to leave his homeland to follow Amaia, a Basque girl unlike other women he has known.</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</si>
  <si>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</si>
  <si>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</si>
  <si>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</si>
  <si>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</si>
  <si>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</si>
  <si>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</si>
  <si>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Days of Glory</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</si>
  <si>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</si>
  <si>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</si>
  <si>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</si>
  <si>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</si>
  <si>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</si>
  <si>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</si>
  <si>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</si>
  <si>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</si>
  <si>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</si>
  <si>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Tristan &amp; Isolde</t>
  </si>
  <si>
    <t>An affair between the second in line to Britain's throne and the princess of the feuding Irish spells doom for the young lovers.</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</si>
  <si>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</si>
  <si>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</si>
  <si>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</si>
  <si>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</si>
  <si>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</si>
  <si>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</si>
  <si>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Hot Summer Nights</t>
  </si>
  <si>
    <t>A teen winds up in over his head while dealing drugs with a rebellious partner in Cape Cod, Mass.</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</si>
  <si>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</si>
  <si>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</si>
  <si>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Ju-on: The Grudge</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</si>
  <si>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</si>
  <si>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</si>
  <si>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</si>
  <si>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Patriot Games</t>
  </si>
  <si>
    <t>When CIA Analyst Jack Ryan interferes with an IRA assassination, a renegade faction targets Jack and his family as revenge.</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</si>
  <si>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</si>
  <si>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A man who specializes in debunking paranormal occurrences checks into the fabled room 1408 in the Dolphin Hotel. Soon after settling in, he confronts genuine terror.</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</si>
  <si>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</si>
  <si>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</si>
  <si>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</si>
  <si>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</si>
  <si>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A Haunting in Venice</t>
  </si>
  <si>
    <t>Celebrated sleuth Hercule Poirot, now retired and living in self-imposed exile in Venice, reluctantly attends a Halloween sÃ©ance at a decaying, haunted palazzo. When one of the guests is murdered, the detective is thrust into a sinister world of shadows and secrets.</t>
  </si>
  <si>
    <t>Their Finest</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</si>
  <si>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</si>
  <si>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Although theorised, no one is really ready when a mountain pass above the scenic and narrow Geiranger fjord in Norway collapses and creates a tsunami over 300 feet high. A geologist is one of those caught in the middle of it.</t>
  </si>
  <si>
    <t>Slow West</t>
  </si>
  <si>
    <t>In the Old West, a 17-year-old Scottish boy teams up with a mysterious gunman to find the woman with whom he is infatuated.</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</si>
  <si>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</si>
  <si>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</si>
  <si>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</si>
  <si>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</si>
  <si>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You've Got Mail</t>
  </si>
  <si>
    <t>Book superstore magnate, Joe Fox and independent book shop owner, Kathleen Kelly fall in love in the anonymity of the Internetâ€”both blissfully unaware that he's trying to put her out of business.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</si>
  <si>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</si>
  <si>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</si>
  <si>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</si>
  <si>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</si>
  <si>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</si>
  <si>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</si>
  <si>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</si>
  <si>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</si>
  <si>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48 Hrs.</t>
  </si>
  <si>
    <t>A hard-nosed cop reluctantly teams up with a wise-cracking criminal temporarily paroled to him, in order to track down a killer.</t>
  </si>
  <si>
    <t>Empire of Light</t>
  </si>
  <si>
    <t>The duty manager of a seaside cinema, who is struggling with her mental health, forms a relationship with a new employee on the south coast of England in the 1980s.</t>
  </si>
  <si>
    <t>Peter Rabbit</t>
  </si>
  <si>
    <t>Peter Rabbit's feud with Mr. McGregor escalates to greater heights than ever before as they rival for the affections of the warm-hearted animal lover who lives next door.</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</si>
  <si>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</si>
  <si>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</si>
  <si>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Serial (Bad) Weddings</t>
  </si>
  <si>
    <t>A catholic French couple sees their life upside down when their four daughters get married to men of different religion and origins.</t>
  </si>
  <si>
    <t>Real Genius</t>
  </si>
  <si>
    <t>Chris is the top brain who just wants to party, Mitch is the 15-year-old college wiz kid. Supposedly hard at work on a lab project with a mysterious deadline, they still find time to use their genius to discover new ways to have fun.</t>
  </si>
  <si>
    <t>Bully</t>
  </si>
  <si>
    <t>A pack of naÃ¯ve teenagers conspire to murder a mutual friend, whose aggressive demeanor has proved too much.</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</si>
  <si>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</si>
  <si>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</si>
  <si>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</si>
  <si>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</si>
  <si>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</si>
  <si>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</si>
  <si>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The Muppets</t>
  </si>
  <si>
    <t>When Kermit the Frog and the Muppets learn that their beloved theater is slated for demolition, a sympathetic human, Gary, and his puppet brother, Walter, swoop in to help the gang put on a show and raise the $10 million they need to save the day.</t>
  </si>
  <si>
    <t>The Ides of March</t>
  </si>
  <si>
    <t>Dirty tricks stand to soil an ambitious young press spokesman's idealism in a cutthroat presidential campaign where 'victory' is relative.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</si>
  <si>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</si>
  <si>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</si>
  <si>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</si>
  <si>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</si>
  <si>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Yes Man</t>
  </si>
  <si>
    <t>Carl Allen has stumbled across a way to shake free of post-divorce blues and a dead-end job: embrace life and say yes to everything.</t>
  </si>
  <si>
    <t>Rambo</t>
  </si>
  <si>
    <t>In Thailand, ex-Green Beret John James Rambo joins a group of mercenaries to venture into war-torn neighboring Myanmar to rescue a group of Christian aid workers who have been kidnapped by a ruthless local infantry unit.</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</si>
  <si>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</si>
  <si>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</si>
  <si>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Ma Rainey's Black Bottom</t>
  </si>
  <si>
    <t>Tensions rise when the trailblazing Mother of the Blues and her band gather at a Chicago recording studio in 1927. Adapted from August Wilson's play.</t>
  </si>
  <si>
    <t>The Mother</t>
  </si>
  <si>
    <t>A deadly female assassin comes out of hiding to protect the daughter that she gave up years before, while on the run from dangerous men.</t>
  </si>
  <si>
    <t>The Infiltrator</t>
  </si>
  <si>
    <t>A U.S Customs official uncovers a massive money laundering scheme involving Pablo Escobar.</t>
  </si>
  <si>
    <t>The Last Circus</t>
  </si>
  <si>
    <t>A trapeze artist must decide between her lust for Sergio, the Happy Clown, or her affection for Javier, the Sad Clown, both of whom are deeply disturbed.</t>
  </si>
  <si>
    <t>Pain Hustlers</t>
  </si>
  <si>
    <t>After losing her job, a single mom falls into a lucrative but ultimately dangerous scheme selling prescription drugs.</t>
  </si>
  <si>
    <t>Keep an Eye Out</t>
  </si>
  <si>
    <t>Police officers at a station must solve a murder case.</t>
  </si>
  <si>
    <t>Insidious: Chapter 2</t>
  </si>
  <si>
    <t>The haunted Lambert family seeks to uncover the mysterious childhood secret that has left them dangerously connected to the spirit world.</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</si>
  <si>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</si>
  <si>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</si>
  <si>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The First Great Train Robbery</t>
  </si>
  <si>
    <t>In Victorian England, a master criminal makes elaborate plans to steal a shipment of gold from a moving train.</t>
  </si>
  <si>
    <t>The Good Liar</t>
  </si>
  <si>
    <t>Career con man Roy sets his sights on his latest mark: recently widowed Betty, worth millions. And he means to take it all. But as the two draw closer, what should have been another simple swindle takes on the ultimate stakes.</t>
  </si>
  <si>
    <t>The Hitchhiker's Guide to the Galaxy</t>
  </si>
  <si>
    <t>Mere seconds before the Earth is to be demolished by an alien construction crew, Arthur Dent is swept off the planet by his friend Ford Prefect, a researcher penning a new edition of "The Hitchhiker's Guide to the Galaxy."</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</si>
  <si>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</si>
  <si>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</si>
  <si>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Fantastic Voyage</t>
  </si>
  <si>
    <t>In order to save an assassinated scientist, a submarine and its crew are shrunk to microscopic size and injected into his bloodstream.</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</si>
  <si>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</si>
  <si>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</si>
  <si>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</si>
  <si>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</si>
  <si>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</si>
  <si>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</si>
  <si>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Twenty-five years after a streak of brutal murders shocked the quiet town of Woodsboro, a new killer has donned the Ghostface mask and begins targeting a group of teenagers to resurrect secrets from the townâ€™s deadly past.</t>
  </si>
  <si>
    <t>The Boxtrolls</t>
  </si>
  <si>
    <t>An orphaned boy raised by underground creatures called Boxtrolls comes up from the sewers and out of his box to save his family and the town from the evil exterminator, Archibald Snatcher.</t>
  </si>
  <si>
    <t>Stir of Echoes</t>
  </si>
  <si>
    <t>After being hypnotized by his sister-in-law, Tom Witzky begins seeing haunting visions of a girl's ghost and a mystery begins to unfold around her.</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</si>
  <si>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</si>
  <si>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</si>
  <si>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</si>
  <si>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</si>
  <si>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Red Joan</t>
  </si>
  <si>
    <t>London, England, May 2000. The peaceful life of elderly Joan Stanley is suddenly disrupted when she is arrested by the British Intelligence Service and accused of providing information to communist Russia during the forties.</t>
  </si>
  <si>
    <t>Terrified</t>
  </si>
  <si>
    <t>Police commissioner Funes and three researchers of supernatural phenomena investigate inexplicable events that are occurring in the suburbs of Buenos Aires.</t>
  </si>
  <si>
    <t>Godard Mon Amour</t>
  </si>
  <si>
    <t>In 1967, during the making of â€œLa Chinoise,â€ film director Jean-Luc Godard falls in love with 19-year-old actress Anne Wiazemsky and marries her.</t>
  </si>
  <si>
    <t>Hysteria</t>
  </si>
  <si>
    <t>Two doctors in Victorian England use manual stimulation of female genitalia to cure their patients' ills, leading to the invention of the vibrator.</t>
  </si>
  <si>
    <t>Puncture</t>
  </si>
  <si>
    <t>A lawyer who is a drug addict fights a medical-supplies corporation in court while battling his personal demons.</t>
  </si>
  <si>
    <t>Society</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</si>
  <si>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</si>
  <si>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Flawless</t>
  </si>
  <si>
    <t>A female executive and a night janitor conspire to commit a daring diamond heist from their mutual employer, The London Diamond Corporation.</t>
  </si>
  <si>
    <t>Shadow of the Vampire</t>
  </si>
  <si>
    <t>Director F.W. Murnau makes a Faustian pact with a vampire to get him to star in his 1922 film "Nosferatu."</t>
  </si>
  <si>
    <t>A Good Year</t>
  </si>
  <si>
    <t>Failed London banker Max Skinner inherits his uncle's vineyard in Provence, where he spent many childhood holidays. Upon his arrival, he meets a woman from California who tells Max she is his long-lost cousin and that the property is hers.</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</si>
  <si>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</si>
  <si>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</si>
  <si>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Unknown</t>
  </si>
  <si>
    <t>A man awakens from a coma, only to discover that someone has taken on his identity and that no one, (not even his wife), believes him. With the help of a young woman, he sets out to prove who he is.</t>
  </si>
  <si>
    <t>Banana Joe</t>
  </si>
  <si>
    <t>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t>
  </si>
  <si>
    <t>Footloose</t>
  </si>
  <si>
    <t>When teenager Ren and his family move from big-city Chicago to a small town in the West, he's in for a real case of culture shock after discovering he's living in a place where music and dancing are illegal.</t>
  </si>
  <si>
    <t>Sex and LucÃ­a</t>
  </si>
  <si>
    <t>Various lives converge on an isolated island, all connected by an author whose novel has become inextricably entwined with his own life.</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</si>
  <si>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</si>
  <si>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</si>
  <si>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</si>
  <si>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</si>
  <si>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</si>
  <si>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</si>
  <si>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Inferno</t>
  </si>
  <si>
    <t>A young man returns from Rome to his sister's satanic New York apartment house.</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</si>
  <si>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</si>
  <si>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</si>
  <si>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Smile</t>
  </si>
  <si>
    <t>After witnessing a bizarre, traumatic incident involving a patient, Dr. Rose Cotter starts experiencing frightening occurrences that she can't explain.</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</si>
  <si>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</si>
  <si>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</si>
  <si>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Florence Foster Jenkins</t>
  </si>
  <si>
    <t>The story of Florence Foster Jenkins, a New York heiress, who dreamed of becoming an opera singer, despite having a terrible singing voice.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</si>
  <si>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</si>
  <si>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</si>
  <si>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</si>
  <si>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</si>
  <si>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</si>
  <si>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The Brand New Testament</t>
  </si>
  <si>
    <t>God lives in Brussels. On Earth though, God is a coward, morally pathetic and odious to his family. His daughter, Ea, is bored at home and can't stand being locked up in a small apartment in ordinary Brussels, until the day she decides to revolt against her dad...</t>
  </si>
  <si>
    <t>Cracks</t>
  </si>
  <si>
    <t>Jealousy flares after the headmistress of an elite boarding school for girls becomes obsessed with a new student.</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</si>
  <si>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</si>
  <si>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</si>
  <si>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Spider</t>
  </si>
  <si>
    <t>A mentally disturbed man takes residence in a halfway house. His mind gradually slips back into the realm created by his illness, where he replays a key part of his childhood.</t>
  </si>
  <si>
    <t>PokÃ©mon the Movie: Mewtwo Strikes Back - Evolution</t>
  </si>
  <si>
    <t>After accepting an invitation from a mysterious trainer, Ash, Misty and Brock meet Mewtwo, an artificially created PokÃ©mon who wants to do battle.</t>
  </si>
  <si>
    <t>Monos</t>
  </si>
  <si>
    <t>On a faraway mountaintop, eight kids with guns watch over a hostage and a conscripted milk cow.</t>
  </si>
  <si>
    <t>Repo Man</t>
  </si>
  <si>
    <t>A down and out young punk gets a job working with a seasoned repo man, but what awaits him in his new career is a series of outlandish adventures revolving around aliens, the CIA, and a most wanted '64 Chevy.</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</si>
  <si>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</si>
  <si>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</si>
  <si>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</si>
  <si>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</si>
  <si>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</si>
  <si>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</si>
  <si>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</si>
  <si>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</si>
  <si>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</si>
  <si>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</si>
  <si>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 Nightmare on Elm Street 3: Dream Warriors</t>
  </si>
  <si>
    <t>During a hallucinatory incident, Kristen Parker has her wrists slashed by dream-stalking monster, Freddy Krueger. Her mother, mistaking the wounds for a suicide attempt, sends her to a psychiatric ward, where she joins a group of similarly troubled teens.</t>
  </si>
  <si>
    <t>Along for the Ride</t>
  </si>
  <si>
    <t>The summer before college, Auden meets the mysterious Eli, a fellow insomniac. While the seaside town of Colby sleeps, the two embark on nightly quests to help Auden experience the fun, carefree teen life she never knew she wanted.</t>
  </si>
  <si>
    <t>Those Who Wish Me Dead</t>
  </si>
  <si>
    <t>A young boy finds himself pursued by two assassins in the Montana wilderness, with a survival expert determined to protect him, and a forest fire threatening to consume them all.</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</si>
  <si>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</si>
  <si>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</si>
  <si>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The World According to Garp</t>
  </si>
  <si>
    <t>A struggling young writer finds his life and work dominated by his unfaithful wife and his radical feminist mother, whose best-selling manifesto turns her into a cultural icon.</t>
  </si>
  <si>
    <t>Pig</t>
  </si>
  <si>
    <t>A truffle hunter who lives alone in the Oregon wilderness must visit Portland to find the mysterious person who stole his beloved foraging pig.</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</si>
  <si>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</si>
  <si>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</si>
  <si>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</si>
  <si>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</si>
  <si>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</si>
  <si>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</si>
  <si>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Flowers in the Attic</t>
  </si>
  <si>
    <t>After the sudden death of their father, four children face cruel treatment from their ruthless grandmother.</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</si>
  <si>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</si>
  <si>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</si>
  <si>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</si>
  <si>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Empire Records</t>
  </si>
  <si>
    <t>The employees of an independent music store learn about each other as they try anything to stop the store being absorbed by a large chain.</t>
  </si>
  <si>
    <t>Little White Lies 2</t>
  </si>
  <si>
    <t>The result of the small handkerchiefs "Petits mouchoirs", 7 years later. The band, which erupted, is found on the occasion of the anniversary surprise organized for Max.</t>
  </si>
  <si>
    <t>Stoker</t>
  </si>
  <si>
    <t>After India Stoker's father dies, her Uncle Charlie, who she never knew existed, comes to live with her and her unstable mother. She comes to suspect this mysterious, charming man has ulterior motives and becomes increasingly infatuated with him.</t>
  </si>
  <si>
    <t>Green Lantern: Emerald Knights</t>
  </si>
  <si>
    <t>As the home planet of the Green Lantern Corps faces a battle with an ancient enemy, Hal Jordan prepares new recruit Arisia for the coming conflict by relating stories of the first Green Lantern and several of Hal's comrades.</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</si>
  <si>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</si>
  <si>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</si>
  <si>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The Advent Calendar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</si>
  <si>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</si>
  <si>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Playing with Fire</t>
  </si>
  <si>
    <t>A crew of rugged firefighters meet their match when attempting to rescue three rambunctious kids.</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</si>
  <si>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</si>
  <si>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</si>
  <si>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Foxcatcher</t>
  </si>
  <si>
    <t>The greatest Olympic Wrestling Champion brother team joins Team Foxcatcher led by multimillionaire sponsor John E. du Pont as they train for the 1988 games in Seoul - a union that leads to unlikely circumstances.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</si>
  <si>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</si>
  <si>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</si>
  <si>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While planet Earth poises on the brink of nuclear self-destruction, a team of Russian and American scientists aboard the Leonov hurtles to a rendezvous with the still-orbiting Discovery spacecraft and its sole known survivor, the homicidal computer HAL.</t>
  </si>
  <si>
    <t>Batman: Gotham by Gaslight</t>
  </si>
  <si>
    <t>In an alternative Victorian Age Gotham City, Batman begins his war on crime while he investigates a new series of murders by Jack the Ripper.</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</si>
  <si>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</si>
  <si>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</si>
  <si>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Julia's Eyes</t>
  </si>
  <si>
    <t>The story of a woman who is slowly losing her sight whilst trying to investigate the mysterious death of her twin sister.</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</si>
  <si>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</si>
  <si>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</si>
  <si>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Ransom</t>
  </si>
  <si>
    <t>When a rich man's son is kidnapped, he cooperates with the police at first but then tries a unique tactic against the criminals.</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</si>
  <si>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</si>
  <si>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</si>
  <si>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Absolute Power</t>
  </si>
  <si>
    <t>A master thief coincidentally is robbing a house where a murderâ€”in which the President of The United States is involvedâ€”occurs in front of his eyes. He is forced to run, while holding evidence that could convict the President.</t>
  </si>
  <si>
    <t>UHF</t>
  </si>
  <si>
    <t>The eccentric new manager of a UHF television channel tries to save the station from financial ruin with an odd array of programming.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</si>
  <si>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</si>
  <si>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</si>
  <si>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</si>
  <si>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</si>
  <si>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Fantozzi Against the Wind</t>
  </si>
  <si>
    <t>The third film in the saga of the unlucky clerk Ugo Fantozzi, played by its creator, Paolo Villaggio.</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</si>
  <si>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</si>
  <si>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</si>
  <si>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The Loved Ones</t>
  </si>
  <si>
    <t>When Brent turns down his classmate Lola's invitation to the prom, she concocts a wildly violent plan for revenge.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</si>
  <si>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</si>
  <si>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</si>
  <si>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Time Freak</t>
  </si>
  <si>
    <t>Stillman, a heartbroken physics student, builds a time machine when his girlfriend breaks up with him. Going back in time, he attempts to save their relationship by fixing every mistake he madeâ€”while dragging his best friend along in the process.</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</si>
  <si>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</si>
  <si>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</si>
  <si>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The Guest</t>
  </si>
  <si>
    <t>A soldier introduces himself to the Peterson family, claiming to be a friend of their son who died in action. After the young man is welcomed into their home, a series of accidental deaths seem to be connected to his presence.</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</si>
  <si>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</si>
  <si>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</si>
  <si>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Big Miracle</t>
  </si>
  <si>
    <t>A small-town news reporter and a Greenpeace volunteer enlist the help of rival superpowers to save three majestic gray whales trapped under the ice of the Arctic Circle.</t>
  </si>
  <si>
    <t>Dave</t>
  </si>
  <si>
    <t>A sweet-natured Temp Agency operator and amateur Presidential look-alike is recruited by the Secret Service to become a temporary stand-in for the President of the United States.</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</si>
  <si>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</si>
  <si>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</si>
  <si>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</si>
  <si>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</si>
  <si>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</si>
  <si>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</si>
  <si>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</si>
  <si>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</si>
  <si>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River of No Return</t>
  </si>
  <si>
    <t>An itinerant farmer and his young son help a heart-of-gold saloon singer search for her estranged husband.</t>
  </si>
  <si>
    <t>Russian Dolls</t>
  </si>
  <si>
    <t>Five years after their summer together in Barcelona, Xavier, William, Wendy, Martine and Isabelle reunite.</t>
  </si>
  <si>
    <t>Beautiful Disaster</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</si>
  <si>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</si>
  <si>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Ghostbusters: Frozen Empire</t>
  </si>
  <si>
    <t>When the discovery of an ancient artifact unleashes an evil force, Ghostbusters new and old must join forces to protect their home and save the world from a second Ice Age.</t>
  </si>
  <si>
    <t>Alan Partridge: Alpha Papa</t>
  </si>
  <si>
    <t>When famous DJ Alan Partridgeâ€™s radio station is taken over by a new media conglomerate, it sets in motion a chain of events which see Alan having to work with the police to defuse a potentially violent siege.</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</si>
  <si>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</si>
  <si>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</si>
  <si>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</si>
  <si>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</si>
  <si>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Husband &amp; Wife</t>
  </si>
  <si>
    <t>Married for ten years, in full crisis, thinking about divorce. But following a failed scientific experiment, they suddenly find one inside the body of the other.</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</si>
  <si>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</si>
  <si>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</si>
  <si>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</si>
  <si>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</si>
  <si>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</si>
  <si>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</si>
  <si>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</si>
  <si>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</si>
  <si>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</si>
  <si>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</si>
  <si>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</si>
  <si>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Yves Saint Laurent</t>
  </si>
  <si>
    <t>A look at the life of French designer Yves Saint Laurent from the beginning of his career in 1958 when he met his lover and business partner, Pierre Berge.</t>
  </si>
  <si>
    <t>Fracchia The Human Beast</t>
  </si>
  <si>
    <t>The world's greatest criminal and the world greatest loser share the same face... now they'll share the same life!</t>
  </si>
  <si>
    <t>A guy has his life planned out until he is wooed, groomed and then dumped by an elusive woman.</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</si>
  <si>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</si>
  <si>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</si>
  <si>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</si>
  <si>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</si>
  <si>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How I Live Now</t>
  </si>
  <si>
    <t>An American girl, sent to the English countryside to stay with relatives, finds love and purpose while fighting for her survival as war envelops the world around her.</t>
  </si>
  <si>
    <t>Brother Bear 2</t>
  </si>
  <si>
    <t>Kenai finds his childhood human friend Nita and the two embark on a journey to burn the amulet he gave to her before he was a bear, much to Koda's dismay.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</si>
  <si>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</si>
  <si>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</si>
  <si>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Life</t>
  </si>
  <si>
    <t>Two men in 1930s Mississippi become friends after being sentenced to life in prison together for a crime they did not commit.</t>
  </si>
  <si>
    <t>When the Game Stands Tall</t>
  </si>
  <si>
    <t>A young coach turns a losing high school football program around to go undefeated for 12 consecutive seasons.</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</si>
  <si>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</si>
  <si>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</si>
  <si>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Young Guns</t>
  </si>
  <si>
    <t>A group of young gunmen, led by Billy the Kid, become deputies to avenge the murder of the rancher who became their benefactor. But when Billy takes their authority too far, they become the hunted.</t>
  </si>
  <si>
    <t>Swallow</t>
  </si>
  <si>
    <t>Hunter, a newly pregnant housewife, finds herself increasingly compelled to consume dangerous objects. As her husband and his family tighten their control over her life, she must confront the dark secret behind her new obsession.</t>
  </si>
  <si>
    <t>Always Be My Maybe</t>
  </si>
  <si>
    <t>Reunited after 15 years, famous chef Sasha and hometown musician Marcus feel the old sparks of attraction but struggle to adapt to each other's worlds.</t>
  </si>
  <si>
    <t>Mia madre</t>
  </si>
  <si>
    <t>Margherita, a director in the middle of an existential crisis, has to deal with the inevitable and still unacceptable loss of her mother.</t>
  </si>
  <si>
    <t>Behind the Candelabra</t>
  </si>
  <si>
    <t>Based on the autobiographical novel, the tempestuous 6-year relationship between Liberace and his (much younger) lover, Scott Thorson, is recounted.</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</si>
  <si>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</si>
  <si>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</si>
  <si>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</si>
  <si>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</si>
  <si>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Heartbreaker</t>
  </si>
  <si>
    <t>Alex and his sister run a business designed to break up relationships. They are hired by a rich man to break up the wedding of his daughter. The only problem is that they only have one week to do so.</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</si>
  <si>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</si>
  <si>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</si>
  <si>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</si>
  <si>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</si>
  <si>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The Harder They Fall</t>
  </si>
  <si>
    <t>Gunning for revenge, outlaw Nat Love saddles up with his gang to take down enemy Rufus Buck, a ruthless crime boss who just got sprung from prison.</t>
  </si>
  <si>
    <t>A spoiled, wealthy yacht owner is thrown overboard and becomes the target of revenge from his mistreated employee.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</si>
  <si>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</si>
  <si>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</si>
  <si>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Balto III: Wings of Change</t>
  </si>
  <si>
    <t>Balto and the other sled dogs are feeling dejected because the mail that used to be delivered by dogsled is now being delivered by airplanes. But when a mail plane crashes in the mountains, the dogs come to the rescue.</t>
  </si>
  <si>
    <t>Ms .45</t>
  </si>
  <si>
    <t>A shy and mute seamstress goes insane after being attacked and raped twice in one day. She wanders the New York streets at night in a sexy black dress with her attacker's gun strapped to her garter belt, blowing away any man who tries to pick her up.</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</si>
  <si>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</si>
  <si>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</si>
  <si>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Paradise</t>
  </si>
  <si>
    <t>A man sees the dark side of the time-manipulating biotech company he works for when a crushing debt forces his wife to give up 40 years of her own life.</t>
  </si>
  <si>
    <t>Kate</t>
  </si>
  <si>
    <t>A ruthless criminal operative has less than 24 hours to exact revenge on her enemies and in the process forms an unexpected bond with the daughter of one of her past victims.</t>
  </si>
  <si>
    <t>The Wizard of Lies</t>
  </si>
  <si>
    <t>A look behind the scenes at Bernie Madoff's massive Ponzi scheme, how it was perpetrated on the public and the trail of destruction it left in its wake, both for the victims and Madoff's family.</t>
  </si>
  <si>
    <t>Antichrist</t>
  </si>
  <si>
    <t>A grieving couple retreats to their cabin 'Eden' in the woods, hoping to repair their broken hearts and troubled marriage. But nature takes its course and things go from bad to worse.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</si>
  <si>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</si>
  <si>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</si>
  <si>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</si>
  <si>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</si>
  <si>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Beavis and Butt-Head Do America</t>
  </si>
  <si>
    <t>Slacker duo Beavis and Butt-Head wake to discover their TV has been stolen. Their search for a new one takes them on a clueless adventure across America, during which they manage to accidentally become America's most wanted.</t>
  </si>
  <si>
    <t>Backdraft</t>
  </si>
  <si>
    <t>Firemen brothers Brian and Stephen McCaffrey battle each other over past slights while trying to stop an arsonist with a diabolical agenda from torching Chicago.</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</si>
  <si>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</si>
  <si>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</si>
  <si>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</si>
  <si>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</si>
  <si>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Keeping Mum</t>
  </si>
  <si>
    <t>A pastor preoccupied with writing the perfect sermon fails to realize that his wife is having an affair and his children are up to no good.</t>
  </si>
  <si>
    <t>Contagion</t>
  </si>
  <si>
    <t>As an epidemic of a lethal airborne virus - that kills within days - rapidly grows, the worldwide medical community races to find a cure and control the panic that spreads faster than the virus itself.</t>
  </si>
  <si>
    <t>Cypher</t>
  </si>
  <si>
    <t>An unsuspecting, disenchanted man finds himself working as a spy in the dangerous, high-stakes world of corporate espionage. Quickly getting way over-his-head, he teams up with a mysterious femme fatale.</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</si>
  <si>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</si>
  <si>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</si>
  <si>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Sweet Girl</t>
  </si>
  <si>
    <t>A man vows to bring justice to those responsible for his wife's death while protecting the only family he has left, his daughter.</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</si>
  <si>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</si>
  <si>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</si>
  <si>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</si>
  <si>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</si>
  <si>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Beautiful Girls</t>
  </si>
  <si>
    <t>During a snowy winter in the small fictional town of Knight's Ridge, Massachusetts, a group of lifelong buddies hang out, drink and struggle to connect with the women who affect their decisions, dreams and desires.</t>
  </si>
  <si>
    <t>Athena</t>
  </si>
  <si>
    <t>Hours after the tragic death of their youngest brother in unexplained circumstances, three siblings have their lives thrown into chaos.</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</si>
  <si>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</si>
  <si>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</si>
  <si>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</si>
  <si>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</si>
  <si>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Around the World in Eighty Days</t>
  </si>
  <si>
    <t>Based on the famous book by Jules Verne the movie follows Phileas Fogg on his journey around the world. Which has to be completed within 80 days, a very short period for those days.</t>
  </si>
  <si>
    <t>Teenage Mutant Ninja Turtles</t>
  </si>
  <si>
    <t>A quartet of humanoid turtles, trained by their mentor in ninjitsu, must learn to work together to face the menace of Shredder and the Foot Clan.</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</si>
  <si>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</si>
  <si>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</si>
  <si>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Wizards of Waverly Place: The Movie</t>
  </si>
  <si>
    <t>A young wizard accidentally conjures a spell that puts her family in jeopardy.</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</si>
  <si>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</si>
  <si>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</si>
  <si>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</si>
  <si>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Piggy</t>
  </si>
  <si>
    <t>A bullied overweight teenager sees a glimpse of hope when her tormentors are brutally abducted by a mesmerizing stranger.</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</si>
  <si>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</si>
  <si>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</si>
  <si>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Benedetta</t>
  </si>
  <si>
    <t>A 17th-century nun becomes entangled in a forbidden lesbian affair with a novice. But it is Benedetta's shocking religious visions that threaten to shake the Church to its core.</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</si>
  <si>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</si>
  <si>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</si>
  <si>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Alice, now 19 years old, returns to the whimsical world she first entered as a child and embarks on a journey to discover her true destiny.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</si>
  <si>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</si>
  <si>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</si>
  <si>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Rambo: First Blood Part II</t>
  </si>
  <si>
    <t>John Rambo is released from prison by the government for a top-secret covert mission to the last place on Earth he'd want to return - the jungles of Vietnam.</t>
  </si>
  <si>
    <t>My Name Is Vendetta</t>
  </si>
  <si>
    <t>After old enemies kill his family, a former mafia enforcer and his feisty daughter flee to Milan, where they hide out while plotting their revenge.</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</si>
  <si>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</si>
  <si>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</si>
  <si>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Stuber</t>
  </si>
  <si>
    <t>After crashing his car, a cop who's recovering from eye surgery recruits an Uber driver to help him catch a heroin dealer. The mismatched pair soon find themselves in for a wild day of stakeouts and shootouts as they encounter the city's seedy side.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</si>
  <si>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</si>
  <si>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</si>
  <si>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Hours</t>
  </si>
  <si>
    <t>A father struggles to keep his infant daughter alive in the wake of Hurricane Katrina.</t>
  </si>
  <si>
    <t>Traitor</t>
  </si>
  <si>
    <t>When straight arrow FBI agent Roy Clayton heads up the investigation into a dangerous international conspiracy, all clues seem to lead back to former U.S. Special Operations officer Samir Horn.</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</si>
  <si>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</si>
  <si>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</si>
  <si>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Spring</t>
  </si>
  <si>
    <t>A young man in a personal tailspin flees the US to Italy, where he sparks up a romance with a woman harboring a dark, primordial secret.</t>
  </si>
  <si>
    <t>Scared Shrekless</t>
  </si>
  <si>
    <t>Shrek challenges Donkey, Puss in Boots and his other fairy tale character friends to spend the night in Lord Farquaad's haunted castle, telling scary stories to see who can resist becoming scared and stay the longest.</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</si>
  <si>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</si>
  <si>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</si>
  <si>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</si>
  <si>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</si>
  <si>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</si>
  <si>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</si>
  <si>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</si>
  <si>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Holiday Calendar</t>
  </si>
  <si>
    <t>A talented photographer stuck in a dead-end job inherits an antique Advent calendar that may be predicting the future -- and pointing her toward love.</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</si>
  <si>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</si>
  <si>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</si>
  <si>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</si>
  <si>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</si>
  <si>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Crazy/Beautiful</t>
  </si>
  <si>
    <t>At Pacific Palisades High, a poor Latino falls hard for a troubled girl from the affluent neighborhood.</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</si>
  <si>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</si>
  <si>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</si>
  <si>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</si>
  <si>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</si>
  <si>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</si>
  <si>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</si>
  <si>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</si>
  <si>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</si>
  <si>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Help! I'm a Fish</t>
  </si>
  <si>
    <t>Three children are accidentally transformed into fish after consuming a potion made by an eccentric scientist. The kids end up in the sea, with one problem: they must find and drink the antidote within 48 hours, or forever remain as fish.</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</si>
  <si>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</si>
  <si>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</si>
  <si>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Pineapple Express</t>
  </si>
  <si>
    <t>A stoner and his dealer are forced to go on the run from the police after the pothead witnesses a cop commit a murder.</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</si>
  <si>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</si>
  <si>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</si>
  <si>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</si>
  <si>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</si>
  <si>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</si>
  <si>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</si>
  <si>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Infinitely Polar Bear</t>
  </si>
  <si>
    <t>A manic-depressive mess of a father tries to win back his wife by attempting to take full responsibility of their two young, spirited daughters, who don't make the overwhelming task any easier.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</si>
  <si>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</si>
  <si>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</si>
  <si>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In the Realm of the Senses</t>
  </si>
  <si>
    <t>A passionate telling of the story of Sada Abe, a woman whose affair with her master led to an obsessive and ultimately destructive sexual relationship.</t>
  </si>
  <si>
    <t>The Rat Catcher</t>
  </si>
  <si>
    <t>In an English village, a reporter and a mechanic listen to a ratcatcher explain his clever plan to outwit his prey.</t>
  </si>
  <si>
    <t>Kaamelott: The First Chapter</t>
  </si>
  <si>
    <t>Following the end of the acclaimed tv series, King Arthur will oppose Lancelot's army to get the throne back after his flee to Rome.</t>
  </si>
  <si>
    <t>A former basketball all-star, who has lost his wife and family foundation in a struggle with addiction, attempts to regain his soul and salvation by becoming the coach of a disparate ethnically mixed high school basketball team at his alma mater.</t>
  </si>
  <si>
    <t>A young elephant, whose oversized ears enable him to fly, helps save a struggling circus, but when the circus plans a new venture, Dumbo and his friends discover dark secrets beneath its shiny veneer.</t>
  </si>
  <si>
    <t>The Spiderwick Chronicles</t>
  </si>
  <si>
    <t>Upon moving into the run-down Spiderwick Estate with their mother, twin brothers Jared and Simon Grace, along with their sister Mallory, find themselves pulled into an alternate world full of faeries and other creatures.</t>
  </si>
  <si>
    <t>The Wonder</t>
  </si>
  <si>
    <t>Haunted by her past, a nurse travels from England to a remote Irish village in 1862 to investigate a young girl's supposedly miraculous fast.</t>
  </si>
  <si>
    <t>Trance</t>
  </si>
  <si>
    <t>A violent gang enlists the help of a hypnotherapist in an attempt to locate a painting which somehow vanished in the middle of a heist.</t>
  </si>
  <si>
    <t>Orion and the Dark</t>
  </si>
  <si>
    <t>A boy with an active imagination faces his fears on an unforgettable journey through the night with his new friend: a giant, smiling creature named Dark.</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</si>
  <si>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</si>
  <si>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</si>
  <si>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</si>
  <si>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</si>
  <si>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</si>
  <si>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</si>
  <si>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Batman: Mystery of the Batwoman</t>
  </si>
  <si>
    <t>As if the Penguin wasn't enough to contend with, a new vigilante has surfaced in Gotham City, and her strong-arm tactics give Batman cause for concern.</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</si>
  <si>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</si>
  <si>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</si>
  <si>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</si>
  <si>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</si>
  <si>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</si>
  <si>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</si>
  <si>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Veronica Mars</t>
  </si>
  <si>
    <t>Years after walking away from her past as a teenage private eye, Veronica Mars gets pulled back to her hometown - just in time for her high school reunion - in order to help her old flame Logan Echolls, who's embroiled in a murder mystery.</t>
  </si>
  <si>
    <t>Tuck Everlasting</t>
  </si>
  <si>
    <t>Teenager Winnie Foster is growing up in a small rural town in 1914 with her loving but overprotective parents, but Winnie longs for a life of greater freedom and adventure.</t>
  </si>
  <si>
    <t>Goya's Ghosts</t>
  </si>
  <si>
    <t>Painter Francisco Goya becomes involved with the Spanish Inquisition after his muse, InÃ©s, is arrested by the church for heresy. Her family turns to him, hoping that his connection with fanatical Inquisitor Lorenzo, whom he is painting, can secure her release.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</si>
  <si>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</si>
  <si>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</si>
  <si>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Clouds of Sils Maria</t>
  </si>
  <si>
    <t>A veteran actress comes face-to-face with an uncomfortable reflection of herself when she agrees to take part in a revival of the play that launched her career 20 years earlier.</t>
  </si>
  <si>
    <t>Gummo</t>
  </si>
  <si>
    <t>Solomon and Tummler are two teenagers killing time in Xenia, Ohio, a small town that has never recovered from the tornado that ravaged the community in the 1970s.</t>
  </si>
  <si>
    <t>The Quiet Earth</t>
  </si>
  <si>
    <t>After a top-secret experiment misfires, a scientist may be the only man left alive in the world.</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</si>
  <si>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</si>
  <si>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</si>
  <si>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</si>
  <si>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</si>
  <si>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</si>
  <si>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</si>
  <si>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</si>
  <si>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</si>
  <si>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Resident Evil</t>
  </si>
  <si>
    <t>When a virus leaks from a top-secret facility, turning all resident researchers into ravenous zombies and their lab animals into mutated hounds from hell, the government sends in an elite military task force to contain the outbreak.</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</si>
  <si>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</si>
  <si>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</si>
  <si>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</si>
  <si>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</si>
  <si>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</si>
  <si>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</si>
  <si>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</si>
  <si>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</si>
  <si>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</si>
  <si>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</si>
  <si>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</si>
  <si>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</si>
  <si>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</si>
  <si>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</si>
  <si>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Ice Age Adventures of Buck Wild</t>
  </si>
  <si>
    <t>The fearless one-eyed weasel Buck teams up with mischievous possum brothers Crash &amp; Eddie as they head off on a new adventure into Buck's home: The Dinosaur World.</t>
  </si>
  <si>
    <t>Jack Reacher</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</si>
  <si>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</si>
  <si>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</si>
  <si>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</si>
  <si>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</si>
  <si>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</si>
  <si>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Rugrats in Paris: The Movie</t>
  </si>
  <si>
    <t>A group of rambunctious toddlers travel a trip to Paris. As they journey from the Eiffel Tower to Notre Dame, they learn new lessons about trust, loyalty and love.</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</si>
  <si>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</si>
  <si>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</si>
  <si>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The Addams family's lives begin to unravel when they face-off against a treacherous, greedy crafty reality-TV host while also preparing for their extended family to arrive for a major celebration.</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</si>
  <si>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</si>
  <si>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</si>
  <si>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Lady Chatterley's Lover</t>
  </si>
  <si>
    <t>Unhappily married aristocrat Lady Chatterley begins a torrid affair â€” and falls deeply in love â€” with the gamekeeper on her husband's country estate.</t>
  </si>
  <si>
    <t>The Wild Goose Lake</t>
  </si>
  <si>
    <t>A gangster on the run sacrifices everything for his family and a woman he meets while on the lam.</t>
  </si>
  <si>
    <t>Cocoon</t>
  </si>
  <si>
    <t>When a group of trespassing seniors swim in a pool containing alien cocoons, they find themselves energized with youthful vigor.</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</si>
  <si>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</si>
  <si>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</si>
  <si>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</si>
  <si>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</si>
  <si>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Cabin in the Woods</t>
  </si>
  <si>
    <t>Five friends go for a break at a remote cabin, where they get more than they bargained for, discovering the truth behind the cabin in the woods.</t>
  </si>
  <si>
    <t>White Men Can't Jump</t>
  </si>
  <si>
    <t>Two street basketball hustlers try to con each other, then team up for a bigger score.</t>
  </si>
  <si>
    <t>Where'd You Go, Bernadette</t>
  </si>
  <si>
    <t>When architect-turned-recluse Bernadette Fox goes missing prior to a family trip to Antarctica, her 15-year-old daughter Bee goes on a quest with Bernadette's husband to find her.</t>
  </si>
  <si>
    <t>Tinker Tailor Soldier Spy</t>
  </si>
  <si>
    <t>In the bleak days of the Cold War, espionage veteran George Smiley is forced from semi-retirement to uncover a Soviet mole within his former colleagues at the heart of MI6.</t>
  </si>
  <si>
    <t>Buried</t>
  </si>
  <si>
    <t>Paul is a U.S. truck driver working in Iraq. After an attack by a group of Iraqis he wakes to find he is buried alive inside a coffin. With only a lighter and a cell phone it's a race against time to escape this claustrophobic death trap.</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</si>
  <si>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</si>
  <si>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</si>
  <si>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The Skeleton Key</t>
  </si>
  <si>
    <t>A hospice nurse working at a spooky New Orleans plantation home finds herself entangled in a mystery involving the house's dark past.</t>
  </si>
  <si>
    <t>Vengeance</t>
  </si>
  <si>
    <t>A journalist and podcaster from New York City travels to West Texas in order to report on the death of a girl he was hooking up with.</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</si>
  <si>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</si>
  <si>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</si>
  <si>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</si>
  <si>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</si>
  <si>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he</t>
  </si>
  <si>
    <t>The Hunter</t>
  </si>
  <si>
    <t>Martin, a mercenary, is sent from Europe by an anonymous biotech company to the Tasmanian wilderness on a hunt for the last Tasmanian tiger.</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</si>
  <si>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</si>
  <si>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</si>
  <si>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They Cloned Tyrone</t>
  </si>
  <si>
    <t>A series of eerie events thrusts an unlikely trio onto the trail of a nefarious government conspiracy lurking directly beneath their neighborhood.</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</si>
  <si>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</si>
  <si>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</si>
  <si>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</si>
  <si>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Pet Sematary</t>
  </si>
  <si>
    <t>After the Creed family's cat is accidentally killed, a friendly neighbor advises its burial in a mysterious nearby cemetery.</t>
  </si>
  <si>
    <t>Woody Woodpecker</t>
  </si>
  <si>
    <t>Woody Woodpecker enters a turf war with a big city lawyer wanting to tear down his home in an effort to build a house to flip.</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</si>
  <si>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</si>
  <si>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</si>
  <si>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Our Souls at Night</t>
  </si>
  <si>
    <t>Addie Moore and Louis Waters, a widow and widower, have lived next to each other for years. The pair have almost no relationship, but that all changes when Addie tries to make a connection with her neighbour.</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</si>
  <si>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</si>
  <si>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</si>
  <si>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Radioactive</t>
  </si>
  <si>
    <t>The story of Nobel Prize winner Marie Curie and her extraordinary scientific discoveriesâ€”through the prism of her marriage to husband Pierreâ€”and the seismic and transformative effects their discovery of radium had on the 20th century.</t>
  </si>
  <si>
    <t>Oxygen</t>
  </si>
  <si>
    <t>A woman wakes in a cryogenic chamber with no recollection of how she got there, and must find a way out before running out of air.</t>
  </si>
  <si>
    <t>Space Pirate Captain Harlock</t>
  </si>
  <si>
    <t>Space Pirate Captain Harlock and his fearless crew face off against the space invaders who seek to conquer the planet Earth.</t>
  </si>
  <si>
    <t>The Crush</t>
  </si>
  <si>
    <t>A precocious and obsessive teenager develops a crush on a naive writer with harrowing consequences.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</si>
  <si>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</si>
  <si>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</si>
  <si>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</si>
  <si>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</si>
  <si>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</si>
  <si>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</si>
  <si>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</si>
  <si>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</si>
  <si>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</si>
  <si>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</si>
  <si>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</si>
  <si>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</si>
  <si>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</si>
  <si>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</si>
  <si>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White God</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</si>
  <si>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</si>
  <si>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I Care a Lot</t>
  </si>
  <si>
    <t>A court-appointed legal guardian defrauds her older clients and traps them under her care. But her latest mark comes with some unexpected baggage.</t>
  </si>
  <si>
    <t>A Christmas Prince</t>
  </si>
  <si>
    <t>When a reporter goes undercover as a nanny to get the inside scoop on a playboy prince, she gets tangled in some royal intrigue and ends up finding love - but will she be able to keep up her lie?</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</si>
  <si>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</si>
  <si>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</si>
  <si>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Ruthless People</t>
  </si>
  <si>
    <t>A couple, cheated by a vile businessman, kidnap his wife in retaliationâ€”without knowing that their enemy is delighted they did.</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</si>
  <si>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</si>
  <si>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</si>
  <si>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</si>
  <si>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</si>
  <si>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</si>
  <si>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</si>
  <si>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She's Gotta Have It</t>
  </si>
  <si>
    <t>The story of Nola Darling's simultaneous sexual relationships with three different men is told by her and by her partners and other friends. All three men wanted her to commit solely to them; Nola resists being "owned" by a single partner.</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</si>
  <si>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</si>
  <si>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</si>
  <si>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Demons</t>
  </si>
  <si>
    <t>A group of people are trapped in a West Berlin movie theater infested with ravenous demons who proceed to kill and possess the humans one-by-one, thereby multiplying their numbers.</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</si>
  <si>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</si>
  <si>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</si>
  <si>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House of Gucci</t>
  </si>
  <si>
    <t>When Patrizia Reggiani, an outsider from humble beginnings, marries into the Gucci family, her unbridled ambition begins to unravel the family legacy and triggers a reckless spiral of betrayal, decadence, revenge, and ultimatelyâ€¦ murder.</t>
  </si>
  <si>
    <t>The Night House</t>
  </si>
  <si>
    <t>Reeling from the unexpected death of her husband, Beth is left alone in the lakeside home he built for her. Soon she begins to uncover her recently deceased husband's disturbing secrets.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</si>
  <si>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</si>
  <si>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</si>
  <si>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[REC]Â²</t>
  </si>
  <si>
    <t>The action continues from [REC], with the medical officer and a SWAT team outfitted with video cameras are sent into the sealed off apartment to control the situation.</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</si>
  <si>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</si>
  <si>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</si>
  <si>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</si>
  <si>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</si>
  <si>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Fairy Tail: Dragon Cry</t>
  </si>
  <si>
    <t>Natsu Dragneel and his friends travel to the island Kingdom of Stella, where they will reveal dark secrets, fight the new enemies and once again save the world from destruction.</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</si>
  <si>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</si>
  <si>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</si>
  <si>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</si>
  <si>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</si>
  <si>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</si>
  <si>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</si>
  <si>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Taxidermia</t>
  </si>
  <si>
    <t>Grotesquely surreal offering charting three male generations of the same bizarre family, including a pervert who constantly seeks for new kinds of satisfaction, an obese speed eater, and a passionate embalmer.</t>
  </si>
  <si>
    <t>Sunshine Cleaning</t>
  </si>
  <si>
    <t>A single mother and her slacker sister find an unexpected way to turn their lives around in this off-beat dramatic comedy. In order to raise the tuition to send her young son to private school the mom starts an unusual business â€“ a biohazard removal/crime scene clean-up service.</t>
  </si>
  <si>
    <t>The Final Countdown</t>
  </si>
  <si>
    <t>During routine manoeuvres near Hawaii in 1980, the aircraft-carrier USS Nimitz is caught in a strange vortex-like storm, throwing the ship back in time to 1941â€”mere hours before the Japanese attack on Pearl Harbor.</t>
  </si>
  <si>
    <t>Brittany Runs a Marathon</t>
  </si>
  <si>
    <t>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t>
  </si>
  <si>
    <t>Tigerland</t>
  </si>
  <si>
    <t>A group of recruits go through Advanced Infantry Training at Fort Polk, Louisiana's infamous Tigerland, last stop before Vietnam for tens of thousands of young men in 1971.</t>
  </si>
  <si>
    <t>The ComDads</t>
  </si>
  <si>
    <t>Unable to find her runaway son, a woman deceives two of her ex-lovers from her youth, a mild-mannered teacher and a tough journalist, that each is the real father in order to obtain their help.</t>
  </si>
  <si>
    <t>Cobweb</t>
  </si>
  <si>
    <t>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t>
  </si>
  <si>
    <t>The Nile Hilton Incident</t>
  </si>
  <si>
    <t>Cairo, 2011. A police officer investigates the murder of a woman in a luxurious hotel in the days leading up to the Egyptian revolution.</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</si>
  <si>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</si>
  <si>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</si>
  <si>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</si>
  <si>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</si>
  <si>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</si>
  <si>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</si>
  <si>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 thirteen-year-old French girl deals with moving to a new city and school in Paris, while at the same time her parents are getting a divorce.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</si>
  <si>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</si>
  <si>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</si>
  <si>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</si>
  <si>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</si>
  <si>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My Best Friend's Wedding</t>
  </si>
  <si>
    <t>When she receives word that her longtime platonic pal Michael O'Neal is getting married to debutante Kimberly Wallace, food critic Julianne Potter realizes her true feelings for Michael -- and sets out to sabotage the wedding.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</si>
  <si>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</si>
  <si>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</si>
  <si>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</si>
  <si>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</si>
  <si>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</si>
  <si>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</si>
  <si>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</si>
  <si>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</si>
  <si>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A Whole Life Ahead</t>
  </si>
  <si>
    <t>25-year-old philosophy major Marta faces the ugly truth for many young Italians â€” a complete lack of career opportunities. While babysitting for single mother Sonia, she starts to work as a telemarketer, quickly rising through the ranks of the company, but experiencing first-hand the fanatical and exploitative rat-race culture pushed on employees. Around her revolve people like delusional supervisor Daniela, her boss Claudio, fragile coworker Lucio, and well-meaning but inconsistent union rep Giorgio.</t>
  </si>
  <si>
    <t>Conspiracy Theory</t>
  </si>
  <si>
    <t>A man obsessed with conspiracy theories becomes a target after one of his theories turns out to be true. Unfortunately, in order to save himself, he has to figure out which theory it is.</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</si>
  <si>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</si>
  <si>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</si>
  <si>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Sergio</t>
  </si>
  <si>
    <t>A sweeping drama set in the chaotic aftermath of the US invasion of Iraq, where the life of top UN diplomat Brazilian SÃ©rgio Vieira de Mello hangs in the balance during the most treacherous mission of his career.</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</si>
  <si>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</si>
  <si>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</si>
  <si>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Moshimo, Japan. The annual fireworks festival is about to take place and a group of schoolboys, arguing over whether they are round or flat when viewed from different angles, set out to find it out.</t>
  </si>
  <si>
    <t>You're Next</t>
  </si>
  <si>
    <t>When the Davison family comes under attack during their wedding anniversary getaway, the gang of mysterious killers soon learns that one of their victims harbors a secret talent for fighting back.</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</si>
  <si>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</si>
  <si>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</si>
  <si>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</si>
  <si>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</si>
  <si>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</si>
  <si>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Miss Potter</t>
  </si>
  <si>
    <t>Beatrix Potter, the author of the beloved children's book "The Tale of Peter Rabbit", struggles for love, happiness and success.</t>
  </si>
  <si>
    <t>The Pelican Brief</t>
  </si>
  <si>
    <t>A law student's theory about the recent deaths of two Supreme Court justices embroils her in a far-reaching web of murder, corruption, and greed.</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</si>
  <si>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</si>
  <si>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</si>
  <si>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</si>
  <si>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</si>
  <si>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Return</t>
  </si>
  <si>
    <t>The main character of the film is an outstanding physicist who was invited to Armenia from Russia to head a lab. He comes across many troubles in his homeland, but nevertheless finds his true love there.</t>
  </si>
  <si>
    <t>hy</t>
  </si>
  <si>
    <t>Speak No Evil</t>
  </si>
  <si>
    <t>A Danish family visits a Dutch family they met on a holiday. What was supposed to be an idyllic weekend slowly starts unraveling as the Danes try to stay polite in the face of unpleasantness.</t>
  </si>
  <si>
    <t>Annabelle: Creation</t>
  </si>
  <si>
    <t>Several years after the tragic death of their little girl, a doll maker and his wife welcome a nun and several girls from a shuttered orphanage into their home, soon becoming the target of the doll maker's possessed creationâ€”Annabelle.</t>
  </si>
  <si>
    <t>Side Effects</t>
  </si>
  <si>
    <t>A woman turns to prescription medication as a way of handling her anxiety concerning her husband's upcoming release from prison.</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</si>
  <si>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</si>
  <si>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</si>
  <si>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The Fabulous Baker Boys</t>
  </si>
  <si>
    <t>The lives of two struggling musicians, who happen to be brothers, inevitably change when they team up with a beautiful, up-and-coming singer.</t>
  </si>
  <si>
    <t>Final Destination</t>
  </si>
  <si>
    <t>After a teenager has a terrifying vision of him and his friends dying in a plane crash, he prevents the accident only to have Death hunt them down, one by one.</t>
  </si>
  <si>
    <t>Scoop</t>
  </si>
  <si>
    <t>An American journalism student in London scoops a big story, and begins an affair with an aristocrat as the incident unfurls.</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</si>
  <si>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</si>
  <si>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</si>
  <si>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Housebound</t>
  </si>
  <si>
    <t>When Kylie Bucknell is sentenced to home detention, she's forced to come to terms with her unsociable behaviour, her blabbering mother and a hostile spirit who seems less than happy about the new living arrangement.</t>
  </si>
  <si>
    <t>Ender's Game</t>
  </si>
  <si>
    <t>Based on the classic novel by Orson Scott Card, Ender's Game is the story of the Earth's most gifted children training to defend their homeplanet in the space wars of the future.</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</si>
  <si>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</si>
  <si>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</si>
  <si>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Chinese Puzzle</t>
  </si>
  <si>
    <t>Xavier is a 40-year-old father of two who still finds life very complicated. When the mother of his children moves to New York, he can't bear them growing up far away from him and so he decides to move there as well.</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</si>
  <si>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</si>
  <si>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</si>
  <si>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Chaos Walking</t>
  </si>
  <si>
    <t>Two unlikely companions embark on a perilous adventure through the badlands of an unexplored planet as they try to escape a dangerous and disorienting reality, where all inner thoughts are seen and heard by everyone.</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</si>
  <si>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</si>
  <si>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</si>
  <si>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</si>
  <si>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</si>
  <si>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</si>
  <si>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</si>
  <si>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</si>
  <si>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</si>
  <si>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New Jack City</t>
  </si>
  <si>
    <t>A gangster, Nino, is in the Cash Money Brothers, making a million dollars every week selling crack. A cop, Scotty, discovers that the only way to infiltrate the gang is to become a dealer himself.</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</si>
  <si>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</si>
  <si>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</si>
  <si>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</si>
  <si>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</si>
  <si>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</si>
  <si>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</si>
  <si>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I'm Thinking of Ending Things</t>
  </si>
  <si>
    <t>Nothing is as it seems when a woman experiencing misgivings about her new boyfriend joins him on a road trip to meet his parents at their remote farm.</t>
  </si>
  <si>
    <t>The Burning Plain</t>
  </si>
  <si>
    <t>A trailer is burning in the middle of a plain. The bodies of two adulterous lovers are found. Scenes from both families, before and after the dramatic events, suggest an unusual connection between them. But what is their secret?</t>
  </si>
  <si>
    <t>EuroTrip</t>
  </si>
  <si>
    <t>When Scott learns that his longtime cyber-buddy from Berlin is a gorgeous young woman, he and his friends embark on a trip across Europe.</t>
  </si>
  <si>
    <t>The Four Feathers</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</si>
  <si>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</si>
  <si>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Star Trek III: The Search for Spock</t>
  </si>
  <si>
    <t>A surprise visit from Spock's father provides a startling revelation: McCoy is harboring Spock's living essence.</t>
  </si>
  <si>
    <t>Jingle Jangle: A Christmas Journey</t>
  </si>
  <si>
    <t>An imaginary world comes to life in a holiday tale of an eccentric toymaker, his adventurous granddaughter, and a magical invention that has the power to change their lives forever.</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</si>
  <si>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</si>
  <si>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</si>
  <si>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Cruising</t>
  </si>
  <si>
    <t>When New York is caught in the grip of a sadistic serial killer who preys on patrons of the city's underground bars, young rookie Steve Burns infiltrates the S&amp;M subculture to try and lure him out of the shadows.</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</si>
  <si>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</si>
  <si>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</si>
  <si>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Lethal Weapon 4</t>
  </si>
  <si>
    <t>Officers Martin Riggs and Roger Murtaugh of the Los Angeles Police Department must stop a dangerous crime lord from China from getting his brother out of jail.</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</si>
  <si>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</si>
  <si>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</si>
  <si>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New York, New York</t>
  </si>
  <si>
    <t>An egotistical saxophone player and a young singer meet on V-J Day and embark upon a strained and rocky romance, even as their careers begin a long uphill climb.</t>
  </si>
  <si>
    <t>Greta</t>
  </si>
  <si>
    <t>A young woman returns a lonely widowâ€™s lost purse, leading to an unlikely relationship between the two â€” until the young woman discovers the widow might not be all that she seems.</t>
  </si>
  <si>
    <t>Noelle</t>
  </si>
  <si>
    <t>Kris Kringle's daughter, Noelle, sets off on a mission to find and bring back her brother, after he gets cold feet when it's his turn to take over as Santa.</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</si>
  <si>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</si>
  <si>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</si>
  <si>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Collector</t>
  </si>
  <si>
    <t>Desperate to repay his debt to his ex-wife, an ex-con plots a heist at his new employer's country home, unaware that a second criminal has also targeted the property, and rigged it with a series of deadly traps.</t>
  </si>
  <si>
    <t>The Kid Detective</t>
  </si>
  <si>
    <t>A once-celebrated kid detective, now 31, continues to solve the same trivial mysteries between hangovers and bouts of self-pity. Until a naive client brings him his first 'adult' case, to find out who brutally murdered her boyfriend.</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</si>
  <si>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</si>
  <si>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</si>
  <si>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The Finest Hours</t>
  </si>
  <si>
    <t>The Coast Guard makes a daring rescue attempt off the coast of Cape Cod after a pair of oil tankers are destroyed during a blizzard in 1952.</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</si>
  <si>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</si>
  <si>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</si>
  <si>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Things We Lost in the Fire</t>
  </si>
  <si>
    <t>A recent widow invites her husband's troubled best friend to live with her and her two children. As he gradually turns his life around, he helps the family cope and confront their loss.</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</si>
  <si>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</si>
  <si>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</si>
  <si>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</si>
  <si>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</si>
  <si>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</si>
  <si>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</si>
  <si>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</si>
  <si>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</si>
  <si>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Great Raid</t>
  </si>
  <si>
    <t>As World War II rages, the elite Sixth Ranger Battalion is given a mission of heroic proportions: push 30 miles behind enemy lines and liberate over 500 American prisoners of war.</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</si>
  <si>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</si>
  <si>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</si>
  <si>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Night at the Museum</t>
  </si>
  <si>
    <t>Chaos reigns at the natural history museum when night watchman Larry Daley accidentally stirs up an ancient curse, awakening Attila the Hun, an army of gladiators, a Tyrannosaurus rex and other exhibits.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</si>
  <si>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</si>
  <si>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</si>
  <si>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</si>
  <si>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</si>
  <si>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Nothing to Hide</t>
  </si>
  <si>
    <t>To spice up a dinner party, old friends agree to share every private message that pops up on their phones -- with disastrous results.</t>
  </si>
  <si>
    <t>Happy-Go-Lucky</t>
  </si>
  <si>
    <t>A look at a few chapters in the life of Poppy, a cheery, colorful, North London schoolteacher whose optimism tends to exasperate those around her.</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</si>
  <si>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</si>
  <si>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</si>
  <si>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The Children Act</t>
  </si>
  <si>
    <t>In the midst of a marital crisis, a High Court judge must decide if she should order a life-saving blood transfusion for a teen with cancer despite his family's refusal to accept medical treatment for religious reasons.</t>
  </si>
  <si>
    <t>Lady Macbeth</t>
  </si>
  <si>
    <t>Rural England, 1865. Katherine, suffocated by her loveless marriage to a bitter man and restrained by his father's tyranny, unleashes an irresistible force within her, so powerful that she will stop at nothing to get what she wants.</t>
  </si>
  <si>
    <t>Return of the Living Dead III</t>
  </si>
  <si>
    <t>Having recently witnessed the horrific results of a top secret project to bring the dead back to life, a distraught teenager performs the operation on his girlfriend after she's killed in a motorcycle accident.</t>
  </si>
  <si>
    <t>Alibi.com 2</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</si>
  <si>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</si>
  <si>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The Fury of a Patient Man</t>
  </si>
  <si>
    <t>Quiet Jose woos cafe worker Ana, but she is unaware he has intentions other than the purely romantic.</t>
  </si>
  <si>
    <t>Unstoppable</t>
  </si>
  <si>
    <t>A runaway train, transporting deadly, toxic chemicals, is barreling down on Stanton, Pennsylvania,  and proves to be unstoppable until a veteran engineer and young conductor risk their lives to try and stop it with a switch engine.</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</si>
  <si>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</si>
  <si>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</si>
  <si>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The Crucible</t>
  </si>
  <si>
    <t>A Salem resident attempts to frame her ex-lover's wife for being a witch in the middle of the 1692 witchcraft trials.</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</si>
  <si>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</si>
  <si>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</si>
  <si>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</si>
  <si>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</si>
  <si>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</si>
  <si>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</si>
  <si>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After a fateful near-miss, an assassin battles his employers, and himself, on an international manhunt he insists isn't personal.</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</si>
  <si>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</si>
  <si>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</si>
  <si>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Freaky</t>
  </si>
  <si>
    <t>A mystical, ancient dagger causes a notorious serial killer to magically switch bodies with a 17-year-old girl.</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</si>
  <si>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</si>
  <si>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Superman: Unbound</t>
  </si>
  <si>
    <t>Superman and Supergirl take on the cybernetic being known as Brainiac, who boasts that he possesses "the knowledge and strength of 10,000 worlds."</t>
  </si>
  <si>
    <t>Recess: School's Out</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</si>
  <si>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</si>
  <si>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</si>
  <si>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</si>
  <si>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</si>
  <si>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</si>
  <si>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Angel Has Fallen</t>
  </si>
  <si>
    <t>After a treacherous attack, Secret Service agent Mike Banning is charged with attempting to assassinate President Trumbull. Chased by his own colleagues and the FBI, Banning begins a race against the clock to clear his name.</t>
  </si>
  <si>
    <t>Out of the Furnace</t>
  </si>
  <si>
    <t>Two brothers live in the economically-depressed Rust Belt, when a cruel twist of fate lands one in prison. His brother is then lured into one of the most violent crime rings in the Northeast.</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</si>
  <si>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</si>
  <si>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</si>
  <si>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</si>
  <si>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</si>
  <si>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Phantasm</t>
  </si>
  <si>
    <t>A teenage boy and his friends face off against a mysterious grave robber, known only as the Tall Man, who employs a lethal arsenal of unearthly weapons.</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</si>
  <si>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</si>
  <si>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</si>
  <si>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</si>
  <si>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</si>
  <si>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Measure of a Man</t>
  </si>
  <si>
    <t>At the age of 51 and after 20 months on unemployment, Thierry starts a new job that soon brings him face to face with a moral dilemma. How much is he willing to accept to keep his job?</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</si>
  <si>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</si>
  <si>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</si>
  <si>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</si>
  <si>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</si>
  <si>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</si>
  <si>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</si>
  <si>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The Art of Getting By</t>
  </si>
  <si>
    <t>George, a lonely and fatalistic teen who's made it all the way to his senior year without ever having done a real day of work, is befriended by Sally, a popular but complicated girl who recognizes in him a kindred spirit.</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</si>
  <si>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</si>
  <si>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</si>
  <si>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</si>
  <si>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</si>
  <si>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</si>
  <si>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</si>
  <si>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</si>
  <si>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</si>
  <si>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Sex and the City</t>
  </si>
  <si>
    <t>A New York writer on sex and love is finally getting married to her Mr. Big. But her three best girlfriends must console her after one of them inadvertently leads Mr. Big to jilt her.</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</si>
  <si>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</si>
  <si>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</si>
  <si>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</si>
  <si>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</si>
  <si>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Strictly Ballroom</t>
  </si>
  <si>
    <t>Brave new steps put Scott's career in jeopardy. With a new partner and determination, can he still succeed?</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</si>
  <si>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</si>
  <si>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</si>
  <si>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</si>
  <si>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</si>
  <si>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The Howling</t>
  </si>
  <si>
    <t>After a bizarre and near fatal encounter with a serial killer, a newswoman is sent to a rehabilitation center whose inhabitants may not be what they seem.</t>
  </si>
  <si>
    <t>City Hunter</t>
  </si>
  <si>
    <t>A self-indulgent private investigator winds up on a cruise ship full of rich patrons, gorgeous women, murderous terrorists, and scarce food.</t>
  </si>
  <si>
    <t>You Only Live Twice</t>
  </si>
  <si>
    <t>A mysterious spacecraft captures Russian and American space capsules and brings the two superpowers to the brink of war. James Bond investigates the case in Japan and comes face to face with his archenemy Blofeld.</t>
  </si>
  <si>
    <t>Jolt</t>
  </si>
  <si>
    <t>A bouncer with an anger management problem goes on a furious and resentful rampage after the murder of a friend.</t>
  </si>
  <si>
    <t>Super</t>
  </si>
  <si>
    <t>After his wife falls under the influence of a drug dealer, an everyday guy transforms himself into Crimson Bolt, a superhero with the best intentions, though he lacks for heroic skills.</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</si>
  <si>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</si>
  <si>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</si>
  <si>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Hunting &amp; Gathering</t>
  </si>
  <si>
    <t>When Camille falls ill, she is forced to live with Philibert and Franck.</t>
  </si>
  <si>
    <t>Mine</t>
  </si>
  <si>
    <t>After a failed assassination attempt, a soldier finds himself stranded in the desert. Exposed to the elements, he must survive the dangers of the desert and battle the psychological and physical toll of the treacherous conditions.</t>
  </si>
  <si>
    <t>Inherent Vice</t>
  </si>
  <si>
    <t>In Los Angeles at the turn of the 1970s, drug-fueled detective Larry "Doc" Sportello investigates the disappearance of an ex-girlfriend.</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</si>
  <si>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</si>
  <si>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</si>
  <si>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</si>
  <si>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</si>
  <si>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</si>
  <si>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</si>
  <si>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</si>
  <si>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</si>
  <si>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Ocean's Twelve</t>
  </si>
  <si>
    <t>Danny Ocean reunites with his old flame and the rest of his merry band of thieves in carrying out three huge heists in Rome, Paris and Amsterdam â€“ but a Europol agent is hot on their heels.</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</si>
  <si>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</si>
  <si>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</si>
  <si>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</si>
  <si>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</si>
  <si>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</si>
  <si>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</si>
  <si>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</si>
  <si>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</si>
  <si>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</si>
  <si>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Renfield</t>
  </si>
  <si>
    <t>Having grown sick and tired of his centuries as Dracula's lackey, Renfield finds a new lease on life â€” and maybe even redemption â€” when he falls for feisty, perennially angry traffic cop Rebecca Quincy.</t>
  </si>
  <si>
    <t>Meg 2: The Trench</t>
  </si>
  <si>
    <t>An exploratory dive into the deepest depths of the ocean of a daring research team spirals into chaos when a malevolent mining operation threatens their mission and forces them into a high-stakes battle for survival.</t>
  </si>
  <si>
    <t>The Nutty Professor</t>
  </si>
  <si>
    <t>A timid, nearsighted chemistry teacher discovers a magical potion that can transform him into a suave and handsome Romeo. The Jekyll and Hyde game works well enough until the concoction starts to wear off at the most embarrassing times.</t>
  </si>
  <si>
    <t>You Were Never Really Here</t>
  </si>
  <si>
    <t>A traumatised veteran, unafraid of violence, tracks down missing girls for a living. When a job spins out of control, his nightmares overtake him as a conspiracy is uncovered leading to what may be his death trip or his awakening.</t>
  </si>
  <si>
    <t>Dead Snow 2: Red vs. Dead</t>
  </si>
  <si>
    <t>The gruesome Nazi Zombies are back to finish their mission, but our hero is not willing to die. He is gathering his own army to give them a final fight.</t>
  </si>
  <si>
    <t>The Last Man on Earth</t>
  </si>
  <si>
    <t>When a disease turns all of humanity into the living dead, the last man on earth becomes a reluctant vampire hunter.</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</si>
  <si>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</si>
  <si>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</si>
  <si>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The Legacy of the Bones</t>
  </si>
  <si>
    <t>Inspector Amaia Salazar must return to the Baztan valley in order to solve a series of suicides that seem to follow a similar pattern.</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</si>
  <si>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</si>
  <si>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</si>
  <si>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Alice Through the Looking Glass</t>
  </si>
  <si>
    <t>Alice Kingsleigh returns to Underland and faces a new adventure in saving the Mad Hatter.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</si>
  <si>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</si>
  <si>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</si>
  <si>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</si>
  <si>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</si>
  <si>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Escape Room: Tournament of Champions</t>
  </si>
  <si>
    <t>Six people unwittingly find themselves locked in another series of escape rooms, slowly uncovering what they have in common to survive... and discovering they've all played the games before.</t>
  </si>
  <si>
    <t>Itâ€™s the Law</t>
  </si>
  <si>
    <t>A small Sicilian town elects a new, honest major but quickly learns that playing by the rules is not as easy as it seems.</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</si>
  <si>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</si>
  <si>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</si>
  <si>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Damage</t>
  </si>
  <si>
    <t>The life of a respected British politician at the height of his career crumbles when he becomes obsessed with his son's lover.</t>
  </si>
  <si>
    <t>Titan A.E.</t>
  </si>
  <si>
    <t>A young man finds out that he holds the key to restoring hope and ensuring survival for the human race, while an alien species called the Drej are bent on mankind's destruction.</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</si>
  <si>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</si>
  <si>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</si>
  <si>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Star Wars: Episode II - Attack of the Clones</t>
  </si>
  <si>
    <t>Following an assassination attempt on Senator PadmÃ© Amidala, Jedi Knights Anakin Skywalker and Obi-Wan Kenobi investigate a mysterious plot that could change the galaxy forever.</t>
  </si>
  <si>
    <t>Nell</t>
  </si>
  <si>
    <t>In a remote woodland cabin, a small town doctor discovers Nell â€” a beautiful young hermit woman with many secrets.</t>
  </si>
  <si>
    <t>Blind Fury</t>
  </si>
  <si>
    <t>A blind Vietnam vet, trained as a swordfighter, comes to America and helps to rescue the son of a fellow soldier.</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</si>
  <si>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</si>
  <si>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</si>
  <si>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</si>
  <si>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</si>
  <si>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Something Wild</t>
  </si>
  <si>
    <t>A free-spirited woman "kidnaps" a yuppie for a weekend of adventure. But the fun quickly takes a dangerous turn when her ex-con husband shows up.</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</si>
  <si>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</si>
  <si>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</si>
  <si>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Shazam! Fury of the Gods</t>
  </si>
  <si>
    <t>Billy Batson and his foster siblings, who transform into superheroes by saying "Shazam!", are forced to get back into action and fight the Daughters of Atlas, who they must stop from using a weapon that could destroy the world.</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</si>
  <si>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</si>
  <si>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</si>
  <si>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</si>
  <si>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</si>
  <si>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</si>
  <si>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</si>
  <si>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</si>
  <si>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</si>
  <si>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</si>
  <si>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</si>
  <si>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Last Word</t>
  </si>
  <si>
    <t>A retired businesswoman â€“ who tries to control everything around her â€“ decides to write her own obituary. A young journalist takes up the task of finding out the truth, and the result is a life-altering friendship.</t>
  </si>
  <si>
    <t>Turbo Kid</t>
  </si>
  <si>
    <t>In a post-apocalyptic wasteland, an orphaned teen must battle a ruthless warlord to save the girl of his dreams.</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</si>
  <si>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</si>
  <si>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</si>
  <si>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</si>
  <si>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</si>
  <si>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</si>
  <si>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</si>
  <si>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Find Me Guilty</t>
  </si>
  <si>
    <t>Based on the true story of Jack DiNorscio, a mobster who defended himself in court for what would be the longest mafia trial in U.S. history.</t>
  </si>
  <si>
    <t>Over the Hedge</t>
  </si>
  <si>
    <t>A scheming raccoon fools a mismatched family of forest creatures into helping him repay a debt of food, by invading the new suburban sprawl that popped up while they were hibernating â€“ and learns a lesson about family himself.</t>
  </si>
  <si>
    <t>Who You Think I Am</t>
  </si>
  <si>
    <t>Claire, a romantically spurned 50-year-old divorced teacher, creates a fake Facebook profile of a 24-year-old woman to spy on her on-and-off lover.</t>
  </si>
  <si>
    <t>Laurie Strode comes to her final confrontation with Michael Myers, the masked figure who has haunted her since she narrowly escaped his killing spree on Halloween night four decades ago.</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</si>
  <si>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</si>
  <si>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</si>
  <si>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Monte Carlo</t>
  </si>
  <si>
    <t>Three young women vacationing in Paris find themselves whisked away to Monte Carlo after one of the girls is mistaken for a British heiress.</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</si>
  <si>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</si>
  <si>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</si>
  <si>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</si>
  <si>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</si>
  <si>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</si>
  <si>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</si>
  <si>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The Lord of the Rings</t>
  </si>
  <si>
    <t>The Fellowship of the Ring embark on a journey to destroy the One Ring and end Sauron's reign over Middle-earth.</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</si>
  <si>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</si>
  <si>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</si>
  <si>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</si>
  <si>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</si>
  <si>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Play Misty for Me</t>
  </si>
  <si>
    <t>A brief fling between a male disc jockey and an obsessed female fan takes a frightening, and perhaps even deadly turn when another woman enters the picture.</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</si>
  <si>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</si>
  <si>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</si>
  <si>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James and the Giant Peach</t>
  </si>
  <si>
    <t>When the young orphan boy James spills a magic bag of crocodile tongues, he finds himself in possession of a giant peach that flies him away to strange lands.</t>
  </si>
  <si>
    <t>Get the Gringo</t>
  </si>
  <si>
    <t>A career criminal nabbed by Mexican authorities is placed in a tough prison where he learns to survive with the help of a 9-year-old boy.</t>
  </si>
  <si>
    <t>Pulse</t>
  </si>
  <si>
    <t>In the immense city of Tokyo, the darkness of the afterlife lurks some of its inhabitants who are desperately trying to escape the sadness and isolation of the modern world.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</si>
  <si>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</si>
  <si>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</si>
  <si>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</si>
  <si>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</si>
  <si>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The Ref</t>
  </si>
  <si>
    <t>A cat burglar is forced to take a bickering, dysfunctional family hostage on Christmas Eve.</t>
  </si>
  <si>
    <t>Sudden Impact</t>
  </si>
  <si>
    <t>When a young rape victim takes justice into her own hands and becomes a serial killer, it's up to Dirty Harry Callahan, on suspension from the SFPD, to bring her to justice.</t>
  </si>
  <si>
    <t>Dead Calm</t>
  </si>
  <si>
    <t>An Australian couple take a sailing trip in the Pacific to forget about a terrible accident. While on the open sea, they come across a ship with one survivor who is not at all what he seems.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</si>
  <si>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</si>
  <si>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</si>
  <si>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I'm Not There</t>
  </si>
  <si>
    <t>Six actors portray six personas of music legend Bob Dylan in scenes depicting various stages of his life, chronicling his rise from unknown folksinger to international icon and revealing how Dylan constantly reinvented himself.</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</si>
  <si>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</si>
  <si>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</si>
  <si>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Prometheus</t>
  </si>
  <si>
    <t>A team of explorers discover a clue to the origins of mankind on Earth, leading them on a journey to the darkest corners of the universe. There, they must fight a terrifying battle to save the future of the human race.</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</si>
  <si>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</si>
  <si>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</si>
  <si>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</si>
  <si>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</si>
  <si>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</si>
  <si>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</si>
  <si>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The Lost Daughter</t>
  </si>
  <si>
    <t>A woman's seaside vacation takes a dark turn when her obsession with a young mother forces her to confront secrets from her past.</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</si>
  <si>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</si>
  <si>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</si>
  <si>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</si>
  <si>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</si>
  <si>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He's All That</t>
  </si>
  <si>
    <t>To get revenge on her ex-boyfriend, an influencer attempts to transform an unpopular classmate into prom king.</t>
  </si>
  <si>
    <t>The Giver</t>
  </si>
  <si>
    <t>In a seemingly perfect community, without war, pain, suffering, differences or choice, a young boy is chosen to learn from an elderly man about the true pain and pleasure of the "real" world.</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</si>
  <si>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</si>
  <si>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</si>
  <si>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Kalifornia</t>
  </si>
  <si>
    <t>A journalist duo go on a tour of serial killer murder sites with two companions, unaware that one of them is a serial killer himself.</t>
  </si>
  <si>
    <t>Big Stan</t>
  </si>
  <si>
    <t>A weak con man panics when he learns he's going to prison for fraud. He hires a mysterious martial arts guru who helps transform him into a martial arts expert who can fight off inmates who want to hurt or love him.</t>
  </si>
  <si>
    <t>Through My Window: Across the Sea</t>
  </si>
  <si>
    <t>After a year of long-distance, Raquel and Ares reunite on a steamy beach trip. Faced with fresh flirtations and insecurities, will their love prevail?</t>
  </si>
  <si>
    <t>Causeway</t>
  </si>
  <si>
    <t>A US soldier suffers a traumatic brain injury while fighting in Afghanistan and struggles to adjust to life back home in New Orleans. When she meets local mechanic James, the pair begin to forge an unexpected bond.</t>
  </si>
  <si>
    <t>The Vast of Night</t>
  </si>
  <si>
    <t>At the dawn of the space-race, two radio-obsessed teens discover a strange frequency over the airwaves in what becomes the most important night of their lives and in the history of their small town.</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</si>
  <si>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</si>
  <si>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</si>
  <si>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Star Wars: Episode I - The Phantom Menace</t>
  </si>
  <si>
    <t>Anakin Skywalker, a young slave strong with the Force, is discovered on Tatooine. Meanwhile, the evil Sith have returned, enacting their plot for revenge against the Jedi.</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</si>
  <si>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</si>
  <si>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</si>
  <si>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</si>
  <si>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</si>
  <si>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Freelance</t>
  </si>
  <si>
    <t>An ex-special forces operative takes a job to provide security for a journalist as she interviews a dictator, but a military coup breaks out in the middle of the interview, they are forced to escape into the jungle where they must survive.</t>
  </si>
  <si>
    <t>A Good Doctor</t>
  </si>
  <si>
    <t>On Christmas eve, Serge is the only on-call emergency doctor available. Struck by a crippling back-ache, he gets help from a pizza delivery boy who will need to step in the doctor's shoes.</t>
  </si>
  <si>
    <t>Little Monsters</t>
  </si>
  <si>
    <t>A washed-up musician teams up with a teacher and a kids show personality to protect young children from a sudden outbreak of zombies.</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</si>
  <si>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</si>
  <si>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</si>
  <si>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</si>
  <si>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</si>
  <si>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Detective Dee and the Mystery of the Phantom Flame</t>
  </si>
  <si>
    <t>When the future empress Wu Zetian's two courtiers die in a mysterious fire, she gets Di Renjie, a former detective and rebel, released from prison to solve the mystery of the fire.</t>
  </si>
  <si>
    <t>The Warrior's Way</t>
  </si>
  <si>
    <t>A warrior-assassin is forced to hide in a small town in the American Badlands after refusing a mission.</t>
  </si>
  <si>
    <t>The sensuous wife of a lunch wagon proprietor and a rootless drifter begin a sordidly steamy affair and conspire to murder her Greek husband.</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</si>
  <si>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</si>
  <si>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</si>
  <si>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Brave One</t>
  </si>
  <si>
    <t>A woman struggles to recover from a brutal attack by setting out on a mission for revenge.</t>
  </si>
  <si>
    <t>Stripes</t>
  </si>
  <si>
    <t>John Winger, an indolent sad sack in his 30s, impulsively joins the US Army after losing his job, his girlfriend and his apartment.</t>
  </si>
  <si>
    <t>He's Just Not That Into You</t>
  </si>
  <si>
    <t>Remember that really cute girl/guy who said they'd call â€“ and didn't? Maybe they lost your number. Maybe they're in the hospital. Maybe they're awed by your looks, brains or success. Or maybe... They're just not that into you.</t>
  </si>
  <si>
    <t>The Girl with All the Gifts</t>
  </si>
  <si>
    <t>In the future, a strange fungus has changed nearly everyone into thoughtless, flesh-eating monsters. When a scientist and a teacher find a girl who seems to be immune to the fungus, they all begin a journey to save humanity.</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</si>
  <si>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</si>
  <si>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</si>
  <si>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</si>
  <si>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</si>
  <si>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The Informer</t>
  </si>
  <si>
    <t>In New York, former convict Pete Koslow, related to the Polish mafia, must deal with both Klimek the General, his ruthless boss, and the twisted ambitions of two federal agents, as he tries to survive and protect the lives of his loved ones.</t>
  </si>
  <si>
    <t>Night Hunter</t>
  </si>
  <si>
    <t>A Minnesota police officer crosses paths with a committed and tireless vigilante as he follows the trail of a ruthless predator responsible for several abductions and murders.</t>
  </si>
  <si>
    <t>The Quick and the Dead</t>
  </si>
  <si>
    <t>A mysterious woman comes to compete in a quick-draw elimination tournament, in a town taken over by a notorious gunman.</t>
  </si>
  <si>
    <t>A Cinderella Story</t>
  </si>
  <si>
    <t>Routinely exploited by her wicked stepmother, the downtrodden Samantha Montgomery is excited about the prospect of meeting her Internet beau at the school's Halloween dance.</t>
  </si>
  <si>
    <t>Flyboys</t>
  </si>
  <si>
    <t>The adventures of the Lafayette Escadrille, young Americans who volunteered for the French military before the U.S. entered World War I, and became the country's first fighter pilots.</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</si>
  <si>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</si>
  <si>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</si>
  <si>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km</t>
  </si>
  <si>
    <t>Spectre</t>
  </si>
  <si>
    <t>A cryptic message from Bondâ€™s past sends him on a trail to uncover a sinister organization. While M battles political forces to keep the secret service alive, Bond peels back the layers of deceit to reveal the terrible truth behind SPECTRE.</t>
  </si>
  <si>
    <t>F/X</t>
  </si>
  <si>
    <t>A movies special effects man is hired by a government agency to help stage the assassination of a well known gangster. When the agency double cross him, he uses his special effects to trap the gangster and the corrupt agents.</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</si>
  <si>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</si>
  <si>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</si>
  <si>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</si>
  <si>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</si>
  <si>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The East</t>
  </si>
  <si>
    <t>An operative for an elite private intelligence firm finds her priorities irrevocably changed after she is tasked with infiltrating an anarchist group known for executing covert attacks upon major corporations.</t>
  </si>
  <si>
    <t>The People Under the Stairs</t>
  </si>
  <si>
    <t>Trapped inside a fortified home owned by a mysterious couple, a young boy quickly learns the true nature of the homicidal inhabitants, and secret creatures hidden deep within the walls.</t>
  </si>
  <si>
    <t>Appaloosa</t>
  </si>
  <si>
    <t>Two friends hired to police a small town that is suffering under the rule of a rancher find their job complicated by the arrival of a young widow.</t>
  </si>
  <si>
    <t>Apt Pupil</t>
  </si>
  <si>
    <t>One day in 1984, Todd Bowden, a brilliant high school boy fascinated by the history of Nazism, stumbles across an old man whose appearance resembles that of Kurt Dussander, a wanted Nazi war criminal. A month later, Todd decides to knock on his door.</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</si>
  <si>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</si>
  <si>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</si>
  <si>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</si>
  <si>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</si>
  <si>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</si>
  <si>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</si>
  <si>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</si>
  <si>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</si>
  <si>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</si>
  <si>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</si>
  <si>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 Tearsmith</t>
  </si>
  <si>
    <t>Adopted together after a tough childhood in an orphanage, Nica and Rigel realize that unexpected but irresistible feelings pull them together.</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</si>
  <si>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</si>
  <si>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</si>
  <si>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Cry-Baby</t>
  </si>
  <si>
    <t>A prim and proper schoolgirl goes against her society grandmother's wishes when she dates a motorcycle-riding juvenile delinquent.</t>
  </si>
  <si>
    <t>Calendar Girls</t>
  </si>
  <si>
    <t>Members of a Yorkshire branch of the Women's Institute cause controversy when they pose nude for a charity calendar.</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</si>
  <si>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</si>
  <si>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</si>
  <si>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Lift</t>
  </si>
  <si>
    <t>An international heist crew, led by Cyrus Whitaker, race to lift $500 million in gold from a passenger plane at 40,000 feet.</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</si>
  <si>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</si>
  <si>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</si>
  <si>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Kong: Skull Island</t>
  </si>
  <si>
    <t>Explore the mysterious and dangerous home of the king of the apes as a team of explorers ventures deep inside the treacherous, primordial island.</t>
  </si>
  <si>
    <t>2 Guns</t>
  </si>
  <si>
    <t>A DEA agent and an undercover Naval Intelligence officer who have been tasked with investigating one another find they have been set up by the mob -- the very organization the two men believe they have been stealing money from.</t>
  </si>
  <si>
    <t>The Birth of a Nation</t>
  </si>
  <si>
    <t>Nat Turner, a former slave in America, leads a liberation movement in 1831 to free African-Americans in Virginia that results in a violent retaliation from whites.</t>
  </si>
  <si>
    <t>The Conspirator</t>
  </si>
  <si>
    <t>Mary Surratt is the lone female charged as a co-conspirator in the assassination trial of Abraham Lincoln. As the whole nation turns against her, she is forced to rely on her reluctant lawyer to uncover the truth and save her life.</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</si>
  <si>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</si>
  <si>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</si>
  <si>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</si>
  <si>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</si>
  <si>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</si>
  <si>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</si>
  <si>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Slither</t>
  </si>
  <si>
    <t>A small town is taken over by an alien plague, turning residents into zombies and all forms of mutant monsters.</t>
  </si>
  <si>
    <t>The Pledge</t>
  </si>
  <si>
    <t>A police chief about to retire pledges to help a woman find her daughter's killer.</t>
  </si>
  <si>
    <t>Escape Room</t>
  </si>
  <si>
    <t>Six strangers find themselves in circumstances beyond their control, and must use their wits to survive.</t>
  </si>
  <si>
    <t>Bad Santa</t>
  </si>
  <si>
    <t>A miserable conman and his partner pose as Santa and his Little Helper to rob department stores on Christmas Eve. But they run into problems when the conman befriends a troubled kid.</t>
  </si>
  <si>
    <t>Dragonfly</t>
  </si>
  <si>
    <t>A grieving doctor is being contacted by his late wife through his patient's near death experiences.</t>
  </si>
  <si>
    <t>Charlie Wilson's War</t>
  </si>
  <si>
    <t>The true story of Texas congressman Charlie Wilson's covert dealings in Afghanistan, where his efforts to assist rebels in their war with the Soviets had some unforeseen and long-reaching effects.</t>
  </si>
  <si>
    <t>Armageddon Time</t>
  </si>
  <si>
    <t>In 1980, Queens, New York, a young Jewish boy befriends a rebellious African-American classmate to the disapproval of his privileged family and begins to reckon with growing up in a world of inequality and prejudice.</t>
  </si>
  <si>
    <t>Spenser Confidential</t>
  </si>
  <si>
    <t>Spenser, a former Boston patrolman who just got out from prison, teams up with Hawk, an aspiring fighter, to unravel the truth behind the death of two police officers.</t>
  </si>
  <si>
    <t>Dinosaur</t>
  </si>
  <si>
    <t>An orphaned dinosaur raised by lemurs joins an arduous trek to a sancturary after a meteorite shower destroys his family home.</t>
  </si>
  <si>
    <t>True Crime</t>
  </si>
  <si>
    <t>Boozer, skirt chaser, careless father. You could create your own list of reporter Steve Everett's faults but there's no time. A San Quentin Death Row prisoner is slated to die at midnight â€“ a man Everett has suddenly realized is innocent.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</si>
  <si>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</si>
  <si>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</si>
  <si>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Mr. Turner</t>
  </si>
  <si>
    <t>Eccentric British painter J.M.W. Turner  lives his last 25 years with gusto and secretly becomes involved with a seaside landlady, while his faithful housekeeper bears an unrequited love for him.</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</si>
  <si>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</si>
  <si>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</si>
  <si>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</si>
  <si>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Paranoid Park</t>
  </si>
  <si>
    <t>A teenage skateboarder becomes suspected of being connected with a security guard who suffered a brutal death in a skate park called "Paranoid Park".</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</si>
  <si>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</si>
  <si>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</si>
  <si>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Red Tails</t>
  </si>
  <si>
    <t>The story of the Tuskegee Airmen, the first African-American pilots to fly in a combat squadron during World War II.</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</si>
  <si>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</si>
  <si>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</si>
  <si>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The Simpsons in Plusaversary</t>
  </si>
  <si>
    <t>The Simpsons host a Disney+ Day party and everyone is on the listâ€¦ except Homer. With friends from across the service and music fit for a Disney Princess, Plusaversary is Springfield's event of the year.</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</si>
  <si>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</si>
  <si>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</si>
  <si>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Hippocrates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</si>
  <si>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</si>
  <si>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</si>
  <si>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</si>
  <si>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Bride of Re-Animator</t>
  </si>
  <si>
    <t>Unperturbed by the disastrous outcome of his previous meddling with the dead, Dr. West continues his research into the phenomenon of re-animation; only this time, he plans to create life â€“ starting with the heart of his young protÃ©gÃ© Dan's dearly deceased Meg Halsey.</t>
  </si>
  <si>
    <t>The Tigger Movie</t>
  </si>
  <si>
    <t>Winnie the Pooh, Piglet, Owl, Kanga, Roo, and Rabbit are preparinga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</si>
  <si>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</si>
  <si>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</si>
  <si>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</si>
  <si>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</si>
  <si>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Joy</t>
  </si>
  <si>
    <t>A story based on the life of a struggling Long Island single mom who became one of the country's most successful entrepreneurs.</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</si>
  <si>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</si>
  <si>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</si>
  <si>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</si>
  <si>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</si>
  <si>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My Friend Dahmer</t>
  </si>
  <si>
    <t>Jeffrey Dahmer struggles with a difficult family life as a young boy. During his teenage years he slowly transforms, edging closer to the serial killer he was to become.</t>
  </si>
  <si>
    <t>LOL (Laughing Out Loud)</t>
  </si>
  <si>
    <t>Lola is a striking teenaged girl who is on the cusp of adulthood and longs to rush into the adult world of independence, freedom and sexual exploits, but is tenaciously held back by her mother.</t>
  </si>
  <si>
    <t>The Faculty</t>
  </si>
  <si>
    <t>When some very creepy things start happening around school, the kids at Herrington High make the chilling discovery that confirms their worst suspicions: their teachers really are from another planet!</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</si>
  <si>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</si>
  <si>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</si>
  <si>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</si>
  <si>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</si>
  <si>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The Love Bug</t>
  </si>
  <si>
    <t>Down-on-his-luck race car driver Jim Douglas teams up with a little VW Bug that has a mind of its own, not realizing Herbie's worth until a sneaky rival plots to steal him.</t>
  </si>
  <si>
    <t>Lost Bullet 2</t>
  </si>
  <si>
    <t>Having cleared his name, genius mechanic Lino has only one goal in mind: getting revenge on the corrupt cops who killed his brother and his mentor.</t>
  </si>
  <si>
    <t>The Curse of Bridge Hollow</t>
  </si>
  <si>
    <t>A Halloween-hating dad reluctantly teams up with his teenage daughter when an evil spirit wreaks havoc by making their town's decorations come to life.</t>
  </si>
  <si>
    <t>Owen, a young man is dissatisfied with his life. He heads into the forest to escape and learns a lot during his time there.</t>
  </si>
  <si>
    <t>Thank You for Your Service</t>
  </si>
  <si>
    <t>A group of U.S. soldiers returning from Iraq struggle to integrate back into family and civilian life, while living with the memory of a war that threatens to destroy them long after they've left the battlefield.</t>
  </si>
  <si>
    <t>Penguins of Madagascar</t>
  </si>
  <si>
    <t>Skipper, Kowalski, Rico and Private join forces with undercover organization The North Wind to stop the villainous Dr. Octavius Brine from destroying the world as we know it.</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</si>
  <si>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</si>
  <si>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</si>
  <si>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</si>
  <si>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</si>
  <si>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</si>
  <si>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</si>
  <si>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Killer Klowns from Outer Space</t>
  </si>
  <si>
    <t>Aliens disguised as clowns crash land on Earth in a rural town to capture unsuspecting victims in cotton candy cocoons for later consumption.</t>
  </si>
  <si>
    <t>Cinderella III: A Twist in Time</t>
  </si>
  <si>
    <t>When Lady Tremaine steals the Fairy Godmother's wand and changes history, it's up to Cinderella to restore the timeline and reclaim her prince.</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</si>
  <si>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</si>
  <si>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</si>
  <si>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Colors</t>
  </si>
  <si>
    <t>A confident young cop is shown the ropes by a veteran partner in the dangerous gang-controlled barrios of Los Angeles, where the gang culture is enforced by the colors the members wear.</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</si>
  <si>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</si>
  <si>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</si>
  <si>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Ticket to Paradise</t>
  </si>
  <si>
    <t>Divorced couple Georgia and David find themselves on a shared mission: they team up and travel to Bali to stop their daughter Lily from making the same mistake they once made 25 years ago.</t>
  </si>
  <si>
    <t>Being the Ricardos</t>
  </si>
  <si>
    <t>Lucille Ball and Desi Arnaz face a crisis that could end their careers and another that could end their marriage.</t>
  </si>
  <si>
    <t>Irrational Man</t>
  </si>
  <si>
    <t>On a small town college campus, a philosophy professor in existential crisis gives his life new purpose when he enters into a relationship with his student.</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</si>
  <si>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</si>
  <si>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</si>
  <si>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</si>
  <si>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</si>
  <si>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Killer Joe</t>
  </si>
  <si>
    <t>A cop who moonlights as a hit man agrees to kill the hated mother of a desperate drug dealer in exchange for a tumble with the young man's virginal sister.</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</si>
  <si>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</si>
  <si>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</si>
  <si>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</si>
  <si>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</si>
  <si>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K-19: The Widowmaker</t>
  </si>
  <si>
    <t>When Russia's first nuclear submarine malfunctions on its maiden voyage, the crew must race to save the ship and prevent a nuclear disaster.</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</si>
  <si>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</si>
  <si>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</si>
  <si>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</si>
  <si>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</si>
  <si>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Seoul Station</t>
  </si>
  <si>
    <t>In this animated prequel to "Train to Busan," a group of survivors deals with a zombie pandemic that unleashes itself in downtown Seoul.</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</si>
  <si>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</si>
  <si>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</si>
  <si>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The Cotton Club</t>
  </si>
  <si>
    <t>Harlem's legendary Cotton Club becomes a hotbed of passion and violence as the lives and loves of entertainers and gangsters collide.</t>
  </si>
  <si>
    <t>Luckiest Girl Alive</t>
  </si>
  <si>
    <t>A successful woman in New York City finds her life upended when she is forced to confront a dark truth that threatens to unravel her meticulously crafted life.</t>
  </si>
  <si>
    <t>Borgman</t>
  </si>
  <si>
    <t>An enigmatic vagrant cons himself into the home life of an arrogant upper-class family, turning their lives into a psychological nightmare in the process.</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</si>
  <si>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</si>
  <si>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</si>
  <si>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</si>
  <si>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</si>
  <si>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</si>
  <si>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</si>
  <si>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</si>
  <si>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</si>
  <si>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Falling Inn Love</t>
  </si>
  <si>
    <t>When a San Francisco exec wins a New Zealand inn, she ditches city life to remodel and flip the rustic property with help from a handsome contractor.</t>
  </si>
  <si>
    <t>Mortal</t>
  </si>
  <si>
    <t>A young boy must discover the origins of his extraordinary powers before he is captured by authorities hell-bent on condemning him for an accidental murder.</t>
  </si>
  <si>
    <t>A young girl is kidnapped during a powerful storm. Her mother joins forces with her mysterious neighbour to set off in pursuit of the kidnapper. Their journey will test their limits and expose the dark secrets of their past.</t>
  </si>
  <si>
    <t>The Babadook</t>
  </si>
  <si>
    <t>A single mother, plagued by the violent death of her husband, battles with her son's fear of a monster lurking in the house, but soon discovers a sinister presence all around her.</t>
  </si>
  <si>
    <t>RED 2</t>
  </si>
  <si>
    <t>Retired C.I.A. agent Frank Moses reunites his unlikely team of elite operatives for a global quest to track down a missing portable nuclear device.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</si>
  <si>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</si>
  <si>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</si>
  <si>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</si>
  <si>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</si>
  <si>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</si>
  <si>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</si>
  <si>
    <t>The Witches of Eastwick</t>
  </si>
  <si>
    <t>Three single women in a picturesque Rhode Island village have their wishes granted - at a cost - when a mysterious and flamboyant man arrives in their lives.</t>
  </si>
  <si>
    <t>Blindness</t>
  </si>
  <si>
    <t>When a sudden plague of blindness devastates a city, a small group of the afflicted band together to triumphantly overcome the horrific conditions of their imposed quarantine.</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</si>
  <si>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</si>
  <si>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</si>
  <si>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</si>
  <si>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</si>
  <si>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Haunted Mansion</t>
  </si>
  <si>
    <t>A woman and her son enlist a motley crew of so-called spiritual experts to help rid their home of supernatural squatters.</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</si>
  <si>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</si>
  <si>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</si>
  <si>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Rolling to You</t>
  </si>
  <si>
    <t>Jocelyn is a selfish and misogynist businessman. He tries to seduce a young pretty woman by pretending to be handicapped, till the day he meets her sister, who is also in a wheelchair.</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</si>
  <si>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</si>
  <si>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</si>
  <si>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The Neon Demon</t>
  </si>
  <si>
    <t>When aspiring model Jesse moves to Los Angeles, her youth and vitality are devoured by a group of beauty-obsessed women who will take any means necessary to get what she has.</t>
  </si>
  <si>
    <t>Tulip Fever</t>
  </si>
  <si>
    <t>An artist falls for a married young woman while he's commissioned to paint her portrait. The two invest in the risky tulip market in hopes to build a future together.</t>
  </si>
  <si>
    <t>Hands of Stone</t>
  </si>
  <si>
    <t>The legendary Roberto Duran and his equally legendary trainer Ray Arcel change each other's lives.</t>
  </si>
  <si>
    <t>For Your Eyes Only</t>
  </si>
  <si>
    <t>A British spy ship has sunk and on board was a hi-tech encryption device. James Bond is sent to find the device that holds British launching instructions before the enemy Soviets get to it first.</t>
  </si>
  <si>
    <t>The Iceman</t>
  </si>
  <si>
    <t>The true story of Richard Kuklinski, the notorious contract killer and family man.</t>
  </si>
  <si>
    <t>L'allenatore nel pallone</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</si>
  <si>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</si>
  <si>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</si>
  <si>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</si>
  <si>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</si>
  <si>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</si>
  <si>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Event Horizon</t>
  </si>
  <si>
    <t>In 2047, a group of astronauts are sent to investigate and salvage the starship Event Horizon which disappeared mysteriously seven years before on its maiden voyage. However, it soon becomes evident that something sinister resides in its corridors.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</si>
  <si>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</si>
  <si>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</si>
  <si>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</si>
  <si>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</si>
  <si>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</si>
  <si>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</si>
  <si>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Everybody Knows</t>
  </si>
  <si>
    <t>Laura, a Spanish woman living in Buenos Aires, returns to her hometown outside Madrid with her Argentinian husband and children. However, the trip is upset by unexpected events that bring secrets into the open.</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</si>
  <si>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</si>
  <si>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</si>
  <si>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Let's Dance</t>
  </si>
  <si>
    <t>After his crew breaks up, a gifted but insecure hip-hop dancer teaches at a top ballet school in Paris, where he falls for an aspiring ballerina.</t>
  </si>
  <si>
    <t>The Devil Conspiracy</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</si>
  <si>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</si>
  <si>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Small Soldiers</t>
  </si>
  <si>
    <t>When missile technology is used to enhance toy action figures, the toys soon begin to take their battle programming too seriously.</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</si>
  <si>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</si>
  <si>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</si>
  <si>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Kiss the Girls</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</si>
  <si>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</si>
  <si>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</si>
  <si>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</si>
  <si>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</si>
  <si>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</si>
  <si>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</si>
  <si>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</si>
  <si>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Wanted</t>
  </si>
  <si>
    <t>Doormat Wesley Gibson discovers that his recently murdered father - who Wesley never knew - belonged to a secret guild of assassins. After a leather-clad sexpot drafts Wesley into the society, he hones his innate killing skills and turns avenger.</t>
  </si>
  <si>
    <t>The Hunting Party</t>
  </si>
  <si>
    <t>A young journalist, an experienced cameraman and a discredited reporter find their bold plan to capture Bosnia's top war criminal quickly spiraling out of control when a UN representative mistakes them for a CIA hit squad.</t>
  </si>
  <si>
    <t>High school student Mitsuko navigates a series of bizarre alternate realities, each ending in bloody carnage.</t>
  </si>
  <si>
    <t>PokÃ©mon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</si>
  <si>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</si>
  <si>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</si>
  <si>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</si>
  <si>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Cocoon: The Return</t>
  </si>
  <si>
    <t>The reinvigorated elderly group that left Earth comes back to visit their relatives. Will they all decide to go back to the planet where no one grows old, or will they be tempted to remain on Earth?</t>
  </si>
  <si>
    <t>May</t>
  </si>
  <si>
    <t>A socially awkward veterinary assistant with a lazy eye and obsession with perfection descends into depravity after developing a crush on a boy with perfect hands.</t>
  </si>
  <si>
    <t>Nicky Larson is tasked to recover the perfume of Cupid, a perfume that would make anyone who uses it irresistible.</t>
  </si>
  <si>
    <t>Frequencies</t>
  </si>
  <si>
    <t>The story of the forbidden relationship between a 'low born' boy and a 'high born' girl in an alternate reality where every person's relationships and life worth are determined by their innate 'frequencies'.</t>
  </si>
  <si>
    <t>The New World</t>
  </si>
  <si>
    <t>A drama about explorer John Smith and the clash between Native Americans and English settlers in the 17th century.</t>
  </si>
  <si>
    <t>Back from a tour of duty, Kelli struggles to find her place in her family and the rust-belt town she no longer recognizes.</t>
  </si>
  <si>
    <t>Revenge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</si>
  <si>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</si>
  <si>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</si>
  <si>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</si>
  <si>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Jane Austen Book Club</t>
  </si>
  <si>
    <t>Six Californians start a club to discuss the works of Jane Austen. As they delve into Austen's literature, the club members find themselves dealing with life experiences that parallel the themes of the books they are reading.</t>
  </si>
  <si>
    <t>The Living Daylights</t>
  </si>
  <si>
    <t>After a defecting Russian general reveals a plot to assassinate foreign spies, James Bond is assigned a secret mission to dispatch the new head of the KGB to prevent an escalation of tensions between the Soviet Union and the West.</t>
  </si>
  <si>
    <t>New Order</t>
  </si>
  <si>
    <t>In the near future, a popular uprising in Mexico City interrupts a wedding held at the home of a wealthy family. After the riots have been quashed, they discover the bride has gone missing and plea with the military to help locate her.</t>
  </si>
  <si>
    <t>Burnt</t>
  </si>
  <si>
    <t>Adam Jones is a Chef who destroyed his career with drugs and diva behavior. He cleans up and returns to London, determined to redeem himself by spearheading a top restaurant that can gain three Michelin stars.</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</si>
  <si>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</si>
  <si>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</si>
  <si>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Don't Listen</t>
  </si>
  <si>
    <t>After a tragic turn of events at the new home he's fixing up, Daniel hears a ghostly plea for help, spurring him to seek out a famous paranormal expert.</t>
  </si>
  <si>
    <t>Mary Poppins Returns</t>
  </si>
  <si>
    <t>Mary Poppins returns to the Banks family and helps them evade grave dangers by taking them on magical, musical adventures.</t>
  </si>
  <si>
    <t>Time Lapse</t>
  </si>
  <si>
    <t>Three friends discover a mysterious machine that takes pictures 24 hours into the future and conspire to use it for personal gain, until disturbing and dangerous images begin to develop.</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</si>
  <si>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</si>
  <si>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</si>
  <si>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</si>
  <si>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</si>
  <si>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</si>
  <si>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</si>
  <si>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</si>
  <si>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</si>
  <si>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</si>
  <si>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</si>
  <si>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Holiday in the Wild</t>
  </si>
  <si>
    <t>When her husband abruptly ends their marriage, empty nester Kate embarks on a solo second honeymoon in Africa, finding purpose and potential romance.</t>
  </si>
  <si>
    <t>I Spit on Your Grave</t>
  </si>
  <si>
    <t>A beautiful woman from the city, Jennifer Hills, rents an isolated cabin in the country to write her latest novel. Soon, a group of local lowlifes subject her to a nightmare of degradation, rape, and violence.</t>
  </si>
  <si>
    <t>The Mechanic</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</si>
  <si>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</si>
  <si>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</si>
  <si>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</si>
  <si>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In Hell</t>
  </si>
  <si>
    <t>A man must survive a prison where hardened criminals battle to the death for the warden's entertainment.</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</si>
  <si>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</si>
  <si>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</si>
  <si>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</si>
  <si>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</si>
  <si>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</si>
  <si>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</si>
  <si>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</si>
  <si>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</si>
  <si>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Black Mass</t>
  </si>
  <si>
    <t>The true story of Whitey Bulger, the brother of a state senator and the most infamous violent criminal in the history of South Boston, who became an FBI informant to take down a Mafia family invading his turf.</t>
  </si>
  <si>
    <t>The Grifters</t>
  </si>
  <si>
    <t>A young short-con grifter suffers both injury and the displeasure of reuniting with his criminal mother, all the while dating an unpredictable young lady.</t>
  </si>
  <si>
    <t>War of the Worlds</t>
  </si>
  <si>
    <t>Ray Ferrier is a divorced dockworker and less-than-perfect father. Soon after his ex-wife and her new husband drop off his teenage son and young daughter for a rare weekend visit, a strange and powerful lightning storm touches down.</t>
  </si>
  <si>
    <t>The Bookshop</t>
  </si>
  <si>
    <t>Set in a small English town in 1959, a woman decides, against polite but ruthless local opposition, to open a bookshop, a decision which becomes a political minefield.</t>
  </si>
  <si>
    <t>Bolt</t>
  </si>
  <si>
    <t>Bolt is the star of the biggest show in Hollywood. The only problem is, he thinks it's real. After he's accidentally shipped to New York City and separated from Penny, his beloved co-star and owner, Bolt must harness all his "super powers" to find a way home.</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</si>
  <si>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</si>
  <si>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</si>
  <si>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Rainy Day in New York</t>
  </si>
  <si>
    <t>Two young people arrive in New York to spend a weekend, but once they arrive they're met with bad weather and a series of adventures.</t>
  </si>
  <si>
    <t>Alpha</t>
  </si>
  <si>
    <t>In the prehistoric past, Keda, a young and inexperienced hunter, struggles to return home after being separated from his tribe when bison hunting goes awry. On his way back he will find an unexpected ally.</t>
  </si>
  <si>
    <t>Quartet</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</si>
  <si>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</si>
  <si>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Doodlebug</t>
  </si>
  <si>
    <t>In his squalid apartment, a man tries to squash with his shoe an insect of some kind that is moving around the room.</t>
  </si>
  <si>
    <t>Basic</t>
  </si>
  <si>
    <t>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</si>
  <si>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</si>
  <si>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</si>
  <si>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The Translators</t>
  </si>
  <si>
    <t>Nine translators, hired to translate the eagerly awaited final book of a bestselling trilogy, are confined in a luxurious bunker.</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</si>
  <si>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</si>
  <si>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</si>
  <si>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Bad Moms</t>
  </si>
  <si>
    <t>When three overworked and under-appreciated moms are pushed beyond their limits, they ditch their conventional responsibilities for a jolt of long overdue freedom, fun, and comedic self-indulgence.</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</si>
  <si>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</si>
  <si>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</si>
  <si>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</si>
  <si>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</si>
  <si>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</si>
  <si>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</si>
  <si>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Watcher</t>
  </si>
  <si>
    <t>As a serial killer stalks the city, Julia â€” a young actress who just moved to town with her husband â€” notices a mysterious stranger watching her from across the street.</t>
  </si>
  <si>
    <t>7 Days in Hell</t>
  </si>
  <si>
    <t>A fictional documentary-style expose on the rivalry between two tennis stars who battled it out in a 1999 match that lasted seven days.</t>
  </si>
  <si>
    <t>Epic</t>
  </si>
  <si>
    <t>A teenager finds herself transported to a deep forest setting where a battle between the forces of good and the forces of evil is taking place. She bands together with a rag-tag group characters in order to save their worldâ€”and ours.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</si>
  <si>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</si>
  <si>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</si>
  <si>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</si>
  <si>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</si>
  <si>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</si>
  <si>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</si>
  <si>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Honest Thief</t>
  </si>
  <si>
    <t>A bank robber tries to turn himself in because he's falling in love and wants to live an honest life...but when he realizes the Feds are more corrupt than him, he must fight back to clear his name.</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</si>
  <si>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</si>
  <si>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</si>
  <si>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</si>
  <si>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</si>
  <si>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The Deep End of the Ocean</t>
  </si>
  <si>
    <t>A three-year-old boy disappears during his mother's high school reunion. Nine years later, by chance, he turns up in the town in which the family has just relocated.</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</si>
  <si>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</si>
  <si>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</si>
  <si>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</si>
  <si>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</si>
  <si>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</si>
  <si>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</si>
  <si>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Restless</t>
  </si>
  <si>
    <t>Two outsiders, both shaped by the circumstances that have brought them together, forge a deep and lasting love.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</si>
  <si>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</si>
  <si>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</si>
  <si>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</si>
  <si>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</si>
  <si>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</si>
  <si>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</si>
  <si>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</si>
  <si>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</si>
  <si>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</si>
  <si>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</si>
  <si>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Magic in the Moonlight</t>
  </si>
  <si>
    <t>Set in the 1920s French Riviera, a master magician is commissioned to try and expose a psychic as a fraud.</t>
  </si>
  <si>
    <t>Joe</t>
  </si>
  <si>
    <t>The rough-hewn boss of a lumber crew courts trouble when he steps in to protect the youngest member of his team from an abusive father.</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</si>
  <si>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</si>
  <si>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</si>
  <si>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Copycat</t>
  </si>
  <si>
    <t>An agoraphobic psychologist and a female detective must work together to take down a serial killer who copies serial killers from the past.</t>
  </si>
  <si>
    <t>The Blackout</t>
  </si>
  <si>
    <t>Contact between most towns on Earth has been severed. A small ring-like area in Eastern Europe still has electricity, and maybe even life is being reported from space. What military forces find outside the ring is shocking.</t>
  </si>
  <si>
    <t>Mac &amp; Devin Go to High School</t>
  </si>
  <si>
    <t>A comedy that follows two high school students -- one overachiever struggling to write his valedictorian speech, the other a senior now going on his 15th year of school.</t>
  </si>
  <si>
    <t>The Lorax</t>
  </si>
  <si>
    <t>A 12-year-old boy searches for the one thing that will enable him to win the affection of the girl of his dreams. To find it he must discover the story of the Lorax, the grumpy yet charming creature who fights to protect his world.</t>
  </si>
  <si>
    <t>The Last House on the Left</t>
  </si>
  <si>
    <t>When athletic teen Mari Collingwood opts to hang out with her friend Paige in town rather than spend an evening in with her parents vacationing at the family's remote lake house, it marks the beginning of a night no one is going to forget.</t>
  </si>
  <si>
    <t>When Mom Is Away</t>
  </si>
  <si>
    <t>A tired and stressed-out mom takes off on a solo vacation, sending her family into chaos as the father tries to take over the household duties.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</si>
  <si>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</si>
  <si>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</si>
  <si>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Dragon Ball Z: The Return of Cooler</t>
  </si>
  <si>
    <t>Cooler has resurrected himself as a robot and is enslaving the people of New Namek. Goku and the gang must help.</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</si>
  <si>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</si>
  <si>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</si>
  <si>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Live and Let Die</t>
  </si>
  <si>
    <t>James Bond must investigate a mysterious murder case of a British agent in New Orleans. Soon he finds himself up against a gangster boss named Mr. Big.</t>
  </si>
  <si>
    <t>Secret Headquarters</t>
  </si>
  <si>
    <t>While hanging out after school, Charlie and his friends discover the headquarters of the worldâ€™s most powerful superhero hidden beneath his home. When villains attack, they must team up to defend the headquarters and save the world.</t>
  </si>
  <si>
    <t>God Willing</t>
  </si>
  <si>
    <t>The son of an atheist, authoritarian father, believed to be liberal, wants to become a priest.</t>
  </si>
  <si>
    <t>A man with the ability to enter peoples' memories takes on the case of a brilliant, troubled sixteen-year-old girl to determine whether she is a sociopath or a victim of trauma.</t>
  </si>
  <si>
    <t>It Takes Two</t>
  </si>
  <si>
    <t>Identical 9-year-olds from very different backgrounds: orphaned Amanda and wealthy Alyssa meet at summer camp and decide to switch places -- and play matchmaker between Alyssa's dad, Roger, and the kind social worker who cares for Amanda.</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</si>
  <si>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</si>
  <si>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</si>
  <si>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Mr. Nice Guy</t>
  </si>
  <si>
    <t>A Chinese chef accidentally gets involved with a news reporter who filmed a drug bust that went awry and is now being chased by gangs who are trying to get the video tape.</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</si>
  <si>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</si>
  <si>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</si>
  <si>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Things to Do in Denver When You're Dead</t>
  </si>
  <si>
    <t>Five different criminals face imminent death after botching a job quite badly.</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</si>
  <si>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</si>
  <si>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</si>
  <si>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Return to Never Land</t>
  </si>
  <si>
    <t>In 1940, the world is besieged by World War II. Wendy, all grown up, has two children; including Jane, who does not believe Wendy's stories about Peter Pan.</t>
  </si>
  <si>
    <t>My Big Fat Greek Wedding</t>
  </si>
  <si>
    <t>A young Greek woman falls in love with a non-Greek and struggles to get her family to accept him while she comes to terms with her heritage and cultural identity.</t>
  </si>
  <si>
    <t>Flashdance</t>
  </si>
  <si>
    <t>Alex Owens, a teen juggling between two odd jobs, aspires to become a successful ballet dancer. Nick, who is her boss and lover, supports and encourages her to fulfil her dream.</t>
  </si>
  <si>
    <t>Osmosis Jones</t>
  </si>
  <si>
    <t>A white blood cell policeman, with the help of a cold pill, must stop a deadly virus from destroying the human they live in, Frank.</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</si>
  <si>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</si>
  <si>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</si>
  <si>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Scream 2</t>
  </si>
  <si>
    <t>Away at college, Sidney Prescott thought she'd finally put the shocking murders that shattered her life behind her... until a copycat killer begins acting out a real-life sequel.</t>
  </si>
  <si>
    <t>Flatliners</t>
  </si>
  <si>
    <t>Five medical students want to find out if there is life after death. They plan to stop one of their hearts for a few seconds, thus simulating death, and then bring the person back to life.</t>
  </si>
  <si>
    <t>The Crime Is Mine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</si>
  <si>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</si>
  <si>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</si>
  <si>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</si>
  <si>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Safe</t>
  </si>
  <si>
    <t>After a former elite agent rescues a 12-year-old Chinese girl who's been abducted, they find themselves in the middle of a standoff between Triads, the Russian Mafia and high-level corrupt New York City politicians and police.</t>
  </si>
  <si>
    <t>Arthur</t>
  </si>
  <si>
    <t>Arthur is a 30-year-old child who will inherit $750 million if he complies with his family's demands and marries the woman of their choosing.</t>
  </si>
  <si>
    <t>Three young people on a road trip from Colorado to New Jersey talk to a trucker on their CB radio, then must escape when he turns out to be a psychotic killer.</t>
  </si>
  <si>
    <t>Last Seen Alive</t>
  </si>
  <si>
    <t>After Will Spann's wife suddenly vanishes at a gas station, his desperate search to find her leads him down a dark path that forces him to run from authorities and take the law into his own hands.</t>
  </si>
  <si>
    <t>The Whole Truth</t>
  </si>
  <si>
    <t>A defense attorney works to get his teenage client acquitted of murdering his wealthy father.</t>
  </si>
  <si>
    <t>A band of determined Russian soldiers fight to hold a strategic building in their devastated city against a ruthless German army, and in the process become deeply connected to a Russian woman who has been living there.</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</si>
  <si>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</si>
  <si>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</si>
  <si>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Sleeping with the Enemy</t>
  </si>
  <si>
    <t>A young woman fakes her own death in an attempt to escape her nightmarish marriage, but discovers it is impossible to elude her controlling husband.</t>
  </si>
  <si>
    <t>A young man returns home for the weekend to discover the difficulty of juggling friends, parents, magic mushrooms and several thousand chickens.</t>
  </si>
  <si>
    <t>Before I Wake</t>
  </si>
  <si>
    <t>An orphaned child's dreamsâ€”and nightmaresâ€”manifest physically as he sleeps.</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</si>
  <si>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</si>
  <si>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</si>
  <si>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A Royal Night Out</t>
  </si>
  <si>
    <t>The re-imagining of VE Day in 1945, when Princess Elizabeth and her sister, Margaret were allowed out from Buckingham Palace for the night to join in the celebrations, and encounter romance and danger.</t>
  </si>
  <si>
    <t>Mother's Day</t>
  </si>
  <si>
    <t>Crazed members of a sadistic family return to their childhood home to terrorize the new owners.</t>
  </si>
  <si>
    <t>Act of Valor</t>
  </si>
  <si>
    <t>When a covert mission to rescue a kidnapped CIA operative uncovers a chilling plot, an elite, highly trained U.S. SEAL team speeds to hotspots around the globe, racing against the clock to stop a deadly terrorist attack.</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</si>
  <si>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</si>
  <si>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</si>
  <si>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</si>
  <si>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</si>
  <si>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</si>
  <si>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</si>
  <si>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</si>
  <si>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</si>
  <si>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Host</t>
  </si>
  <si>
    <t>Six friends hire a medium to hold a sÃ©ance via Zoom during lockdown â€” but they get far more than they bargained for as things quickly go wrong. When an evil spirit starts invading their homes, they begin to realise they might not survive the night.</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</si>
  <si>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</si>
  <si>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</si>
  <si>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</si>
  <si>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</si>
  <si>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Sand Castle</t>
  </si>
  <si>
    <t>Set during the occupation of Iraq, a squad of U.S. soldiers try to protect a small village.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</si>
  <si>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</si>
  <si>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</si>
  <si>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</si>
  <si>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</si>
  <si>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</si>
  <si>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</si>
  <si>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</si>
  <si>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</si>
  <si>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</si>
  <si>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</si>
  <si>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</si>
  <si>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</si>
  <si>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Star Trek: The Motion Picture</t>
  </si>
  <si>
    <t>When an unidentified alien destroys three powerful Klingon cruisers, Captain James T. Kirk returns to the newly transformed U.S.S. Enterprise to take command.</t>
  </si>
  <si>
    <t>The Man from Toronto</t>
  </si>
  <si>
    <t>In a case of mistaken identity, the worldâ€™s deadliest assassin, known as the Man from Toronto, and a New York City screw-up are forced to team up after being confused for each other at a rental cabin.</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</si>
  <si>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</si>
  <si>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</si>
  <si>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Reservation Road</t>
  </si>
  <si>
    <t>Two fathers' lives intersect when one of them is involved in a terrible and sudden hit-and-run car accident that leaves the other's son dead. In response, the two men react in unexpected ways as a reckoning looms in the near future.</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</si>
  <si>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</si>
  <si>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</si>
  <si>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</si>
  <si>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</si>
  <si>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Looking for Eric</t>
  </si>
  <si>
    <t>A man trying to put his life back on track gets some advice from an unexpected benefactor -- the ex-footballer Eric Cantona.</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</si>
  <si>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</si>
  <si>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</si>
  <si>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Asteroid City</t>
  </si>
  <si>
    <t>In an American desert town circa 1955, the itinerary of a Junior Stargazer/Space Cadet convention is spectacularly disrupted by world-changing events.</t>
  </si>
  <si>
    <t>Like a Cat on a Highway</t>
  </si>
  <si>
    <t>The story of an encounter between a bourgeois man and a poor woman, because their teenage children fall in love.</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</si>
  <si>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</si>
  <si>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</si>
  <si>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Hell House LLC</t>
  </si>
  <si>
    <t>Five years after an unexplained malfunction causes the death of 15 tour-goers and staff on the opening night of a Halloween haunted house tour, a documentary crew travels back to the scene of the tragedy to find out what really happened.</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</si>
  <si>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</si>
  <si>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</si>
  <si>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</si>
  <si>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</si>
  <si>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The Prophecy</t>
  </si>
  <si>
    <t>The angel Gabriel comes to Earth to collect a soul which will end the stalemated war in Heaven, and only a former priest and a little girl can stop him.</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</si>
  <si>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</si>
  <si>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</si>
  <si>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The Fast and the Furious: Tokyo Drift</t>
  </si>
  <si>
    <t>In order to avoid a jail sentence, Sean Boswell heads to Tokyo to live with his military father. In a low-rent section of the city, Shaun gets caught up in the underground world of drift racing</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</si>
  <si>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</si>
  <si>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</si>
  <si>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Mowgli: Legend of the Jungle</t>
  </si>
  <si>
    <t>A human child raised by wolves, must face off against a menacing tiger named Shere Khan, as well as his own origins.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</si>
  <si>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</si>
  <si>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</si>
  <si>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Rocketeer</t>
  </si>
  <si>
    <t>A stunt pilot comes across a prototype jetpack that gives him the ability to fly. However, evil forces of the world also want this jetpack at any cost.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</si>
  <si>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</si>
  <si>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</si>
  <si>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</si>
  <si>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kingpinâ€”and the chase is on.</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</si>
  <si>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</si>
  <si>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</si>
  <si>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Offering to the Storm</t>
  </si>
  <si>
    <t>Inspector Amaia Salazar confronts the origins of her nightmares as she unfolds the darkest secrets of the Baztan valley. Part 3 in the Baztan Trilogy.</t>
  </si>
  <si>
    <t>All the Money in the World</t>
  </si>
  <si>
    <t>The story of the kidnapping of 16-year-old John Paul Getty III and the desperate attempt by his devoted mother to convince his billionaire grandfather Jean Paul Getty to pay the ransom.</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</si>
  <si>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</si>
  <si>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</si>
  <si>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Hustlers</t>
  </si>
  <si>
    <t>A crew of savvy former strip club employees band together to turn the tables on their Wall Street clients.</t>
  </si>
  <si>
    <t>The Salvation</t>
  </si>
  <si>
    <t>In 1870s America, a peaceful American settler kills his family's murderer which unleashes the fury of a notorious gang leader. His cowardly fellow townspeople then betray him, forcing him to hunt down the outlaws alone.</t>
  </si>
  <si>
    <t>Where the Wild Things Are</t>
  </si>
  <si>
    <t>Max imagines running away from his mom and sailing to a far-off land where large talking beastsâ€”Ira, Carol, Douglas, the Bull, Judith and Alexanderâ€”crown him as their king, play rumpus, build forts and discover secret hideaways.</t>
  </si>
  <si>
    <t>Smokin' Aces</t>
  </si>
  <si>
    <t>When a Las Vegas performer-turned-snitch named Buddy Israel decides to turn state's evidence and testify against the mob, it seems that a whole lot of people would like to make sure he's no longer breathing.</t>
  </si>
  <si>
    <t>Godzilla: City on the Edge of Battle</t>
  </si>
  <si>
    <t>Humanity's desperate battle to reclaim the Earth from Godzilla continues. The key to defeating the King of the Monsters may be Mechagodzilla, a robotic weapon thought to have been lost nearly 20,000 years ago.</t>
  </si>
  <si>
    <t>Heavy Metal</t>
  </si>
  <si>
    <t>The embodiment of ultimate evil, a glowing orb terrorizes a young girl with bizarre stories of dark fantasy, eroticism and horror.</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</si>
  <si>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</si>
  <si>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</si>
  <si>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The Perfection</t>
  </si>
  <si>
    <t>When troubled musical prodigy Charlotte seeks out Elizabeth, the new star pupil of her former school, the encounter sends both musicians down a sinister path with shocking consequences.</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</si>
  <si>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</si>
  <si>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</si>
  <si>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</si>
  <si>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</si>
  <si>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Time Is Up</t>
  </si>
  <si>
    <t>Vivien, an accomplished student with a passion for physics, and Roy, a troubled young man, are involved in an accident that forces them to reclaim their lives one minute at the time.</t>
  </si>
  <si>
    <t>Super Dark Times</t>
  </si>
  <si>
    <t>Teenagers Zach and Josh have been best friends their whole lives, but when a gruesome accident leads to a cover-up, the secret drives a wedge between them and propels them down a rabbit hole of escalating paranoia and violence.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</si>
  <si>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</si>
  <si>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</si>
  <si>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</si>
  <si>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</si>
  <si>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</si>
  <si>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</si>
  <si>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</si>
  <si>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</si>
  <si>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Return of the Tooth Fairy</t>
  </si>
  <si>
    <t>The Tooth Fairy is back. 15 years after the events of the first movie, Corey, now grown up but mentally scarred has gone to a class reunion. However, the Tooth Fairy is back, and this time - You better have flossed properly.</t>
  </si>
  <si>
    <t>Spree</t>
  </si>
  <si>
    <t>Desperate for an online following, a rideshare driver has figured out a deadly plan to go viral and he will stop at nothing to get his five minutes of fame.</t>
  </si>
  <si>
    <t>Mr. Right</t>
  </si>
  <si>
    <t>A girl falls for the "perfect" guy, who happens to have a very fatal flaw: he's a hitman on the run from the crime cartels who employ him.</t>
  </si>
  <si>
    <t>Men, Women &amp; Children</t>
  </si>
  <si>
    <t>Follows the story of a group of high school teenagers and their parents as they attempt to navigate the many ways the internet has changed their relationships, their communication, their self-image, and their love lives.</t>
  </si>
  <si>
    <t>Dragon Ball Z: The Tree of Might</t>
  </si>
  <si>
    <t>Goku and friends must stop a band of space pirates from consuming fruit from the Tree of Might before it's destructive powers drain Earth's energy.</t>
  </si>
  <si>
    <t>A Most Wanted Man</t>
  </si>
  <si>
    <t>A Chechen Muslim illegally immigrates to Hamburg and becomes a person of interest for a covert government team which tracks the movements of potential terrorists.</t>
  </si>
  <si>
    <t>Summer of Sam</t>
  </si>
  <si>
    <t>During the summer of 1977, a killer known as the Son of Sam keeps all of New York City on edge with a series of brutal murders.</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</si>
  <si>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</si>
  <si>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</si>
  <si>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</si>
  <si>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</si>
  <si>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A Futile and Stupid Gesture</t>
  </si>
  <si>
    <t>In a life full of triumph and failure, "National Lampoon" co-founder Doug Kenney built a comedy empire, molding pop culture in the 1970s.</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</si>
  <si>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</si>
  <si>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</si>
  <si>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Young &amp; Beautiful</t>
  </si>
  <si>
    <t>Isabelle, a 17-year-old student, loses her virginity during a quick holiday romance. When she returns home, she begins a secret life as a prostitute for a year.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</si>
  <si>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</si>
  <si>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</si>
  <si>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</si>
  <si>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</si>
  <si>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</si>
  <si>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</si>
  <si>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</si>
  <si>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</si>
  <si>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</si>
  <si>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Midsummer Night's Sex Comedy</t>
  </si>
  <si>
    <t>A nutty inventor, his frustrated wife, a philosopher cousin, his much younger fiancÃ©e, a randy doctor, and a free-thinking nurse spend a summer weekend in and around a stunning - and possibly magical - country house.</t>
  </si>
  <si>
    <t>StreetDance 3D</t>
  </si>
  <si>
    <t>In order to win the Street Dance Championships, a dance crew is forced to work with ballet dancers from the Royal Dance School in exchange for rehearsal space.</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</si>
  <si>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</si>
  <si>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</si>
  <si>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</si>
  <si>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</si>
  <si>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Stakeout</t>
  </si>
  <si>
    <t>Two cops are given the 'dirty' job of staking out the home of an escaped convict's ex-girlfriend. Chris and the beautiful girlfriend accidentally meet and fall in love. Just as Chris confesses, the convict appears, but will she betray him ?</t>
  </si>
  <si>
    <t>The Beach</t>
  </si>
  <si>
    <t>Twenty-something Richard travels to Thailand and finds himself in possession of a strange map. Rumours state that it leads to a solitary beach paradise, a tropical bliss - excited and intrigued, he sets out to find it.</t>
  </si>
  <si>
    <t>Cool black private eye John Shaft is hired by a crime lord to find and retrieve his kidnapped daughter.</t>
  </si>
  <si>
    <t>Hey Arnold! The Movie</t>
  </si>
  <si>
    <t>Arnold and his friends must recover a stolen document in order to prevent the neighborhood from being bulldozed.</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</si>
  <si>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</si>
  <si>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</si>
  <si>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For Love of the Game</t>
  </si>
  <si>
    <t>A baseball legend almost finished with his distinguished career at the age of forty has one last chance to prove who he is, what he is capable of, and win the heart of the woman he has loved for the past four years.</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</si>
  <si>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</si>
  <si>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</si>
  <si>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</si>
  <si>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</si>
  <si>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Middle Men</t>
  </si>
  <si>
    <t>Chronicles Jack Harris, one of the pioneers of internet commerce, as he wrestles with his morals and struggles not to drown in a sea of conmen, mobsters, drug addicts, and pornstars.</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</si>
  <si>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</si>
  <si>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</si>
  <si>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Macbeth</t>
  </si>
  <si>
    <t>Feature film adaptation of Shakespeare's Scottish play about General Macbeth whose ambitious wife urges him to use wicked means in order to gain power of the throne over the sitting king, Duncan.</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</si>
  <si>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</si>
  <si>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</si>
  <si>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Big Daddy</t>
  </si>
  <si>
    <t>A lazy law school grad adopts a kid to impress his girlfriend, but everything doesn't go as planned and he becomes the unlikely foster father.</t>
  </si>
  <si>
    <t>Shoot 'Em Up</t>
  </si>
  <si>
    <t>A man named Mr. Smith delivers a woman's baby during a shootout, and is then called upon to protect the newborn from the army of gunmen.</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</si>
  <si>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</si>
  <si>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</si>
  <si>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Project Power</t>
  </si>
  <si>
    <t>An ex-soldier, a teen and a cop collide in New Orleans as they hunt for the source behind a dangerous new pill that grants users temporary superpowers.</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</si>
  <si>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</si>
  <si>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</si>
  <si>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</si>
  <si>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</si>
  <si>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</si>
  <si>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</si>
  <si>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Tideland</t>
  </si>
  <si>
    <t>Because of the actions of her irresponsible parents, a young girl is left alone on a decrepit country estate and survives inside her fantastic imagination.</t>
  </si>
  <si>
    <t>Big Nothing</t>
  </si>
  <si>
    <t>A frustrated, unemployed teacher joins forces with a scammer and his girlfriend in a blackmailing scheme.</t>
  </si>
  <si>
    <t>Leave the World Behind</t>
  </si>
  <si>
    <t>A family's getaway to a luxurious rental home takes an ominous turn when a cyberattack knocks out their devicesâ€”and two strangers appear at their door.</t>
  </si>
  <si>
    <t>The Boogeyman</t>
  </si>
  <si>
    <t>Still reeling from the tragic death of their mother, a teenage girl and her younger sister find themselves plagued by a sadistic presence in their house and struggle to get their grieving father to pay attention before itâ€™s too late.</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</si>
  <si>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</si>
  <si>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</si>
  <si>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The Twilight Saga: Breaking Dawn - Part 2</t>
  </si>
  <si>
    <t>After the birth of Renesmee, the Cullens gather other vampire clans in order to protect the child from a false allegation that puts the family in front of the Volturi.</t>
  </si>
  <si>
    <t>Scream 4</t>
  </si>
  <si>
    <t>Sidney Prescott, now the author of a self-help book, returns home to Woodsboro on the last stop of her book tour, which brings about the return of Ghostface, putting her friends, family, and the whole town in danger.</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</si>
  <si>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</si>
  <si>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</si>
  <si>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In &amp; Out</t>
  </si>
  <si>
    <t>A midwestern teacher questions his sexuality after a former student makes a comment about him at the Academy Awards.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</si>
  <si>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</si>
  <si>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</si>
  <si>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Ninth Gate</t>
  </si>
  <si>
    <t>An all-expenses-paid international search for a rare copy of the book 'The Nine Gates of the Kingdom of Shadows' brings an unscrupulous book dealer deep into a world of murder, double-dealing and Satanic worship.</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</si>
  <si>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</si>
  <si>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</si>
  <si>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Silencing</t>
  </si>
  <si>
    <t>A reformed hunter becomes involved in a deadly game of cat and mouse when he and the local sheriff set out to track a vicious killer who may have kidnapped his daughter years ago.</t>
  </si>
  <si>
    <t>Olaf's Frozen Adventure</t>
  </si>
  <si>
    <t>Olaf is on a mission to harness the best holiday traditions for Anna, Elsa, and Kristoff.</t>
  </si>
  <si>
    <t>Mr. Holmes</t>
  </si>
  <si>
    <t>In 1947, long-retired and near the end of his life, Sherlock Holmes grapples with an unreliable memory and must rely on his housekeeper's son as he revisits the still-unsolved case that led to his retirement.</t>
  </si>
  <si>
    <t>The Water Horse</t>
  </si>
  <si>
    <t>A lonely boy discovers a mysterious egg that hatches a sea creature of Scottish legend.</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</si>
  <si>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</si>
  <si>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</si>
  <si>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</si>
  <si>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</si>
  <si>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Spectral</t>
  </si>
  <si>
    <t>A special-ops team is dispatched to fight supernatural beings that have taken over a European city.</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</si>
  <si>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</si>
  <si>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</si>
  <si>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Mad Money</t>
  </si>
  <si>
    <t>Three female employees of the Federal Reserve plot to steal money that is about to be destroyed.</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</si>
  <si>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</si>
  <si>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</si>
  <si>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</si>
  <si>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</si>
  <si>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</si>
  <si>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</si>
  <si>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Spell</t>
  </si>
  <si>
    <t>A father survives a plane crash in rural Appalachia, but becomes suspicious of the elderly couple who take him in to nurse him back to health with the ancient remedies.</t>
  </si>
  <si>
    <t>The Perfect Date</t>
  </si>
  <si>
    <t>No beau? No problem! To earn money for college, a high schooler creates a dating app that lets him act as a stand-in boyfriend.</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</si>
  <si>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</si>
  <si>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</si>
  <si>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</si>
  <si>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</si>
  <si>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</si>
  <si>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</si>
  <si>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Paris</t>
  </si>
  <si>
    <t>Pierre, a professional dancer, suffers from a serious heart disease. While he is waiting for a transplant which may (or may not) save his life, he has nothing better to do than look at the people around him, from the balcony of his Paris apartment.</t>
  </si>
  <si>
    <t>The Perfect Storm</t>
  </si>
  <si>
    <t>In October 1991, a confluence of weather conditions combined to form a killer storm in the North Atlantic. Caught in the storm was the sword-fishing boat Andrea Gail.</t>
  </si>
  <si>
    <t>Charlie's Angels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</si>
  <si>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</si>
  <si>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Despicable Me 3</t>
  </si>
  <si>
    <t>Gru and his wife Lucy must stop former '80s child star Balthazar Bratt from achieving world domination.</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</si>
  <si>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</si>
  <si>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</si>
  <si>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Blue Lagoon: The Awakening</t>
  </si>
  <si>
    <t>Two high school students become stranded on a tropical island and must rely on each other for survival. They learn more about themselves and each other while falling in love.</t>
  </si>
  <si>
    <t>My Bloody Valentine</t>
  </si>
  <si>
    <t>Twenty years after a Valentine's Day tragedy claimed the lives of five miners, Harry Warden returns for a vengeful massacre among teen sweethearts gearing up for another party.</t>
  </si>
  <si>
    <t>Mindhunters</t>
  </si>
  <si>
    <t>Trainees in the FBI's psychological profiling program must put their training into practice when they discover a killer in their midst.  Based very loosely on Agatha Christie's And Then There Were None.</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</si>
  <si>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</si>
  <si>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</si>
  <si>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Code 8 Part II</t>
  </si>
  <si>
    <t>In a world where superpowered people are heavily policed by robots, an ex-con teams up with a drug lord he despises to protect a teen from a corrupt cop.</t>
  </si>
  <si>
    <t>The Last Mercenary</t>
  </si>
  <si>
    <t>A legendary secret service agent comes out of hiding and returns to France to help the son he's never met get out of trouble.</t>
  </si>
  <si>
    <t>The Village</t>
  </si>
  <si>
    <t>When a willful young man tries to venture beyond his sequestered Pennsylvania hamlet, his actions set off a chain of chilling incidents that will alter the community forever.</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</si>
  <si>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</si>
  <si>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</si>
  <si>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Wish</t>
  </si>
  <si>
    <t>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</si>
  <si>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</si>
  <si>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</si>
  <si>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Terrifier</t>
  </si>
  <si>
    <t>A maniacal clown named Art terrorizes three young women on Halloween night and everyone else who stands in his way.</t>
  </si>
  <si>
    <t>Attack the Block</t>
  </si>
  <si>
    <t>A teen gang in a South London housing estate must team up with the other residents to protect their neighbourhood from a terrifying alien invasion.</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</si>
  <si>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</si>
  <si>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</si>
  <si>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The Aftermath</t>
  </si>
  <si>
    <t>In the aftermath of World War II, a British colonel and his wife are assigned to live in Hamburg during the post-war reconstruction, but tensions arise with the German widower who lives with them.</t>
  </si>
  <si>
    <t>Paulette</t>
  </si>
  <si>
    <t>Paulette lives alone in a housing project in the Paris suburbs. With her meager pension, she can no longer make ends meet.</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</si>
  <si>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</si>
  <si>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</si>
  <si>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</si>
  <si>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</si>
  <si>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Jeepers Creepers</t>
  </si>
  <si>
    <t>On a desolate country highway, two homeward-bound teens are nearly run off the road by a maniac in a beat-up truck, and later spot him shoving what appears to be a body down a sewer pipe.</t>
  </si>
  <si>
    <t>L.A. Story</t>
  </si>
  <si>
    <t>With the help of a talking freeway billboard, a "wacky weatherman" tries to win the heart of an English newspaper reporter, who is struggling to make sense of the strange world of early-90s Los Angeles.</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</si>
  <si>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</si>
  <si>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</si>
  <si>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CafÃ© Society</t>
  </si>
  <si>
    <t>The story of a young man who arrives in Hollywood during the 1930s hoping to work in the film industry, falls in love, and finds himself swept up in the vibrant cafÃ© society that defined the spirit of the age.</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</si>
  <si>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</si>
  <si>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</si>
  <si>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Tommy</t>
  </si>
  <si>
    <t>A psychosomatically deaf, dumb and blind boy becomes a master pinball player and the object of a religious cult.</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</si>
  <si>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</si>
  <si>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</si>
  <si>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Deerskin</t>
  </si>
  <si>
    <t>A man's obsession with owning the designer deerskin jacket of his dreams leads him to turn his back on his humdrum life in the suburbs, blow his life savings, and even turn him to crime.</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</si>
  <si>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</si>
  <si>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</si>
  <si>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</si>
  <si>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</si>
  <si>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</si>
  <si>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</si>
  <si>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Confessions of a Brazilian Call Girl</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</si>
  <si>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</si>
  <si>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Twilight Zone: The Movie</t>
  </si>
  <si>
    <t>An anthology film presenting remakes of three episodes from the "Twilight Zone" TV seriesâ€”"Kick the Can", "It's a Good Life" and "Nightmare at 20,000 Feet"â€”and one original story, "Time Out."</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</si>
  <si>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</si>
  <si>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</si>
  <si>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Light of My Life</t>
  </si>
  <si>
    <t>Parent and child journey through the outskirts of society a decade after a pandemic has wiped out half the world's population. As a father struggles to protect his child, their bondâ€”and the character of humanityâ€”is tested.</t>
  </si>
  <si>
    <t>Hardball</t>
  </si>
  <si>
    <t>An aimless young man who is scalping tickets, gambling and drinking, agrees to coach a Little League team from the Cabrini Green housing project in Chicago as a condition of getting a loan from a friend.</t>
  </si>
  <si>
    <t>Small Time Crooks</t>
  </si>
  <si>
    <t>A loser of a crook and his wife strike it rich when a botched bank job's cover business becomes a spectacular success.</t>
  </si>
  <si>
    <t>Augusta, Georgia, United States, June 3, 2017. After running some errands, Reality Winner returns home, where she is approached by two men.</t>
  </si>
  <si>
    <t>We Have a Ghost</t>
  </si>
  <si>
    <t>After Kevin finds a ghost named Ernest haunting his new home, he becomes an overnight social media sensation. But when Kevin and Ernest go rogue to investigate the mystery of the latter's past, they become targets of the CIA.</t>
  </si>
  <si>
    <t>Calibre</t>
  </si>
  <si>
    <t>Two lifelong friends head up to an isolated Scottish Highlands village for a weekend hunting trip that descends into a never-ending nightmare as they attempt to cover up a horrific hunting accident.</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</si>
  <si>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</si>
  <si>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</si>
  <si>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</si>
  <si>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</si>
  <si>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The Indian in the Cupboard</t>
  </si>
  <si>
    <t>A nine-year-old boy gets a plastic Indian and a cupboard for his birthday and finds himself involved in adventure when the Indian comes to life and befriends him.</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</si>
  <si>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</si>
  <si>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</si>
  <si>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Napoleon</t>
  </si>
  <si>
    <t>An epic that details the checkered rise and fall of French Emperor Napoleon Bonaparte and his relentless journey to power through the prism of his addictive, volatile relationship with his wife, Josephine.</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</si>
  <si>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</si>
  <si>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</si>
  <si>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Jen's romantic getaway with her wealthy married boyfriend is disrupted when his friends arrive for an impromptu hunting trip. Tension mounts at the house until the situation culminates in an unexpected way.</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</si>
  <si>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</si>
  <si>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</si>
  <si>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</si>
  <si>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</si>
  <si>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</si>
  <si>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</si>
  <si>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</si>
  <si>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</si>
  <si>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A Mighty Heart</t>
  </si>
  <si>
    <t>Based on Mariane Pearl's account of the terrifying and unforgettable story of her husband, Wall Street Journal reporter Danny Pearl's life and death.</t>
  </si>
  <si>
    <t>A California Christmas</t>
  </si>
  <si>
    <t>With his carefree lifestyle on the line, a wealthy charmer poses as a ranch hand to get a hardworking farmer to sell her familyâ€™s land before Christmas.</t>
  </si>
  <si>
    <t>The Meyerowitz Stories</t>
  </si>
  <si>
    <t>An estranged family gathers together in New York for an event celebrating the artistic work of their father.</t>
  </si>
  <si>
    <t>The Boss Baby</t>
  </si>
  <si>
    <t>A story about how a new baby's arrival impacts a family, told from the point of view of a delightfully unreliable narrator, a wildly imaginative 7 year old named Tim.</t>
  </si>
  <si>
    <t>Marvel One-Shot: Item 47</t>
  </si>
  <si>
    <t>Benny and Claire, a down-on-their-luck couple, find a discarded Chitauri weapon referred to as 'Item 47'.</t>
  </si>
  <si>
    <t>Fantozzi Still Suffers</t>
  </si>
  <si>
    <t>After a hard day at work and a condominium-board meeting, accountant Ugo Fantozzi goes on a trip with his family. Unfortunately, he will face a nasty surprise upon his return.</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</si>
  <si>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</si>
  <si>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</si>
  <si>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</si>
  <si>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</si>
  <si>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</si>
  <si>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</si>
  <si>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</si>
  <si>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</si>
  <si>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Suck Me Shakespeer 2</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</si>
  <si>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</si>
  <si>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Dragon Ball Z: Lord Slug</t>
  </si>
  <si>
    <t>A Super Namekian named Slug comes to invade Earth. But the Z Warriors do their best to stop Slug and his gang.</t>
  </si>
  <si>
    <t>The Night Before the Exams</t>
  </si>
  <si>
    <t>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t>
  </si>
  <si>
    <t>Private Parts</t>
  </si>
  <si>
    <t>The auto-biographical story of Howard Stern, the radio-rebel who is now also a TV-personality, an author and a movie star.</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</si>
  <si>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</si>
  <si>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</si>
  <si>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Warm Bodies</t>
  </si>
  <si>
    <t>After a zombie becomes involved with the girlfriend of one of his victims, their romance sets in motion a sequence of events that might transform the entire lifeless world.</t>
  </si>
  <si>
    <t>Never Back Down 2: The Beatdown</t>
  </si>
  <si>
    <t>Four fighters from different backgrounds come together to train under an ex MMA rising star and then ultimately have to fight each other and the traitor in their midst.</t>
  </si>
  <si>
    <t>The Disappearance of Alice Creed</t>
  </si>
  <si>
    <t>A rich man's daughter is held captive in an abandoned apartment by two former convicts who abducted her and hold her ransom in exchange for her father's money.</t>
  </si>
  <si>
    <t>Psycho II</t>
  </si>
  <si>
    <t>Norman Bates is declared sane and released from the facility in which he was being held, despite the complaints of Lila Loomis, sister of his most famous victim. Is he really cured, or will he kill again?</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</si>
  <si>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</si>
  <si>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</si>
  <si>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Lucy</t>
  </si>
  <si>
    <t>A woman, accidentally caught in a dark deal, turns the tables on her captors and transforms into a merciless warrior evolved beyond human logic.</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</si>
  <si>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</si>
  <si>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</si>
  <si>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Toy Soldiers</t>
  </si>
  <si>
    <t>After federal agents arrest a drug czar and put him on trial, the cartel leader's vicious son storms a prep school and takes its students hostage. They rebel against the armed intruders and try to take back their academy by any means necessary.</t>
  </si>
  <si>
    <t>Fame</t>
  </si>
  <si>
    <t>A chronicle of the lives of several teenagers who attend a New York high school for students gifted in the performing arts.</t>
  </si>
  <si>
    <t>Jackie</t>
  </si>
  <si>
    <t>An account of the days of First Lady, Jacqueline Kennedy, in the immediate aftermath of John F. Kennedy's assassination in 1963.</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</si>
  <si>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</si>
  <si>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</si>
  <si>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Everyone Says I Love You</t>
  </si>
  <si>
    <t>A New York girl sets her father up with a beautiful woman in a shaky marriage while her half sister gets engaged.</t>
  </si>
  <si>
    <t>While vacationing in St. Moritz, a British couple receive a clue to an imminent assassination attempt, only to learn that their daughter has been kidnapped to keep them quiet.</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</si>
  <si>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</si>
  <si>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</si>
  <si>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Murder Mystery 2</t>
  </si>
  <si>
    <t>After starting their own detective agency, Nick and Audrey Spitz land a career-making case when their billionaire pal is kidnapped from his wedding.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</si>
  <si>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</si>
  <si>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</si>
  <si>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</si>
  <si>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</si>
  <si>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</si>
  <si>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</si>
  <si>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</si>
  <si>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</si>
  <si>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</si>
  <si>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</si>
  <si>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Wonder Woman 1984</t>
  </si>
  <si>
    <t>A botched store robbery places Wonder Woman in a global battle against a powerful and mysterious ancient force that puts her powers in jeopardy.</t>
  </si>
  <si>
    <t>Love</t>
  </si>
  <si>
    <t>Murphy is an American living in Paris who enters a highly sexually and emotionally charged relationship with the unstable Electra. Unaware of the seismic effect it will have on their relationship, they invite their pretty neighbor into their bed.</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</si>
  <si>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</si>
  <si>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</si>
  <si>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Oculus</t>
  </si>
  <si>
    <t>A woman tries to exonerate her brother's murder conviction by proving that the crime was committed by a supernatural phenomenon.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</si>
  <si>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</si>
  <si>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</si>
  <si>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Robots</t>
  </si>
  <si>
    <t>Rodney Copperbottom is a young robot inventor who dreams of making the world a better place, until the evil Ratchet takes over Big Weld Industries. Now, Rodney's dreams â€“ and those of his friends â€“ are in danger of becoming obsolete.</t>
  </si>
  <si>
    <t>Money Monster</t>
  </si>
  <si>
    <t>Financial TV host Lee Gates and his producer Patty are put in an extreme situation when an irate investor takes over their studio.</t>
  </si>
  <si>
    <t>Tango &amp; Cash</t>
  </si>
  <si>
    <t>Ray Tango and Gabriel Cash are two successful narcotics detectives who can't stand each other. Crime lord Yves Perret, furious at the loss of income they have caused him, plots an elaborate revenge against them.</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</si>
  <si>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</si>
  <si>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</si>
  <si>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</si>
  <si>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</si>
  <si>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</si>
  <si>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</si>
  <si>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</si>
  <si>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</si>
  <si>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</si>
  <si>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</si>
  <si>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</si>
  <si>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</si>
  <si>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The Party 2</t>
  </si>
  <si>
    <t>A young French teenage girl after moving to a new city falls in love with a boy and is thinking of having sex with him because her girlfriends have already done it.</t>
  </si>
  <si>
    <t>No Way Up</t>
  </si>
  <si>
    <t>Characters from different backgrounds are thrown together when the plane they're travelling on crashes into the Pacific Ocean. A nightmare fight for survival ensues with the air supply running out and dangers creeping in from all sides.</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</si>
  <si>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</si>
  <si>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</si>
  <si>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The Ramen Girl</t>
  </si>
  <si>
    <t>An American woman is stranded in Tokyo after breaking up with her boyfriend. Searching for direction in life, she trains to be a rÃ¢men chef under a tyrannical Japanese master.</t>
  </si>
  <si>
    <t>16 Blocks</t>
  </si>
  <si>
    <t>An aging cop is assigned the ordinary task of escorting a fast-talking witness from police custody to a courthouse, but they find themselves running the gauntlet as other forces try to prevent them from getting there.</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</si>
  <si>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</si>
  <si>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</si>
  <si>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The six-member crew of the International Space Station is tasked with studying a sample from Mars that may be the first proof of extra-terrestrial life, which proves more intelligent than ever expected.</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</si>
  <si>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</si>
  <si>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</si>
  <si>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Your Sister's Sister</t>
  </si>
  <si>
    <t>Iris invites her friend Jack to stay at her family's island getaway after the death of his brother. At their remote cabin, Jack's drunken encounter with Hannah, Iris' sister, kicks off a revealing stretch of days.</t>
  </si>
  <si>
    <t>I Love You Phillip Morris</t>
  </si>
  <si>
    <t>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</si>
  <si>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</si>
  <si>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</si>
  <si>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Godzilla: The Planet Eater</t>
  </si>
  <si>
    <t>With no means for defeating Godzilla Earth, mankind watches as King Ghidorah, clad in a golden light, descends on the planet. The heavens and earth shake once again as the war moves to a higher dimension.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</si>
  <si>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</si>
  <si>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</si>
  <si>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Thumbelina</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</si>
  <si>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</si>
  <si>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</si>
  <si>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</si>
  <si>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</si>
  <si>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</si>
  <si>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</si>
  <si>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</si>
  <si>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</si>
  <si>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Saved!</t>
  </si>
  <si>
    <t>Mary is a good Christian girl who goes to a good Christian high school where she has good Christian friends and a perfect Christian boyfriend. Her life seems perfect, until the day that she finds out that her boyfriend may be gay â€” and that sheâ€™s pregnant.</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</si>
  <si>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</si>
  <si>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</si>
  <si>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</si>
  <si>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</si>
  <si>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Rendition</t>
  </si>
  <si>
    <t>When an Egyptian terrorism suspect "disappears" on a flight from Africa to Washington DC, his American wife and a CIA analyst find themselves caught up in a struggle to secure his release from a secret detention facility somewhere outside the US.</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</si>
  <si>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</si>
  <si>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</si>
  <si>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Nacho Libre</t>
  </si>
  <si>
    <t>Nacho Libre is loosely based on the story of Fray Tormenta ("Friar Storm"), aka Rev. Sergio Gutierrez Benitez, a real-life Mexican Catholic priest who had a 23-year career as a masked luchador. He competed in order to support the orphanage he directed.</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</si>
  <si>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</si>
  <si>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</si>
  <si>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Mr. Harrigan's Phone</t>
  </si>
  <si>
    <t>Craig, a young boy living in a small town befriends an older, reclusive billionaire, Mr. Harrigan. The two form a bond over books and an iPhone, but when the man passes away the boy discovers that not everything dead is gone.</t>
  </si>
  <si>
    <t>DJ Cinderella</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</si>
  <si>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</si>
  <si>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</si>
  <si>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</si>
  <si>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The Assassin</t>
  </si>
  <si>
    <t>9th century China. Ten year 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</si>
  <si>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</si>
  <si>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</si>
  <si>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Next Goal Wins</t>
  </si>
  <si>
    <t>Dutch coach Thomas Rongen attempts the nearly impossible task of turning the American Samoa soccer team from perennial losers into winners.</t>
  </si>
  <si>
    <t>His House</t>
  </si>
  <si>
    <t>After making a harrowing escape from war-torn South Sudan, a young refugee couple struggle to adjust to their new life in a small English town that has an unspeakable evil lurking beneath the surface.</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</si>
  <si>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</si>
  <si>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</si>
  <si>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</si>
  <si>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</si>
  <si>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Skins</t>
  </si>
  <si>
    <t>In a strange world where people share numerous deformities, the same problem we all face challenges each of them: to find someone who accepts you as you are. Sometimes, that means finding yourself first.</t>
  </si>
  <si>
    <t>Ingrid Goes West</t>
  </si>
  <si>
    <t>Ingrid becomes obsessed with a social network star named Taylor Sloane who seemingly has a perfect life. But when Ingrid decides to drop everything and move west to be Taylor's friend, her behaviour turns unsettling and dangerous.</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</si>
  <si>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</si>
  <si>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</si>
  <si>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Damien: Omen II</t>
  </si>
  <si>
    <t>Since the sudden and suspicious deaths of his parents, young Damien has been in the charge of his wealthy aunt and uncle and enrolled in a military school. Widely feared to be the Antichrist, he relentlessly plots to seize control of his uncle's business empire â€” and the world.</t>
  </si>
  <si>
    <t>Outlander</t>
  </si>
  <si>
    <t>During the reign of the Vikings, a man from another world crash-lands on Earth, bringing with him an alien predator. The man must fuse his advanced technology with the weaponry of the vikings to fight the monster.</t>
  </si>
  <si>
    <t>Silent Running</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</si>
  <si>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</si>
  <si>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</si>
  <si>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</si>
  <si>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Eurovision Song Contest: The Story of Fire Saga</t>
  </si>
  <si>
    <t>Two small-town aspiring musicians chase their pop star dreams at a global music competition, where high stakes, scheming rivals and onstage mishaps test their bond.</t>
  </si>
  <si>
    <t>Belgian sleuth Hercule Poirot's Egyptian vacation aboard a glamorous river steamer turns into a terrifying search for a murderer when a picture-perfect couple's idyllic honeymoon is tragically cut short.</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</si>
  <si>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</si>
  <si>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</si>
  <si>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</si>
  <si>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</si>
  <si>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</si>
  <si>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</si>
  <si>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</si>
  <si>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</si>
  <si>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Family Switch</t>
  </si>
  <si>
    <t>When the Walker family members switch bodies with each other during a rare planetary alignment, their hilarious journey to find their way back to normal will bring them closer together than they ever thought possible.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</si>
  <si>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</si>
  <si>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</si>
  <si>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</si>
  <si>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</si>
  <si>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You Are So Not Invited to My Bat Mitzvah</t>
  </si>
  <si>
    <t>Stacy and Lydia are BFFs who've always dreamed about having epic bat mitzvahs. But things start to go comically awry when a popular boy and middle school drama threatens their friendship and their rite of passage.</t>
  </si>
  <si>
    <t>The Next 365 Days</t>
  </si>
  <si>
    <t>Laura and Massimo's relationship hangs in the balance as they try to overcome trust issues while a tenacious Nacho works to push them apart.</t>
  </si>
  <si>
    <t>Thoroughbreds</t>
  </si>
  <si>
    <t>Two teenage girls in suburban Connecticut rekindle their unlikely friendship after years of growing apart. In the process, they learn that neither is what she seems to be, and that a murder might solve both of their problems.</t>
  </si>
  <si>
    <t>The Love Witch</t>
  </si>
  <si>
    <t>A modern-day witch uses spells and magic to get men to fall in love with her, with deadly consequences.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</si>
  <si>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</si>
  <si>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</si>
  <si>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Maniac</t>
  </si>
  <si>
    <t>A psychotic man, troubled by his childhood abuse, loose in NYC, kills young women and local girl American models and takes their scalps as trophies.</t>
  </si>
  <si>
    <t>MirrorMask</t>
  </si>
  <si>
    <t>In a fantasy world of opposing kingdoms, a 15-year old girl must find the fabled MirrorMask in order to save the kingdom and get home.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</si>
  <si>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</si>
  <si>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</si>
  <si>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</si>
  <si>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</si>
  <si>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Mayhem</t>
  </si>
  <si>
    <t>A virus spreads through an office complex causing white collar workers to act out their worst impulses.</t>
  </si>
  <si>
    <t>Hello, My Name Is Doris</t>
  </si>
  <si>
    <t>A self-help seminar inspires a sixty-something woman to romantically pursue her younger co-worker.</t>
  </si>
  <si>
    <t>New Nightmare</t>
  </si>
  <si>
    <t>Cast and crew from earlier A Nightmare on Elm Street installments are terrorized by Freddy Krueger and his razor-fingered glove as he crosses over into the real world.</t>
  </si>
  <si>
    <t>City Slickers</t>
  </si>
  <si>
    <t>Three New York businessmen decide to take a "Wild West" vacation that turns out not to be the relaxing vacation they had envisioned.</t>
  </si>
  <si>
    <t>Operation Christmas Drop</t>
  </si>
  <si>
    <t>While gathering evidence to support closing a tropical U.S. Air Force base, a congressional aide warms to its generous captain.</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</si>
  <si>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</si>
  <si>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</si>
  <si>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Last Knights</t>
  </si>
  <si>
    <t>When an evil emperor executes their leader, his band of knights â€“ bound by duty and honour â€“ embarks on a journey of vengeance that will not come to an end until they've destroyed their mortal foe.</t>
  </si>
  <si>
    <t>Afflicted</t>
  </si>
  <si>
    <t>Two friends' tour of Europe takes a dark turn when one of them contracts a mysterious illness. They race to find out what it is and how to cure it before the sickness consumes him completely.</t>
  </si>
  <si>
    <t>Room in Rome</t>
  </si>
  <si>
    <t>A hotel room in the center of Rome serves as the setting for Alba and Natasha, two sexy and recently acquainted women, to have a physical adventure that touches their very souls.</t>
  </si>
  <si>
    <t>After losing his wife and his memory in a car accident, a single father undergoes an experimental treatment that causes him to question who he really is.</t>
  </si>
  <si>
    <t>The Matrix Resurrections</t>
  </si>
  <si>
    <t>Plagued by strange memories, Neo's life takes an unexpected turn when he finds himself back inside the Matrix.</t>
  </si>
  <si>
    <t>Ted</t>
  </si>
  <si>
    <t>John Bennett, a man whose childhood wish of bringing his teddy bear to life came true, now must decide between keeping the relationship with the bear or his girlfriend, Lori.</t>
  </si>
  <si>
    <t>Night Teeth</t>
  </si>
  <si>
    <t>A college student moonlighting as a chauffeur picks up two mysterious women for a night of party-hopping across LA. But when he uncovers their bloodthirsty intentionsâ€”and their dangerous, shadowy underworldâ€”he must fight to stay alive.</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</si>
  <si>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</si>
  <si>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</si>
  <si>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</si>
  <si>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</si>
  <si>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</si>
  <si>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</si>
  <si>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</si>
  <si>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</si>
  <si>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</si>
  <si>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</si>
  <si>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</si>
  <si>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</si>
  <si>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Don't Think Twice</t>
  </si>
  <si>
    <t>An improv group deals with several crises, including the loss of their lease and one member hitting the big time.</t>
  </si>
  <si>
    <t>Easy Virtue</t>
  </si>
  <si>
    <t>A young Englishman marries a glamorous American. When he brings her home to meet the parents, she arrives like a blast from the future - blowing their entrenched British stuffiness out the window.</t>
  </si>
  <si>
    <t>Surf's Up</t>
  </si>
  <si>
    <t>A young surfer enters his first contest, hoping a win will earn him respect. But an encounter with a laid-back local forces him to rethink his values.</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</si>
  <si>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</si>
  <si>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</si>
  <si>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</si>
  <si>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</si>
  <si>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</si>
  <si>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</si>
  <si>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</si>
  <si>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</si>
  <si>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After getting into a serious car accident, a TV director discovers an underground sub-culture of scarred, omnisexual car-crash victims who use car accidents and the raw sexual energy they produce to try to rejuvenate his sex life with his wife.</t>
  </si>
  <si>
    <t>Total Eclipse</t>
  </si>
  <si>
    <t>Young, wild poet Arthur Rimbaud and his mentor Paul Verlaine engage in a fierce, forbidden romance while feeling the effects of a hellish artistic lifestyle.</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</si>
  <si>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</si>
  <si>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</si>
  <si>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Dead Again</t>
  </si>
  <si>
    <t>In 1949, composer Roman Strauss is executed for the murder of his wife. In 1990s Los Angeles, a detective comes across a mute amnesiac woman who is somehow linked to the Strauss murder.</t>
  </si>
  <si>
    <t>Monster Hunt</t>
  </si>
  <si>
    <t>Young monster kids try to make peace between the world of humans and the world of the monsters.</t>
  </si>
  <si>
    <t>The Other Woman</t>
  </si>
  <si>
    <t>After discovering her boyfriend is married, Carly soon meets the wife he's been cheating on. And when yet another affair is discovered, all three women team up to plot mutual revenge on the three-timing SOB.</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</si>
  <si>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</si>
  <si>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</si>
  <si>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</si>
  <si>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</si>
  <si>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</si>
  <si>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</si>
  <si>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</si>
  <si>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</si>
  <si>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Fools Rush In</t>
  </si>
  <si>
    <t>After a one night stand with Alex, Isabel realizes that she is pregnant and they decide to get married. However, along with the marriage comes compromise of one's own cultural traditions.</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</si>
  <si>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</si>
  <si>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</si>
  <si>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Headshot</t>
  </si>
  <si>
    <t>A young man washes ashore, his memory gone - but his past comes back to haunt him after he is nursed back to health and his killing ability is needed when he takes on a powerful drug lord.</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</si>
  <si>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</si>
  <si>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</si>
  <si>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</si>
  <si>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</si>
  <si>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</si>
  <si>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</si>
  <si>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Atomic Blonde</t>
  </si>
  <si>
    <t>An undercover MI6 agent is sent to Berlin during the Cold War to investigate the murder of a fellow agent and recover a missing list of double agents.</t>
  </si>
  <si>
    <t>The Lady in the Van</t>
  </si>
  <si>
    <t>The true story of the relationship between Alan Bennett and the singular Miss Shepherd, a woman of uncertain origins who â€˜temporarilyâ€™ parked her van in Bennettâ€™s London driveway and proceeded to live there for 15 years.</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</si>
  <si>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</si>
  <si>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</si>
  <si>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Think Like a Man Too</t>
  </si>
  <si>
    <t>All the couples are back for a wedding in Las Vegas, but plans for a romantic weekend go awry when their various misadventures get them into some compromising situations that threaten to derail the big event.</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</si>
  <si>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</si>
  <si>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</si>
  <si>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</si>
  <si>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</si>
  <si>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</si>
  <si>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</si>
  <si>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Maestro</t>
  </si>
  <si>
    <t>A towering and fearless love story chronicling the lifelong relationship between Leonard Bernstein and Felicia Montealegre Cohn Bernstein. A love letter to life and art, Maestro at its core is an emotionally epic portrayal of family and love.</t>
  </si>
  <si>
    <t>It Boy</t>
  </si>
  <si>
    <t>38-year-old Alice has everything to become the next editor-in-chief of Rebelle magazine except for her uptight image. But when the young and charming Balthazar, barely 20, crosses Alice's path, she realizes that he holds the key to her promotion.</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</si>
  <si>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</si>
  <si>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</si>
  <si>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</si>
  <si>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</si>
  <si>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Titane</t>
  </si>
  <si>
    <t>A woman with a metal plate in her head from a childhood car accident embarks on a bizarre journey, bringing her into contact with a firefighter who's reunited with his missing son after 10 years.</t>
  </si>
  <si>
    <t>The Room</t>
  </si>
  <si>
    <t>Kate and Matt discover that a part of their house can grant wishes. In the wake of two miscarriages, what they want most is a child.</t>
  </si>
  <si>
    <t>Anonymous</t>
  </si>
  <si>
    <t>Set against the backdrop of the succession of Queen Elizabeth I, and the Essex Rebellion against her, the story advances the theory that it was in fact Edward De Vere, Earl of Oxford who penned Shakespeare's plays.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</si>
  <si>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</si>
  <si>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</si>
  <si>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</si>
  <si>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</si>
  <si>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Dynamic Duo faces four super-villains who plan to hold the world for ransom with the help of a secret invention that instantly dehydrates people.</t>
  </si>
  <si>
    <t>Salmon Fishing in the Yemen</t>
  </si>
  <si>
    <t>A fisheries expert is approached by a consultant to help realize a sheik's vision of bringing the sport of fly-fishing to the desert and embarks on an upstream journey of faith and fish to prove the impossible possible.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</si>
  <si>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</si>
  <si>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</si>
  <si>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</si>
  <si>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</si>
  <si>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Porky's</t>
  </si>
  <si>
    <t>In 1954 Florida, a group of high schoolers seek out to lose their virginity which leads them to seek revenge on a sleazy nightclub owner and his redneck sheriff brother for harassing them.</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</si>
  <si>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</si>
  <si>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</si>
  <si>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</si>
  <si>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</si>
  <si>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</si>
  <si>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</si>
  <si>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The Closet</t>
  </si>
  <si>
    <t>A man spreads the rumor of his fake homosexuality with the aid of his neighbor, to prevent his imminent firing at his work.</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</si>
  <si>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</si>
  <si>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</si>
  <si>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Central Intelligence</t>
  </si>
  <si>
    <t>After he reunites with an old pal through Facebook, a mild-mannered accountant is lured into the world of international espionage.</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</si>
  <si>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</si>
  <si>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</si>
  <si>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Curious George</t>
  </si>
  <si>
    <t>When The Man in the Yellow Hat befriends Curious George in the jungle, they set off on a non-stop, fun-filled journey through the wonders of the big city toward the warmth of true friendship.</t>
  </si>
  <si>
    <t>Shall We Dance?</t>
  </si>
  <si>
    <t>Upon first sight of a beautiful instructor, a bored and overworked estate lawyer signs up for ballroom dancing lessons.</t>
  </si>
  <si>
    <t>The Knight Before Christmas</t>
  </si>
  <si>
    <t>A medieval English knight is magically transported to present day where he ends up falling for a high school science teacher.</t>
  </si>
  <si>
    <t>Annihilation</t>
  </si>
  <si>
    <t>A biologist signs up for a dangerous, secret expedition into a mysterious zone where the laws of nature don't apply.</t>
  </si>
  <si>
    <t>The Second Best Exotic Marigold Hotel</t>
  </si>
  <si>
    <t>As the Best Exotic Marigold Hotel has only a single remaining vacancy - posing a rooming predicament for two fresh arrivals - Sonny pursues his expansionist dream of opening a second hotel.</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</si>
  <si>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</si>
  <si>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</si>
  <si>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Chupa</t>
  </si>
  <si>
    <t>While visiting family in Mexico, a lonely boy befriends a mythical creature hiding on his grandfather's ranch and embarks on the adventure of a lifetime.</t>
  </si>
  <si>
    <t>The Postcard Killings</t>
  </si>
  <si>
    <t>After suffering a personal tragedy, and desperate for justice, Jacob Kanon, a veteran New York City police detective, embarks on the search for a twisted killer who is leaving a bloody trail of elaborate murders across Europe.</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</si>
  <si>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</si>
  <si>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</si>
  <si>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</si>
  <si>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</si>
  <si>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</si>
  <si>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</si>
  <si>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Game of Death</t>
  </si>
  <si>
    <t>A martial arts movie star must fake his death to find the people who are trying to kill him.</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</si>
  <si>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</si>
  <si>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</si>
  <si>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</si>
  <si>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</si>
  <si>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</si>
  <si>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</si>
  <si>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X-Men: The Last Stand</t>
  </si>
  <si>
    <t>When a cure is found to treat mutations, lines are drawn amongst the X-Menâ€”led by Professor Charles Xavierâ€”and the Brotherhood, a band of powerful mutants organised under Xavier's former ally, Magneto.</t>
  </si>
  <si>
    <t>High Anxiety</t>
  </si>
  <si>
    <t>A psychiatrist with intense acrophobia (fear of heights) goes to work for a mental institution run by doctors who appear to be crazier than their patients, and have secrets that they are willing to commit murder to keep.</t>
  </si>
  <si>
    <t>Next Friday</t>
  </si>
  <si>
    <t>A streetwise man flees South Central Los Angeles, heading to the suburbs and his lottery-winner uncle and cousin, to avoid a neighborhood thug with a grudge who has just escaped from prison.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</si>
  <si>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</si>
  <si>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</si>
  <si>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</si>
  <si>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</si>
  <si>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Cargo</t>
  </si>
  <si>
    <t>After being infected in the wake of a violent pandemic and with only 48 hours to live, a father struggles to find a new home for his baby daughter.</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</si>
  <si>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</si>
  <si>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</si>
  <si>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</si>
  <si>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</si>
  <si>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27 Dresses</t>
  </si>
  <si>
    <t>Altruistic Jane finds herself facing her worst nightmare as her younger sister announces her engagement to the man Jane secretly adores.</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</si>
  <si>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</si>
  <si>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</si>
  <si>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</si>
  <si>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</si>
  <si>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</si>
  <si>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</si>
  <si>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</si>
  <si>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</si>
  <si>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The Wolverine</t>
  </si>
  <si>
    <t>Wolverine faces his ultimate nemesis - and tests of his physical, emotional, and mortal limits - in a life-changing voyage to modern-day Japan.</t>
  </si>
  <si>
    <t>Camp Rock</t>
  </si>
  <si>
    <t>When Mitchie gets a chance to attend Camp Rock, her life takes an unpredictable twist, and she learns just how important it is to be true to yourself.</t>
  </si>
  <si>
    <t>Butterfly on a Wheel</t>
  </si>
  <si>
    <t>A sociopathic kidnapper methodically pushes a desperate pair of parents to their absolute breaking point.</t>
  </si>
  <si>
    <t>Bobby</t>
  </si>
  <si>
    <t>In 1968 the lives of a retired doorman, hotel manager, lounge singer, busboy, beautician and others intersect in the wake of Robert F. Kennedy's assassination at the Ambassador Hotel in Los Angeles.</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</si>
  <si>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</si>
  <si>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</si>
  <si>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</si>
  <si>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</si>
  <si>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Fair Play</t>
  </si>
  <si>
    <t>An unexpected promotion at a cutthroat hedge fund pushes a young couple's relationship to the brink, threatening to unravel not only their recent engagement but their lives.</t>
  </si>
  <si>
    <t>A demoted police officer assigned to a call dispatch desk is conflicted when he receives an emergency phone call from a kidnapped woman.</t>
  </si>
  <si>
    <t>The Final Girls</t>
  </si>
  <si>
    <t>A young woman grieving the loss of her mother, a famous scream queen from the 1980s, finds herself pulled into the world of her mom's most famous movie. Reunited, the women must fight off the film's maniacal killer.</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</si>
  <si>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</si>
  <si>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</si>
  <si>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Love, Guaranteed</t>
  </si>
  <si>
    <t>A lawyer takes on a new client that wants to sue a dating website because it guarantees love.</t>
  </si>
  <si>
    <t>Minions</t>
  </si>
  <si>
    <t>Minions Stuart, Kevin and Bob are recruited by Scarlet Overkill, a super-villain who, alongside her inventor husband Herb, hatches a plot to take over the world.</t>
  </si>
  <si>
    <t>Phenomenon</t>
  </si>
  <si>
    <t>An ordinary man sees a bright light descend from the sky, and discovers he now has super-intelligence and telekinesis.</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</si>
  <si>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</si>
  <si>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</si>
  <si>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Solace</t>
  </si>
  <si>
    <t>A psychic doctor, John Clancy, works with an FBI special agent in search of a serial killer.</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</si>
  <si>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</si>
  <si>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</si>
  <si>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The Only Living Boy in New York</t>
  </si>
  <si>
    <t>When a young man learns that his overbearing father is having an affair, he tries to stop it, only to be seduced by the older woman as well.</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</si>
  <si>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</si>
  <si>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</si>
  <si>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Lost City of Z</t>
  </si>
  <si>
    <t>A true-life drama in the 1920s, centering on British explorer Col. Percy Fawcett, who discovered evidence of a previously unknown, advanced civilization in the Amazon and disappeared whilst searching for it.</t>
  </si>
  <si>
    <t>He Was a Quiet Man</t>
  </si>
  <si>
    <t>An unhinged office worker who planned to go on a shooting spree at his workplace struggles with his newfound status as a hero after he ends up stopping a shooting spree instead.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</si>
  <si>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</si>
  <si>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</si>
  <si>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D.E.B.S.</t>
  </si>
  <si>
    <t>The star of a team of teenage crime fighters falls for the alluring villainess she must bring to justice.</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</si>
  <si>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</si>
  <si>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</si>
  <si>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Darkland: The Return</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</si>
  <si>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</si>
  <si>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</si>
  <si>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</si>
  <si>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</si>
  <si>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</si>
  <si>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Triple Threat</t>
  </si>
  <si>
    <t>A crime syndicate places a hit on a billionaire's daughter, making her the target of an elite assassin squad. A small band of down-and-out mercenaries protects her, fighting tooth and nail to stop the assassins from reaching their target.</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</si>
  <si>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</si>
  <si>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</si>
  <si>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 Little Bit of Heaven</t>
  </si>
  <si>
    <t>A guarded woman finds out she's dying of cancer but, when she meets her match, the threat of falling in love is scarier than death.</t>
  </si>
  <si>
    <t>The A-Team</t>
  </si>
  <si>
    <t>A man who loves when a plan comes together, Col. Hannibal Smith leads a close-knit team of elite operatives and Iraq War veterans. Framed for a crime they didn't commit, Smith and his men, Capt. H.M. â€˜Howling Madâ€™ Murdock , Sgt. Bosco â€˜B.A.â€™ Baracus, and Lt. Templeton â€˜Facemanâ€™ Peck, break out and go rogue, using their special talents to clear their names and find the perpetrator. Hot on their trail is Capt. Charissa Sosa, who was once involved with a member of Smith's team and has sworn to capture them, no matter what it takes.</t>
  </si>
  <si>
    <t>Six Degrees of Separation</t>
  </si>
  <si>
    <t>The story of a young, gay, black, con artist who, posing as the son of Sidney Poitier, cunningly maneuvers his way into the lives of a white, upper-class New York family.</t>
  </si>
  <si>
    <t>Hellbound: Hellraiser II</t>
  </si>
  <si>
    <t>Julia Cotton, her step daughter Kirsty, and the sinister Dr. Channard are sent into the dominion of the Cenobites themselves.</t>
  </si>
  <si>
    <t>Crooked House</t>
  </si>
  <si>
    <t>A private investigator helps a former flame solve the murder of her wealthy grandfather, who lived in a sprawling estate surrounded by his idiosyncratic family.</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</si>
  <si>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</si>
  <si>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</si>
  <si>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A precocious girl, her nasty parents, two punk-rock losers and a weak-kneed salesman inadvertently become the guests of two ghoulish senior citizens in their dark, haunted mansion.</t>
  </si>
  <si>
    <t>The Chalk Line</t>
  </si>
  <si>
    <t>After a couple finds a traumatized child of unknown origins, wife Paula must decipher the girl's strange behaviors to unlock her identity and dark past.</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</si>
  <si>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</si>
  <si>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</si>
  <si>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</si>
  <si>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</si>
  <si>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</si>
  <si>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</si>
  <si>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</si>
  <si>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</si>
  <si>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</si>
  <si>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</si>
  <si>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</si>
  <si>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</si>
  <si>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</si>
  <si>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Sleepover</t>
  </si>
  <si>
    <t>Two siblings who discover their seemingly normal mom is a former thief in witness protection. Mom is forced to pull one last job, and the kids team up to rescue her over the course of an action-packed night.</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</si>
  <si>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</si>
  <si>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</si>
  <si>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The Spy Who Dumped Me</t>
  </si>
  <si>
    <t>A couple of thirtysomething best friends unwittingly become entangled in an international conspiracy when oneâ€™s ex-boyfriend shows up at their apartment with a team of deadly assassins on his trail.</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</si>
  <si>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</si>
  <si>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</si>
  <si>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Gerald's Game</t>
  </si>
  <si>
    <t>When her husband's sex game goes wrong, Jessie (who is handcuffed to a bed in a remote lake house) faces warped visions, dark secrets and a dire choice.</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</si>
  <si>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</si>
  <si>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</si>
  <si>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Airport</t>
  </si>
  <si>
    <t>Melodrama about a bomber on board an airplane, an airport almost closed by snow, and various personal problems of the people involved.</t>
  </si>
  <si>
    <t>Accepted</t>
  </si>
  <si>
    <t>A high school slacker who's rejected by every school he applies to opts to create his own institution of higher learning, the South Harmon Institute of Technology, on a rundown piece of property near his hometown.</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</si>
  <si>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</si>
  <si>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</si>
  <si>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Charlie Countryman</t>
  </si>
  <si>
    <t>While traveling abroad, a guy falls for a Romanian beauty whose unreachable heart has its origins in her violent, charismatic ex.</t>
  </si>
  <si>
    <t>Adventureland</t>
  </si>
  <si>
    <t>In the summer of 1987, a college graduate takes a 'nowhere' job at his local amusement park, only to find it's the perfect course to get him prepared for the real world.</t>
  </si>
  <si>
    <t>Roxanne</t>
  </si>
  <si>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</si>
  <si>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</si>
  <si>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</si>
  <si>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</si>
  <si>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</si>
  <si>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TransSiberian</t>
  </si>
  <si>
    <t>A TransSiberian train journey from China to Moscow becomes a thrilling chase of deception and murder when an American couple encounters a mysterious pair of fellow travelers.</t>
  </si>
  <si>
    <t>Sweetheart</t>
  </si>
  <si>
    <t>Jenn has washed ashore a small tropical island and it doesnâ€™t take her long to realize sheâ€™s completely alone. She must spend her days not only surviving the elements, but must also fend off the malevolent force that comes out each night.</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</si>
  <si>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</si>
  <si>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</si>
  <si>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</si>
  <si>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</si>
  <si>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Vantage Point</t>
  </si>
  <si>
    <t>The attempted assassination of the American president is told and re-told from several different perspectives.</t>
  </si>
  <si>
    <t>Do Revenge</t>
  </si>
  <si>
    <t>A dethroned queen bee at a posh private high school strikes a secret deal with an unassuming new student to enact revenge on one anotherâ€™s enemies.</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</si>
  <si>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</si>
  <si>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</si>
  <si>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Tale of Tales</t>
  </si>
  <si>
    <t>The Queen of Selvascura risks everything to be a mother; the King of Roccaforte falls in love with the voice of a mysterious girl; the King of Altomonte becomes obsessed with a flea and neglects his daughter.</t>
  </si>
  <si>
    <t>When soldier Robin happens upon the dying Robert of Loxley, he promises to return the man's sword to his family in Nottingham. There, he assumes Robert's identity; romances his widow, Marion; and draws the ire of the town's sheriff and King John's henchman, Godfrey.</t>
  </si>
  <si>
    <t>District 13: Ultimatum</t>
  </si>
  <si>
    <t>Damien and Leito return to District 13 on a mission to bring peace to the troubled sector that is controlled by five different gang bosses, before the cityâ€™s secret services take drastic measures to solve the problem.</t>
  </si>
  <si>
    <t>Ice Princess</t>
  </si>
  <si>
    <t>With the help of her coach, her mom, and the boy who drives the Zamboni machine, nothing can stop Casey from realizing her dream to be a champion figure skater.</t>
  </si>
  <si>
    <t>SalÃ², or the 120 Days of Sodom</t>
  </si>
  <si>
    <t>Four corrupted fascist libertines round up 9 teenage boys and girls and subject them to 120 days of sadistic physical, mental and sexual torture.</t>
  </si>
  <si>
    <t>American Assassin</t>
  </si>
  <si>
    <t>Following the murder of his fiancÃ©e, Mitch Rapp trains under the instruction of Cold War veteran Stan Hurley. The pair then is enlisted to investigate a wave of apparently random attacks on military and civilian targets.</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</si>
  <si>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</si>
  <si>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</si>
  <si>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</si>
  <si>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</si>
  <si>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Diamonds Are Forever</t>
  </si>
  <si>
    <t>Diamonds are stolen only to be sold again in the international market. James Bond infiltrates a smuggling mission to find out who's guilty. The mission takes him to Las Vegas where Bond meets his archenemy Blofeld.</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</si>
  <si>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</si>
  <si>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</si>
  <si>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</si>
  <si>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</si>
  <si>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Below Zero</t>
  </si>
  <si>
    <t>When a prisoner transfer van is attacked, the cop in charge must fight those inside and outside while dealing with a silent foe: the icy temperatures.</t>
  </si>
  <si>
    <t>I Feel Pretty</t>
  </si>
  <si>
    <t>A head injury causes a woman to develop an extraordinary amount of confidence and believe she's drop dead gorgeous.</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</si>
  <si>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</si>
  <si>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</si>
  <si>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Shivers</t>
  </si>
  <si>
    <t>When the residents of a luxury apartment complex outside Montreal are infiltrated by parasites and transformed into violent, sex-crazed maniacs, it's up to Dr. Roger St. Luc to contain the outbreak from spreading to the city.</t>
  </si>
  <si>
    <t>Red Eye</t>
  </si>
  <si>
    <t>A woman is kidnapped by a stranger on a routine flight. Threatened by the potential murder of her father, she is pulled into a plot to assist her captor in offing a politician.</t>
  </si>
  <si>
    <t>Ju-on: The Grudge 2</t>
  </si>
  <si>
    <t>When the cast and crew of a paranormal TV reality program decide to shoot in the house of the original Saeki hauntings, a series of strange events unfold at the location.</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</si>
  <si>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</si>
  <si>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</si>
  <si>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Rabid</t>
  </si>
  <si>
    <t>After undergoing radical surgery for injuries from a motorcycle accident, a young woman develops a strange phallic growth on her body and a thirst for human bloodâ€”the only nourishment that will now sustain her.</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</si>
  <si>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</si>
  <si>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</si>
  <si>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</si>
  <si>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</si>
  <si>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Friday the 13th</t>
  </si>
  <si>
    <t>Camp counselors are stalked and murdered by an unknown assailant while trying to reopen a summer camp that was the site of a child's drowning.</t>
  </si>
  <si>
    <t>3 Generations</t>
  </si>
  <si>
    <t>A teenager transitions from female to male, and his family must come to terms with that fact.</t>
  </si>
  <si>
    <t>Cheap Thrills</t>
  </si>
  <si>
    <t>Recently fired and facing eviction, a new dad has his life turned upside down when he meets a wealthy couple who offer a path to financial security... but at a price.</t>
  </si>
  <si>
    <t>20 men are chosen to participate in the roles of guards and prisoners in a psychological study that ultimately spirals out of control.</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</si>
  <si>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</si>
  <si>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</si>
  <si>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</si>
  <si>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</si>
  <si>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</si>
  <si>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</si>
  <si>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Flypaper</t>
  </si>
  <si>
    <t>A man caught in the middle of two simultaneous robberies at a bank desperately tries to protect the teller with whom he's secretly in love.</t>
  </si>
  <si>
    <t>Buzz Lightyear of Star Command: The Adventure Begins</t>
  </si>
  <si>
    <t>Buzz Lightyear must battle Emperor Zurg with the help of three hopefuls who insist on being his partners.</t>
  </si>
  <si>
    <t>Rogue</t>
  </si>
  <si>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</si>
  <si>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</si>
  <si>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</si>
  <si>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WHAT DID JACK DO?</t>
  </si>
  <si>
    <t>In a locked down train station, a homicide detective conducts an interview with a tormented monkey  who is suspected of murder.</t>
  </si>
  <si>
    <t>A British college student falls for an American student, only to be separated from him when she's banned from the U.S. after overstaying her visa.</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</si>
  <si>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</si>
  <si>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</si>
  <si>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</si>
  <si>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</si>
  <si>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</si>
  <si>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</si>
  <si>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The Congress</t>
  </si>
  <si>
    <t>An aging, out-of-work actress accepts one last job, though the consequences of her decision affect her in ways she didn't consider.</t>
  </si>
  <si>
    <t>Project Wolf Hunting</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</si>
  <si>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</si>
  <si>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Wer</t>
  </si>
  <si>
    <t>A defense attorney begins to suspect that her client, who is charged with the murders of a vacationing family, might be more than meets the eye.</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</si>
  <si>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</si>
  <si>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</si>
  <si>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</si>
  <si>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</si>
  <si>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</si>
  <si>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</si>
  <si>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Danny Ocean and his gang attempt to rob the five biggest casinos in Las Vegas in one night.</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</si>
  <si>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</si>
  <si>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</si>
  <si>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The Beaver</t>
  </si>
  <si>
    <t>Suffering from a severe case of depression, toy company CEO Walter Black begins using a beaver hand puppet to help him open up to his family. With his father seemingly going insane, adolescent son Porter pushes for his parents to get a divorce.</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</si>
  <si>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</si>
  <si>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</si>
  <si>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</si>
  <si>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</si>
  <si>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</si>
  <si>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</si>
  <si>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The Imaginarium of Doctor Parnassus</t>
  </si>
  <si>
    <t>A travelling theatre company has more to it than meets the eye. It is an imaginary world commanded by the mind of Doctor Parnassus and the audience is in for more than just a show.</t>
  </si>
  <si>
    <t>Megaboa</t>
  </si>
  <si>
    <t>On a trip to Colombia, a group of college students encounter a fifty-foot boa constrictor, hungry for blood.</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</si>
  <si>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</si>
  <si>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</si>
  <si>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</si>
  <si>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A young couple purchase their new home to start a life together, only to find out the elderly couple next door have other plans for them.</t>
  </si>
  <si>
    <t>Jump In!</t>
  </si>
  <si>
    <t>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</si>
  <si>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</si>
  <si>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</si>
  <si>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No Sudden Move</t>
  </si>
  <si>
    <t>A group of criminals are brought together under mysterious circumstances and have to work together to uncover what's really going on when their simple job goes completely sideways.</t>
  </si>
  <si>
    <t>Possessor</t>
  </si>
  <si>
    <t>Tasya Vos, an elite corporate assassin, uses brain-implant technology to take control of other peopleâ€™s bodies to terminate high profile targets. As she sinks deeper into her latest assignment, Vos becomes trapped inside a mind that threatens to obliterate her.</t>
  </si>
  <si>
    <t>The 9th Life of Louis Drax</t>
  </si>
  <si>
    <t>A psychologist who begins working with a young boy who has suffered a near-fatal fall finds himself drawn into a mystery that tests the boundaries of fantasy and reality.</t>
  </si>
  <si>
    <t>The Program</t>
  </si>
  <si>
    <t>An Irish sports journalist becomes convinced that Lance Armstrong's performances during the Tour de France victories are fueled by banned substances. With this conviction, he starts hunting for evidence that will expose Armstrong.</t>
  </si>
  <si>
    <t>Bad Words</t>
  </si>
  <si>
    <t>Forty-year-old misanthrope, Guy Trilby (Jason Bateman), enters the National Golden Quill Spelling Bee through a loophole in the rules.</t>
  </si>
  <si>
    <t>Nighthawks</t>
  </si>
  <si>
    <t>When one of Europe's most lethal terrorists shows up in New York, an elite undercover cop is assigned to take him down by any means necessary.</t>
  </si>
  <si>
    <t>Cellular</t>
  </si>
  <si>
    <t>A young man receives an emergency phone call on his cell phone from an older woman. She claims to have been kidnapped â€“ and the kidnappers have targeted her husband and child next.</t>
  </si>
  <si>
    <t>A wooden puppet embarks on a thrilling adventure to become a real boy.</t>
  </si>
  <si>
    <t>Secret in Their Eyes</t>
  </si>
  <si>
    <t>A tight-knit team of FBI investigators, along with their District Attorney supervisor, is suddenly torn apart when they discover that one of their own teenage daughters has been brutally murdered.</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</si>
  <si>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</si>
  <si>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</si>
  <si>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</si>
  <si>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</si>
  <si>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The Nanny Diaries</t>
  </si>
  <si>
    <t>A college graduate goes to work as a nanny for a rich New York family. Ensconced in their home, she has to juggle their dysfunction, a new romance, and the spoiled brat in her charge.</t>
  </si>
  <si>
    <t>Sin City: A Dame to Kill For</t>
  </si>
  <si>
    <t>Some of Sin City's most hard-boiled citizens cross paths with a few of its more reviled inhabitants.</t>
  </si>
  <si>
    <t>Superwho?</t>
  </si>
  <si>
    <t>A struggling actor seems doomed to live life as a loser. When he finally snatches a lead role as a superhero named â€œBadman,â€ he feels like everything is possible, but fate strikes again.</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</si>
  <si>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</si>
  <si>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</si>
  <si>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The 33</t>
  </si>
  <si>
    <t>Based on the true story of the collapse of a mine in San Jose, Chileâ€”that left 33 miners isolated underground for 69 days.</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</si>
  <si>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</si>
  <si>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</si>
  <si>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</si>
  <si>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</si>
  <si>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Cinderella, an orphaned girl with an evil stepmother, has big dreams and with the help of her Fabulous Godmother, she perseveres to make them come true.</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</si>
  <si>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</si>
  <si>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</si>
  <si>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Everybody Wants Some!!</t>
  </si>
  <si>
    <t>A comedy that follows a group of friends as they navigate their way through the freedoms and responsibilities of unsupervised adulthood.</t>
  </si>
  <si>
    <t>The Awakening</t>
  </si>
  <si>
    <t>In postâ€“War England, a writer and sometime-ghost hunter investigates a reported haunting at a boys boarding school.</t>
  </si>
  <si>
    <t>Grown Ups</t>
  </si>
  <si>
    <t>After their high school basketball coach passes away, five good friends and former teammates reunite for a Fourth of July holiday weekend.</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</si>
  <si>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</si>
  <si>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</si>
  <si>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</si>
  <si>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</si>
  <si>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Singles</t>
  </si>
  <si>
    <t>A group of young adults in their twenties, who share an apartment in the city of Seattle, ponder on love and face all the challenges of adulthood.</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</si>
  <si>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</si>
  <si>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</si>
  <si>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</si>
  <si>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</si>
  <si>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</si>
  <si>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</si>
  <si>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</si>
  <si>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</si>
  <si>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</si>
  <si>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</si>
  <si>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The Cabbage Soup</t>
  </si>
  <si>
    <t>Two buddy farmers are visited by aliens who like their domestic cabbage soup.</t>
  </si>
  <si>
    <t>Weekend at Bernie's</t>
  </si>
  <si>
    <t>Two young insurance corporation employees try to pretend that their murdered employer is alive by puppeteering his dead body, leading a hitman to attempt to track him down to finish him off.</t>
  </si>
  <si>
    <t>8-Bit Christmas</t>
  </si>
  <si>
    <t>In suburban Chicago during the late 1980s, ten-year-old Jake Doyle embarks on a herculean quest to get the latest and greatest video game system for Christmas.</t>
  </si>
  <si>
    <t>Why Him?</t>
  </si>
  <si>
    <t>A dad forms a bitter rivalry with his daughter's young rich boyfriend.</t>
  </si>
  <si>
    <t>The Suicide Shop</t>
  </si>
  <si>
    <t>In a cold French city where suicide is a common urge, there is a colorful shop, managed for many years by the Tuvache family, where it is very easy to obtain the necessary tools to satisfy the sinister desires of so many depressed citizens.</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</si>
  <si>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</si>
  <si>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</si>
  <si>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Priceless</t>
  </si>
  <si>
    <t>A beautiful young gold-digger mistakes a lowly hotel clerk as a rich and therefore worthwhile catch.</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</si>
  <si>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</si>
  <si>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</si>
  <si>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Rebel Moon - Part One: A Child of Fire</t>
  </si>
  <si>
    <t>When the ruthless forces of the Motherworld threaten a quiet farming village on a distant moon, a mysterious outsider becomes its best hope for survival.</t>
  </si>
  <si>
    <t>The Iron Lady</t>
  </si>
  <si>
    <t>A look at the life of Margaret Thatcher, the former Prime Minister of the United Kingdom, with a focus on the price she paid for power.</t>
  </si>
  <si>
    <t>Ice Age: Continental Drift</t>
  </si>
  <si>
    <t>Manny, Diego, and Sid embark upon another adventure after their continent is set adrift. Using an iceberg as a ship, they encounter sea creatures and battle pirates as they explore a new world.</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</si>
  <si>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</si>
  <si>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</si>
  <si>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</si>
  <si>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</si>
  <si>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</si>
  <si>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</si>
  <si>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Encounter</t>
  </si>
  <si>
    <t>A decorated Marine goes on a rescue mission to save his two young sons from an unhuman threat. As their journey takes them in increasingly dangerous directions, the boys will need to leave their childhoods behind.</t>
  </si>
  <si>
    <t>Books of Blood</t>
  </si>
  <si>
    <t>A journey into uncharted and forbidden territory through three tales tangled in space and time.</t>
  </si>
  <si>
    <t>The Occupant</t>
  </si>
  <si>
    <t>An unemployed executive is forced to sell his apartment. When he discovers that he still has the keys, he becomes obsessed with the family that now lives there and decides to recover the life he has lost, at any price.</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</si>
  <si>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</si>
  <si>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</si>
  <si>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Upstream Color</t>
  </si>
  <si>
    <t>A man and woman are drawn together, entangled in the lifecycle of an ageless organism. Identity becomes an illusion as they struggle to assemble the loose fragments of wrecked lives.</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</si>
  <si>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</si>
  <si>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</si>
  <si>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</si>
  <si>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</si>
  <si>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</si>
  <si>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</si>
  <si>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Outside the Wire</t>
  </si>
  <si>
    <t>In the near future, a drone pilot is sent into a deadly militarized zone and must work with an android officer to locate a doomsday device.</t>
  </si>
  <si>
    <t>Miss Bala</t>
  </si>
  <si>
    <t>Gloria finds a power she never knew she had when she is drawn into a dangerous world of cross-border crime. Surviving will require all of her cunning, inventiveness, and strength.</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</si>
  <si>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</si>
  <si>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</si>
  <si>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Nightbreed</t>
  </si>
  <si>
    <t>Set up as the fall guy in a string of slasher murders, Boone decides he'll hide by crossing the threshold that separates "us" from "them" and sneak into the forbidden subterranean realm of Midian.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</si>
  <si>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</si>
  <si>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</si>
  <si>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</si>
  <si>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</si>
  <si>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The Wall</t>
  </si>
  <si>
    <t>An American sniper and his spotter engage in a deadly cat-and-mouse game with an Iraqi sniper.</t>
  </si>
  <si>
    <t>In a World...</t>
  </si>
  <si>
    <t>An underachieving vocal coach is motivated by her father, the king of movie-trailer voice-overs, to pursue her aspirations of becoming a voice-over star. Amidst pride, sexism and family dysfunction, she sets out to change the voice of a generation.</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</si>
  <si>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</si>
  <si>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</si>
  <si>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</si>
  <si>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</si>
  <si>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</si>
  <si>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</si>
  <si>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How to Build a Better Boy</t>
  </si>
  <si>
    <t>After inadvertently inputting the qualities of the ideal boyfriend into a high-tech government computer, two social outcasts named Mae and Gabby must contend with Albert, a cybernetic sweetheart with only objective: to treat Mae to the perfect highschool romance.</t>
  </si>
  <si>
    <t>Millions</t>
  </si>
  <si>
    <t>Two boys, still grieving the death of their mother, find themselves the unwitting benefactors of a bag of bank robbery loot in the week before the United Kingdom switches its official currency to the Euro. What's a kid to do?</t>
  </si>
  <si>
    <t>Critters</t>
  </si>
  <si>
    <t>Carnivorous aliens arrive unannounced at a Kansas family farm; two intergalactic bounty hunters soon follow, determined to blow them off the planet.</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</si>
  <si>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</si>
  <si>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</si>
  <si>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Insurgent</t>
  </si>
  <si>
    <t>Beatrice Prior must confront her inner demons and continue her fight against a powerful alliance which threatens to tear her society apart.</t>
  </si>
  <si>
    <t>The Perfect Host</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</si>
  <si>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</si>
  <si>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</si>
  <si>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</si>
  <si>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</si>
  <si>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</si>
  <si>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Hard Target</t>
  </si>
  <si>
    <t>When a woman's father goes missing, she enlists a local to aid in her search.  The pair soon discover that her father has died at the hands of a wealthy sportsman who hunts homeless men as a form of recreation.</t>
  </si>
  <si>
    <t>Don't Stop Me Now</t>
  </si>
  <si>
    <t>Paola, a modern woman used to the hardships of modern life, takes her chance to make things right for herself.</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</si>
  <si>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</si>
  <si>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</si>
  <si>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Commuter</t>
  </si>
  <si>
    <t>A businessman, on his daily commute home, gets unwittingly caught up in a criminal conspiracy that threatens not only his life but the lives of those around him.</t>
  </si>
  <si>
    <t>The Family</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</si>
  <si>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</si>
  <si>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</si>
  <si>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</si>
  <si>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</si>
  <si>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</si>
  <si>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Savages</t>
  </si>
  <si>
    <t>Pot growers Ben and Chon face off against the Mexican drug cartel who kidnapped their shared girlfriend.</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</si>
  <si>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</si>
  <si>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</si>
  <si>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</si>
  <si>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</si>
  <si>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</si>
  <si>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</si>
  <si>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The Recruit</t>
  </si>
  <si>
    <t>A brilliant CIA trainee must prove his worth at the Farm, the agency's secret training grounds, where he learns to watch his back and trust no one.</t>
  </si>
  <si>
    <t>Errementari: The Blacksmith and the Devil</t>
  </si>
  <si>
    <t>Basque Country, Spain, 1843. A police constable arrives at a small village in Ãlava to investigate a mysterious blacksmith who lives alone deep in the woods.</t>
  </si>
  <si>
    <t>eu</t>
  </si>
  <si>
    <t>Tomb Raider</t>
  </si>
  <si>
    <t>Lara Croft, the fiercely independent daughter of a missing adventurer, must push herself beyond her limits when she finds herself on the island where her father disappeared.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</si>
  <si>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</si>
  <si>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</si>
  <si>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Compliance</t>
  </si>
  <si>
    <t>On a particularly busy day at a suburban Ohio fast food restaurant, manager Sandra receives a phone call from a police officer saying that an employee has stolen money from a customer.</t>
  </si>
  <si>
    <t>Sex Drive</t>
  </si>
  <si>
    <t>A high school senior drives cross-country with his best friends to hook up with a babe he met online.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</si>
  <si>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</si>
  <si>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</si>
  <si>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Old</t>
  </si>
  <si>
    <t>A group of families on a tropical holiday discover that the secluded beach where they are staying is somehow causing them to age rapidly â€“ reducing their entire lives into a single day.</t>
  </si>
  <si>
    <t>Basket Case</t>
  </si>
  <si>
    <t>A young man carrying a big basket that contains his deformed Siamese-twin brother seeks vengeance on the doctors who separated them against their will.</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</si>
  <si>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</si>
  <si>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</si>
  <si>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Escape from the Planet of the Apes</t>
  </si>
  <si>
    <t>The world is shocked by the appearance of three talking chimpanzees, who arrived mysteriously in a spacecraft. Intrigued by their intelligence, humans use them for research - until the apes attempt to escape.</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</si>
  <si>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</si>
  <si>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</si>
  <si>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</si>
  <si>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</si>
  <si>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</si>
  <si>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</si>
  <si>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Mr. Bean's Holiday</t>
  </si>
  <si>
    <t>Mr. Bean wins a trip to Cannes where he unwittingly separates a young boy from his father and must help the two reunite. On the way he discovers France, bicycling and true love, among other things.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</si>
  <si>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</si>
  <si>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</si>
  <si>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Strange World</t>
  </si>
  <si>
    <t>A journey deep into an uncharted and treacherous land, where fantastical creatures await the legendary Cladesâ€”a family of explorers whose differences threaten to topple their latest, and by far most crucial, mission.</t>
  </si>
  <si>
    <t>Delicacy</t>
  </si>
  <si>
    <t>A French woman mourning over the death of her husband three years prior is courted by a Swedish co-worker.</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</si>
  <si>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</si>
  <si>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</si>
  <si>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</si>
  <si>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</si>
  <si>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Dead End</t>
  </si>
  <si>
    <t>Christmas Eve. On his way to his in-laws with his family, Frank Harrington decides to try a shortcut, for the first time in 20 years. It turns out to be the biggest mistake of his life.</t>
  </si>
  <si>
    <t>Killer's Kiss</t>
  </si>
  <si>
    <t>The film revolves around Davey Gordon, a 29 year old welterweight New York boxer in the end of his career, and his relationship with a dancer and her violent employer.</t>
  </si>
  <si>
    <t>The Man Who Knew Too Little</t>
  </si>
  <si>
    <t>An American gets a ticket for an audience participation game in London, then gets involved in a case of mistaken identity. As an international plot unravels around him, he thinks it's all part of the act.</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</si>
  <si>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</si>
  <si>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</si>
  <si>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Doc Hollywood</t>
  </si>
  <si>
    <t>After leaving Washington D.C. hospital, plastic surgeon Ben Stone heads for California, where a lucrative practice in Beverly Hills awaits. After a car accident, he's sentenced to perform as the community's general practitioner.</t>
  </si>
  <si>
    <t>When their plane crashes, 25 schoolboys find themselves trapped on a tropical island, miles from civilization.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</si>
  <si>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</si>
  <si>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</si>
  <si>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</si>
  <si>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</si>
  <si>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Into the Labyrinth</t>
  </si>
  <si>
    <t>When a kidnapping victim turns up alive after fifteen years, a profiler and a private investigator try to piece together the mystery.</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</si>
  <si>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</si>
  <si>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</si>
  <si>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Witching &amp; Bitching</t>
  </si>
  <si>
    <t>A gang of gold thieves lands in a coven of witches who are preparing for an ancient ritual... and in need of a sacrifice.</t>
  </si>
  <si>
    <t>City of the Living Dead</t>
  </si>
  <si>
    <t>A reporter must race against time to prevent hordes of rotting corpses spewing forth from the gates of hell.</t>
  </si>
  <si>
    <t>Derailed</t>
  </si>
  <si>
    <t>When two married business executives having an affair are blackmailed by a violent criminal, they are forced to turn the tables on him to save their families.</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</si>
  <si>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</si>
  <si>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</si>
  <si>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Rebecca must unlock the terror behind her little brother's experiences that once tested her sanity, bringing her face to face with a supernatural spirit attached to their mother.</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</si>
  <si>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</si>
  <si>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</si>
  <si>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Taken 2</t>
  </si>
  <si>
    <t>In Istanbul, retired CIA operative Bryan Mills and his wife are taken hostage by the father of a kidnapper Mills killed while rescuing his daughter.</t>
  </si>
  <si>
    <t>The Taking of Pelham 1 2 3</t>
  </si>
  <si>
    <t>Armed men hijack a New York City subway train, holding the passengers hostage in return for a ransom, and turning an ordinary day's work for dispatcher Walter Garber into a face-off with the mastermind behind the crime.</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</si>
  <si>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</si>
  <si>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</si>
  <si>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</si>
  <si>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</si>
  <si>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</si>
  <si>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Second Act</t>
  </si>
  <si>
    <t>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</si>
  <si>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</si>
  <si>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</si>
  <si>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</si>
  <si>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</si>
  <si>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</si>
  <si>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</si>
  <si>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</si>
  <si>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</si>
  <si>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The Punisher</t>
  </si>
  <si>
    <t>When undercover FBI agent Frank Castle's wife and son are slaughtered, he becomes 'the Punisher' -- a ruthless vigilante willing to go to any length to avenge his family.</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</si>
  <si>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</si>
  <si>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</si>
  <si>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Hostage</t>
  </si>
  <si>
    <t>When a mafia accountant is taken hostage on his beat, a police officer â€“ wracked by guilt from a prior stint as a negotiator â€“ must negotiate the standoff, even as his own family is held captive by the mob.</t>
  </si>
  <si>
    <t>Jason Bourne</t>
  </si>
  <si>
    <t>The most dangerous former operative of the CIA is drawn out of hiding to uncover hidden truths about his past.</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</si>
  <si>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</si>
  <si>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</si>
  <si>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Wrong Turn</t>
  </si>
  <si>
    <t>Chris crashes into a carload of other young people, and the group of stranded motorists is soon lost in the woods of West Virginia, where they're hunted by three cannibalistic mountain men who are grossly disfigured by generations of inbreeding.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</si>
  <si>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</si>
  <si>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</si>
  <si>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6 Underground</t>
  </si>
  <si>
    <t>After faking his death, a tech billionaire recruits a team of international operatives for a bold and bloody mission to take down a brutal dictator.</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</si>
  <si>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</si>
  <si>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</si>
  <si>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</si>
  <si>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</si>
  <si>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Nowhere to Run</t>
  </si>
  <si>
    <t>Escaped convict Sam Gillen single-handedly takes on ruthless developers who are determined to evict a widow with two young children.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</si>
  <si>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</si>
  <si>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</si>
  <si>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Take This Waltz</t>
  </si>
  <si>
    <t>Twenty-eight-year-old Margot is happily married to Lou, a good-natured cookbook author. But when Margot meets Daniel, a handsome artist who lives across the street, their mutual attraction is undeniable.</t>
  </si>
  <si>
    <t>Gunpowder Milkshake</t>
  </si>
  <si>
    <t>To protect an 8-year-old girl, a dangerous assassin reunites with her mother and her lethal associates to take down a ruthless crime syndicate and its army of henchmen.</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</si>
  <si>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</si>
  <si>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</si>
  <si>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A Cure for Wellness</t>
  </si>
  <si>
    <t>An ambitious young executive is sent to retrieve his company's CEO from an idyllic but mysterious "wellness center" at a remote location in the Swiss Alps but soon suspects that the spa's miraculous treatments are not what they seem.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</si>
  <si>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</si>
  <si>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</si>
  <si>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Austenland</t>
  </si>
  <si>
    <t>Obsessed with the BBC production of "Pride and Prejudice", a woman travels to a Jane Austen theme park in search for her perfect gentleman.</t>
  </si>
  <si>
    <t>The Expendables 2</t>
  </si>
  <si>
    <t>Mr. Church reunites the Expendables for what should be an easy paycheck, but when one of their men is murdered on the job, their quest for revenge puts them deep in enemy territory and up against an unexpected threat.</t>
  </si>
  <si>
    <t>Fun and Fancy Free</t>
  </si>
  <si>
    <t>Jiminy Cricket hosts two Disney animated shorts: Bongo about a circus bear escaping to the wild, and Mickey and the Beanstalk, a take on the famous fairy tale.</t>
  </si>
  <si>
    <t>Atlantis: Milo's Return</t>
  </si>
  <si>
    <t>Milo and Kida reunite with their friends to investigate strange occurances around the world that seem to have links to the secrets of Atlantis.</t>
  </si>
  <si>
    <t>An Italian Name</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</si>
  <si>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</si>
  <si>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</si>
  <si>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</si>
  <si>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Max &amp; Leon</t>
  </si>
  <si>
    <t>In this WW2 epic comedy â€“ in the vein of â€œLa Grande Vadrouilleâ€ â€“ our two heroes, Max and LÃ©on, two lazy and partier pals, will try by all possible means to avoid going in the battle zoneâ€¦ This will lead the duo to demented and wild adventures.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</si>
  <si>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</si>
  <si>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</si>
  <si>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</si>
  <si>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</si>
  <si>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</si>
  <si>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</si>
  <si>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</si>
  <si>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</si>
  <si>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Machete</t>
  </si>
  <si>
    <t>After being set-up and betrayed by the man who hired him to assassinate a Texas Senator, an ex-Federale launches a brutal rampage of revenge against his former boss.</t>
  </si>
  <si>
    <t>The Myth</t>
  </si>
  <si>
    <t>When a fellow scientist asks for Jack's help in locating the mausoleum of China's first emperor, the past collides violently with the present as Jack discovers his amazing visions are based in fact.</t>
  </si>
  <si>
    <t>Baby's Day Out</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</si>
  <si>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</si>
  <si>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The Shipping News</t>
  </si>
  <si>
    <t>An emotionally-beaten man with his young daughter moves to his ancestral home in Newfoundland to reclaim his life.</t>
  </si>
  <si>
    <t>R.I.P.D. 2: Rise of the Damned</t>
  </si>
  <si>
    <t>When Sheriff Roy Pulsipher finds himself in the afterlife, he joins a special police force and returns to Earth to save humanity from the undead.</t>
  </si>
  <si>
    <t>Synchronic</t>
  </si>
  <si>
    <t>Two New Orleans paramedics' lives are ripped apart after encountering a series of horrific deaths linked to a designer drug with bizarre, otherworldly effects.</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</si>
  <si>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</si>
  <si>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</si>
  <si>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</si>
  <si>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</si>
  <si>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</si>
  <si>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</si>
  <si>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Firestarter</t>
  </si>
  <si>
    <t>Charlene "Charlie" McGee has the amazing ability to start fires with just a glance. Can her psychic power and the love of her father save her from the threatening government agency which wants to destroy her?</t>
  </si>
  <si>
    <t>The Blair Witch Project</t>
  </si>
  <si>
    <t>In October of 1994 three student filmmakers disappeared in the woods near Burkittsville, Maryland, while shooting a documentary. A year later their footage was found.</t>
  </si>
  <si>
    <t>Along Came a Spider</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</si>
  <si>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</si>
  <si>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</si>
  <si>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</si>
  <si>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Tall Girl</t>
  </si>
  <si>
    <t>Jodi, the tallest girl in her high school, has always felt uncomfortable in her own skin. But after years of slouching, being made fun of, and avoiding attention at all costs, Jodi finally decides to find the confidence to stand tall.</t>
  </si>
  <si>
    <t>I Am Not a Serial Killer</t>
  </si>
  <si>
    <t>In a small Midwestern town, a troubled teen with homicidal tendencies must hunt down and destroy a supernatural killer while keeping his own inner demons at bay.</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</si>
  <si>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</si>
  <si>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</si>
  <si>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Star Wars: The Rise of Skywalker</t>
  </si>
  <si>
    <t>The surviving Resistance faces the First Order once again as the journey of Rey, Finn and Poe Dameron continues. With the power and knowledge of generations behind them, the final battle begins.</t>
  </si>
  <si>
    <t>The Way of the Gun</t>
  </si>
  <si>
    <t>Two criminal drifters without sympathy get more than they bargained for after kidnapping and holding for ransom the surrogate mother of a powerful and shady man.</t>
  </si>
  <si>
    <t>Shotgun Wedding</t>
  </si>
  <si>
    <t>Darcy and Tom gather their families for the ultimate destination wedding but when the entire party is taken hostage, â€œâ€™Til Death Do Us Partâ€ takes on a whole new meaning. Now, Darcy and Tom must save their loved onesâ€”if they donâ€™t kill each other first.</t>
  </si>
  <si>
    <t>Yes, God, Yes</t>
  </si>
  <si>
    <t>Alice, a young innocent Catholic girl, is tempted into masturbating after an AOL chat suddenly turns sexual, however is conflicted as the act would be considered a sin.</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</si>
  <si>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</si>
  <si>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</si>
  <si>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Invisible</t>
  </si>
  <si>
    <t>After an attack leaves him in limbo -- invisible to the living and also near death -- a teenager discovers the only person who might be able help him is his attacker.</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</si>
  <si>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</si>
  <si>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</si>
  <si>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</si>
  <si>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</si>
  <si>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</si>
  <si>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Contraband</t>
  </si>
  <si>
    <t>When his brother-in-law runs afoul of a drug lord, family man Chris Farraday turns to a skill he abandoned long agoâ€”smugglingâ€”to repay the debt. But the job goes wrong, and Farraday finds himself wanted by cops, crooks and killers alike.</t>
  </si>
  <si>
    <t>Back to School</t>
  </si>
  <si>
    <t>Self-made millionaire Thornton Melon decides to get a better education and enrolls at his son Jason's college. While Jason tries to fit in with his fellow students, Thornton struggles to gain his son's respect, giving way to hilarious antics.</t>
  </si>
  <si>
    <t>Indecent Proposal</t>
  </si>
  <si>
    <t>John Gage offers a down-on-his-luck yuppie husband $1 million for the opportunity to spend the night with the man's wife.</t>
  </si>
  <si>
    <t>The Lie</t>
  </si>
  <si>
    <t>A father and daughter are on their way to dance camp when they spot the girl's best friend on the side of the road. When they stop to offer the friend a ride, their good intentions soon result in terrible consequences.</t>
  </si>
  <si>
    <t>Just a Breath Away</t>
  </si>
  <si>
    <t>When a deadly mist engulfs Paris, people find refuge in the upper floors of the buildings. With no information, no electricity and hardly any supplies, Mathieu, Anna and their daughter Sarah try to survive the disaster.</t>
  </si>
  <si>
    <t>Various individuals think theyâ€™re coming together for a party in a private home, but a series of revelations results in a huge crisis that throws their belief systems â€“ and their values â€“ into total disarray.</t>
  </si>
  <si>
    <t>Dragon Ball: Yo! Son Goku and His Friends Return!!</t>
  </si>
  <si>
    <t>Shortly after the defeat of Majin Buu a mysterious Saiyan arrives on Earth warning Goku and his friends about a new, powerful enemy.</t>
  </si>
  <si>
    <t>White Boy Rick</t>
  </si>
  <si>
    <t>The story of Richard Wershe Jr., a teenager who became an undercover informant for the police during the 1980s, and was ultimately arrested for drug trafficking and sentenced to life in prison.</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</si>
  <si>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</si>
  <si>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</si>
  <si>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</si>
  <si>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</si>
  <si>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Moonfall</t>
  </si>
  <si>
    <t>A mysterious force knocks the moon from its orbit around Earth and sends it hurtling on a collision course with life as we know it.</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</si>
  <si>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</si>
  <si>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</si>
  <si>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</si>
  <si>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</si>
  <si>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Beastly</t>
  </si>
  <si>
    <t>A modern-day take on the "Beauty and the Beast" tale where a New York teen is transformed into a hideous monster in order to find true love.</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</si>
  <si>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</si>
  <si>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</si>
  <si>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Octopussy</t>
  </si>
  <si>
    <t>James Bond is sent to investigate after a fellow â€œ00â€ agent is found dead with a priceless Indian FabergÃ© egg. Bond follows the mystery and uncovers a smuggling scandal and a Russian General who wants to provoke a new World War.</t>
  </si>
  <si>
    <t>The Bar</t>
  </si>
  <si>
    <t>In downtown Madrid, a series of mysterious gunshots trap a motley assortment of people in a decrepit bar.</t>
  </si>
  <si>
    <t>Correspondence</t>
  </si>
  <si>
    <t>The relationship between Ed, a married astronomer and Amy, his lover, who spend their years apart, is based only on phone calls and texts. One day Amy begins noticing something strange in Ed's messages.</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</si>
  <si>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</si>
  <si>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</si>
  <si>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</si>
  <si>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</si>
  <si>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Clean</t>
  </si>
  <si>
    <t>Tormented by a past life, garbage man Clean attempts a life of quiet redemption. But when his good intentions mark him a target of a local crime boss, Clean is forced to reconcile with the violence of his past.</t>
  </si>
  <si>
    <t>Alone</t>
  </si>
  <si>
    <t>A recently widowed traveler is kidnapped by a cold blooded killer, only to escape into the wilderness where she is forced to battle against the elements as her pursuer closes in on her.</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</si>
  <si>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</si>
  <si>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</si>
  <si>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Baby Boom</t>
  </si>
  <si>
    <t>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</si>
  <si>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</si>
  <si>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</si>
  <si>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Midnight in the Garden of Good and Evil</t>
  </si>
  <si>
    <t>A visiting city reporter's assignment suddenly revolves around the murder trial of a local millionaire, whom he befriends.</t>
  </si>
  <si>
    <t>The Endless</t>
  </si>
  <si>
    <t>Two brothers return to the cult they fled from years ago to discover that the group's beliefs may be more sane than they once thought.</t>
  </si>
  <si>
    <t>The Star</t>
  </si>
  <si>
    <t>A small but brave donkey and his animal friends become the unsung heroes of the greatest story ever told: the first Christmas.</t>
  </si>
  <si>
    <t>Babysitting 2</t>
  </si>
  <si>
    <t>Franck and his girlfriend Sonya, plus some of their friends go on holiday in Brazil. Franck, his friends, two girls and Sonya's grandmother leave to visit a cave, but everything goes wrong and their crazy adventures begin.</t>
  </si>
  <si>
    <t>Premium Rush</t>
  </si>
  <si>
    <t>In Manhattan, a bike messenger picks up an envelope that attracts the interest of a dirty cop, who pursues the cyclist throughout the city.</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</si>
  <si>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</si>
  <si>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</si>
  <si>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Resolution</t>
  </si>
  <si>
    <t>A man imprisons his estranged junkie friend in an isolated cabin in the boonies of San Diego to force him through a week of sobriety, but the events of that week are being mysteriously manipulated.</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</si>
  <si>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</si>
  <si>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</si>
  <si>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The Gendarme in New York</t>
  </si>
  <si>
    <t>Sergeant Cruchot and his faithful comrades have been sent to the International Congress of Gendarmerie in N.Y.</t>
  </si>
  <si>
    <t>Shortbus</t>
  </si>
  <si>
    <t>In post-9/11 New York City, an eclectic group of citizens find their lives entangled, personally, romantically, and sexually, at Shortbus, an underground Brooklyn salon infamous for its blend of art, music, politics, and carnality.</t>
  </si>
  <si>
    <t>A Walk Among the Tombstones</t>
  </si>
  <si>
    <t>Private investigator Matthew Scudder is hired by a drug kingpin to find out who kidnapped and murdered his wife.</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</si>
  <si>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</si>
  <si>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</si>
  <si>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</si>
  <si>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</si>
  <si>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</si>
  <si>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</si>
  <si>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Return to Seoul</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</si>
  <si>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</si>
  <si>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</si>
  <si>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</si>
  <si>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</si>
  <si>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</si>
  <si>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</si>
  <si>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</si>
  <si>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Extinction</t>
  </si>
  <si>
    <t>A chief mechanic at a factory, haunted by apocalyptic nightmares, becomes a hero when Earth is invaded by a mysterious army bent on destruction.</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</si>
  <si>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</si>
  <si>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</si>
  <si>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</si>
  <si>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</si>
  <si>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The Family Stone</t>
  </si>
  <si>
    <t>An uptight, conservative businesswoman accompanies her boyfriend to his eccentric and outgoing family's annual Christmas celebration and finds that she's a fish out of water in their free-spirited way of life.</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</si>
  <si>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</si>
  <si>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</si>
  <si>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</si>
  <si>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</si>
  <si>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Faster</t>
  </si>
  <si>
    <t>After 10 years in prison, Driver is now a free man with a single focus - hunting down the people responsible for brutally murdering his brother.</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</si>
  <si>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</si>
  <si>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</si>
  <si>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 Visit</t>
  </si>
  <si>
    <t>A brother and sister are sent to their grandparents' remote Pennsylvania farm for a week, where they discover that the elderly couple is involved in something deeply disturbing.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</si>
  <si>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</si>
  <si>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</si>
  <si>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</si>
  <si>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</si>
  <si>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</si>
  <si>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</si>
  <si>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Mandibles</t>
  </si>
  <si>
    <t>Two dimwitted buddies hatch a money-making scheme after discovering an overgrown fly in the boot of a car.</t>
  </si>
  <si>
    <t>Skyscraper</t>
  </si>
  <si>
    <t>Framed and on the run, a former FBI agent must save his family from a blazing fire in the world's tallest building.</t>
  </si>
  <si>
    <t>Tom and Jerry: The Movie</t>
  </si>
  <si>
    <t>The popular cartoon cat and mouse are thrown into a feature film. The story has the twosome trying to help an orphan girl who is being berated and exploited by a greedy guardian.</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</si>
  <si>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</si>
  <si>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</si>
  <si>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</si>
  <si>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</si>
  <si>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</si>
  <si>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</si>
  <si>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</si>
  <si>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</si>
  <si>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</si>
  <si>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</si>
  <si>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</si>
  <si>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</si>
  <si>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</si>
  <si>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</si>
  <si>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Carne</t>
  </si>
  <si>
    <t>A woman who works in a meat packing plant is continuously preyed upon by lecherous men.</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</si>
  <si>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</si>
  <si>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</si>
  <si>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John Dies at the End</t>
  </si>
  <si>
    <t>A new drug promises out-of-body experiences, but users are coming back changed forever, and an otherworldly invasion of Earth is underway.</t>
  </si>
  <si>
    <t>The Lizzie McGuire Movie</t>
  </si>
  <si>
    <t>Lizzie McGuire has graduated from middle school and takes a trip to Rome, Italy with her class. And what was supposed to be only a normal trip, becomes a teenager's dream come true.</t>
  </si>
  <si>
    <t>Walking Tall</t>
  </si>
  <si>
    <t>A former U.S. soldier returns to his hometown to find it overrun by crime and corruption, which prompts him to clean house.</t>
  </si>
  <si>
    <t>Nick Carraway, a young Midwesterner now living on Long Island, finds himself fascinated by the mysterious past and lavish lifestyle of his neighbor, the nouveau riche Jay Gatsby. He is drawn into Gatsby's circle, becoming a witness to obsession and tragedy.</t>
  </si>
  <si>
    <t>Down Periscope</t>
  </si>
  <si>
    <t>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</si>
  <si>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</si>
  <si>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</si>
  <si>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Sierra Burgess Is a Loser</t>
  </si>
  <si>
    <t>A case of mistaken identity results in unexpected romance when the most popular girl in high school and the biggest loser must come together to win over their crushes.</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</si>
  <si>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</si>
  <si>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</si>
  <si>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</si>
  <si>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</si>
  <si>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The Interpreter</t>
  </si>
  <si>
    <t>After Silvia Broome, an interpreter at United Nations headquarters, overhears plans of an assassination, an American Secret Service agent is sent to investigate.</t>
  </si>
  <si>
    <t>Anche se Ã¨ amore non si vede</t>
  </si>
  <si>
    <t>Salvo and Valentino are two Sicilian friends who have moved to Turin, and now run a small business together. They drive foreign tourists around in a double-decker bus, and Salvo always tries to approach the pretty girls.</t>
  </si>
  <si>
    <t>Would I Lie to You?</t>
  </si>
  <si>
    <t>Jobless loner Eddie Vuibert gets a lucky break when a rich Jewish entrepreneur mistakes him for a Jew and gives him a sweet job in the Parisian fashion district.</t>
  </si>
  <si>
    <t>Be Kind Rewind</t>
  </si>
  <si>
    <t>A man whose brain becomes magnetized unintentionally destroys every tape in his friend's video store. In order to satisfy the store's most loyal renter, an aging woman with signs of dementia, the two men set out to remake the lost films.</t>
  </si>
  <si>
    <t>Triple Frontier</t>
  </si>
  <si>
    <t>Struggling to make ends meet, former special ops soldiers reunite for a high-stakes heist: stealing $75 million from a South American drug lord.</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</si>
  <si>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</si>
  <si>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</si>
  <si>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The Immigrant</t>
  </si>
  <si>
    <t>1921 New York. An immigrant woman is tricked into a life of burlesque and vaudeville until a dazzling magician tries to save her and reunite her with her sister who is being held in the confines of Ellis Island.</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</si>
  <si>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</si>
  <si>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</si>
  <si>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Coogan's Bluff</t>
  </si>
  <si>
    <t>Coogan, an Arizona deputy sheriff goes to New York to pick up a prisoner. While escorting the prisoner to the airport, he escapes and Coogan heads into the city to recapture him.</t>
  </si>
  <si>
    <t>The Three Caballeros</t>
  </si>
  <si>
    <t>For Donald's birthday he receives a box with three gifts inside. The gifts, a movie projector, a pop-up book, and a pinata, each take Donald on wild adventures through Mexico and South America.</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</si>
  <si>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</si>
  <si>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</si>
  <si>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Godzilla: Planet of the Monsters</t>
  </si>
  <si>
    <t>A desperate group of refugees attempts to recolonize Earth 20,000 years after Godzilla took over. But one young man wants revenge above all else.</t>
  </si>
  <si>
    <t>Blockers</t>
  </si>
  <si>
    <t>When three parents discover that each of their daughters have a pact to lose their virginity at prom, they launch a covert one-night operation to stop the teens from sealing the deal.</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</si>
  <si>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</si>
  <si>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</si>
  <si>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</si>
  <si>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</si>
  <si>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Vampires</t>
  </si>
  <si>
    <t>The church enlists a team of vampire-hunters to hunt down and destroy a group of vampires searching for an ancient relic that will allow them to exist in sunlight.</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</si>
  <si>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</si>
  <si>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</si>
  <si>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</si>
  <si>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</si>
  <si>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12 Strong</t>
  </si>
  <si>
    <t>A team of special forces head into Afghanistan in the aftermath of the September 11th attacks in an attempt to dismantle the Taliban.</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</si>
  <si>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</si>
  <si>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</si>
  <si>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</si>
  <si>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</si>
  <si>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</si>
  <si>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</si>
  <si>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</si>
  <si>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</si>
  <si>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</si>
  <si>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</si>
  <si>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</si>
  <si>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</si>
  <si>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</si>
  <si>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</si>
  <si>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</si>
  <si>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</si>
  <si>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Â¡Three Amigos!</t>
  </si>
  <si>
    <t>A trio of unemployed silent film actors are mistaken for real heroes by a small Mexican village in search of someone to stop a malevolent bandit.</t>
  </si>
  <si>
    <t>The Assistant</t>
  </si>
  <si>
    <t>A searing look at a day in the life of an assistant to a powerful executive. As Jane follows her daily routine, she grows increasingly aware of the insidious abuse that threatens every aspect of her position.</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</si>
  <si>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</si>
  <si>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</si>
  <si>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</si>
  <si>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</si>
  <si>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Resident Evil: Extinction</t>
  </si>
  <si>
    <t>Years after the Racoon City catastrophe, survivors travel across the Nevada desert, hoping to make it to Alaska. Alice joins the caravan and their fight against hordes of zombies and the evil Umbrella Corp.</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</si>
  <si>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</si>
  <si>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</si>
  <si>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</si>
  <si>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</si>
  <si>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</si>
  <si>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</si>
  <si>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</si>
  <si>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</si>
  <si>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Ted 2</t>
  </si>
  <si>
    <t>Newlywed couple Ted and Tami-Lynn want to have a baby, but in order to qualify to be a parent, Ted will have to prove he's a person in a court of law.</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</si>
  <si>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</si>
  <si>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</si>
  <si>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</si>
  <si>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</si>
  <si>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</si>
  <si>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</si>
  <si>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#realityhigh</t>
  </si>
  <si>
    <t>When nerdy high schooler Dani finally attracts the interest of her longtime crush, she lands in the cross hairs of his ex, a social media celebrity.</t>
  </si>
  <si>
    <t>Mary Magdalene</t>
  </si>
  <si>
    <t>In the first century, free-spirited Mary Magdalene flees the marriage her family has arranged for her, finding refuge and a sense of purpose in a radical new movement led by the charismatic, rabble-rousing preacher named Jesus.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</si>
  <si>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</si>
  <si>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</si>
  <si>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</si>
  <si>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</si>
  <si>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</si>
  <si>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</si>
  <si>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The Bouncer</t>
  </si>
  <si>
    <t>A tough nightclub bouncer struggling to raise his 8-year-old daughter is forced to go undercover after an unfortunate event.</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</si>
  <si>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</si>
  <si>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</si>
  <si>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 Spit on Your Grave 2</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</si>
  <si>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</si>
  <si>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</si>
  <si>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</si>
  <si>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Like a Boss</t>
  </si>
  <si>
    <t>Two female friends with very different ideals decide to start a beauty company together. One is more practical, while the other wants to earn her fortune and live a lavish lifestyle.</t>
  </si>
  <si>
    <t>After a whirlwind romance with a wealthy widower, a naÃ¯ve bride moves to his family estate but can't escape the haunting shadow of his late wife.</t>
  </si>
  <si>
    <t>The House of the Devil</t>
  </si>
  <si>
    <t>A young college student whoâ€™s struggling financially takes a strange babysitting job which coincides with a full lunar eclipse. She slowly realizes her clients harbor a terrifying secret, putting her life in mortal danger.</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</si>
  <si>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</si>
  <si>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</si>
  <si>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Cannibal Holocaust</t>
  </si>
  <si>
    <t>A New York University professor returns from a rescue mission to the Amazon rainforest with the footage shot by a lost team of documentarians who were making a film about the area's local cannibal tribes.</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</si>
  <si>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</si>
  <si>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</si>
  <si>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Public Friends</t>
  </si>
  <si>
    <t>In order to make his little sick brother's dream come true, Leo and his best mates organize a fake score...but on the d day, they make a mistake and the fake score becomes a real hold up.Here starts the extraordinary adventure of PUBLIC Amis.</t>
  </si>
  <si>
    <t>Stranger by the Lake</t>
  </si>
  <si>
    <t>At a cruising spot near a lake, Franck falls in love with Michael, a handsome and lethally dangerous man. Even though Franck is aware of this, he chooses to follow his passion.</t>
  </si>
  <si>
    <t>American Reunion</t>
  </si>
  <si>
    <t>The characters we met a little more than a decade ago return to East Great Falls for their high school reunion. In one long-overdue weekend, they will discover what has changed, who hasnâ€™t, and that time and distance canâ€™t break the bonds of friendship.</t>
  </si>
  <si>
    <t>The Bet</t>
  </si>
  <si>
    <t>Two rival "brothers-in-law" make a bet that they can stop smoking for 2 weeks. But, it's just not that easy...</t>
  </si>
  <si>
    <t>No Strings Attached</t>
  </si>
  <si>
    <t>Emma is a busy doctor who sets up a seemingly perfect arrangement when she offers her best friend Adam a relationship with one rule: No strings attached. But when a fling becomes a thing, can sex friends stay best friends?</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</si>
  <si>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</si>
  <si>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</si>
  <si>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</si>
  <si>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</si>
  <si>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Silent Night</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</si>
  <si>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</si>
  <si>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</si>
  <si>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</si>
  <si>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</si>
  <si>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</si>
  <si>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Red Corner</t>
  </si>
  <si>
    <t>An American attorney on business in China, ends up wrongfully on trial for murder and his only key to innocence is a female defense lawyer from the country.</t>
  </si>
  <si>
    <t>Honey, I Shrunk the Kids</t>
  </si>
  <si>
    <t>The scientist father of a teenage girl and boy accidentally shrinks his and two other neighborhood teens to the size of insects. Now the teens must fight diminutive dangers as the father searches for them.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</si>
  <si>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</si>
  <si>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</si>
  <si>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</si>
  <si>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</si>
  <si>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Toxic Avenger</t>
  </si>
  <si>
    <t>A gang of thugs devise a cruel hoax that goes horribly wrong as Melvin, a nerdy emaciated janitor at the local health club, is cast through a third story window into a vat of hazardous toxic waste.</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</si>
  <si>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</si>
  <si>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</si>
  <si>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</si>
  <si>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</si>
  <si>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</si>
  <si>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</si>
  <si>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Arbitrage</t>
  </si>
  <si>
    <t>A troubled hedge fund magnate, desperate to complete the sale of his trading empire, makes an error that forces him to turn to an unlikely person for help.</t>
  </si>
  <si>
    <t>Bachelor Party</t>
  </si>
  <si>
    <t>On the eve of his wedding to his longtime girlfriend, unassuming nice guy Rick is dragged out for a night of debauchery by his friends.</t>
  </si>
  <si>
    <t>Red Dawn</t>
  </si>
  <si>
    <t>It is the dawn of World War III. In mid-western America, a group of teenagers band together to defend their townâ€”and their countryâ€”from invading Soviet forces.</t>
  </si>
  <si>
    <t>Dear Evan Hansen</t>
  </si>
  <si>
    <t>Evan Hansen, a high schooler with social anxiety, unintentionally gets caught up in a lie after the family of a classmate who committed suicide mistakes one of Hansenâ€™s letters for their sonâ€™s suicide note.</t>
  </si>
  <si>
    <t>Christmas Inheritance</t>
  </si>
  <si>
    <t>To inherit her father's company, socialite Ellen must first visit his small hometown, where she learns the value of hard work and helping others.</t>
  </si>
  <si>
    <t>Saw VI</t>
  </si>
  <si>
    <t>Special Agent Strahm is dead, and Detective Hoffman has emerged as the unchallenged successor to Jigsaw's legacy. However, when the FBI draws closer to Hoffman, he is forced to set a game into motion, and Jigsaw's grand scheme is finally understood.</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</si>
  <si>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</si>
  <si>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</si>
  <si>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Becky</t>
  </si>
  <si>
    <t>A teenager's weekend at a lake house with her father takes a turn for the worse when a group of convicts wreaks havoc on their lives.</t>
  </si>
  <si>
    <t>Pumpkinhead</t>
  </si>
  <si>
    <t>When a group of teenagers inadvertently kill his only son, Ed Harley seeks the powers of a backwoods witch to bring the child back to life.</t>
  </si>
  <si>
    <t>Jawbreaker</t>
  </si>
  <si>
    <t>When an exclusive clique of teenage socialites accidentally murder their best friend on the morning of her birthday, the three girls responsible conspire to hide the truth.</t>
  </si>
  <si>
    <t>Premonition</t>
  </si>
  <si>
    <t>A depressed housewife who learns her husband was killed in a car accident the day previously, awakens the next morning to find him alive and well at home, and then awakens the day after to a world in which he is still dead.</t>
  </si>
  <si>
    <t>Daddy's Home 2</t>
  </si>
  <si>
    <t>Brad and Dusty must deal with their intrusive fathers during the holidays.</t>
  </si>
  <si>
    <t>The Huntsman: Winter's War</t>
  </si>
  <si>
    <t>As two evil sisters prepare to conquer the land, two renegadesâ€”Eric the Huntsman, who aided Snow White in defeating Ravenna in Snowwhite and the Huntsman, and his forbidden lover, Saraâ€”set out to stop them.</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</si>
  <si>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</si>
  <si>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</si>
  <si>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</si>
  <si>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</si>
  <si>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Always</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</si>
  <si>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</si>
  <si>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Once Upon a Time in Mexico</t>
  </si>
  <si>
    <t>A CIA agent hires hitman "El Mariachi" to assassinate a Mexican general hired by a drug kingpin attempting a coup d'Ã©tat.</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</si>
  <si>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</si>
  <si>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</si>
  <si>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</si>
  <si>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</si>
  <si>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Omicidio all'italiana</t>
  </si>
  <si>
    <t>To save his crumbling and rapidly-depopulating rural town, its mayor fakes a gruesome murder to attract media attention. His plan initially succeeds, but soon the situation will spiral out of control.</t>
  </si>
  <si>
    <t>Inkheart</t>
  </si>
  <si>
    <t>The adventures of a father and his young daughter, in their search for a long lost book that will help reunite a missing, close relative.</t>
  </si>
  <si>
    <t>Wrong</t>
  </si>
  <si>
    <t>Dolph Springer wakes up one morning to realize he has lost the love of his life, his dog, Paul. During his quest to get Paul (and his life) back, Dolph radically changes the lives of others -- risking his sanity all the while.</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</si>
  <si>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</si>
  <si>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</si>
  <si>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</si>
  <si>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</si>
  <si>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Underwater</t>
  </si>
  <si>
    <t>After an earthquake destroys their underwater station, six researchers must navigate two miles along the dangerous, unknown depths of the ocean floor to make it to safety in a race against time.</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</si>
  <si>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</si>
  <si>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</si>
  <si>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</si>
  <si>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</si>
  <si>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Your Place or Mine</t>
  </si>
  <si>
    <t>When best friends and total opposites Debbie and Peter swap homes for a week, they get a peek into each other's lives that could open the door to love.</t>
  </si>
  <si>
    <t>Marry Me, Dude</t>
  </si>
  <si>
    <t>Yassine asks his best friend Fred to marry him in order to avoid deportation...</t>
  </si>
  <si>
    <t>Falcon Rising</t>
  </si>
  <si>
    <t>Chapman is an ex-marine in Brazil's slums, battling the yakuza outfit who attacked his sister and left her for dead.</t>
  </si>
  <si>
    <t>After.Life</t>
  </si>
  <si>
    <t>Following a terrible car crash, a woman awakes to find an enigmatic mortician preparing her for burial.</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</si>
  <si>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</si>
  <si>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</si>
  <si>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</si>
  <si>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</si>
  <si>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</si>
  <si>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</si>
  <si>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</si>
  <si>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</si>
  <si>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Friday After Next</t>
  </si>
  <si>
    <t>Craig and his cousin Day Day have finally moved out of their parents' houses and into their own crib, working nights at a local mall as security guards. When their house is robbed on Christmas Eve they set out to track down the culprit.</t>
  </si>
  <si>
    <t>Half Baked</t>
  </si>
  <si>
    <t>Three lovable party buds try to bail their friend out of jail. But just when the guys have mastered a plan, everything comes dangerously close to going up in smoke.</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</si>
  <si>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</si>
  <si>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</si>
  <si>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Knocked Up</t>
  </si>
  <si>
    <t>A slacker and a career-driven woman accidentally conceive a child after a one-night stand. As they try to make the relationship work, they must navigate the challenges of parenthood and their differences in lifestyle and maturity.</t>
  </si>
  <si>
    <t>Predator 2</t>
  </si>
  <si>
    <t>A police chief in the war-torn streets of Los Angeles discovers that an extraterrestrial creature is hunting down residents - and that he is the next target.</t>
  </si>
  <si>
    <t>A-X-L</t>
  </si>
  <si>
    <t>The life of a teenage boy is forever altered by a chance encounter with cutting edge military technology.</t>
  </si>
  <si>
    <t>Promised Land</t>
  </si>
  <si>
    <t>A salesman for a natural gas company experiences life-changing events after arriving in a small town, where his corporation wants to tap into the available resources.</t>
  </si>
  <si>
    <t>A parasitic alien soul is injected into the body of Melanie Stryder. Instead of carrying out her race's mission of taking over the Earth, "Wanda" (as she comes to be called) forms a bond with her host and sets out to aid other free humans.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</si>
  <si>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</si>
  <si>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</si>
  <si>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</si>
  <si>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</si>
  <si>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Windtalkers</t>
  </si>
  <si>
    <t>Joe Enders is a gung-ho Marine assigned to protect a "windtalker" - one of several Navajo Indians who were used to relay messages during World War II because their spoken language was indecipherable to Japanese code breakers.</t>
  </si>
  <si>
    <t>I Came By</t>
  </si>
  <si>
    <t>A rebellious young graffiti artist, who targets the homes of the wealthy elite, discovers a shocking secret that leads him on a journey endangering himself and those closest to him.</t>
  </si>
  <si>
    <t>The Jack in the Box: Awakening</t>
  </si>
  <si>
    <t>When a vintage Jack-in-the-box is opened by a dying woman, she enters into a deal with the demon within that would see her illness cured in return for helping it claim six innocent victims.</t>
  </si>
  <si>
    <t>Byzantium</t>
  </si>
  <si>
    <t>Residents of a coastal town learn, with deadly consequences, the secret shared by the two mysterious women who have sought refuge at a local resort.</t>
  </si>
  <si>
    <t>Yara</t>
  </si>
  <si>
    <t>The murder of 13-year-old Yara Gambirasio shocks the little town of Brembate di Sopra, Italy. To bring the culprit to justice, prosecutors have only scant DNA evidence and no database to compare them to. Based on a true story.</t>
  </si>
  <si>
    <t>A Christmas Prince: The Royal Baby</t>
  </si>
  <si>
    <t>Christmas brings the ultimate gift to Aldovia: a royal baby. But first, Queen Amber must help her family and kingdom by finding a missing peace treaty.</t>
  </si>
  <si>
    <t>Winter's Tale</t>
  </si>
  <si>
    <t>A burglar falls for an heiress as she dies in his arms. When he learns that he has the gift of reincarnation, he sets out to save her.</t>
  </si>
  <si>
    <t>The Raven</t>
  </si>
  <si>
    <t>A fictionalized account of the last days of Edgar Allan Poe's life, in which the poet is in pursuit of a serial killer whose murders mirror those in the writer's stories.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</si>
  <si>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</si>
  <si>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</si>
  <si>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</si>
  <si>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</si>
  <si>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Insidious: Chapter 3</t>
  </si>
  <si>
    <t>A twisted new tale of terror begins for a teenage girl and her family, and revealing more mysteries of the otherworldly realm, 'The Further'.</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</si>
  <si>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</si>
  <si>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</si>
  <si>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Desire</t>
  </si>
  <si>
    <t>In a social context deteriorated by a countrywide economic crisis, the life of several people will be turned upside down after they meet CÃ©cile, a character who symbolizes desire.</t>
  </si>
  <si>
    <t>Grave Encounters</t>
  </si>
  <si>
    <t>A crew from a paranormal reality television show lock themselves in a haunted psychiatric hospital. They search for evidence of paranormal activity as they shoot what ends up becoming their final episode.</t>
  </si>
  <si>
    <t>Rachel Getting Married</t>
  </si>
  <si>
    <t>A young woman who has been in and out from rehab for the past 10 years returns home for the weekend for her sister's wedding.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</si>
  <si>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</si>
  <si>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</si>
  <si>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The Amityville Horror</t>
  </si>
  <si>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</si>
  <si>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</si>
  <si>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</si>
  <si>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</si>
  <si>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</si>
  <si>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</si>
  <si>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</si>
  <si>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Honey 2</t>
  </si>
  <si>
    <t>After a brush with the law, Maria has returned to her gritty Bronx roots to rebuild her life with nothing but a talent for street dance and a burning ambition to prove herself.</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</si>
  <si>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</si>
  <si>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</si>
  <si>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Angelo "Snaps" Provolone made his dying father a promise on his deathbed: he would leave the world of crime and become an honest businessman. Despite having no experience in making money in a legal fashion, Snaps sets about to keep his promise.</t>
  </si>
  <si>
    <t>Murder Mystery</t>
  </si>
  <si>
    <t>On a long-awaited trip to Europe, a New York City cop and his hairdresser wife scramble to solve a baffling murder aboard a billionaire's yacht.</t>
  </si>
  <si>
    <t>Assassination Nation</t>
  </si>
  <si>
    <t>After an anonymous hacker begins leaking the private data of thousands living in a small American town, the townspeople spiral into madness, with four high school seniors at the center of the maelstrom.</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</si>
  <si>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</si>
  <si>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</si>
  <si>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The Secret Life of Pets</t>
  </si>
  <si>
    <t>The quiet life of a terrier named Max is upended when his owner takes in Duke, a stray whom Max instantly dislikes.</t>
  </si>
  <si>
    <t>Cake</t>
  </si>
  <si>
    <t>After having visions of a member of her support group who killed herself, a woman who also suffers with chronic pain seeks out the widower of the suicide.</t>
  </si>
  <si>
    <t>Escobar: Paradise Lost</t>
  </si>
  <si>
    <t>For Pablo Escobar family is everything. When young surfer Nick falls for Escobar's niece, Maria, he finds his life on the line when he's pulled into the dangerous world of the family business.</t>
  </si>
  <si>
    <t>The Rover</t>
  </si>
  <si>
    <t>10 years after a global economic collapse, a hardened loner pursues the men who stole his car through the lawless wasteland of the Australian outback, aided by the brother of one of the thieves.</t>
  </si>
  <si>
    <t>13 Sins</t>
  </si>
  <si>
    <t>Drowning in debt as he's about to get married, a bright but meek salesman receives a mysterious phone call informing him that he's on a hidden-camera game show where he must execute 13 tasks to receive a multi-million dollar cash prize.</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</si>
  <si>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</si>
  <si>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</si>
  <si>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</si>
  <si>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</si>
  <si>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</si>
  <si>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</si>
  <si>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</si>
  <si>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</si>
  <si>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</si>
  <si>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</si>
  <si>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</si>
  <si>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</si>
  <si>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</si>
  <si>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</si>
  <si>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Loving Pablo</t>
  </si>
  <si>
    <t>The film chronicles the rise and fall of the world's most feared drug lord Pablo Escobar and his volatile love affair with Colombia's most famous journalist Virginia Vallejo throughout a reign of terror that tore a country apart.</t>
  </si>
  <si>
    <t>Mystic Pizza</t>
  </si>
  <si>
    <t>Three teenage girls come of age while working at a pizza parlor in Mystic, Connecticut.</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</si>
  <si>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</si>
  <si>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</si>
  <si>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Cassandra's Dream</t>
  </si>
  <si>
    <t>The tale of two brothers with serious financial woes. When a third party proposes they turn to crime, things go bad and the two become enemies.</t>
  </si>
  <si>
    <t>Polar</t>
  </si>
  <si>
    <t>When a retiring assassin realizes that he is the target of a hit, he winds up back in the game going head to head with a gang of younger, ruthless killers.</t>
  </si>
  <si>
    <t>Child 44</t>
  </si>
  <si>
    <t>Set in Stalin-era Soviet Union, a disgraced MGB agent is dispatched to investigate a series of child murders -- a case that begins to connect with the very top of party leadership.</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</si>
  <si>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</si>
  <si>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</si>
  <si>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The Cell</t>
  </si>
  <si>
    <t>A psychotherapist journeys inside a comatose serial killer in the hopes of saving his latest victim.</t>
  </si>
  <si>
    <t>Songbird</t>
  </si>
  <si>
    <t>During a pandemic lockdown, Nico, a young man with rare immunity, must overcome martial law, murderous vigilantes and a powerful family to reunite with his love, Sara.</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</si>
  <si>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</si>
  <si>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</si>
  <si>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</si>
  <si>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</si>
  <si>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The Karate Kid Part II</t>
  </si>
  <si>
    <t>After discovering that his father is at death's door, Mr. Miyagi sets out to Japan, to see him with Daniel. Upon arriving, Miyagi must confront an old rival. Meanwhile, Daniel encounters a new love, and some new enemies.</t>
  </si>
  <si>
    <t>Finding Ê»Ohana</t>
  </si>
  <si>
    <t>Two Brooklyn siblings' summer in a rural Oahu town takes an exciting turn when a journal pointing to long-lost treasure sets them on an adventure, leading them to reconnect with their Hawaiian heritage.</t>
  </si>
  <si>
    <t>Antebellum</t>
  </si>
  <si>
    <t>Successful author Veronica finds herself trapped in a horrifying reality and must uncover the mind-bending mystery before it's too late.</t>
  </si>
  <si>
    <t>I Am Not an Easy Man</t>
  </si>
  <si>
    <t>The chauvinist Damien wakes up in a world where women and men have their roles reversed in society, and everything is dominated by women.</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</si>
  <si>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</si>
  <si>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</si>
  <si>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</si>
  <si>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</si>
  <si>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</si>
  <si>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</si>
  <si>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</si>
  <si>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Ghosts of War</t>
  </si>
  <si>
    <t>A group of World War II American soldiers encounter a supernatural enemy as they occupy a French castle previously under Nazi control.</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</si>
  <si>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</si>
  <si>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</si>
  <si>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The Devil's Candy</t>
  </si>
  <si>
    <t>A struggling painter is possessed by satanic forces after he and his young family move into their dream home in rural Texas.</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</si>
  <si>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</si>
  <si>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</si>
  <si>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The Frozen Ground</t>
  </si>
  <si>
    <t>An Alaska State Trooper partners with a young woman who escaped the clutches of serial killer Robert Hansen to bring the murderer to justice. Based on actual events.</t>
  </si>
  <si>
    <t>Europa Report</t>
  </si>
  <si>
    <t>A crew of international astronauts are sent on a private mission to Jupiter's fourth moon.</t>
  </si>
  <si>
    <t>Hope Springs</t>
  </si>
  <si>
    <t>After thirty years of marriage, a middle-aged couple attends an intense, week-long counseling session to work on their relationship.</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</si>
  <si>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</si>
  <si>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</si>
  <si>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</si>
  <si>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</si>
  <si>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Airplane Mode</t>
  </si>
  <si>
    <t>When Ana, an influencer, crashes her car while talking on the phone, she's shipped to her grumpy grandfather's farm -- and forced into a digital detox.</t>
  </si>
  <si>
    <t>The Sea of Trees</t>
  </si>
  <si>
    <t>In Japan's Aokigahara Forest, a troubled teacher meets a mysterious lost stranger who takes him on a life-changing journey of love and redemption.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</si>
  <si>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</si>
  <si>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</si>
  <si>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</si>
  <si>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</si>
  <si>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</si>
  <si>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</si>
  <si>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</si>
  <si>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The Noel Diary</t>
  </si>
  <si>
    <t>Cleaning out his childhood home at Christmas, a novelist meets a woman searching for her birth mother. Will an old diary unlock their pasts â€” and hearts?</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</si>
  <si>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</si>
  <si>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</si>
  <si>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Expend4bles</t>
  </si>
  <si>
    <t>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</si>
  <si>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</si>
  <si>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</si>
  <si>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</si>
  <si>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</si>
  <si>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</si>
  <si>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</si>
  <si>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Disclosure</t>
  </si>
  <si>
    <t>A computer specialist is sued for sexual harassment by a former lover turned boss who initiated the act forcefully, which threatens both his career and his personal life.</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</si>
  <si>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</si>
  <si>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</si>
  <si>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Mirrors</t>
  </si>
  <si>
    <t>An ex-cop and his family are the target of an evil force that is using mirrors as a gateway into their home.</t>
  </si>
  <si>
    <t>X-Men Origins: Wolverine</t>
  </si>
  <si>
    <t>After seeking to live a normal life, Logan sets out to avenge the death of his girlfriend by undergoing the mutant Weapon X program and becoming Wolverine.</t>
  </si>
  <si>
    <t>Power Rangers</t>
  </si>
  <si>
    <t>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</si>
  <si>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Mercury Rising</t>
  </si>
  <si>
    <t>Renegade FBI agent Art Jeffries protects a nine-year-old autistic boy who has cracked the government's new "unbreakable" code.</t>
  </si>
  <si>
    <t>Splash</t>
  </si>
  <si>
    <t>A successful businessman falls in love with the girl of his dreams. There's one big complication though; he's fallen hook, line and sinker for a mermaid.</t>
  </si>
  <si>
    <t>True Story</t>
  </si>
  <si>
    <t>A drama centered around the relationship between journalist Michael Finkel and Christian Longo, an FBI Most Wanted List murderer who for years lived outside the U.S. under Finkel's name.</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</si>
  <si>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</si>
  <si>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</si>
  <si>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</si>
  <si>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</si>
  <si>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Let's Go to the Country</t>
  </si>
  <si>
    <t>Valentino and Salvo, unemployed and in search of fortune and recommendation, leave Palermo for Valentinoâ€™s home town, Monteforte, where they will try to survive the Italian crisis by opening some sort of hospice.</t>
  </si>
  <si>
    <t>The Crazies</t>
  </si>
  <si>
    <t>Four friends find themselves trapped in their small hometown after they discover their friends and neighbors going quickly and horrifically insane.</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</si>
  <si>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</si>
  <si>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</si>
  <si>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</si>
  <si>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</si>
  <si>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Insidious: The Last Key</t>
  </si>
  <si>
    <t>Parapsychologist Elise Rainier and her team travel to Five Keys, NM, to investigate a manâ€™s claim of a haunting. Terror soon strikes when Rainier realizes that the house he lives in was her familyâ€™s old home.</t>
  </si>
  <si>
    <t>White as Milk, Red as Blood</t>
  </si>
  <si>
    <t>Leo falls in love with Beatrice, a slightly older high-school student who has leukemia.</t>
  </si>
  <si>
    <t>Viva l'Italia</t>
  </si>
  <si>
    <t>The story of a leading political man, suddenly telling â€œall the truthâ€ after a serious illness and therefore overwhelming lifes of anyone surrounding himâ€¦</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</si>
  <si>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</si>
  <si>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</si>
  <si>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</si>
  <si>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</si>
  <si>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</si>
  <si>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</si>
  <si>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Countdown</t>
  </si>
  <si>
    <t>A young nurse downloads an app that tells her she only has three days to live. With time ticking away and a mysterious figure haunting her, she must find a way to save her life before time runs out.</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</si>
  <si>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</si>
  <si>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</si>
  <si>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</si>
  <si>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</si>
  <si>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To Steal from a Thief</t>
  </si>
  <si>
    <t>Valencia, Spain. On a rainy morning, six armed men in disguise assault a bank. But what seemed like an easy heist, quickly goes wrong with nothing unfolding as planned, and mistrust quickly builds between the two leaders of the gang.</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</si>
  <si>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</si>
  <si>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</si>
  <si>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New York Stories</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</si>
  <si>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</si>
  <si>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Speed Racer</t>
  </si>
  <si>
    <t>Speed Racer is a young and brilliant racing driver. When corruption in the racing leagues costs his brother his life, Speed must team up with the police and the mysterious Racer X to bring an end to the corruption and criminal activities.</t>
  </si>
  <si>
    <t>Vanguard</t>
  </si>
  <si>
    <t>Covert security company Vanguard is the last hope of survival for an accountant after he is targeted by the world's deadliest mercenary organization.</t>
  </si>
  <si>
    <t>Balto II: Wolf Quest</t>
  </si>
  <si>
    <t>Balto and his daughter Aleu embark on a journey of adventure and self discovery.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</si>
  <si>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</si>
  <si>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</si>
  <si>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Meg</t>
  </si>
  <si>
    <t>A deep sea submersible pilot revisits his past fears in the Mariana Trench, and accidentally unleashes the seventy foot ancestor of the Great White Shark believed to be extinct.</t>
  </si>
  <si>
    <t>The Purge</t>
  </si>
  <si>
    <t>Given the country's overcrowded prisons, the U.S. government begins to allow 12-hour periods of time in which all illegal activity is legal. During one of these free-for-alls, a family must protect themselves from a home invasion.</t>
  </si>
  <si>
    <t>The Texas Chainsaw Massacre</t>
  </si>
  <si>
    <t>After picking up a traumatized young hitchhiker, five friends find themselves stalked and hunted by a chainsaw-wielding killer and his family of equally psychopathic killers.</t>
  </si>
  <si>
    <t>Predators</t>
  </si>
  <si>
    <t>A group of cold-blooded killers find themselves trapped on an alien planet to be hunted by extraterrestrial Predators.</t>
  </si>
  <si>
    <t>Death Wish II</t>
  </si>
  <si>
    <t>Paul Kersey is again a vigilante trying to find five punks who murdered his housekeeper and daughter in Los Angeles.</t>
  </si>
  <si>
    <t>The Librarian: Quest for the Spear</t>
  </si>
  <si>
    <t>When a magical artifact is lifted from his library, a meek librarian sets out to ensure its safe return.</t>
  </si>
  <si>
    <t>Sukiyaki Western Django</t>
  </si>
  <si>
    <t>A nameless gunfighter arrives in a town ripped apart by rival gangs and, though courted by both to join, chooses his own path.</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</si>
  <si>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</si>
  <si>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</si>
  <si>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</si>
  <si>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</si>
  <si>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Hatching</t>
  </si>
  <si>
    <t>12 year old Tinja is desperate to please her mother, a woman obsessed with presenting the image of a perfect family. One night, Tinja finds a strange egg. What hatches is beyond belief.</t>
  </si>
  <si>
    <t>The Invisible Boy</t>
  </si>
  <si>
    <t>Michele is thirteen year old, shy, unpopular at school, and in love with Stella. After wearing a costume for a Halloween party, he finds out that he's invisible.</t>
  </si>
  <si>
    <t>How to Be Single</t>
  </si>
  <si>
    <t>New York City is full of lonely hearts seeking the right match, and what Alice, Robin, Lucy, Meg, Tom and David all have in common is the need to learn how to be single in a world filled with ever-evolving definitions of love.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</si>
  <si>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</si>
  <si>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</si>
  <si>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</si>
  <si>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</si>
  <si>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</si>
  <si>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</si>
  <si>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</si>
  <si>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</si>
  <si>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Hypnotic</t>
  </si>
  <si>
    <t>A detective becomes entangled in a mystery involving his missing daughter and a secret government program while investigating a string of reality-bending crimes.</t>
  </si>
  <si>
    <t>Ride Along 2</t>
  </si>
  <si>
    <t>As his wedding day approaches, Ben heads to Miami with his soon-to-be brother-in-law James to bring down a drug dealer who's supplying the dealers of Atlanta with product.</t>
  </si>
  <si>
    <t>Live by Night</t>
  </si>
  <si>
    <t>A group of Boston-bred gangsters set up shop in balmy Florida during the Prohibition era, facing off against the competition and the Ku Klux Klan.</t>
  </si>
  <si>
    <t>Return of the Living Dead Part II</t>
  </si>
  <si>
    <t>A group of kids discover one of the drums containing a rotting corpse and release the 2-4-5 Trioxin gas into the air, causing the dead to once again rise from the grave and seek out brains.</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</si>
  <si>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</si>
  <si>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</si>
  <si>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</si>
  <si>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</si>
  <si>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I â™¥ Huckabees</t>
  </si>
  <si>
    <t>A husband-and-wife team play detective, but not in the traditional sense. Instead, the happy duo helps others solve their existential issues, the kind that keep you up at night, wondering what it all means.</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</si>
  <si>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</si>
  <si>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</si>
  <si>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Beckett</t>
  </si>
  <si>
    <t>An American tourist in Greece finds himself on the run after a tragic accident plunges him into a political conspiracy that makes him a target for assassination.</t>
  </si>
  <si>
    <t>Antlers</t>
  </si>
  <si>
    <t>A small-town Oregon teacher and her brother, the local sheriff, discover a young student is harbouring a dangerous secret that could have frightening consequences.</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</si>
  <si>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</si>
  <si>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</si>
  <si>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Delivery Man</t>
  </si>
  <si>
    <t>An affable underachiever finds out he's fathered 533 children through anonymous donations to a fertility clinic 20 years ago. Now he must decide whether or not to come forward when 142 of them file a lawsuit to reveal his identity.</t>
  </si>
  <si>
    <t>The Internship</t>
  </si>
  <si>
    <t>Two recently laid-off men in their 40s try to make it as interns at a successful Internet company where their managers are in their 20s.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</si>
  <si>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</si>
  <si>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</si>
  <si>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</si>
  <si>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</si>
  <si>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</si>
  <si>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</si>
  <si>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</si>
  <si>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</si>
  <si>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Return of the Hero</t>
  </si>
  <si>
    <t>France, 1809. Captain Neuville is called to the front, leaving his future bride heartbroken. Her sister decides to write letters on his behalf to cheer her up.</t>
  </si>
  <si>
    <t>Free Fire</t>
  </si>
  <si>
    <t>Set in Boston in 1978, a meeting in a deserted warehouse between two gangs turns into a shoot-out and a game of survival.</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</si>
  <si>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</si>
  <si>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</si>
  <si>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Nights in Rodanthe</t>
  </si>
  <si>
    <t>Adrienne is trying to decide whether to stay in her unhappy marriage or not, and her life changes when Paul, a doctor who is travelling to reconcile with his estranged son, checks into an inn where she is staying.</t>
  </si>
  <si>
    <t>Don't Say a Word</t>
  </si>
  <si>
    <t>When the daughter of a psychiatrist is kidnapped, he's horrified to discover that the abductors' demand is that he break through to a post traumatic stress disorder suffering young woman who knows a secret..</t>
  </si>
  <si>
    <t>Phantasm II</t>
  </si>
  <si>
    <t>Mike, after his release from a psychiatric hospital, teams up with his old pal Reggie to hunt down the Tall Man, who is at it again. A mysterious, beautiful girl has also become part of Mike's dreams, and they must find her before the Tall Man does.</t>
  </si>
  <si>
    <t>Black Crab</t>
  </si>
  <si>
    <t>To end an apocalyptic war and save her daughter, a reluctant soldier embarks on a desperate mission to cross a frozen sea carrying a top-secret cargo.</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</si>
  <si>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</si>
  <si>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</si>
  <si>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</si>
  <si>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</si>
  <si>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</si>
  <si>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</si>
  <si>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Taxi 2</t>
  </si>
  <si>
    <t>A cabdriver and a cop race to Paris to rescue a love interest and the Japanese minister of defense from kidnappers.</t>
  </si>
  <si>
    <t>Hoping to alter the events of the past, a 19th century inventor instead travels 800,000 years into the future, where he finds mankind divided into two warring races.</t>
  </si>
  <si>
    <t>Little Buddha</t>
  </si>
  <si>
    <t>After the death of Lama Dorje, Tibetan Buddhist monks find three children â€” one American and two Nepalese â€” who may be the rebirth of their great teacher.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</si>
  <si>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</si>
  <si>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</si>
  <si>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Archive</t>
  </si>
  <si>
    <t>2038: George Almore is working on a true human-equivalent AI, and his latest prototype is almost ready. This sensitive phase is also the riskiest as he has a goal that must be hidden at all costsâ€”being reunited with his dead wife.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</si>
  <si>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</si>
  <si>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Romeo Must Die</t>
  </si>
  <si>
    <t>Two warring gang families (one African-American, the other Chinese) maneuver for bragging rights to the Oakland, California, docks. Hang Sing and Trish O'Day uncover a trail of deceit that leaves most of the warring factions dead â€¦ or worse!</t>
  </si>
  <si>
    <t>Unsane</t>
  </si>
  <si>
    <t>A woman is involuntarily committed to a mental institution where she is confronted by her greatest fear.</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</si>
  <si>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</si>
  <si>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</si>
  <si>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</si>
  <si>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</si>
  <si>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</si>
  <si>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</si>
  <si>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</si>
  <si>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</si>
  <si>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Bridget Jones: The Edge of Reason</t>
  </si>
  <si>
    <t>Bridget Jones is becoming uncomfortable in her relationship with Mark Darcy. Apart from discovering that he's a conservative voter, she has to deal with a new boss, a strange contractor and the worst vacation of her life.</t>
  </si>
  <si>
    <t>When twin brothers arrive home to find their motherâ€™s demeanor altered and face covered in surgical bandages, they begin to suspect the woman beneath the gauze might not be their mother.</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</si>
  <si>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</si>
  <si>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</si>
  <si>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</si>
  <si>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</si>
  <si>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Rare Exports: A Christmas Tale</t>
  </si>
  <si>
    <t>Young Pietari lives with his reindeer-herding father in arctic Finland. On the eve of Christmas, a nearby excavation makes a frightening discovery and an evil Santa Claus is unleashedâ€¦</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</si>
  <si>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</si>
  <si>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</si>
  <si>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</si>
  <si>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</si>
  <si>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</si>
  <si>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</si>
  <si>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Malice</t>
  </si>
  <si>
    <t>A tale about a happily married couple who would like to have children. Tracy teaches infants, Andy's a college professor. Things are never the same after she is taken to hospital and operated upon by Jed, a "know all" doctor.</t>
  </si>
  <si>
    <t>The Voices</t>
  </si>
  <si>
    <t>A mentally unhinged factory worker must decide whether to listen to his talking cat and become a killer, or follow his dog's advice to keep striving for normalcy.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</si>
  <si>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</si>
  <si>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</si>
  <si>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</si>
  <si>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1492: Conquest of Paradise</t>
  </si>
  <si>
    <t>1492: Conquest of Paradise depicts Christopher Columbusâ€™ discovery of The New World and his effect on the indigenous people.</t>
  </si>
  <si>
    <t>Sky High</t>
  </si>
  <si>
    <t>Set in a world where superheroes are commonly known and accepted, young Will Stronghold, the son of the Commander and Jetstream, tries to find a balance between being a normal teenager and an extraordinary being.</t>
  </si>
  <si>
    <t>The Ritual</t>
  </si>
  <si>
    <t>A group of college friends reunite for a trip to the forest, but encounter a menacing presence in the woods that's stalking them.</t>
  </si>
  <si>
    <t>San Andreas</t>
  </si>
  <si>
    <t>In the aftermath of a massive earthquake in California, a rescue-chopper pilot makes a dangerous journey across the state in order to rescue his estranged daughter.</t>
  </si>
  <si>
    <t>Bride Wars</t>
  </si>
  <si>
    <t>Two best friends become rivals when their respective weddings are accidentally booked for the same day.</t>
  </si>
  <si>
    <t>Vacancy</t>
  </si>
  <si>
    <t>A young married couple becomes stranded at an isolated motel and find hidden video cameras in their room. They realize that unless they escape, they'll be the next victims of a snuff film.</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</si>
  <si>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</si>
  <si>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</si>
  <si>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Inheritance</t>
  </si>
  <si>
    <t>The patriarch of a wealthy and powerful family suddenly passes away, leaving his wife and daughter with a shocking secret inheritance that threatens to unravel and destroy their lives.</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</si>
  <si>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</si>
  <si>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</si>
  <si>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</si>
  <si>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</si>
  <si>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</si>
  <si>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</si>
  <si>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Final Destination 2</t>
  </si>
  <si>
    <t>When Kimberly has a violent premonition of a highway pileup she blocks the freeway, keeping a few others meant to die, safe...Or are they? The survivors mysteriously start dying and it's up to Kimberly to stop it before she's next.</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</si>
  <si>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</si>
  <si>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</si>
  <si>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</si>
  <si>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</si>
  <si>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</si>
  <si>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</si>
  <si>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</si>
  <si>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</si>
  <si>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On his sprawling country estate, an aging writer matches wits with the struggling actor who has stolen his wife's heart.</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</si>
  <si>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</si>
  <si>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</si>
  <si>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</si>
  <si>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</si>
  <si>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Body Cam</t>
  </si>
  <si>
    <t>As a police officer investigates the gruesome murder of her colleague, she discovers that a mysterious supernatural force is behind it.</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</si>
  <si>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</si>
  <si>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</si>
  <si>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</si>
  <si>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</si>
  <si>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Elizabeth Harvest</t>
  </si>
  <si>
    <t>The newly married Elizabeth arrives with her new husband, the scientist Henry, at a magnificent house. He tells her that she can do there anything she pleases, except to enter a certain closed room.</t>
  </si>
  <si>
    <t>Don't Hang Up</t>
  </si>
  <si>
    <t>An evening of drunken prank calls becomes a nightmare for a pair of teenagers when a mysterious stranger turns their own game against them.</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</si>
  <si>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</si>
  <si>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</si>
  <si>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Switch</t>
  </si>
  <si>
    <t>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t>
  </si>
  <si>
    <t>Hoffa</t>
  </si>
  <si>
    <t>A portrait of union leader James R. Hoffa, as seen through the eyes of his friend, Bobby Ciaro. The film follows Hoffa through his countless battles with the RTA and President Roosevelt.</t>
  </si>
  <si>
    <t>Falling for Christmas</t>
  </si>
  <si>
    <t>An engaged, spoiled hotel heiress finds herself in the care of a handsome, blue-collar lodge owner and his precocious daughter after getting amnesia in a skiing accident.</t>
  </si>
  <si>
    <t>The Limehouse Golem</t>
  </si>
  <si>
    <t>A series of murders has shaken the community to the point where people believe that only a legendary creature from dark times â€“ the mythical Golem â€“ must be responsible.</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</si>
  <si>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</si>
  <si>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</si>
  <si>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Book Club</t>
  </si>
  <si>
    <t>Four lifelong friends decide that their lives could change by becoming nasty and reading Fifty Shades of Grey in their monthly book club to get inspiration on how to handle sexual pleasure at an elderly age.</t>
  </si>
  <si>
    <t>Rules of Engagement</t>
  </si>
  <si>
    <t>A Marine Colonel is brought to court-martial after ordering his men to fire on demonstrators surrounding the American embassy in Yemen.</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</si>
  <si>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</si>
  <si>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</si>
  <si>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</si>
  <si>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</si>
  <si>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</si>
  <si>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</si>
  <si>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Life-Size</t>
  </si>
  <si>
    <t>Sad and lonely after the death of her mother, Casey would do anything to see her again. But when a series of mystic mishaps mistakenly brings her fashion doll â€œEveâ€ to life instead, it changes Caseyâ€™s world forever!</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</si>
  <si>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</si>
  <si>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</si>
  <si>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Return to the Blue Lagoon</t>
  </si>
  <si>
    <t>In this sequel to the 1980 classic, two children are stranded on a beautiful island in the South Pacific. With no adults to guide them, the two make a simple life together and eventually become tanned teenagers in love.</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</si>
  <si>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</si>
  <si>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</si>
  <si>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</si>
  <si>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</si>
  <si>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Sea Fever</t>
  </si>
  <si>
    <t>The crew of a West of Ireland trawlerâ€”marooned at seaâ€”struggle for their lives against a growing parasite in their water supply.</t>
  </si>
  <si>
    <t>Captain Underpants: The First Epic Movie</t>
  </si>
  <si>
    <t>Based on the bestselling book series, this outrageous comedy tells the story of George and Harold,  two overly imaginative pranksters who hypnotize their principal into thinking heâ€™s an enthusiastic, yet dimwitted, superhero named Captain Underpants.</t>
  </si>
  <si>
    <t>Jigsaw</t>
  </si>
  <si>
    <t>Law enforcement finds itself chasing the ghost of a man dead for over a decade, embroiled in a diabolical new game that's only just begun.</t>
  </si>
  <si>
    <t>Midnight Special</t>
  </si>
  <si>
    <t>A father and son go on the run after the dad learns his child possesses special powers.</t>
  </si>
  <si>
    <t>Turkish for Beginners</t>
  </si>
  <si>
    <t>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</si>
  <si>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</si>
  <si>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</si>
  <si>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Wolf Creek</t>
  </si>
  <si>
    <t>Stranded backpackers in remote Australia fall prey to a murderous bushman, who offers to fix their car, then takes them captive.</t>
  </si>
  <si>
    <t>Copshop</t>
  </si>
  <si>
    <t>On the run from a lethal assassin, a wily con artist devises a scheme to hide out inside a small-town police station. However, when the hit man turns up at the precinct, an unsuspecting rookie cop finds herself caught in the crosshairs.</t>
  </si>
  <si>
    <t>J. Edgar</t>
  </si>
  <si>
    <t>As the face of law enforcement in the United States for almost 50 years, J. Edgar Hoover was feared and admired, reviled and revered. But behind closed doors, he held secrets that would have destroyed his image, his career, and his life.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</si>
  <si>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</si>
  <si>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</si>
  <si>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</si>
  <si>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</si>
  <si>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</si>
  <si>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</si>
  <si>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There's No Place Like Home</t>
  </si>
  <si>
    <t>An extended family reunites after a long time to celebrate the 50th wedding anniversary of their grandparents on an idyllic island. However, they remain stranded there for longer than expected, causing secrets and long-held grudges to break out.</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</si>
  <si>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</si>
  <si>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</si>
  <si>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Death Wish 3</t>
  </si>
  <si>
    <t>Architect/vigilante Paul Kersey arrives back in New York City and is forcibly recruited by a crooked police chief to fight street crime caused by a large gang terrorizing the neighborhoods.</t>
  </si>
  <si>
    <t>The Good Girl</t>
  </si>
  <si>
    <t>A discount store clerk strikes up an affair with a stock boy who considers himself the incarnation of Holden Caulfield.</t>
  </si>
  <si>
    <t>Entrapment</t>
  </si>
  <si>
    <t>Two thieves, who travel in elegant circles, try to outsmart each other and, in the process, end up falling in love.</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</si>
  <si>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</si>
  <si>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</si>
  <si>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</si>
  <si>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</si>
  <si>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</si>
  <si>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</si>
  <si>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</si>
  <si>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Rock of Ages</t>
  </si>
  <si>
    <t>A small town girl and a city boy meet on the Sunset Strip, while pursuing their Hollywood dreams.</t>
  </si>
  <si>
    <t>The Exorcist III</t>
  </si>
  <si>
    <t>On the fifteenth anniversary of the exorcism that claimed Father Damien Karras' life, Police Lieutenant Kinderman's world is once again shattered when a boy is found decapitated and savagely crucified.</t>
  </si>
  <si>
    <t>Red Heat</t>
  </si>
  <si>
    <t>A tough Russian policeman is forced to partner up with a cocky Chicago police detective when he is sent to Chicago to apprehend a Georgian drug lord who killed his partner and fled the country.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</si>
  <si>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</si>
  <si>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</si>
  <si>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This Is the End</t>
  </si>
  <si>
    <t>While attending a party at James Franco's house, Seth Rogen, Jay Baruchel and many other celebrities are faced with the apocalypse.</t>
  </si>
  <si>
    <t>Black Butterfly</t>
  </si>
  <si>
    <t>Paul is a down-on-his-luck screenwriter who picks up a drifter and offers him a place to stay. However, when the deranged stranger takes Paul hostage and forces him to write, their unhinged relationship brings buried secrets to light.</t>
  </si>
  <si>
    <t>The Little Shop of Horrors</t>
  </si>
  <si>
    <t>Seymour works in a skid row florist shop and is in love with his beautiful co-worker, Audrey. He creates a new plant that not only talks but cannot survive without human flesh and blood.</t>
  </si>
  <si>
    <t>An oil company expedition disturbs the peace of a giant ape and brings him back to New York to exploit him.</t>
  </si>
  <si>
    <t>Five men wake up in a locked-down warehouse with no memory of who they are. They are forced to figure out who is good and who is bad to stay alive.</t>
  </si>
  <si>
    <t>Aftermath</t>
  </si>
  <si>
    <t>Desperate to save their marriage, a young couple takes a deal to move into their dream home, but disturbing events reveal the house's troubled history.</t>
  </si>
  <si>
    <t>The Bourne Legacy</t>
  </si>
  <si>
    <t>New CIA operative Aaron Cross experiences life-or-death stakes that have been triggered by the previous actions of Jason Bourne.</t>
  </si>
  <si>
    <t>Mad City</t>
  </si>
  <si>
    <t>A misguided museum guard who loses his job and then tries to get it back at gunpoint is thrown into the fierce world of ratings-driven TV gone mad.</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</si>
  <si>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</si>
  <si>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</si>
  <si>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</si>
  <si>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</si>
  <si>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 teenager suspects his new neighbour is a vampire. Unable to convince anyone, he tries to enlist the help of a self-proclaimed vampire hunter and magician.</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</si>
  <si>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</si>
  <si>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</si>
  <si>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Pleasure</t>
  </si>
  <si>
    <t>19 year old LinnÃ©a leaves her small town in Sweden and heads for Los Angeles with the aim of becoming the world's next big porn star, but the road to her goal turns out to be bumpier than she imagined.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</si>
  <si>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</si>
  <si>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</si>
  <si>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</si>
  <si>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</si>
  <si>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Survivalist</t>
  </si>
  <si>
    <t>In a time of starvation, a survivalist lives off a small plot of land hidden deep in forest. When two women seeking food and shelter discover his farm, he finds his existence threatened.</t>
  </si>
  <si>
    <t>Los Bandoleros</t>
  </si>
  <si>
    <t>The film tells the back story about the characters and events leading up to the explosive oil truck heist in Fast &amp;amp; Furious.</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</si>
  <si>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</si>
  <si>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</si>
  <si>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Night of the Demons</t>
  </si>
  <si>
    <t>When partygoers at a deserted funeral home decide to have a sÃ©ance on Halloween night, they awaken something evil with a thirst for blood.</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</si>
  <si>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</si>
  <si>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</si>
  <si>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Creepshow 2</t>
  </si>
  <si>
    <t>The rotting Creep himself is back with three new gruesome tales of horror that will make your skin crawl; a cigar store wooden Indian comes to life to avenge the store owner's brutal murder at the hands of three punks in "Old Chief Wood'nhead." The chills continue with "The Hitchhiker," The chilling tale of a woman who keeps running into, and over, the same mutilated man on a lonely road.</t>
  </si>
  <si>
    <t>Rollerball</t>
  </si>
  <si>
    <t>In a corporate-controlled future, an ultra-violent sport known as Rollerball represents the world, and one of its powerful athletes is out to defy those who want him out of the game.</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</si>
  <si>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</si>
  <si>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</si>
  <si>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Message from the King</t>
  </si>
  <si>
    <t>On a relentless quest to avenge his sister's murder, a man from Cape Town infiltrates a sprawling network of lowlifes and elites in Los Angeles.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</si>
  <si>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</si>
  <si>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</si>
  <si>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Needful Things</t>
  </si>
  <si>
    <t>A mysterious new shop opens in a small town which always seems to stock the deepest desires of each shopper, with a price far heavier than expected.</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</si>
  <si>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</si>
  <si>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</si>
  <si>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Night at the Museum: Secret of the Tomb</t>
  </si>
  <si>
    <t>When the magic powers of The Tablet of Ahkmenrah begin to die out, Larry Daley spans the globe, uniting favorite and new characters while embarking on an epic quest to save the magic before it is gone forever.</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</si>
  <si>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</si>
  <si>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</si>
  <si>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</si>
  <si>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</si>
  <si>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Kimi</t>
  </si>
  <si>
    <t>A tech worker with agoraphobia discovers recorded evidence of a violent crime but is met with resistance when she tries to report it. Seeking justice, she must do the thing she fears the most: leave her apartment.</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</si>
  <si>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</si>
  <si>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</si>
  <si>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Time Trap</t>
  </si>
  <si>
    <t>A group of students become trapped inside a mysterious cave where they discover time passes differently underground than on the surface.</t>
  </si>
  <si>
    <t>The Eyes of My Mother</t>
  </si>
  <si>
    <t>A young, lonely woman is consumed by her deepest and darkest desires after tragedy strikes her quiet country life.</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</si>
  <si>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</si>
  <si>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</si>
  <si>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</si>
  <si>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</si>
  <si>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Cold Prey</t>
  </si>
  <si>
    <t>When one of them breaks a leg, five friends snowboarding in the Norwegian mountains take shelter in an abandoned ski lodge and soon realize theyâ€™re not alone.</t>
  </si>
  <si>
    <t>Greg Heffley is a scrawny but ambitious kid with an active imagination and big plans to be rich and famous â€“ he just has to survive middle school first.</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</si>
  <si>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</si>
  <si>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</si>
  <si>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Pacific Heights</t>
  </si>
  <si>
    <t>A couple works hard to renovate their dream house and become landlords to pay for it. Unfortunately one of their tenants has plans of his own.</t>
  </si>
  <si>
    <t>2 Days in Paris</t>
  </si>
  <si>
    <t>Marion and Jack try to rekindle their relationship with a visit to Paris, home of Marion's parents â€” and several of her ex-boyfriends.</t>
  </si>
  <si>
    <t>Blown Away</t>
  </si>
  <si>
    <t>Blown Away tells the story of Jimmy Dove, who works for the Boston bomb squad. Shortly after Dove leaves the force, his partner is killed by a bomb that Dove thinks might have been made by someone he knows.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</si>
  <si>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</si>
  <si>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</si>
  <si>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Veronica</t>
  </si>
  <si>
    <t>In 1991 Madrid, after holding a sÃ©ance at school, a teen girl minding her younger siblings at home suspects an evil force has entered their apartment.</t>
  </si>
  <si>
    <t>Mile 22</t>
  </si>
  <si>
    <t>An elite group of American operatives, aided by a top-secret tactical command team, must transport an asset who holds life-threatening information to an extraction point 22 miles away through the hostile streets of an Asian city.</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</si>
  <si>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</si>
  <si>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</si>
  <si>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t>
  </si>
  <si>
    <t>The story of the eventful life of George W. Bushâ€”his struggles and triumphs, how he found both his wife and his faithâ€”and the critical days leading up to his decision to invade Iraq.</t>
  </si>
  <si>
    <t>Explorers</t>
  </si>
  <si>
    <t>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</si>
  <si>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</si>
  <si>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</si>
  <si>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</si>
  <si>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</si>
  <si>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</si>
  <si>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</si>
  <si>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Naples in Veils</t>
  </si>
  <si>
    <t>In a Naples suspended between magic and superstition, madness and rationality, a mystery envelops the existence of Adriana, overwhelmed by a sudden love and a violent crime.</t>
  </si>
  <si>
    <t>Bird on a Wire</t>
  </si>
  <si>
    <t>An FBI informant has kept his new identity secret for 15 years. Now an old flame has recognised him, and the bad guys are back for revenge.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</si>
  <si>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</si>
  <si>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</si>
  <si>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</si>
  <si>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</si>
  <si>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</si>
  <si>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</si>
  <si>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t>
  </si>
  <si>
    <t>Flash Gordon</t>
  </si>
  <si>
    <t>A football player and his mates travel to the planet Mongo and find themselves fighting the tyranny of Ming the Merciless to save Earth.</t>
  </si>
  <si>
    <t>Under the Riccione Sun</t>
  </si>
  <si>
    <t>While vacationing on the crowded beaches of Riccione, a group of teenagers becomes fast friends as they grapple with relationship issues and romance.</t>
  </si>
  <si>
    <t>The Crew</t>
  </si>
  <si>
    <t>One of the members of a gang of thieves commits a serious mistake that force them to work for a ruthless gang of drug dealers, endangering the future of the team, their lives and those of their families.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</si>
  <si>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</si>
  <si>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</si>
  <si>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</si>
  <si>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</si>
  <si>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</si>
  <si>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</si>
  <si>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</si>
  <si>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Sextuplets</t>
  </si>
  <si>
    <t>Father-to-be Alan is shocked to learn that he was born a sextuplet. With his newfound brother Russell riding shotgun, the duo sets out on a hilarious journey to reunite with their remaining long-lost siblings.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</si>
  <si>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</si>
  <si>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</si>
  <si>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Jeff, Who Lives at Home</t>
  </si>
  <si>
    <t>Dispatched from his basement room on an errand for his mother, slacker Jeff might discover his destiny (finally) when he spends the day with his brother as he tracks his possibly adulterous wife.</t>
  </si>
  <si>
    <t>Cadet Kelly</t>
  </si>
  <si>
    <t>Hyperactive teenager Kelly is enrolled into a military school when her new stepfather becomes the Commandant. At first she has problems fitting in and taking orders until she tries out for the drill team.</t>
  </si>
  <si>
    <t>Nick of Time</t>
  </si>
  <si>
    <t>An ordinary man is suddenly forced into a plot to kill a politician in exchange for his kidnapped daughter's freedom.</t>
  </si>
  <si>
    <t>A Dark Song</t>
  </si>
  <si>
    <t>A determined young woman and a damaged occultist risk their lives and souls to perform a dangerous ritual that will grant them what they want.</t>
  </si>
  <si>
    <t>Kill List</t>
  </si>
  <si>
    <t>Nearly a year after a botched job, a hitman takes a new assignment with the promise of a big payoff for three killings. What starts off as an easy task soon unravels, sending the killer into the heart of darkness.</t>
  </si>
  <si>
    <t>Centurion</t>
  </si>
  <si>
    <t>Britain, A.D. 117. Quintus Dias, the sole survivor of a Pictish raid on a Roman frontier fort, marches north with General Virilus' legendary Ninth Legion, under orders to wipe the Picts from the face of the Earth and destroy their leader, Gorlacon.</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</si>
  <si>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</si>
  <si>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</si>
  <si>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</si>
  <si>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</si>
  <si>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</si>
  <si>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Hole</t>
  </si>
  <si>
    <t>Four teenagers at a British private school secretly uncover and explore the depths of a sealed underground hole created decades ago as a possible bomb shelter.</t>
  </si>
  <si>
    <t>A young woman struggling with addiction comes into possession of an ancient puzzle box, unaware that its purpose is to summon the Cenobites, a group of sadistic supernatural beings from another dimension.</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</si>
  <si>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</si>
  <si>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</si>
  <si>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P2</t>
  </si>
  <si>
    <t>A businesswoman finds herself locked with a unhinged security guard in a parking garage after getting stuck working late on Christmas Eve.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</si>
  <si>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</si>
  <si>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</si>
  <si>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</si>
  <si>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</si>
  <si>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Mad Max Beyond Thunderdome</t>
  </si>
  <si>
    <t>Mad Max becomes a pawn in a decadent oasis of a technological society, and when exiled, becomes the deliverer of a colony of children.</t>
  </si>
  <si>
    <t>The Hangover Part III</t>
  </si>
  <si>
    <t>This time, there's no wedding. No bachelor party. What could go wrong, right? But when the Wolfpack hits the road, all bets are off.</t>
  </si>
  <si>
    <t>3 Men and a Baby</t>
  </si>
  <si>
    <t>Three bachelors find themselves forced to take care of a baby left by one of the guy's girlfriends.</t>
  </si>
  <si>
    <t>Beauty and the Beast: The Enchanted Christmas</t>
  </si>
  <si>
    <t>Astonished to find the Beast has a deep-seeded hatred for the Christmas season, Belle endeavors to change his mind on the matter.</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</si>
  <si>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</si>
  <si>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</si>
  <si>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Friday the 13th Part VI: Jason Lives</t>
  </si>
  <si>
    <t>Tommy Jarvis, tormented by the fear that maybe Jason isn't really dead, unwittingly resurrects the mass murderer for another bloody rampage.</t>
  </si>
  <si>
    <t>The Good Neighbor</t>
  </si>
  <si>
    <t>Two high school filmmakers decide to create the illusion of a haunting on an unsuspecting neighbor.</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</si>
  <si>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</si>
  <si>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</si>
  <si>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</si>
  <si>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</si>
  <si>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</si>
  <si>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</si>
  <si>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</si>
  <si>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Wimbledon</t>
  </si>
  <si>
    <t>British tennis player Peter clutches to an embarrassingly low position on the tennis-ranking ladder. Handed a wild card for Wimbledon, he expects it to be his final bow.</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</si>
  <si>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</si>
  <si>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</si>
  <si>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</si>
  <si>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</si>
  <si>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Turbo</t>
  </si>
  <si>
    <t>The tale of an ordinary garden snail who dreams of winning the Indy 500.</t>
  </si>
  <si>
    <t>House of 1000 Corpses</t>
  </si>
  <si>
    <t>Two teenage couples traveling across the backwoods of Texas searching for urban legends of serial killers end up as prisoners of a bizarre and sadistic backwater family of serial killers.</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</si>
  <si>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</si>
  <si>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</si>
  <si>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The Twilight Saga: Breaking Dawn - Part 1</t>
  </si>
  <si>
    <t>The new found married bliss of Bella Swan and vampire Edward Cullen is cut short when a series of betrayals and misfortunes threatens to destroy their world.</t>
  </si>
  <si>
    <t>The Invention of Lying</t>
  </si>
  <si>
    <t>Set in a world where the concept of lying doesn't exist, a loser changes his lot when he invents lying and uses it to get ahead.</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</si>
  <si>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</si>
  <si>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</si>
  <si>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Mandy</t>
  </si>
  <si>
    <t>The Shadow Mountains, 1983. Red and Mandy lead a loving and peaceful existence; but when their pine-scented haven is savagely destroyed, Red is catapulted into a phantasmagoric journey filled with bloody vengeance and laced with fire.</t>
  </si>
  <si>
    <t>The Outsider</t>
  </si>
  <si>
    <t>A former American G.I. joins a yakuza family after his release from prison in post-World War II Osaka.</t>
  </si>
  <si>
    <t>The Man with Two Brains</t>
  </si>
  <si>
    <t>A brain surgeon marries a femme fatale, causing his life to turn upside down. Things go more awry when he falls in love with a talking brain.</t>
  </si>
  <si>
    <t>Fever Pitch</t>
  </si>
  <si>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</si>
  <si>
    <t>Just Cause</t>
  </si>
  <si>
    <t>A Harvard professor is lured back into the courtroom after twenty-five years to take the case of a young black man condemned to death for the horrific murder of a child.</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</si>
  <si>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</si>
  <si>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</si>
  <si>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</si>
  <si>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</si>
  <si>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Pink Flamingos</t>
  </si>
  <si>
    <t>Notorious Baltimore criminal and underground figure Divine goes up against Connie &amp; Raymond Marble, a sleazy married couple who make a passionate attempt to humiliate her and seize her tabloid-given title as "The Filthiest Person Alive".</t>
  </si>
  <si>
    <t>London Has Fallen</t>
  </si>
  <si>
    <t>In London for the Prime Minister's funeral, Mike Banning discovers a plot to assassinate all the attending world leaders.</t>
  </si>
  <si>
    <t>The Immature</t>
  </si>
  <si>
    <t>Six high school friends in their 40s who haven't seen each other in nearly 20 years rekindle their younger selves after a court cancels their diploma, forcing them to repeat the final high school exam.</t>
  </si>
  <si>
    <t>Bandit</t>
  </si>
  <si>
    <t>After escaping a Michigan prison, a charming career criminal assumes a new identity in Canada and goes on to rob a record 59 banks and jewellery stores while being hunted by a rogue task force. Based on the story of The Flying Bandit.</t>
  </si>
  <si>
    <t>The Hustle</t>
  </si>
  <si>
    <t>Two female scam artists, one low rent and the other high class, compete to swindle a naÃ¯ve tech prodigy out of his fortune. A remake of the 1988 comedy "Dirty Rotten Scoundrels."</t>
  </si>
  <si>
    <t>Death Race: Beyond Anarchy</t>
  </si>
  <si>
    <t>Black Ops specialist Connor Gibson infiltrates a maximum security prison to take down legendary driver Frankenstein in a violent and brutal car race.</t>
  </si>
  <si>
    <t>The Extraordinary Adventures of AdÃ¨le Blanc-Sec</t>
  </si>
  <si>
    <t>An adventure set in the early part of the 20th century, focused on a popular novelist and her dealings with would-be suitors, the cops, monsters, and other distractions.</t>
  </si>
  <si>
    <t>Teen Wolf</t>
  </si>
  <si>
    <t>When a shy teenager's new-found powers help him score at basketball - and with the popular girls - he has some pretty hairy decisions to make.</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</si>
  <si>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</si>
  <si>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</si>
  <si>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</si>
  <si>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</si>
  <si>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</si>
  <si>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Kidnap</t>
  </si>
  <si>
    <t>A mother (in her Minivan) stops at nothing to recover her kidnapped son.</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</si>
  <si>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</si>
  <si>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</si>
  <si>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</si>
  <si>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</si>
  <si>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</si>
  <si>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</si>
  <si>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</si>
  <si>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</si>
  <si>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</si>
  <si>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</si>
  <si>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Blacklight</t>
  </si>
  <si>
    <t>Travis Block is a shadowy Government agent who specializes in removing operatives whose covers have been exposed. He then has to uncover a deadly conspiracy within his own ranks that reaches the highest echelons of power.</t>
  </si>
  <si>
    <t>V/H/S/94</t>
  </si>
  <si>
    <t>After the discovery of a mysterious VHS tape, a brutish police SWAT team launches a high-intensity raid on a remote warehouse, only to discover a sinister cult compound whose collection of pre-recorded material uncovers a nightmarish conspiracy.</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</si>
  <si>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</si>
  <si>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</si>
  <si>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Lake Mungo</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</si>
  <si>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</si>
  <si>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The Land Before Time V: The Mysterious Island</t>
  </si>
  <si>
    <t>Littlefoot and his friends the gang in their next when a swarm of leaf gobblers had destroyed their homes and this forces them to find a new home but yet find an mysterious island.</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</si>
  <si>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</si>
  <si>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</si>
  <si>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</si>
  <si>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</si>
  <si>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Dictator</t>
  </si>
  <si>
    <t>The heroic story of a dictator who risks his life to ensure that democracy would never come to the country he so lovingly oppressed.</t>
  </si>
  <si>
    <t>Sucker Punch</t>
  </si>
  <si>
    <t>A young girl, institutionalised by her abusive stepfather, retreats to an alternative reality as a coping strategy and envisions a plan to help her escape.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</si>
  <si>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</si>
  <si>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</si>
  <si>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</si>
  <si>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</si>
  <si>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</si>
  <si>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</si>
  <si>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American Mary</t>
  </si>
  <si>
    <t>A young medical student struggling to pay tuition is drawn into the shady world of underground body-modification.</t>
  </si>
  <si>
    <t>The Land Before Time IV: Journey Through the Mists</t>
  </si>
  <si>
    <t>When Littlefoot grandfather falls ill, The dinosaurs only way to cure him is a flower in the forbidding land of mist which hold unexpecting perils and danger.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</si>
  <si>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</si>
  <si>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</si>
  <si>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Avalon High</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</si>
  <si>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</si>
  <si>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</si>
  <si>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</si>
  <si>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</si>
  <si>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</si>
  <si>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Happy Feet</t>
  </si>
  <si>
    <t>Into the world of the Emperor Penguins, who find their soul mates through song, a penguin is born who cannot sing. But he can tap dance something fierce!</t>
  </si>
  <si>
    <t>Beneath the Planet of the Apes</t>
  </si>
  <si>
    <t>The sole survivor of an interplanetary rescue mission lands on the planet of the apes, and uncovers a horrible secret beneath the surface.</t>
  </si>
  <si>
    <t>Neighbors</t>
  </si>
  <si>
    <t>A couple with a newborn baby face unexpected difficulties after they are forced to live next to a fraternity house.</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</si>
  <si>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</si>
  <si>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</si>
  <si>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</si>
  <si>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</si>
  <si>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Halloween 4: The Return of Michael Myers</t>
  </si>
  <si>
    <t>Michael returns to Haddonfield for Jamie Lloyd -- the orphaned daughter of Laurie Strode -- and her babysitter Rachel. Can Dr. Sam Loomis stop him before the unholy slaughter reaches his innocent young niece?</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</si>
  <si>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</si>
  <si>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</si>
  <si>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Transformers: Revenge of the Fallen</t>
  </si>
  <si>
    <t>Sam Witwicky leaves the Autobots behind for a normal life. But when his mind is filled with cryptic symbols, the Decepticons target him and he is dragged back into the Transformers' war.</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</si>
  <si>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</si>
  <si>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</si>
  <si>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</si>
  <si>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</si>
  <si>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And suddenly, overnight, the world came to a halt. Two men, two survivors, one kid, and hatred that separates them. A place forgotten by everyone, including the creatures that inhabit the Earth... until now.</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</si>
  <si>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</si>
  <si>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</si>
  <si>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</si>
  <si>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</si>
  <si>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Here Comes the Boom</t>
  </si>
  <si>
    <t>A high school biology teacher moonlights as a mixed-martial arts fighter in an effort to raise money to save the school's music program.</t>
  </si>
  <si>
    <t>The Tourist</t>
  </si>
  <si>
    <t>American tourist Frank meets mysterious British woman Elsie on the train to Venice. Romance seems to bud, but there's more to her than meets the eye.</t>
  </si>
  <si>
    <t>Ben 10 Alien Swarm</t>
  </si>
  <si>
    <t>Ben and a mysterious girl from his past must prevent an alien threat from destroying the world.</t>
  </si>
  <si>
    <t>After putting together another Broadway flop, down-on-his-luck producer Max Bialystock teams up with timid accountant Leo Bloom in a get-rich-quick scheme to put on the world's worst show.</t>
  </si>
  <si>
    <t>Run, Fatboy, Run</t>
  </si>
  <si>
    <t>Five years after jilting his pregnant fiancÃ©e on their wedding day, out-of-shape Dennis decides to run a marathon to win her back.</t>
  </si>
  <si>
    <t>Horrible Bosses 2</t>
  </si>
  <si>
    <t>Dale, Kurt and Nick decide to start their own business but things don't go as planned because of a slick investor, prompting the trio to pull off a harebrained and misguided kidnapping scheme.</t>
  </si>
  <si>
    <t>Maps to the Stars</t>
  </si>
  <si>
    <t>Driven by an intense need for fame and validation, members of a dysfunctional Hollywood family are chasing celebrity, one another and the relentless ghosts of their pasts.</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</si>
  <si>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</si>
  <si>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</si>
  <si>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</si>
  <si>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</si>
  <si>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</si>
  <si>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</si>
  <si>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</si>
  <si>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</si>
  <si>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</si>
  <si>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</si>
  <si>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Unknown Girl</t>
  </si>
  <si>
    <t>Jenny, a young doctor who feels guilty after a young woman she refused to see winds up dead a few days later, decides to find out who the girl was, after the police can't identify the young woman.</t>
  </si>
  <si>
    <t>Stretch</t>
  </si>
  <si>
    <t>A hard-luck limo driver struggling to go straight and pay off a debt to his bookie takes on a job with a crazed passenger whose sought-after ledger implicates some seriously dangerous criminals.</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</si>
  <si>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</si>
  <si>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</si>
  <si>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</si>
  <si>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</si>
  <si>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Braven</t>
  </si>
  <si>
    <t>A logger defends his family from a group of dangerous drug runners.</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</si>
  <si>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</si>
  <si>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</si>
  <si>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Just Friends</t>
  </si>
  <si>
    <t>While visiting his hometown during Christmas, a man comes face-to-face with his old high school crush whom he was best friends with â€“ a woman whose rejection of him turned him into a ferocious womanizer.</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</si>
  <si>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</si>
  <si>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</si>
  <si>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</si>
  <si>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</si>
  <si>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Road Trip</t>
  </si>
  <si>
    <t>After an Ithaca College student films his one-night stand with a beautiful sorority girl, he discovers one of his friends has accidentally mailed the homemade sex tape to his girlfriend. In a frenzy, he must borrow a car and hit the road in a desperate bid to intercept the tape.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</si>
  <si>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</si>
  <si>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</si>
  <si>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 Bigger Splash</t>
  </si>
  <si>
    <t>An American couple, Paul and Marianne, spend their vacation in Italy and experience trouble when Marianne invites a former lover and his teenage daughter to visit, which leads to jealousy and dangerous sexual scenarios.</t>
  </si>
  <si>
    <t>Tales from the Darkside: The Movie</t>
  </si>
  <si>
    <t>A young boy tells three stories of horror to distract a witch who plans to eat him.</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</si>
  <si>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</si>
  <si>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</si>
  <si>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</si>
  <si>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</si>
  <si>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Senseless</t>
  </si>
  <si>
    <t>A student gets his senses enhanced by an experimental drug. But abuse is not an option.</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</si>
  <si>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</si>
  <si>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</si>
  <si>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</si>
  <si>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</si>
  <si>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Trapped</t>
  </si>
  <si>
    <t>When their daughter is abducted by experienced kidnappers, the Jennings turn the tables on their seemingly fool-proof plan.</t>
  </si>
  <si>
    <t>What Men Want</t>
  </si>
  <si>
    <t>Magically able to hear what men are thinking, a sports agent uses her newfound ability to turn the tables on her overbearing male colleagues.</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</si>
  <si>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</si>
  <si>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</si>
  <si>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Happy End</t>
  </si>
  <si>
    <t>A well-to-do French family living in Calais deal with a series of setbacks and crises while paying little attention to the grim conditions in the refugee camps within a few miles of their home.</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</si>
  <si>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</si>
  <si>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</si>
  <si>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</si>
  <si>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</si>
  <si>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</si>
  <si>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</si>
  <si>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</si>
  <si>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Conquest of the Planet of the Apes</t>
  </si>
  <si>
    <t>In a futuristic world that has embraced ape slavery, a chimpanzee named Caesar resurfaces after almost twenty years of hiding from the authorities, and prepares for a revolt against humanity.</t>
  </si>
  <si>
    <t>The Belko Experiment</t>
  </si>
  <si>
    <t>A group of eighty American workers are locked in their office and ordered by an unknown voice to participate in a twisted game.</t>
  </si>
  <si>
    <t>Le Chef</t>
  </si>
  <si>
    <t>A veteran chef faces off against his restaurant group's new CEO, who wants to the establishment to lose a star from its rating in order to bring in a younger chef who specializes in molecular gastronomy.</t>
  </si>
  <si>
    <t>StreetDance 2</t>
  </si>
  <si>
    <t>After suffering humiliation by the crew Invincible, street dancer Ash looks to gather the best dancers from around the world for a rematch.</t>
  </si>
  <si>
    <t>The Joneses</t>
  </si>
  <si>
    <t>A seemingly perfect family moves into a suburban neighborhood, but when it comes to the truth as to why they're living there, they don't exactly come clean with their neighbors.</t>
  </si>
  <si>
    <t>Saw V</t>
  </si>
  <si>
    <t>Following Jigsaw's grisly demise, Detective Mark Hoffman is commended as a hero, but Agent Strahm is suspicious, and delves into Hoffman's past. Meanwhile, another group of people are put through a series of gruesome tests.</t>
  </si>
  <si>
    <t>The Omega Man</t>
  </si>
  <si>
    <t>Due to an experimental vaccine, Dr. Robert Neville is the only human survivor of an apocalyptic war waged with biological weapons. Besides him, only a few hundred deformed, nocturnal people remain - sensitive to light, and homicidally psychotic.</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</si>
  <si>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</si>
  <si>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</si>
  <si>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</si>
  <si>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</si>
  <si>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Saw IV</t>
  </si>
  <si>
    <t>Despite Jigsaw's death, and in order to save the lives of two of his colleagues, Lieutenant Rigg is forced to take part in a new game, which promises to test him to the limit.</t>
  </si>
  <si>
    <t>Tau</t>
  </si>
  <si>
    <t>Held captive in a futuristic smart house, a woman hopes to escape by befriending the A.I. program that controls the house.</t>
  </si>
  <si>
    <t>Blood Father</t>
  </si>
  <si>
    <t>An ex-con reunites with his estranged wayward 16-year old daughter to protect her from drug dealers who are trying to kill her.</t>
  </si>
  <si>
    <t>He Never Died</t>
  </si>
  <si>
    <t>Jack is a solitary man with a mysterious past. His strange habits will soon become stranger when his past catches up with him.</t>
  </si>
  <si>
    <t>Magic Mike</t>
  </si>
  <si>
    <t>Mike, an experienced stripper, takes a younger performer called The Kid under his wing and schools him in the arts of partying, picking up women, and making easy money.</t>
  </si>
  <si>
    <t>The Land Before Time III: The Time of the Great Giving</t>
  </si>
  <si>
    <t>When a sudden shortage of water threatens all life in the great valley, The gang of young dinosaur must cooperate with a group of bullies to make a risky journey outside the valley and find the cause.</t>
  </si>
  <si>
    <t>Fritz the Cat</t>
  </si>
  <si>
    <t>A swinging, hypocritical college student cat raises hell in a satirical vision of the 1960s.</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</si>
  <si>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</si>
  <si>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</si>
  <si>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</si>
  <si>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</si>
  <si>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Dark Blue</t>
  </si>
  <si>
    <t>Set during the Rodney King riots, a robbery homicide investigation triggers a series of events that will cause a corrupt LAPD officer to question his tactics.</t>
  </si>
  <si>
    <t>Magic Mike XXL</t>
  </si>
  <si>
    <t>Three years after Mike bowed out of the stripper life at the top of his game, he and the remaining Kings of Tampa hit the road to Myrtle Beach to put on one last blow-out performance.</t>
  </si>
  <si>
    <t>Blood Work</t>
  </si>
  <si>
    <t>Still recovering from a heart transplant, a retired FBI profiler returns to service when his own blood analysis offers clues to the identity of a serial killer.</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</si>
  <si>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</si>
  <si>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</si>
  <si>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</si>
  <si>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</si>
  <si>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Short Circuit 2</t>
  </si>
  <si>
    <t>Robot Johnny 5 moves to the city to help his friend Ben Jahrvi with his toy manufacturing enterprise, only to be manipulated by criminals who want to use him for their own nefarious purposes.</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</si>
  <si>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</si>
  <si>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</si>
  <si>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An ugly duckling having undergone a remarkable change, still harbors feelings for her crush: a carefree playboy, but not before his business-focused brother has something to say about it.</t>
  </si>
  <si>
    <t>My Son</t>
  </si>
  <si>
    <t>When a man's only son goes missing, he travels to the town where his ex-wife lives in search of answers. To play a man whose life is clouded by mystery, McAvoy will not be given a script of dialogue.</t>
  </si>
  <si>
    <t>Mark Felt: The Man Who Brought Down the White House</t>
  </si>
  <si>
    <t>The story of Mark Felt, who under the name "Deep Throat" helped journalists Bob Woodward and Carl Bernstein uncover the Watergate scandal in 1974.</t>
  </si>
  <si>
    <t>Taking an ill-advised detour en route to California, the Carter family soon run into trouble when their RV breaks down in the middle of the desert. Stranded, they find themselves at the mercy of monstrous cannibals lurking in the surrounding hills.</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</si>
  <si>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</si>
  <si>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</si>
  <si>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Traffik</t>
  </si>
  <si>
    <t>A couple off for a romantic weekend in the mountains are accosted by a biker gang. Alone in the mountains, Brea and John must defend themselves against the gang, who will stop at nothing to protect their secrets.</t>
  </si>
  <si>
    <t>White Bird in a Blizzard</t>
  </si>
  <si>
    <t>In 1988, a teenage girl's life is thrown into chaos when her mother disappears.</t>
  </si>
  <si>
    <t>This Means War</t>
  </si>
  <si>
    <t>Two top CIA operatives wage an epic battle against one another after they discover they are dating the same woman.</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</si>
  <si>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</si>
  <si>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</si>
  <si>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</si>
  <si>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</si>
  <si>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Cheaper by the Dozen 2</t>
  </si>
  <si>
    <t>Steve Martin and Bonnie Hunt return as heads of the Baker family who, while on vacation, find themselves in competition with a rival family of eight children, headed by Eugene Levy,</t>
  </si>
  <si>
    <t>Spies Like Us</t>
  </si>
  <si>
    <t>Two bumbling government employees think they are U.S. spies, only to discover that they are actually decoys for nuclear war.</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</si>
  <si>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</si>
  <si>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</si>
  <si>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American Pastoral</t>
  </si>
  <si>
    <t>Set in postwar America, a man watches his seemingly perfect life fall apart as his daughter's new political affiliation threatens to destroy their family.</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</si>
  <si>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</si>
  <si>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</si>
  <si>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6 Bullets</t>
  </si>
  <si>
    <t>An ex-mercenary known for finding missing children is hired by a mixed martial arts fighter whose daughter has been kidnapped.</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</si>
  <si>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</si>
  <si>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</si>
  <si>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We're No Angels</t>
  </si>
  <si>
    <t>Two escaped cons' only prayer to escape is to pass themselves off as priests and pass by the police blockade at the border into the safety of Canada.</t>
  </si>
  <si>
    <t>Otherhood</t>
  </si>
  <si>
    <t>Three suburban moms travel to New York City to visit their sons.</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</si>
  <si>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</si>
  <si>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</si>
  <si>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Hummingbird</t>
  </si>
  <si>
    <t>Homeless and on the run from a military court martial, a damaged ex-special forces soldier navigating London's criminal underworld seizes an opportunity to assume another man's identity, transforming into an avenging angel in the process.</t>
  </si>
  <si>
    <t>The Company You Keep</t>
  </si>
  <si>
    <t>A former Weather Underground activist goes on the run from a journalist who discovers his identity.</t>
  </si>
  <si>
    <t>On New Year's Eve, inside a police station that's about to be closed for good, officer Jake Roenick must cobble together a force made up cops and criminals to save themselves from a mob looking to kill mobster Marion Bishop.</t>
  </si>
  <si>
    <t>American Pie Presents: Girls' Rules</t>
  </si>
  <si>
    <t>It's Senior year at East Great Falls. Annie, Kayla, Michelle, and Stephanie decide to harness their girl power and band together to get what they want their last year of high school.</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</si>
  <si>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</si>
  <si>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</si>
  <si>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</si>
  <si>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</si>
  <si>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</si>
  <si>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</si>
  <si>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</si>
  <si>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</si>
  <si>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Deep Rising</t>
  </si>
  <si>
    <t>A group of heavily armed hijackers board a luxury ocean liner in the South Pacific Ocean to loot it, only to do battle with a series of large-sized, tentacled, man-eating sea creatures who have taken over the ship first.</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</si>
  <si>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</si>
  <si>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</si>
  <si>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</si>
  <si>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</si>
  <si>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 mild-mannered father is transformed into a killing machine after his family is torn apart by a violent act.</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</si>
  <si>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</si>
  <si>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</si>
  <si>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Dead Man Down</t>
  </si>
  <si>
    <t>In New York City, a crime lord's right-hand man is seduced by a woman seeking retribution.</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</si>
  <si>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</si>
  <si>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</si>
  <si>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</si>
  <si>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</si>
  <si>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JUNG_E</t>
  </si>
  <si>
    <t>On an uninhabitable 22nd-century Earth, the outcome of a civil war hinges on cloning the brain of an elite soldier to create a robot mercenary.</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</si>
  <si>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</si>
  <si>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</si>
  <si>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Journey 2: The Mysterious Island</t>
  </si>
  <si>
    <t>Sean Anderson partners with his mom's boyfriend on a mission to find his grandfather, who is thought to be missing on a mythical island.</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</si>
  <si>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</si>
  <si>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</si>
  <si>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After the Sunset</t>
  </si>
  <si>
    <t>An FBI agent is suspicious of two master thieves, quietly enjoying their retirement near what may - or may not - be the biggest score of their careers.</t>
  </si>
  <si>
    <t>Friday the 13th Part 2</t>
  </si>
  <si>
    <t>Five years after the horrible bloodbath at Camp Crystal Lake, new counselors roam the area, not sensing the ominous lurking presence that proves that the grisly legend is real.</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</si>
  <si>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</si>
  <si>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</si>
  <si>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Mood Indigo</t>
  </si>
  <si>
    <t>A woman suffers from an unusual illness caused by a flower growing in her lungs.</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</si>
  <si>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</si>
  <si>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</si>
  <si>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Wakefield</t>
  </si>
  <si>
    <t>A man's nervous breakdown causes him to leave his wife and live in his attic for several months.</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</si>
  <si>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</si>
  <si>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</si>
  <si>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</si>
  <si>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</si>
  <si>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</si>
  <si>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</si>
  <si>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Kin</t>
  </si>
  <si>
    <t>A young boy finds a powerful otherworldly weapon, which he uses to save his older adoptive brother from a crew of thugs. Before long, the two of them are also pursued by federal agents and mysterious mercenaries aiming to reclaim their asset.</t>
  </si>
  <si>
    <t>Bright</t>
  </si>
  <si>
    <t>In an alternate present-day where magical creatures live among us, two L.A. cops become embroiled in a prophesied turf battle.</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</si>
  <si>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</si>
  <si>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</si>
  <si>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</si>
  <si>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</si>
  <si>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</si>
  <si>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</si>
  <si>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End?</t>
  </si>
  <si>
    <t>A businessman gets stuck in his office elevator, but this nuisance soon turns into a nightmare, for in the outside world a zombie apocalypse has taken place...</t>
  </si>
  <si>
    <t>On Chesil Beach</t>
  </si>
  <si>
    <t>In 1962 England, a young couple finds their idyllic romance colliding with issues of sexual freedom and societal pressure, leading to an awkward and fateful wedding night.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</si>
  <si>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</si>
  <si>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</si>
  <si>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</si>
  <si>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</si>
  <si>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</si>
  <si>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Body Bags</t>
  </si>
  <si>
    <t>A woman working the late shift at a gas station while a killer is on the loose; a man who can't stand the thought of losing his hair; a baseball player that submits to an eye transplant. An anthology of terror.</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</si>
  <si>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</si>
  <si>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</si>
  <si>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</si>
  <si>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</si>
  <si>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</si>
  <si>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</si>
  <si>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Early Man</t>
  </si>
  <si>
    <t>Dug, along with his sidekick Hognob, unite a cavemen tribe to save their hidden valley from being spoiled and, all together as a team, to face the menace of a mysterious and mighty enemy, on the turf of an ancient and sacred sport.</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</si>
  <si>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</si>
  <si>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</si>
  <si>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When a motley crew of strangers find themselves trapped in an isolated tavern, they must band together in a battle for survival against a family of flesh-hungry creatures.</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</si>
  <si>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</si>
  <si>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</si>
  <si>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The Girl in the Spider's Web</t>
  </si>
  <si>
    <t>After being enlisted to recover a dangerous computer program, hacker Lisbeth Salander and journalist Mikael Blomkvist find themselves caught in a web of spies, cybercriminals and corrupt government officials.</t>
  </si>
  <si>
    <t>The Outcasts</t>
  </si>
  <si>
    <t>After falling victim to a humiliating prank by the high school Queen Bee, best friends and world-class geeks, Mindy and Jodi, decide to get their revenge by uniting the outcasts of the school against her and her circle of friends.</t>
  </si>
  <si>
    <t>The Rugrats Movie</t>
  </si>
  <si>
    <t>Annoyed by the responsibility of being an older brother to Dil, Tommy sets out with Chuckie, Phil, and Lil to return his baby brother to the hospital. However, they inadvertently get lost in the woods during their trip.</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</si>
  <si>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</si>
  <si>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</si>
  <si>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Ultras</t>
  </si>
  <si>
    <t>An aging soccer fanatic faces down the reality of his past while struggling to give himself and a young follower very different futures.</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</si>
  <si>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</si>
  <si>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</si>
  <si>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</si>
  <si>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</si>
  <si>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</si>
  <si>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</si>
  <si>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</si>
  <si>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</si>
  <si>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57 Seconds</t>
  </si>
  <si>
    <t>When a tech blogger lands an interview with a tech guru and stops an attack on him, he finds a mysterious ring that takes him back 57 seconds into the past.</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</si>
  <si>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</si>
  <si>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</si>
  <si>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</si>
  <si>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</si>
  <si>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</si>
  <si>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</si>
  <si>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 the Line</t>
  </si>
  <si>
    <t>A provocative and edgy radio host must play a dangerous game of cat and mouse with a mysterious caller who's kidnapped his family and is threatening to blow up the whole station.</t>
  </si>
  <si>
    <t>The Dark and the Wicked</t>
  </si>
  <si>
    <t>On a secluded farm in a nondescript rural town, a man is slowly dying. His family gathers to mourn, and soon a darkness grows, marked by waking nightmares and a growing sense that something evil is taking over the family.</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</si>
  <si>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</si>
  <si>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</si>
  <si>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</si>
  <si>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</si>
  <si>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Argylle</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</si>
  <si>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</si>
  <si>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</si>
  <si>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</si>
  <si>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Equals</t>
  </si>
  <si>
    <t>A futuristic love story set in a world where emotions have been eradicated.</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</si>
  <si>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</si>
  <si>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</si>
  <si>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</si>
  <si>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</si>
  <si>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</si>
  <si>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</si>
  <si>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</si>
  <si>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</si>
  <si>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Prodigy</t>
  </si>
  <si>
    <t>A mother concerned about her young son's disturbing behavior thinks something supernatural may be affecting him.</t>
  </si>
  <si>
    <t>Would I Lie to You? 2</t>
  </si>
  <si>
    <t>Eddie, Dov, and Yvan are back, still working in Paris' Sentier textile district, This time they're confronting the high-stakes world of large distribution after striking a deal with Eurodiscount, a European hypermarket chain.</t>
  </si>
  <si>
    <t>Dick Tracy</t>
  </si>
  <si>
    <t>The comic strip detective finds his life vastly complicated when Breathless Mahoney makes advances towards him while he is trying to battle Big Boy Caprice's united mob.</t>
  </si>
  <si>
    <t>World Trade Center</t>
  </si>
  <si>
    <t>Two police officers struggle to survive when they become trapped beneath the rubble of the World Trade Center on September 11, 2001.</t>
  </si>
  <si>
    <t>Once Upon a Time in Bethlehem</t>
  </si>
  <si>
    <t>A thief and a priest end up magically transported in the year 0's Palestine, where they'll have to make sure that the Nativity will follow its course.</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</si>
  <si>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</si>
  <si>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</si>
  <si>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Return to Sender</t>
  </si>
  <si>
    <t>A nurse living in a small town goes on a blind date with a man who is not the person he says he is.</t>
  </si>
  <si>
    <t>Paper Towns</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</si>
  <si>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</si>
  <si>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</si>
  <si>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</si>
  <si>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</si>
  <si>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Anchorman 2: The Legend Continues</t>
  </si>
  <si>
    <t>With the 70s behind him, San Diego's top rated newsman, Ron Burgundy, returns to take New York's first 24-hour news channel by storm.</t>
  </si>
  <si>
    <t>Fanboys</t>
  </si>
  <si>
    <t>In 1999, Star Wars fanatics take a cross-country trip to George Lucas' Skywalker Ranch so their dying friend can see a screening of The Phantom Menace before its release.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</si>
  <si>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</si>
  <si>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</si>
  <si>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The Change-Up</t>
  </si>
  <si>
    <t>Dave is a married man with two kids and a loving wife, and Mitch is a single man who is at the prime of his sexual life. One fateful night while Mitch and Dave are peeing in a fountain when lightning strikes, they switch bodies.</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</si>
  <si>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</si>
  <si>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</si>
  <si>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</si>
  <si>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</si>
  <si>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</si>
  <si>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</si>
  <si>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The Prom</t>
  </si>
  <si>
    <t>After the PTA of a conservative high school in Indiana bans same-sex couples from attending the annual prom, a gang of flamboyant Broadway stars try to boost their image by showing up to support two lesbian students.</t>
  </si>
  <si>
    <t>The Wrong Missy</t>
  </si>
  <si>
    <t>A guy meets the woman of his dreams and invites her to his company's corporate retreat, but realizes he sent the invite to the wrong person.</t>
  </si>
  <si>
    <t>When terrorists try to seize control of a Berlin-Paris flight, a soft-spoken young American co-pilot struggles to save the lives of the passengers and crew while forging a surprising connection with one of the hijackers.</t>
  </si>
  <si>
    <t>Careful What You Wish For</t>
  </si>
  <si>
    <t>A guy gets more than he bargained for after entering into an affair with the wife of an investment banker. Soon, a suspicious death and substantial life insurance policy embroil him in a scandal.</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</si>
  <si>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</si>
  <si>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</si>
  <si>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The Rules of Attraction</t>
  </si>
  <si>
    <t>The incredibly spoiled and overprivileged students of Camden College are a backdrop for an unusual love triangle between a drug dealer, a virgin and a bisexual classmate.</t>
  </si>
  <si>
    <t>Accident Man</t>
  </si>
  <si>
    <t>Mike Fallon, the Accident Man, is a stone cold killer.  When a loved one is murdered by his own crew, Fallon is forced to avenge the one person who actually meant something to him.</t>
  </si>
  <si>
    <t>A thriller in which a battle of philosophies between a fundamentalist Christian and an atheist escalates into a lethal battle of wills.</t>
  </si>
  <si>
    <t>St. Elmo's Fire</t>
  </si>
  <si>
    <t>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</si>
  <si>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In 1974, a family of six was brutally murdered. A year later, George and Kathy Lutz and their children move into the site of the horrific event, which is haunted by a murderous presence.</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</si>
  <si>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</si>
  <si>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</si>
  <si>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</si>
  <si>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</si>
  <si>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Proof of Life</t>
  </si>
  <si>
    <t>Alice hires a professional negotiator to obtain the release of her engineer husband, who has been kidnapped by anti-government guerrillas in South America.</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</si>
  <si>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</si>
  <si>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</si>
  <si>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Nightbooks</t>
  </si>
  <si>
    <t>Alex, a boy obsessed with scary stories, is trapped by a witch in her modern, magical New York City apartment. His original hair-raising tales are the only thing keeping him safe as he desperately tries to find a way out of this twisted place.</t>
  </si>
  <si>
    <t>The Craft: Legacy</t>
  </si>
  <si>
    <t>An eclectic foursome of aspiring teenage witches get more than they bargained for as they lean into their newfound powers.</t>
  </si>
  <si>
    <t>Porno</t>
  </si>
  <si>
    <t>When a group of naive teens working at a movie theater in a small Christian town discover a mysterious film hidden in its basement, they unleash an alluring succubus who gives them a sex educationâ€¦written in blood.</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</si>
  <si>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</si>
  <si>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</si>
  <si>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Happily Mixed Up</t>
  </si>
  <si>
    <t>A psychoanalyst learns to have an illness and as a consequence he decides to quit his job. All his patients get together to find a way to make him feel better.</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</si>
  <si>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</si>
  <si>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</si>
  <si>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</si>
  <si>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</si>
  <si>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Devil's Knot</t>
  </si>
  <si>
    <t>The savage murders of three young children sparks a controversial trial of three teenagers accused of killing the kids as part of a satanic ritual.</t>
  </si>
  <si>
    <t>Jobs</t>
  </si>
  <si>
    <t>The story of Steve Jobs' ascension from college dropout into one of the most revered creative entrepreneurs of the 20th century.</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</si>
  <si>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</si>
  <si>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</si>
  <si>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Murder by Numbers</t>
  </si>
  <si>
    <t>Tenacious homicide detective Cassie Mayweather and her still-green partner are working a murder case, attempting to profile two malevolently brilliant young men: cold, calculating killers whose dark secrets might explain their crimes.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</si>
  <si>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</si>
  <si>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</si>
  <si>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TMNT</t>
  </si>
  <si>
    <t>After the defeat of their old arch nemesis, The Shredder, the Turtles have grown apart as a family. Struggling to keep them together, their rat sensei, Splinter, becomes worried when strange things begin to brew in New York City.</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</si>
  <si>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</si>
  <si>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t>
  </si>
  <si>
    <t>The Babysitter</t>
  </si>
  <si>
    <t>When Cole stays up past his bedtime, he discovers that his hot babysitter is part of a Satanic cult that will stop at nothing to keep him quiet.</t>
  </si>
  <si>
    <t>Freaks of Nature</t>
  </si>
  <si>
    <t>In the town of Dillford, humans, vampires and zombies were all living in peace - until the alien apocalypse arrived. Now three teenagers-one human, one vampire, and one zombie-have to team up to figure out how to get rid of the visitors.</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</si>
  <si>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</si>
  <si>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</si>
  <si>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The Weather Man</t>
  </si>
  <si>
    <t>A Chicago weather man, separated from his wife and children, debates whether professional and personal success are mutually exclusive.</t>
  </si>
  <si>
    <t>Rabbit Without Ears</t>
  </si>
  <si>
    <t>Rainbow press reporter Ludo is sentenced to 8 months, but is released on probation. But he has to work 300 hours for a local daycare center and meets Anna who has unfinished business with him.</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</si>
  <si>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</si>
  <si>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</si>
  <si>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</si>
  <si>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</si>
  <si>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</si>
  <si>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</si>
  <si>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</si>
  <si>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</si>
  <si>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</si>
  <si>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</si>
  <si>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Last Night</t>
  </si>
  <si>
    <t>The story follows a married couple, apart for a night while the husband takes a business trip with a colleague to whom he's attracted. While he's resisting temptation, his wife encounters her past love.</t>
  </si>
  <si>
    <t>Miracle at St. Anna</t>
  </si>
  <si>
    <t>Miracle at St. Anna chronicles the story of four American soldiers who are members of the all-black 92nd "Buffalo Soldier" Division stationed in Tuscany, Italy during World War II.</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</si>
  <si>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</si>
  <si>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</si>
  <si>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</si>
  <si>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</si>
  <si>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</si>
  <si>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</si>
  <si>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An eccentric, if not charming Southern professor and his crew pose as a band in order to rob a casino, all under the nose of his unsuspecting landlord â€“ a sharp old woman.</t>
  </si>
  <si>
    <t>Brightburn</t>
  </si>
  <si>
    <t>What if a child from another world crash-landed on Earth, but instead of becoming a hero to mankind, he proved to be something far more sinister?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</si>
  <si>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</si>
  <si>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</si>
  <si>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Evita</t>
  </si>
  <si>
    <t>The hit musical based on the life of Evita Duarte, a B-movie Argentinian actress who eventually became the wife of Argentinian president and dictator Juan PerÃ³n, and the most beloved and hated woman in Argentina.</t>
  </si>
  <si>
    <t>Orgazmo</t>
  </si>
  <si>
    <t>A devout Mormon living in L.A. becomes a pornographic actor after his martial arts moves impress a big-time director.</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</si>
  <si>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</si>
  <si>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</si>
  <si>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</si>
  <si>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</si>
  <si>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</si>
  <si>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</si>
  <si>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</si>
  <si>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</si>
  <si>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Grown Ups 2</t>
  </si>
  <si>
    <t>Lenny has relocated his family back to the small town where he and his friends grew up. This time around, the grown ups are the ones learning lessons from their kids on a day notoriously full of surprisesâ€”the last day of school.</t>
  </si>
  <si>
    <t>The Worst Week of My Life</t>
  </si>
  <si>
    <t>Seven days before his wedding, a man must contend with a series of never-ending disasters.</t>
  </si>
  <si>
    <t>Fired Up!</t>
  </si>
  <si>
    <t>Popular high schoolers and best friends Shawn and Nick decide to ditch football camp for cheerleader camp. For the girls and for the glory.</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</si>
  <si>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</si>
  <si>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</si>
  <si>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The Eiger Sanction</t>
  </si>
  <si>
    <t>A classical art professor and collector, who doubles as a professional assassin, is coerced out of retirement to avenge the murder of an old friend.</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</si>
  <si>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</si>
  <si>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</si>
  <si>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Earthquake</t>
  </si>
  <si>
    <t>Various interconnected people struggle to survive when an earthquake of unimaginable magnitude hits Los Angeles, California.</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</si>
  <si>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</si>
  <si>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</si>
  <si>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Midnight Meat Train</t>
  </si>
  <si>
    <t>A photographer's obsessive pursuit of dark subject matter leads him into the path of a serial killer who stalks late night commuters, ultimately butchering them in the most gruesome ways.</t>
  </si>
  <si>
    <t>Nine 1/2 Weeks</t>
  </si>
  <si>
    <t>An erotic story about a woman, the assistant of an art gallery, who gets involved in an impersonal affair with a man. She barely knows about his life, only about the sex games they play, so the relationship begins to get complicated.</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</si>
  <si>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</si>
  <si>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</si>
  <si>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</si>
  <si>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</si>
  <si>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</si>
  <si>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</si>
  <si>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Candy Jar</t>
  </si>
  <si>
    <t>Dueling high school debate champs who are at odds on just about everything forge ahead with ambitious plans to get into the colleges of their dreams.</t>
  </si>
  <si>
    <t>The Hummingbird Project</t>
  </si>
  <si>
    <t>A pair of high-frequency traders go up against their old boss in an effort to make millions in a fiber-optic cable deal.</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</si>
  <si>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</si>
  <si>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</si>
  <si>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</si>
  <si>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</si>
  <si>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The Brass Teapot</t>
  </si>
  <si>
    <t>When a couple discovers that a brass teapot makes them money whenever they hurt themselves, they must come to terms with how far they are willing to go.</t>
  </si>
  <si>
    <t>Maniac Cop</t>
  </si>
  <si>
    <t>Innocent people are brutally killed on the streets of New York by a uniformed police officer. A young cop, Jack Forrest, finds himself marked as the chief suspect after his wife is murdered.</t>
  </si>
  <si>
    <t>Frontier(s)</t>
  </si>
  <si>
    <t>A gang of young thieves flee Paris during the violent aftermath of a political election, only to hole up at an Inn run by neo-Nazis.</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</si>
  <si>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</si>
  <si>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</si>
  <si>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</si>
  <si>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</si>
  <si>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The Wolf of Snow Hollow</t>
  </si>
  <si>
    <t>A stressed-out police officer struggles not to give in to the paranoia that grips his small mountain town as bodies turn up after each full moon.</t>
  </si>
  <si>
    <t>Choke</t>
  </si>
  <si>
    <t>A sex-addicted con-man pays for his mother's hospital bills by playing on the sympathies of those who rescue him from choking to death.</t>
  </si>
  <si>
    <t>Peggy Sue Got Married</t>
  </si>
  <si>
    <t>Peggy Sue faints at a high school reunion. When she wakes up she finds herself in her own past, just before she finished school.</t>
  </si>
  <si>
    <t>The Domestics</t>
  </si>
  <si>
    <t>A young husband and wife must fight to return home in a post-apocalyptic mid-western landscape ravaged by gangs.</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</si>
  <si>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</si>
  <si>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</si>
  <si>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</si>
  <si>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</si>
  <si>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Rebel Moon - Part Two: The Scargiver</t>
  </si>
  <si>
    <t>The rebels gear up for battle against the ruthless forces of the Motherworld as unbreakable bonds are forged, heroes emerge â€” and legends are made.</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</si>
  <si>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</si>
  <si>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</si>
  <si>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Wedding Unplanned</t>
  </si>
  <si>
    <t>When she discovers a wedding planer's business card, Alexia instantly says, "YES" to Mathias unaware that it belongs to his mistress. The groom is now trapped between his bride, and his lover who in charge of his unwanted marriage.</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</si>
  <si>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</si>
  <si>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</si>
  <si>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A Haunted House 2</t>
  </si>
  <si>
    <t>After exorcising the demons of his ex-, Malcolm starts afresh with his new girlfriend and her two children. After moving into their dream home, Malcolm is once again plagued by bizarre paranormal events.</t>
  </si>
  <si>
    <t>Under the Skin</t>
  </si>
  <si>
    <t>A seductive stranger prowls the streets of Glasgow in search of prey: unsuspecting men who fall under her spell.</t>
  </si>
  <si>
    <t>Trophy Wife</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</si>
  <si>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</si>
  <si>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</si>
  <si>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</si>
  <si>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CHiPS</t>
  </si>
  <si>
    <t>The adventures of two California Highway Patrol motorcycle officers as they make their rounds on the freeways of Los Angeles.</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</si>
  <si>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</si>
  <si>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</si>
  <si>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November Man</t>
  </si>
  <si>
    <t>An ex-CIA operative is brought back in on a very personal mission and finds himself pitted against his former pupil in a deadly game involving high level CIA officials and the Russian president-elect.</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</si>
  <si>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</si>
  <si>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</si>
  <si>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Crouching Tiger, Hidden Dragon: Sword of Destiny</t>
  </si>
  <si>
    <t>A story of lost love, young love, a legendary sword and one last opportunity at redemption.</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</si>
  <si>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</si>
  <si>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</si>
  <si>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</si>
  <si>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</si>
  <si>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Jackass Presents: Bad Grandpa</t>
  </si>
  <si>
    <t>86-year-old Irving Zisman is on a journey across America with the most unlikely companion: his 8 year-old grandson, Billy.</t>
  </si>
  <si>
    <t>Mais qui a tuÃ© Pamela Rose ?</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</si>
  <si>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</si>
  <si>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</si>
  <si>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</si>
  <si>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</si>
  <si>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</si>
  <si>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</si>
  <si>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</si>
  <si>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</si>
  <si>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</si>
  <si>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</si>
  <si>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</si>
  <si>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On the Rocks</t>
  </si>
  <si>
    <t>Faced with sudden doubts about her marriage, a young New York mother teams up with her larger-than-life playboy father to tail her husband.</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</si>
  <si>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</si>
  <si>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</si>
  <si>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</si>
  <si>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</si>
  <si>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</si>
  <si>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Cars 2</t>
  </si>
  <si>
    <t>Star race car Lightning McQueen and his pal Mater head overseas to compete in the World Grand Prix race. But the road to the championship becomes rocky as Mater gets caught up in an intriguing adventure of his own: international espionage.</t>
  </si>
  <si>
    <t>Down with Love</t>
  </si>
  <si>
    <t>In 1962 New York City, love blossoms between a playboy journalist and a feminist advice author.</t>
  </si>
  <si>
    <t>Eye for an Eye</t>
  </si>
  <si>
    <t>It's fire and brimstone time as grieving mother Karen McCann takes justice into her own hands when a kangaroo court in Los Angeles fails to convict Robert Doob, the monster who raped and murdered her 17-year-old daughter.</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</si>
  <si>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</si>
  <si>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</si>
  <si>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</si>
  <si>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</si>
  <si>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Teenage Mutant Ninja Turtles II: The Secret of the Ooze</t>
  </si>
  <si>
    <t>The Turtles and the Shredder battle once again, this time for the last cannister of the ooze that created the Turtles, which Shredder wants to create an army of new mutants.</t>
  </si>
  <si>
    <t>Home Again</t>
  </si>
  <si>
    <t>Life for a single mom in Los Angeles takes an unexpected turn when she allows three young guys to move in with her.</t>
  </si>
  <si>
    <t>Ilsa: She Wolf of the SS</t>
  </si>
  <si>
    <t>Ilsa, a warden at a Nazi death camp that conducts experiments on prisoners, strives to prove that women can withstand more pain and suffering than men, and therefore should be allowed to fight on the frontlines.</t>
  </si>
  <si>
    <t>Jack Ryan: Shadow Recruit</t>
  </si>
  <si>
    <t>Jack Ryan, as a young covert CIA analyst, uncovers a Russian plot to crash the U.S. economy with a terrorist attack.</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</si>
  <si>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</si>
  <si>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</si>
  <si>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</si>
  <si>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</si>
  <si>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</si>
  <si>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</si>
  <si>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Goosebumps 2: Haunted Halloween</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</si>
  <si>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</si>
  <si>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</si>
  <si>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</si>
  <si>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Alien: Covenant</t>
  </si>
  <si>
    <t>The crew of the colony ship Covenant, bound for a remote planet on the far side of the galaxy, discovers what they think is an uncharted paradise but is actually a dark, dangerous world.</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</si>
  <si>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</si>
  <si>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</si>
  <si>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Tightrope</t>
  </si>
  <si>
    <t>Wes Block is a detective who's put on the case of a serial killer whose victims are young and pretty women. The murders are getting personal when the killer chooses victims who are acquaintances of Block. Even his daughters are threatened.</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</si>
  <si>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</si>
  <si>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</si>
  <si>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After the Dark</t>
  </si>
  <si>
    <t>At an international school in Jakarta, a philosophy teacher challenges his class of twenty graduating seniors to choose which ten of them would take shelter underground and reboot the human race in the event of a nuclear apocalypse.</t>
  </si>
  <si>
    <t>Surrogates</t>
  </si>
  <si>
    <t>Set in a futuristic world where humans live in isolation and interact through surrogate robots, a cop is forced to leave his home for the first time in years in order to investigate the murders of others' surrogates.</t>
  </si>
  <si>
    <t>In a Valley of Violence</t>
  </si>
  <si>
    <t>The story of a drifter named Paul who arrives in a small town seeking revenge on the thugs who murdered his friend. Sisters Mary Anne and Ellen, who run the town's hotel, help Paul in his quest for vengeance.</t>
  </si>
  <si>
    <t>Roger Cobb, a divorced horror novelist coming to terms with the disappearance of his young son, inherits an old mansion home to malevolent supernatural residents.</t>
  </si>
  <si>
    <t>Herbie Rides Again</t>
  </si>
  <si>
    <t>The living Volkswagen Beetle helps an old lady protect her home from a corrupt developer.</t>
  </si>
  <si>
    <t>Like a Cat on a Highway 2</t>
  </si>
  <si>
    <t>Three years after her relationship with Giovanni, Monica is in prison and has to ask his ex for help.</t>
  </si>
  <si>
    <t>The New Mutants</t>
  </si>
  <si>
    <t>Five young mutants, just discovering their abilities while held in a secret facility against their will, fight to escape their past sins and save themselves.</t>
  </si>
  <si>
    <t>The Strangers</t>
  </si>
  <si>
    <t>After a 4 a.m. knock at the door and haunting voices, Kristen McKay and James Hoytâ€™s remote getaway becomes a psychological night of terror as three masked strangers invade. Now they must go far beyond what they thought themselves capable of if they hope to survive.</t>
  </si>
  <si>
    <t>Impostor</t>
  </si>
  <si>
    <t>A top-secret government weapons designer is arrested by a clandestine government organization on suspicion of being a clone created by the hostile alien race wanting to take over Earth.</t>
  </si>
  <si>
    <t>Wheelman</t>
  </si>
  <si>
    <t>A getaway driver for a bank robbery realizes he has been double crossed and races to find out who betrayed him.</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</si>
  <si>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</si>
  <si>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</si>
  <si>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</si>
  <si>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</si>
  <si>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</si>
  <si>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</si>
  <si>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Airheads</t>
  </si>
  <si>
    <t>The Lone Rangers have heavy-metal dreams and a single demo tape they can't get anyone to play. The solution: Hijack an FM rock radio station and hold the deejays hostage until they agree to broadcast the band's tape.</t>
  </si>
  <si>
    <t>The 51st State</t>
  </si>
  <si>
    <t>An American master chemist plans to score big on a once in a lifetime drug deal. All does not go as planned and he is soon entangled in a web of deceit.</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</si>
  <si>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</si>
  <si>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</si>
  <si>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</si>
  <si>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</si>
  <si>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Meet Bill</t>
  </si>
  <si>
    <t>A mild-mannered bank executive mentors a teenage con artist and tries to make a career change as a doughnut merchant.</t>
  </si>
  <si>
    <t>The One</t>
  </si>
  <si>
    <t>A sheriff's deputy fights an alternate universe version of himself who grows stronger with each alternate self he kills.</t>
  </si>
  <si>
    <t>The Philadelphia Experiment</t>
  </si>
  <si>
    <t>Based on an "actual event" that took place in 1943. About a US Navy Destroyer Escort that disappeared from the Philadelphia Naval Shipyard, and sent two men 40 years into the future to 1984.</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</si>
  <si>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</si>
  <si>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</si>
  <si>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The Saint</t>
  </si>
  <si>
    <t>Simon Templar (The Saint), is a thief for hire, whose latest job to steal the secret process for cold fusion puts him at odds with a traitor bent on toppling the Russian government, as well as the woman who holds its secret.</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</si>
  <si>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</si>
  <si>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</si>
  <si>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</si>
  <si>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</si>
  <si>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David Brent: Life on the Road</t>
  </si>
  <si>
    <t>A camera crew catches up with David Brent, the former star of the fictional British series, "The Office" as he now fancies himself a rockstar on the road.</t>
  </si>
  <si>
    <t>Allegiant</t>
  </si>
  <si>
    <t>Beatrice Prior and Tobias Eaton venture into the world outside of the fence and are taken into protective custody by a mysterious agency known as the Bureau of Genetic Welfare.</t>
  </si>
  <si>
    <t>Blades of Glory</t>
  </si>
  <si>
    <t>When a much-publicized ice-skating scandal strips them of their gold medals, two world-class athletes skirt their way back onto the ice via a loophole that allows them to compete together as a pairs team.</t>
  </si>
  <si>
    <t>Duplex</t>
  </si>
  <si>
    <t>When a young couple buys their dream home, they have no idea what the sweet little old lady upstairs is going to put them through!</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</si>
  <si>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</si>
  <si>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</si>
  <si>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</si>
  <si>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</si>
  <si>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</si>
  <si>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</si>
  <si>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Hounds of Love</t>
  </si>
  <si>
    <t>When Vicki Maloney is randomly abducted from a suburban street by a disturbed couple, she soon observes the dynamic between her captors and quickly realises she must drive a wedge between them if she is to survive.</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</si>
  <si>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</si>
  <si>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</si>
  <si>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</si>
  <si>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</si>
  <si>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</si>
  <si>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Apostle</t>
  </si>
  <si>
    <t>In 1905, a man travels to a remote island in search of his missing sister who has been kidnapped by a mysterious religious cult.</t>
  </si>
  <si>
    <t>Batman and Harley Quinn</t>
  </si>
  <si>
    <t>Batman and Nightwing are forced to team with the Joker's sometimes-girlfriend Harley Quinn to stop a global threat brought about by Poison Ivy and Jason Woodrue, the Floronic Man.</t>
  </si>
  <si>
    <t>The Zero Theorem</t>
  </si>
  <si>
    <t>A computer hacker's goal to discover the reason for human existence continually finds his work interrupted thanks to the Management; this time, they send a teenager and lusty love interest to distract him.</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</si>
  <si>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</si>
  <si>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</si>
  <si>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The Night Before</t>
  </si>
  <si>
    <t>In New York City for their annual tradition of Christmas Eve debauchery, three lifelong best friends set out to find the Holy Grail of Christmas parties since their yearly reunion might be coming to an end.</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</si>
  <si>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</si>
  <si>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</si>
  <si>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</si>
  <si>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</si>
  <si>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The Cheetah Girls: One World</t>
  </si>
  <si>
    <t>Chanel, Dorinda, and Aqua are off to India to star in a Bollywood movie. But when they discover that they will have to compete against each other to get the role in the movie, will the Cheetahs break up again?</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</si>
  <si>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</si>
  <si>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</si>
  <si>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Keeping Up with the Joneses</t>
  </si>
  <si>
    <t>An ordinary suburban couple finds itâ€™s not easy keeping up with the Joneses â€“ their impossibly gorgeous and ultra-sophisticated new neighbors â€“ especially when they discover that Mr. and Mrs. â€œJonesâ€ are covert operatives.</t>
  </si>
  <si>
    <t>Faces in the Crowd</t>
  </si>
  <si>
    <t>A horror-thriller centered on a woman living with "face-blindness" after surviving a serial killer's attack. As she lives with her condition, one in which facial features change each time she loses sight of them, the killer closes in.</t>
  </si>
  <si>
    <t>Original Sin</t>
  </si>
  <si>
    <t>A young man is plunged into a life of subterfuge, deceit and mistaken identity in pursuit of a femme fatale whose heart is never quite within his grasp</t>
  </si>
  <si>
    <t>ARQ</t>
  </si>
  <si>
    <t>Two old friends living in a dystopic future become trapped in a mysterious time loop â€” one that may have something to do with an ongoing battle between an omnipotent corporation and a ragtag band of rebels.</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</si>
  <si>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</si>
  <si>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</si>
  <si>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Blood Ties</t>
  </si>
  <si>
    <t>Two brothers, on either side of the law, face off over organized crime in Brooklyn during the 1970s.</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</si>
  <si>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</si>
  <si>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</si>
  <si>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Trouble at Timpetill</t>
  </si>
  <si>
    <t>The children of a small European mountain village end up being its only residents, soon after the adults cannot take their behavior any longer.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</si>
  <si>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</si>
  <si>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</si>
  <si>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</si>
  <si>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</si>
  <si>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</si>
  <si>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</si>
  <si>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Cujo</t>
  </si>
  <si>
    <t>A friendly St. Bernard named "Cujo" contracts rabies and conducts a reign of terror on a small American town.</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</si>
  <si>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</si>
  <si>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</si>
  <si>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Friday the 13th: The Final Chapter</t>
  </si>
  <si>
    <t>After his revival in a hospital morgue, Jason fixes his vengeful attention on the Jarvis family and a group of hitherto carefree teenagers.</t>
  </si>
  <si>
    <t>Cocaine Bear</t>
  </si>
  <si>
    <t>Inspired by a true story, an oddball group of cops, criminals, tourists and teens converge in a Georgia forest where a 500-pound black bear goes on a murderous rampage after unintentionally ingesting cocaine.</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</si>
  <si>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</si>
  <si>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</si>
  <si>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</si>
  <si>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</si>
  <si>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</si>
  <si>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</si>
  <si>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</si>
  <si>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</si>
  <si>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</si>
  <si>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</si>
  <si>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</si>
  <si>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</si>
  <si>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Baywatch</t>
  </si>
  <si>
    <t>Devoted lifeguard Mitch Buchannon butts heads with a brash new recruit. Together, they uncover a local criminal plot that threatens the future of the Bay.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</si>
  <si>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</si>
  <si>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</si>
  <si>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</si>
  <si>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</si>
  <si>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God's Not Dead 2</t>
  </si>
  <si>
    <t>When a high school teacher is asked a question in class about Jesus, her reasoned response lands her in deep trouble and could expel God from the public square once and for all.</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</si>
  <si>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</si>
  <si>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</si>
  <si>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</si>
  <si>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</si>
  <si>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Ricochet</t>
  </si>
  <si>
    <t>An attorney is terrorized by the criminal he put away years ago when he was a cop.</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</si>
  <si>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</si>
  <si>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</si>
  <si>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A father is without the means to pay for his daughter's medical treatment. As a last resort, he partners with a greedy co-worker to rob a casino. When things go awry they're forced to hijack a city bus.</t>
  </si>
  <si>
    <t>Chloe</t>
  </si>
  <si>
    <t>A doctor hires an escort to seduce her husband, whom she suspects of cheating, though unforeseen events put the family in danger.</t>
  </si>
  <si>
    <t>Bug</t>
  </si>
  <si>
    <t>In Oklahoma, Agnes, a lonely waitress living in an isolated and dilapidated roadside motel, meets Peter, a quiet and mysterious man with whom she establishes a peculiar relationship.</t>
  </si>
  <si>
    <t>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t>
  </si>
  <si>
    <t>Overdrive</t>
  </si>
  <si>
    <t>Master car thieves square off against French gangsters in the South of France with money, women and lives all on the line.</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</si>
  <si>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</si>
  <si>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</si>
  <si>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Hollywoodland</t>
  </si>
  <si>
    <t>When Hollywood superstar George Reeves dies in his home, private detective Louis Simo is hired to investigate his death and gets caught in a web of lies involving a big studio executive's wife.</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</si>
  <si>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</si>
  <si>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</si>
  <si>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 Walk in the Woods</t>
  </si>
  <si>
    <t>After spending two decades in England, Bill Bryson returns to the U.S., where he decides the best way to connect with his homeland is to hike the Appalachian Trail with one of his oldest friends.</t>
  </si>
  <si>
    <t>Grudge Match</t>
  </si>
  <si>
    <t>A pair of aging boxing rivals are coaxed out of retirement to fight one final bout -- 30 years after their last match.</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</si>
  <si>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</si>
  <si>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</si>
  <si>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</si>
  <si>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</si>
  <si>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</si>
  <si>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</si>
  <si>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</si>
  <si>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</si>
  <si>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Cobra</t>
  </si>
  <si>
    <t>A tough-on-crime street cop must protect the only surviving witness to a strange murderous cult with far reaching plans.</t>
  </si>
  <si>
    <t>The boyfriend of an abducted woman never gives up the search as the abductor looks on.</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</si>
  <si>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</si>
  <si>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</si>
  <si>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Teen Spirit</t>
  </si>
  <si>
    <t>A shy teenager living on the Isle of Wight dreams of pop stardom. With the help of an unlikely mentor, she enters a singing competition that will test her integrity, talent, and ambition.</t>
  </si>
  <si>
    <t>Cyberbully</t>
  </si>
  <si>
    <t>A woman tries to help her teenage daughter when she becomes the victim of online bullying.</t>
  </si>
  <si>
    <t>Hereafter</t>
  </si>
  <si>
    <t>Three people â€” a blue-collar American, a French journalist and a London school boy â€” are touched by death in different ways.</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</si>
  <si>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</si>
  <si>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</si>
  <si>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</si>
  <si>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</si>
  <si>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</si>
  <si>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</si>
  <si>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</si>
  <si>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</si>
  <si>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</si>
  <si>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</si>
  <si>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Kristy</t>
  </si>
  <si>
    <t>When a college girl who is alone on campus over the Thanksgiving break is targeted by a group of outcasts, she must conquer her deepest fears to outwit them and fight back.</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</si>
  <si>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</si>
  <si>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</si>
  <si>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Scooby-Doo</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</si>
  <si>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</si>
  <si>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Irresistible</t>
  </si>
  <si>
    <t>A Democratic political consultant helps a retired Marine colonel run for mayor in a small, conservative Wisconsin town.</t>
  </si>
  <si>
    <t>Out for Justice</t>
  </si>
  <si>
    <t>Gino Felino is an NYPD detective from Brooklyn who knows everyone and everything in his neighborhood. Killing his partner was someone's big mistake... because he's now out for justice.</t>
  </si>
  <si>
    <t>The Nutcracker and the Four Realms</t>
  </si>
  <si>
    <t>When Claraâ€™s mother leaves her a mysterious gift, she embarks on a journey to four secret realmsâ€”where she discovers her greatest strength could change the world.</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</si>
  <si>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</si>
  <si>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</si>
  <si>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</si>
  <si>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</si>
  <si>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End of the Road</t>
  </si>
  <si>
    <t>Recently widowed mom Brenda fights to protect her family during a harrowing road trip when a murder and a missing bag of cash plunge them into danger.</t>
  </si>
  <si>
    <t>Man of Tai Chi</t>
  </si>
  <si>
    <t>In Beijing, a young martial artist's skill places him in position to experience opportunities and sacrifices.</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</si>
  <si>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</si>
  <si>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</si>
  <si>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An American village is visited by some unknown life form which leaves the women of the village pregnant. Nine months later, the babies are born, and they all look normal, but it doesn't take the "parents" long to realize that the kids are not human or humane.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</si>
  <si>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</si>
  <si>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</si>
  <si>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Galveston</t>
  </si>
  <si>
    <t>After a violent encounter, Roy finds Rocky and sees something in her eyes that prompts a fateful decision. He takes her with him as he flees to Galveston, an action as ill-advised as it is inescapable.</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</si>
  <si>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</si>
  <si>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</si>
  <si>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</si>
  <si>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</si>
  <si>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The Unlikely Prince</t>
  </si>
  <si>
    <t>Needing good PR, a snooty princess orchestrates a brief romance with an ordinary guy. But the schlub she picks proves more resourceful than expected.</t>
  </si>
  <si>
    <t>Lost Girls</t>
  </si>
  <si>
    <t>When Mari Gilbert's daughter disappears, police inaction drives her own investigation into the gated Long Island community where Shannan was last seen. Her search brings attention to over a dozen murdered prostitutes.</t>
  </si>
  <si>
    <t>Let It Snow</t>
  </si>
  <si>
    <t>In a small town on Christmas Eve, a snowstorm brings together a group of young people. They soon find their friendships and love lives colliding, and come Christmas morning, nothing will be the same.</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</si>
  <si>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</si>
  <si>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</si>
  <si>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</si>
  <si>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</si>
  <si>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Them</t>
  </si>
  <si>
    <t>Lucas and Clementine live peacefully in their isolated country house, but one night they wake up to strange noise. They're not alone... and a group of hooded assailants begin to terrorize them throughout the night.</t>
  </si>
  <si>
    <t>Kill Your Friends</t>
  </si>
  <si>
    <t>In the late 1990s, a drug-addled nihilist resorts to murder to climb the ladder of the London music industry.</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</si>
  <si>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</si>
  <si>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</si>
  <si>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Queen of the Damned</t>
  </si>
  <si>
    <t>Lestat finds acceptance in a tattooed and pierced world, rekindling the desires of all-powerful Akasha.</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</si>
  <si>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</si>
  <si>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</si>
  <si>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Role Play</t>
  </si>
  <si>
    <t>Emma has a wonderful husband and two kids in the suburbs of New Jersey â€“ she also has a secret life as an assassin for hire â€“ a secret that her husband David discovers when the couple decide to spice up their marriage with a little role play.</t>
  </si>
  <si>
    <t>Squared Love</t>
  </si>
  <si>
    <t>A celebrity journalist and renowned womanizer starts to rethink his life choices after he falls for a mysterious model who leads a double life.</t>
  </si>
  <si>
    <t>Just Believe</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</si>
  <si>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</si>
  <si>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Suck Me Shakespeer 3</t>
  </si>
  <si>
    <t>This is the third and final part of the now famously successful trilogy, where Mr. MÃ¼ller and his problem kids Chantal, Danger and Co. once again take up arms against their sworn enemy, the German education system.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</si>
  <si>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</si>
  <si>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</si>
  <si>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</si>
  <si>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</si>
  <si>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</si>
  <si>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</si>
  <si>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</si>
  <si>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The Story of Us</t>
  </si>
  <si>
    <t>Ben and Katie Jordan are a married couple who go through hard times in fifteen years of marriage.</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</si>
  <si>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</si>
  <si>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</si>
  <si>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</si>
  <si>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</si>
  <si>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</si>
  <si>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Love and Honor</t>
  </si>
  <si>
    <t>When a young soldier in Vietnam gets dumped by his hometown girl, he and his best friend decide to go AWOL and return to the States to win her back.</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</si>
  <si>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</si>
  <si>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</si>
  <si>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</si>
  <si>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</si>
  <si>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In the near future, Major is the first of her kind: a human saved from a terrible crash, then cyber-enhanced to be a perfect soldier devoted to stopping the world's most dangerous criminals.</t>
  </si>
  <si>
    <t>Burke &amp; Hare</t>
  </si>
  <si>
    <t>Two 19th-century opportunists become serial killers so that they can maintain their profitable business supplying cadavers to an anatomist.</t>
  </si>
  <si>
    <t>Dracula: Dead and Loving It</t>
  </si>
  <si>
    <t>When a lawyer shows up at the vampire's doorstep, he falls prey to his charms and joins him in his search for fresh blood. Enter Professor Van Helsing, who may be the only one able to vanquish the Count.</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</si>
  <si>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</si>
  <si>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</si>
  <si>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</si>
  <si>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</si>
  <si>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Double Lover</t>
  </si>
  <si>
    <t>ChloÃ©, a fragile young woman, falls in love with her psychoanalyst, Paul. A few months later she moves in with him, but soon discovers that her lover is concealing a part of his identity.</t>
  </si>
  <si>
    <t>In Darkness</t>
  </si>
  <si>
    <t>A blind musician hears a murder committed in the apartment upstairs from hers that sends her down a dark path into London's gritty criminal underworld.</t>
  </si>
  <si>
    <t>Cuban Fury</t>
  </si>
  <si>
    <t>Beneath Bruce Garrett's under-confident, overweight exterior, the passionate heart of a salsa king lies dormant. Now, one woman is about to reignite his Latin fire.</t>
  </si>
  <si>
    <t>Haunter</t>
  </si>
  <si>
    <t>A teenager is stuck in a time loop that is not quite the same each time. She must uncover the truth but her actions have consequences for herself and others.</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</si>
  <si>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</si>
  <si>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</si>
  <si>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After going to extremes to cover up an accident, a corrupt cop's life spirals out of control when he starts receiving threats from a mysterious witness.</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</si>
  <si>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</si>
  <si>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</si>
  <si>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Above the Law</t>
  </si>
  <si>
    <t>Nico Toscani is an Italian immigrant, American patriot, ex-CIA agent, aikido specialist and unorthodox Chicago policeman. He is as committed to his job as he is to his personalized brand of justiceâ€”expert and thorough bone-crushing.</t>
  </si>
  <si>
    <t>The F**k-It List</t>
  </si>
  <si>
    <t>After a prank blows up a studious high school senior's life, he shares a list of certain things he wishes he'd done differently â€” and maybe still can.</t>
  </si>
  <si>
    <t>The 355</t>
  </si>
  <si>
    <t>A group of top female agents from American, British, Chinese, Colombian, and German government agencies are drawn together to try and stop an organization from acquiring a deadly weapon to send the world into chaos.</t>
  </si>
  <si>
    <t>On a quest to find out what happened to his missing brother, a scientist, his nephew and their mountain guide discover a fantastic and dangerous lost world in the center of the earth.</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</si>
  <si>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</si>
  <si>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</si>
  <si>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</si>
  <si>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</si>
  <si>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</si>
  <si>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</si>
  <si>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</si>
  <si>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</si>
  <si>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Erased</t>
  </si>
  <si>
    <t>A former agent of the CIA and his estranged daughter go on the run after his employers target them for assassination.</t>
  </si>
  <si>
    <t>The Heir Apparent: Largo Winch</t>
  </si>
  <si>
    <t>After a powerful billionaire is murdered, his secret adoptive son must race to prove his legitimacy, find his father's killers and stop them from taking over his financial empire.</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</si>
  <si>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</si>
  <si>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</si>
  <si>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</si>
  <si>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</si>
  <si>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Wasp Network</t>
  </si>
  <si>
    <t>Havana, Cuba, 1990. RenÃ© GonzÃ¡lez, an airplane pilot, unexpectedly flees the country, leaving behind his wife Olga and his daughter Irma, and begins a new life in Miami, where he becomes a member of an anti-Castro organization.</t>
  </si>
  <si>
    <t>After waking up in a hospital with amnesia, professor Robert Langdon and a doctor must race against time to foil a deadly global plot.</t>
  </si>
  <si>
    <t>Somewhere</t>
  </si>
  <si>
    <t>After withdrawing to the Chateau Marmont, a passionless Hollywood actor reexamines his life when his eleven-year-old daughter surprises him with a visit.</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</si>
  <si>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</si>
  <si>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</si>
  <si>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Blessed Madness</t>
  </si>
  <si>
    <t>A man dedicated to religion and very faithful husband suddenly finds himself single. The new shop assistant in his shop will overwhelm his life.</t>
  </si>
  <si>
    <t>Devil</t>
  </si>
  <si>
    <t>A group of people are trapped in an elevator high above Philadelphia, and one of them is the devil.</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</si>
  <si>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</si>
  <si>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</si>
  <si>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</si>
  <si>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</si>
  <si>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The Golden Compass</t>
  </si>
  <si>
    <t>After overhearing a shocking secret, precocious orphan Lyra Belacqua trades her carefree existence roaming the halls of Jordan College for an otherworldly adventure in the far North, unaware that it's part of her destiny.</t>
  </si>
  <si>
    <t>Red State</t>
  </si>
  <si>
    <t>Set in Middle America, a group of teens receive an online invitation for sex, though they soon encounter Christian fundamentalists with a much more sinister agenda.</t>
  </si>
  <si>
    <t>Crank: High Voltage</t>
  </si>
  <si>
    <t>Chelios faces a Chinese mobster who has stolen his nearly indestructible heart and replaced it with a battery-powered ticker that requires regular jolts of electricity to keep working.</t>
  </si>
  <si>
    <t>Problem Child</t>
  </si>
  <si>
    <t>Ben Healy and his social climbing wife Flo adopt fun-loving seven year old Junior. But they soon discover he's a little monster as he turns a camping trip, a birthday party and even a baseball game into comic nightmares.</t>
  </si>
  <si>
    <t>Mister Happiness</t>
  </si>
  <si>
    <t>A slacker switches up his cleaning job by pretending to be a mental coach's assistant and consults an injured ice skater who has lost her confidence.</t>
  </si>
  <si>
    <t>The Wretched</t>
  </si>
  <si>
    <t>A rebellious teenage boy, struggling with his parent's imminent divorce, encounters a terrifying evil after his next-door neighbor becomes possessed by an ancient witch that feasts on children.</t>
  </si>
  <si>
    <t>Dark Shadows</t>
  </si>
  <si>
    <t>Vampire Barnabas Collins is inadvertently freed from his tomb and emerges into the very changed world of 1972. He returns to Collinwood Manor to find that his once-grand estate and family have fallen into ruin.</t>
  </si>
  <si>
    <t>April Fool's Day</t>
  </si>
  <si>
    <t>As soon as Muffy St. John and her college friends arrive on her parents' secluded island, someone starts trimming the guest list... one murder at a time.</t>
  </si>
  <si>
    <t>Relic</t>
  </si>
  <si>
    <t>When elderly mother Edna inexplicably vanishes, her daughter rushes to the family's decaying home, finding clues of her increasing dementia scattered around the house in her absence.</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</si>
  <si>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</si>
  <si>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</si>
  <si>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Fist Fight</t>
  </si>
  <si>
    <t>When one school teacher gets the other fired, he is challenged to an after-school fight.</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</si>
  <si>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</si>
  <si>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</si>
  <si>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</si>
  <si>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</si>
  <si>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Intruder</t>
  </si>
  <si>
    <t>A psychological thriller about a young married couple who buys a beautiful Napa Valley house on several acres of land only to find that the man they bought it from refuses to let go of the property.</t>
  </si>
  <si>
    <t>Stuart Little</t>
  </si>
  <si>
    <t>The adventures of a heroic and debonair stalwart mouse named Stuart Little with human qualities, who faces some comic misadventures while living with a human family as their child.</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</si>
  <si>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</si>
  <si>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</si>
  <si>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Attack on Titan II: End of the World</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</si>
  <si>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</si>
  <si>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Waterboy</t>
  </si>
  <si>
    <t>Bobby Boucher is a water boy for a struggling college football team. The coach discovers Boucher's hidden rage makes him a tackling machine whose bone-crushing power might vault his team into the playoffs.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</si>
  <si>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</si>
  <si>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</si>
  <si>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</si>
  <si>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</si>
  <si>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Newness</t>
  </si>
  <si>
    <t>In contemporary Los Angeles, two millennials navigating a social mediaâ€“driven hookup culture begin a relationship that pushes both emotional and physical boundaries.</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</si>
  <si>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</si>
  <si>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</si>
  <si>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The Paramedic</t>
  </si>
  <si>
    <t>Unable to face his new reality in a wheelchair, Ãngel develops a deadly obsession with the woman who left him and unleashes a sinister revenge plot.</t>
  </si>
  <si>
    <t>Amsterdam</t>
  </si>
  <si>
    <t>In the 1930s, three friendsâ€”a doctor, a nurse, and an attorneyâ€”witness a murder, become suspects themselves and uncover one of the most outrageous plots in American history.</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</si>
  <si>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</si>
  <si>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</si>
  <si>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</si>
  <si>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</si>
  <si>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</si>
  <si>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</si>
  <si>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</si>
  <si>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</si>
  <si>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</si>
  <si>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</si>
  <si>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Transformers: The Last Knight</t>
  </si>
  <si>
    <t>Autobots and Decepticons are at war, with humans on the sidelines. Optimus Prime is gone. The key to saving our future lies buried in the secrets of the past, in the hidden history of Transformers on Earth.</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</si>
  <si>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</si>
  <si>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</si>
  <si>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</si>
  <si>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</si>
  <si>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Rememory</t>
  </si>
  <si>
    <t>The widow of a wise professor stumbles upon one of his inventions that's able to record and play a person's memory.</t>
  </si>
  <si>
    <t>Tarzan II</t>
  </si>
  <si>
    <t>When one of his missteps puts his family in jeopardy, Tarzan decides they would be better off without him.</t>
  </si>
  <si>
    <t>Fortress</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</si>
  <si>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</si>
  <si>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</si>
  <si>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</si>
  <si>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Krull</t>
  </si>
  <si>
    <t>A prince and a fellowship of companions set out to rescue his bride from a fortress of alien invaders who have arrived on their home planet.</t>
  </si>
  <si>
    <t>Bad Trip</t>
  </si>
  <si>
    <t>This mix of a scripted buddy comedy road movie and a real hidden camera prank show follows the outrageous misadventures of two buds stuck in a rut who embark on a cross-country road trip to NYC. The storyline sets up shocking real pranks.</t>
  </si>
  <si>
    <t>Final Score</t>
  </si>
  <si>
    <t>When a stadium is seized by a group of heavily armed criminals during a major sporting event, an ex-soldier must use all his military skills to save both the daughter of a fallen comrade and the huge crowd unaware of the danger.</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</si>
  <si>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</si>
  <si>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</si>
  <si>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</si>
  <si>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</si>
  <si>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Two for the Money</t>
  </si>
  <si>
    <t>A former college athlete joins forces with a sports consultant to handicap football games for high-rolling gamblers.</t>
  </si>
  <si>
    <t>We Can Be Heroes</t>
  </si>
  <si>
    <t>When alien invaders capture Earth's superheroes, their kids must learn to work together to save their parents - and the planet.</t>
  </si>
  <si>
    <t>Parallels</t>
  </si>
  <si>
    <t>An underground MMA fighter must confront his sister and his past in an adventure through parallel universes</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</si>
  <si>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</si>
  <si>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</si>
  <si>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</si>
  <si>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</si>
  <si>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Berberian Sound Studio</t>
  </si>
  <si>
    <t>In the 1970s, a British sound technician is brought to Italy to work on the sound effects for a gruesome horror film. His nightmarish task slowly takes over his psyche, driving him to confront his own past.</t>
  </si>
  <si>
    <t>The Children</t>
  </si>
  <si>
    <t>A relaxing Christmas vacation turns into a terrifying fight for survival as the children begin to turn on their parents</t>
  </si>
  <si>
    <t>The Pacifier</t>
  </si>
  <si>
    <t>Navy SEAL Shane Wolfe is handed a new assignment: Protect the five Plummer kids from enemies of their recently deceased father -- a government scientist whose top-secret experiment remains hidden in the kids' house.</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</si>
  <si>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</si>
  <si>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</si>
  <si>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</si>
  <si>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</si>
  <si>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</si>
  <si>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</si>
  <si>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</si>
  <si>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</si>
  <si>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Freddy vs. Jason</t>
  </si>
  <si>
    <t>Freddy enlists Jason to kill on his behalf on Elm Street, after realizing that he can't haunt dreams because people no longer fear him.</t>
  </si>
  <si>
    <t>Fast Food Nation</t>
  </si>
  <si>
    <t>A dramatised examination of the health issues and social consequences of America's love affair with fast food.</t>
  </si>
  <si>
    <t>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t>
  </si>
  <si>
    <t>Interceptor</t>
  </si>
  <si>
    <t>A U.S. Army Captain uses her years of tactical training to save humanity from sixteen nuclear missiles launched at the U.S. as a violent attack threatens her remote missile interceptor station.</t>
  </si>
  <si>
    <t>The Night Eats the World</t>
  </si>
  <si>
    <t>After waking up to find himself all alone in an apartment where a massive party was being held the night before, Sam is immediately forced to face a terrifying reality: the living dead have invaded the streets of Paris.</t>
  </si>
  <si>
    <t>Bride of Chucky</t>
  </si>
  <si>
    <t>Chucky is reborn when his old flame, Tiffany, rescues his battered doll parts from a police impound.</t>
  </si>
  <si>
    <t>Angel Eyes</t>
  </si>
  <si>
    <t>A story about a seemingly unlikely couple who cross paths under life-threatening circumstances as though they are destined not only to meet but to save each other's lives. Not once, but twice.</t>
  </si>
  <si>
    <t>Nightwatch</t>
  </si>
  <si>
    <t>A law student takes a job as a night watchman at a morgue and begins to discover clues that implicate him as the suspect in a series of murders.</t>
  </si>
  <si>
    <t>Fantozzi to the Rescue</t>
  </si>
  <si>
    <t>Fantozzi is now retired but continues to go to the office where it is held up as a fine example of employees intending to do career.</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</si>
  <si>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</si>
  <si>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</si>
  <si>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Ninja</t>
  </si>
  <si>
    <t>A westerner named Casey, studying Ninjutsu in Japan, is asked by the Sensei to return to New York to protect the legendary Yoroi Bitsu, an armored chest that contains the weapons of the last Koga Ninja.</t>
  </si>
  <si>
    <t>1BR</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</si>
  <si>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</si>
  <si>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Standoff</t>
  </si>
  <si>
    <t>A troubled veteran gets a chance at redemption by protecting a girl from an assassin after she witnesses a murder. Holding a shotgun with a single shell, he engages in physical and psychological warfare in a desperate fight for the girl's life.</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</si>
  <si>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</si>
  <si>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</si>
  <si>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6 Souls</t>
  </si>
  <si>
    <t>A female forensic psychiatrist discovers that all of one of her patient's multiple personalities are murder victims. She will have to find out what's happening before her time is finished.</t>
  </si>
  <si>
    <t>Good Burger</t>
  </si>
  <si>
    <t>Two L.A. teens with summer jobs at Good Burger try to save their small restaurant when a corporate giant burger franchise moves in across the street.</t>
  </si>
  <si>
    <t>Vegas Vacation</t>
  </si>
  <si>
    <t>The Griswold family hits the road again for a typically ill-fated vacation, this time to the glitzy mecca of slots and showgirlsâ€”Las Vegas.</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</si>
  <si>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</si>
  <si>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</si>
  <si>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</si>
  <si>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</si>
  <si>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Wonderstruck</t>
  </si>
  <si>
    <t>The story of a young boy in the Midwest is told simultaneously with a tale about a young girl in New York from fifty years ago as they both seek the same mysterious connection.</t>
  </si>
  <si>
    <t>The Out-Laws</t>
  </si>
  <si>
    <t>A straight-laced bank manager is about to marry the love of his life. When his bank is held up by infamous Ghost Bandits during his wedding week, he believes his future in-laws who just arrived in town, are the infamous Out-Laws.</t>
  </si>
  <si>
    <t>The Rewrite</t>
  </si>
  <si>
    <t>An Oscar-winning writer in a slump leaves Hollywood to teach screenwriting at a college on the East Coast, where he falls for a single mom taking classes there.</t>
  </si>
  <si>
    <t>The Vanished</t>
  </si>
  <si>
    <t>A family vacation takes a terrifying turn when parents Paul and Wendy discover their young daughter has vanished without a trace. Stopping at nothing to find her, the search for the truth leads to a shocking revelation.</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</si>
  <si>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</si>
  <si>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</si>
  <si>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</si>
  <si>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</si>
  <si>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</si>
  <si>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</si>
  <si>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</si>
  <si>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</si>
  <si>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</si>
  <si>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</si>
  <si>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 young woman seeking self-improvement enlists the help of a renowned hypnotist but, after a handful of intense sessions, discovers unexpected and deadly consequences.</t>
  </si>
  <si>
    <t>As he helps a young artist with her upcoming exhibition, the owner of a mannequin shop's deadly, suppressed desires come to the surface.</t>
  </si>
  <si>
    <t>The Possession</t>
  </si>
  <si>
    <t>A young girl buys an antique box at a yard sale, unaware that inside the collectible lives a malicious ancient spirit. The girl's father teams with his ex-wife to find a way to end the curse upon their child.</t>
  </si>
  <si>
    <t>Percy Jackson: Sea of Monsters</t>
  </si>
  <si>
    <t>In their quest to confront the ultimate evil, Percy and his friends battle swarms of mythical creatures to find the mythical Golden Fleece and to stop an ancient evil from rising.</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</si>
  <si>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</si>
  <si>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</si>
  <si>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</si>
  <si>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</si>
  <si>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Killing Them Softly</t>
  </si>
  <si>
    <t>Jackie Cogan is an enforcer hired to restore order after three dumb guys rob a Mob protected card game, causing the local criminal economy to collapse.</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</si>
  <si>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</si>
  <si>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</si>
  <si>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</si>
  <si>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</si>
  <si>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</si>
  <si>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</si>
  <si>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</si>
  <si>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Final Cut</t>
  </si>
  <si>
    <t>Set in a world with memory implants, Alan Hakman is a 'cutter'â€”someone with the power of final edit over people's recorded historiesâ€”but his latest assignment puts him in great danger.</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</si>
  <si>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</si>
  <si>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</si>
  <si>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</si>
  <si>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</si>
  <si>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</si>
  <si>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</si>
  <si>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A Million Ways to Die in the West</t>
  </si>
  <si>
    <t>As a cowardly farmer begins to fall for the mysterious new woman in town, he must put his new-found courage to the test when her husband, a notorious gun-slinger, announces his arrival.</t>
  </si>
  <si>
    <t>Transcendence</t>
  </si>
  <si>
    <t>Two leading computer scientists work toward their goal of Technological Singularity,  as a radical anti-technology organization fights to prevent them from creating a world where computers can transcend the abilities of the human brain.</t>
  </si>
  <si>
    <t>A Castle for Christmas</t>
  </si>
  <si>
    <t>To escape a scandal, a bestselling author journeys to Scotland, where she falls in love with a castle -- and faces off with the grumpy duke who owns it.</t>
  </si>
  <si>
    <t>All Good Things</t>
  </si>
  <si>
    <t>Newly-discovered facts, court records and speculation are used to elaborate the true love story and murder mystery of the most notorious unsolved murder case in New York history.</t>
  </si>
  <si>
    <t>Love in the Villa</t>
  </si>
  <si>
    <t>A young woman takes a trip to romantic Verona, Italy, after a breakup, only to find that the villa she reserved was double-booked, and she'll have to share her vacation with a cynical British man.</t>
  </si>
  <si>
    <t>Starry Eyes</t>
  </si>
  <si>
    <t>A hopeful young starlet uncovers the ominous origins of the Hollywood elite and enters into a deadly agreement in exchange for fame and fortune.</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</si>
  <si>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</si>
  <si>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</si>
  <si>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</si>
  <si>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</si>
  <si>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</si>
  <si>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</si>
  <si>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Citizens of a small town are infected by a biological weapon that causes its victims to become violently insane. As uninfected citizens struggle to survive, the military readies its own response.</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</si>
  <si>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</si>
  <si>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</si>
  <si>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</si>
  <si>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</si>
  <si>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Lovelace</t>
  </si>
  <si>
    <t>Story of Linda Lovelace, who is used and abused by the porn industry at the behest of her coercive husband, before taking control of her life.</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</si>
  <si>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</si>
  <si>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</si>
  <si>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Case dÃ©part</t>
  </si>
  <si>
    <t>Two contempo Frenchmen of Antillean descent visit their ancestor's time as well as their land in the slavery-themed French era.</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</si>
  <si>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</si>
  <si>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</si>
  <si>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</si>
  <si>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</si>
  <si>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Nell, Simon, and their boy Art are ready to welcome friends and family for what promises to be a perfect Christmas gathering. Perfect except for one thing: everyone is going to die.</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</si>
  <si>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</si>
  <si>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</si>
  <si>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Poor but Rich</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</si>
  <si>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</si>
  <si>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</si>
  <si>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</si>
  <si>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</si>
  <si>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</si>
  <si>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Fifth Estate</t>
  </si>
  <si>
    <t>A look at the relationship between WikiLeaks founder Julian Assange and his early supporter and eventual colleague Daniel Domscheit-Berg, and how the website's growth and influence led to an irreparable rift between the two friends.</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</si>
  <si>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</si>
  <si>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</si>
  <si>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Primeval</t>
  </si>
  <si>
    <t>A news team is sent to Burundi to capture and bring home a legendary 25-foot crocodile. Their difficult task turns potentially deadly when a warlord targets them for death.</t>
  </si>
  <si>
    <t>God's Not Dead</t>
  </si>
  <si>
    <t>After he refuses to disavow his faith, a devout Christian student must prove the existence of God or else his college philosophy professor will fail him.</t>
  </si>
  <si>
    <t>War of the Buttons</t>
  </si>
  <si>
    <t>1960. The thrilling battles waged by a band of kids from two rival villages in the southern French countryside.</t>
  </si>
  <si>
    <t>101 Dalmatians II: Patch's London Adventure</t>
  </si>
  <si>
    <t>Being one of 101 takes its toll on Patch, who doesn't feel unique. When he's accidentally left behind on moving day, he meets his idol, Thunderbolt, who enlists him on a publicity campaign.</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</si>
  <si>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</si>
  <si>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</si>
  <si>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Incredible But True</t>
  </si>
  <si>
    <t>Alain and Marie moved to the suburb house of their dreams. But the real estate agent warned them: what is in the basement may well change their lives forever.</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</si>
  <si>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</si>
  <si>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</si>
  <si>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</si>
  <si>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</si>
  <si>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</si>
  <si>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Jennifer Eight</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</si>
  <si>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</si>
  <si>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</si>
  <si>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</si>
  <si>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Money Talks</t>
  </si>
  <si>
    <t>Sought by police and criminals, a small-time huckster makes a deal with a TV newsman for protection.</t>
  </si>
  <si>
    <t>The Sentinel</t>
  </si>
  <si>
    <t>A secret service agent is framed as the mole in an assassination attempt on the president. He must clear his name and foil another assassination attempt while on the run from a relentless FBI agent.</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</si>
  <si>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</si>
  <si>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</si>
  <si>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In 1955, young photographer Dennis Stock develops a close bond with actor James Dean while shooting pictures of the rising Hollywood star.</t>
  </si>
  <si>
    <t>La banda dei Babbi Natale</t>
  </si>
  <si>
    <t>On Christmas Eve, three friends dressed as Santa Clauses are arrested in what seems to be a burglary and taken to the police, accused of being the infamous "Santa Claus Gang". While trying to prove their innocence, the trio explains why they found themselves in such a strange situation.</t>
  </si>
  <si>
    <t>The Warning</t>
  </si>
  <si>
    <t>Ten-year-old Nico receives a threatening letter and now his life is in danger. No one seems to believe him except one person that he doesn't know.</t>
  </si>
  <si>
    <t>Circle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</si>
  <si>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</si>
  <si>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</si>
  <si>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</si>
  <si>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</si>
  <si>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</si>
  <si>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</si>
  <si>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</si>
  <si>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</si>
  <si>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</si>
  <si>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Tin Cup</t>
  </si>
  <si>
    <t>A washed up golf pro working at a driving range tries to qualify for the US Open in order to win the heart of his succesful rival's girlfriend.</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</si>
  <si>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</si>
  <si>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The Woman</t>
  </si>
  <si>
    <t>A lawyer puts his family in jeopardy when he captures the last member of a violent clan and tries to forcibly tame her.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</si>
  <si>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</si>
  <si>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</si>
  <si>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Topaz</t>
  </si>
  <si>
    <t>Copenhagen, Denmark, 1962. When a high-ranking Soviet official decides to change sides, a French intelligence agent is caught up in a cold, silent and bloody spy war in which his own family will play a decisive role.</t>
  </si>
  <si>
    <t>Aniara</t>
  </si>
  <si>
    <t>A ship carrying settlers to a new home on Mars after Earth is rendered uninhabitable is knocked off-course, causing the passengers to consider their place in the universe.</t>
  </si>
  <si>
    <t>Replicas</t>
  </si>
  <si>
    <t>A scientist becomes obsessed with returning his family to normalcy after a terrible accident.</t>
  </si>
  <si>
    <t>An agoraphobic woman living alone in New York begins spying on her new neighbors only to witness a disturbing act of violence.</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</si>
  <si>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</si>
  <si>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</si>
  <si>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</si>
  <si>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</si>
  <si>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</si>
  <si>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</si>
  <si>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Tracers</t>
  </si>
  <si>
    <t>Wanted by the mafia, a New York City bike messenger escapes into the world of parkour after meeting a beautiful stranger.</t>
  </si>
  <si>
    <t>Antitrust</t>
  </si>
  <si>
    <t>A computer programmer's dream job at a hot Portland-based firm turns nightmarish when he discovers his boss has a secret and ruthless means of dispatching anti-trust problems.</t>
  </si>
  <si>
    <t>The Weekend Away</t>
  </si>
  <si>
    <t>When her best friend vanishes during a girls' trip to Croatia, Beth races to figure out what happened. But each clue yields another unsettling deception.</t>
  </si>
  <si>
    <t>65 million years ago, the only 2 survivors of a spaceship from Somaris that crash-landed on Earth, must fend off dinosaurs to reach the escape vessel in time before an imminent asteroid strike threatens to destroy the planet.</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</si>
  <si>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</si>
  <si>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</si>
  <si>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</si>
  <si>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</si>
  <si>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The Great Wall</t>
  </si>
  <si>
    <t>European mercenaries searching for black powder become embroiled in the defense of the Great Wall of China against a horde of monstrous creatures.</t>
  </si>
  <si>
    <t>A nurse is forced to spring a wounded murder suspect from the hospital when the manâ€™s brother kidnaps his pregnant wife and wants to make a trade.</t>
  </si>
  <si>
    <t>With the world under attack by deadly creatures who hunt by sound, a teen and her family seek refuge outside the city and encounter a mysterious cult.</t>
  </si>
  <si>
    <t>Beach Rats</t>
  </si>
  <si>
    <t>On the outskirts of Brooklyn, Frankie, an aimless teenager, suffocates under the oppressive glare cast by his family and a toxic group of delinquent friends. Struggling with his own identity, Frankie begins to scour hookup sites for older men.</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</si>
  <si>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</si>
  <si>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</si>
  <si>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Billy Lynn's Long Halftime Walk</t>
  </si>
  <si>
    <t>19-year-old Billy Lynn is brought home for a victory tour after a harrowing Iraq battle. Through flashbacks the film shows what really happened to his squad â€“ contrasting the realities of war with America's perceptions.</t>
  </si>
  <si>
    <t>About Last Night</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</si>
  <si>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</si>
  <si>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</si>
  <si>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</si>
  <si>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Willy's Wonderland</t>
  </si>
  <si>
    <t>When his car breaks down, a quiet loner agrees to clean an abandoned family fun center in exchange for repairs. He soon finds himself waging war against possessed animatronic mascots while trapped inside Willy's Wonderland.</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</si>
  <si>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</si>
  <si>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</si>
  <si>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</si>
  <si>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</si>
  <si>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</si>
  <si>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I.Q.</t>
  </si>
  <si>
    <t>Albert Einstein helps a young man who's in love with Einstein's niece to catch her attention by pretending temporarily to be a great physicist.</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</si>
  <si>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</si>
  <si>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</si>
  <si>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</si>
  <si>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</si>
  <si>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Desperados</t>
  </si>
  <si>
    <t>A panicked young woman and her two best friends fly to Mexico to delete a ranting email she sent to her new boyfriend. On arrival, they run into her former beau, who soon gets caught up in their frantic scheme.</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</si>
  <si>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</si>
  <si>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</si>
  <si>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</si>
  <si>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</si>
  <si>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</si>
  <si>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</si>
  <si>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Gabriel</t>
  </si>
  <si>
    <t>Gabriel tells the story of an archangel who fights to bring light back to purgatory - a place where darkness rules - and save the souls of the city's inhabitants.</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</si>
  <si>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</si>
  <si>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</si>
  <si>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Bandidas</t>
  </si>
  <si>
    <t>Set in the late 19th century. When a ruthless robber baron takes away everything they cherish, a rough-and-tumble, idealistic peasant and a sophisticated heiress embark on a quest for justice, vengeanceâ€¦and a few good heists.</t>
  </si>
  <si>
    <t>Lonely Hearts</t>
  </si>
  <si>
    <t>In the late 1940s, a murderous couple known as the 'The Lonely Hearts Killers' kills close to a dozen people. Two detectives try to nab the duo who find their targets via the personals in the paper.</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</si>
  <si>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</si>
  <si>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</si>
  <si>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Kidnapping Mr. Heineken</t>
  </si>
  <si>
    <t>The true story of the kidnapping of Freddy Heineken, the grandson of the founder of the Heineken brewery, and his driver. They were released after a ransom of 35 million Dutch guilders was paid.</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</si>
  <si>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</si>
  <si>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</si>
  <si>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The Rocker</t>
  </si>
  <si>
    <t>In the 1980s, a drummer is abandoned by his band just before they become rock superstars. Twenty years later, the drummer sees his second chance at stardom arise when he is asked to perform with his teenage nephew's high school rock band.</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</si>
  <si>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</si>
  <si>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</si>
  <si>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Eli</t>
  </si>
  <si>
    <t>A boy named Eli with a rare autoimmune disorder is confined to a special experimental clinic for his treatment. He soon begins experiencing supernatural forces, turning the supposedly safe facility into a haunted prison for him and his fellow patients.</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</si>
  <si>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</si>
  <si>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</si>
  <si>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</si>
  <si>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</si>
  <si>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</si>
  <si>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</si>
  <si>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</si>
  <si>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</si>
  <si>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All the Old Knives</t>
  </si>
  <si>
    <t>When the CIA discovers one of its agents leaked information that cost more than 100 people their lives, veteran operative Henry Pelham is assigned to root out the mole with his former lover and colleague Celia Harrison.</t>
  </si>
  <si>
    <t>Mars Needs Moms</t>
  </si>
  <si>
    <t>When Martians suddenly abduct his mom, mischievous Milo rushes to the rescue and discovers why all moms are so special.</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</si>
  <si>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</si>
  <si>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</si>
  <si>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</si>
  <si>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</si>
  <si>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</si>
  <si>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</si>
  <si>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6 Days</t>
  </si>
  <si>
    <t>London, England, April 1980. Six terrorists assault the Embassy of Iran and take hostages. For six days, tense negotiations are held while the authorities decide whether a military squad should intervene.</t>
  </si>
  <si>
    <t>The Remaining</t>
  </si>
  <si>
    <t>When a group of close-knit friends assemble for the marriage of Skylar and Dan, they have no idea they will witness The Rapture and face a series of catastrophic events turning the celebration into a life-or-death struggle.</t>
  </si>
  <si>
    <t>Immortals</t>
  </si>
  <si>
    <t>Theseus is a mortal man chosen by Zeus to lead the fight against the ruthless King Hyperion, who is on a rampage across Greece to obtain a weapon that can destroy humanity.</t>
  </si>
  <si>
    <t>Jack Frost</t>
  </si>
  <si>
    <t>A father, who can't keep his promises, dies in a car accident. One year later, he returns as a snowman, who has the final chance to put things right with his son before he is gone forever.</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</si>
  <si>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</si>
  <si>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</si>
  <si>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</si>
  <si>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</si>
  <si>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</si>
  <si>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</si>
  <si>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Don Jon</t>
  </si>
  <si>
    <t>A New Jersey guy dedicated to his family, friends, and church, develops unrealistic expectations from watching porn and works to find happiness and intimacy with his potential true love.</t>
  </si>
  <si>
    <t>Timecop</t>
  </si>
  <si>
    <t>An officer for a security agency that regulates time travel, must fend for his life against a shady politician who has a tie to his past.</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</si>
  <si>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</si>
  <si>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</si>
  <si>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Full Speed</t>
  </si>
  <si>
    <t>A family together with their grandpa go on a vacation, when their new car won't stop and it nearly escapes crashing into a hundred cars.</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</si>
  <si>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</si>
  <si>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</si>
  <si>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</si>
  <si>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</si>
  <si>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</si>
  <si>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</si>
  <si>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Leaves of Grass</t>
  </si>
  <si>
    <t>An Ivy League professor returns home, where his pot-growing twin brother has concocted a plan to take down a local drug lord.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</si>
  <si>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</si>
  <si>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</si>
  <si>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</si>
  <si>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Fatale</t>
  </si>
  <si>
    <t>After a one-night stand, a successful married man finds himself entangled and tricked in a female detective's latest investigation murder scheme.</t>
  </si>
  <si>
    <t>Berlin Syndrome</t>
  </si>
  <si>
    <t>A passionate holiday romance leads to an obsessive relationship when an Australian photojournalist wakes one morning in a Berlin apartment and is unable to leave.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</si>
  <si>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</si>
  <si>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</si>
  <si>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</si>
  <si>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</si>
  <si>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</si>
  <si>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</si>
  <si>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</si>
  <si>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</si>
  <si>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The Last Summer</t>
  </si>
  <si>
    <t>Standing on the precipice of adulthood, a group of friends navigate new relationships, while reexamining others, during their final summer before college.</t>
  </si>
  <si>
    <t>Adult World</t>
  </si>
  <si>
    <t>Amy, a naive college graduate who believes she's destined to be a great poet, begrudgingly accepts a job at a sex shop while she pursues a mentorship with reclusive writer Rat Billings.</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</si>
  <si>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</si>
  <si>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</si>
  <si>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Seventh Sign</t>
  </si>
  <si>
    <t>Abby is a pregnant woman with a curious new boarder in the apartment over her garage. Turns out he's heaven-sent and is speeding along the Apocalypse by bloodying rivers, egging on plagues and following scripture word for word.</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</si>
  <si>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</si>
  <si>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</si>
  <si>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Neuilly Yo Mama!</t>
  </si>
  <si>
    <t>Samy moves from the underdeveloped crime-ridden French suburb to the riches of Neuilly.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</si>
  <si>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</si>
  <si>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</si>
  <si>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Lord of Illusions</t>
  </si>
  <si>
    <t>During a routine case in L.A., NY private investigator Harry D'Amour stumbles over members of a fanatic cult who are preparing for the resurrection of their leader Nix, a powerful magician who was killed 13 years earlier.</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</si>
  <si>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</si>
  <si>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</si>
  <si>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</si>
  <si>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</si>
  <si>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Diabolik - Ginko Attacks</t>
  </si>
  <si>
    <t>Diabolik narrowly escapes Inspector Ginko's latest trap, leaving his partner in crime Eva Kant behind. Furious, Eva offers Ginko her help in capturing him, but the former has to face first the return of an old flame of his, noblewoman Altea.</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</si>
  <si>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</si>
  <si>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How to Talk to Girls at Parties</t>
  </si>
  <si>
    <t>In 1970s London, a teenage outsider named Enn falls in love with a rebellious alien girl named Zan, who has come to Earth for a party. Together, they navigate the complexities of intergalactic culture and the trials of first love.</t>
  </si>
  <si>
    <t>Saw 3D</t>
  </si>
  <si>
    <t>As a deadly battle rages over Jigsaw's brutal legacy, a group of Jigsaw survivors gathers to seek the support of self-help guru and fellow survivor Bobby Dagen, a man whose own dark secrets unleash a new wave of terror.</t>
  </si>
  <si>
    <t>Paranormal Activity</t>
  </si>
  <si>
    <t>After a young, middle-class couple moves into what seems like a typical suburban house, they become increasingly disturbed by a presence that may or may not be demonic but is certainly the most active in the middle of the night.</t>
  </si>
  <si>
    <t>The Truth About Cats &amp; Dogs</t>
  </si>
  <si>
    <t>A successful veterinarian and radio show host with low self-esteem asks her model friend to impersonate her when a handsome man wants to see her.</t>
  </si>
  <si>
    <t>Michael has a great job, has his 4 best friends, and is in love with a beautiful girl at 30. He loves Jenna but his life seems predictable until someone else enters his life. It seems that everybody's having relationship problems.</t>
  </si>
  <si>
    <t>The Tall Man</t>
  </si>
  <si>
    <t>When her child goes missing, a mother looks to unravel the legend of the Tall Man, an entity who allegedly abducts children.</t>
  </si>
  <si>
    <t>Day of the Woman</t>
  </si>
  <si>
    <t>A young and beautiful career woman rents a back-woods cabin to write her first novel. Attacked by a group of local lowlifes and left for dead, she devises a horrific plan to inflict revenge.</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</si>
  <si>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</si>
  <si>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</si>
  <si>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</si>
  <si>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</si>
  <si>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Would You Rather</t>
  </si>
  <si>
    <t>Desperate to help her ailing brother, a young woman agrees to compete in a deadly game of "Would You Rather" hosted by a sadistic aristocrat.</t>
  </si>
  <si>
    <t>Womb</t>
  </si>
  <si>
    <t>A woman's consuming love forces her to bear the clone of her dead beloved. From his infancy to manhood, she faces the unavoidable complexities of her controversial decision.</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</si>
  <si>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</si>
  <si>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</si>
  <si>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Scream 3</t>
  </si>
  <si>
    <t>While Sidney Prescott lives in safely guarded seclusion, bodies begin dropping around the Hollywood set of STAB 3, the latest movie based on the gruesome Woodsboro killings.</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</si>
  <si>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</si>
  <si>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</si>
  <si>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The Exorcist: Believer</t>
  </si>
  <si>
    <t>Since his wife's death, Victor has raised his daughter Angela alone. After she and her friend return from a three-day disappearance with missing memories, they begin displaying frightening behavior reminiscent of the MacNeil possession fifty years prior.</t>
  </si>
  <si>
    <t>A Boss in the Living Room</t>
  </si>
  <si>
    <t>Cristina lives a peaceful life until her older brother Ciro, who has to attend a trial, asks to spend house arrests at Cristinaâ€™s home.</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</si>
  <si>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</si>
  <si>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</si>
  <si>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</si>
  <si>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Psycho Goreman</t>
  </si>
  <si>
    <t>Siblings Mimi and Luke unwittingly resurrect an ancient alien overlord. Using a magical amulet, they force the monster to obey their childish whims, and accidentally attract a roguesâ€™ gallery of intergalactic assassins to small-town suburbia.</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</si>
  <si>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</si>
  <si>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</si>
  <si>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</si>
  <si>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convinces him to take her case and prove her innocence. Along the way, she wreaks havoc on his middle-class life as he gets a lesson in learning to lighten up.</t>
  </si>
  <si>
    <t>Georgia Rule</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</si>
  <si>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</si>
  <si>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</si>
  <si>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</si>
  <si>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Monster Family</t>
  </si>
  <si>
    <t>The Wishbone family are far from happy. In an attempt to reconnect as a family, they plan a fun night out. However, the plan backfires when they are cursed and all turned into Monsters.</t>
  </si>
  <si>
    <t>While We're Young</t>
  </si>
  <si>
    <t>An uptight documentary filmmaker and his wife find their lives loosened up a bit after befriending a free-spirited younger couple.</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</si>
  <si>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</si>
  <si>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</si>
  <si>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XOXO</t>
  </si>
  <si>
    <t>XOXO follows six strangers whose lives collide in one frenetic, dream-chasing, hopelessly romantic night.</t>
  </si>
  <si>
    <t>Wilson</t>
  </si>
  <si>
    <t>Middle-aged and divorced, Wilson finds himself lonely, smug, and obsessed with his past.</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</si>
  <si>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</si>
  <si>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</si>
  <si>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</si>
  <si>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</si>
  <si>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</si>
  <si>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</si>
  <si>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</si>
  <si>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</si>
  <si>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</si>
  <si>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</si>
  <si>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</si>
  <si>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</si>
  <si>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</si>
  <si>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</si>
  <si>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</si>
  <si>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</si>
  <si>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Mission to Mars</t>
  </si>
  <si>
    <t>When contact is lost with the crew of the first Mars expedition, a rescue mission is launched to discover their fate.</t>
  </si>
  <si>
    <t>The Desperate Hour</t>
  </si>
  <si>
    <t>A woman desperately races to save her child after police place her hometown on lockdown due to an active shooter incident.</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</si>
  <si>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</si>
  <si>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</si>
  <si>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</si>
  <si>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</si>
  <si>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</si>
  <si>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</si>
  <si>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</si>
  <si>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</si>
  <si>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</si>
  <si>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</si>
  <si>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When three skiers find themselves stranded on a chair lift at a New England ski resort that has closed for the next week, they are forced to make life or death choices that prove to be more perilous than staying put and freezing to death.</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</si>
  <si>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</si>
  <si>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</si>
  <si>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Relic</t>
  </si>
  <si>
    <t>A homicide detective teams up with an evolutionary biologist to hunt a giant creature that is killing people in a Chicago museum.</t>
  </si>
  <si>
    <t>Tarzan &amp; Jane</t>
  </si>
  <si>
    <t>With the first anniversary of her wedding to Tarzan beckoning, Jane ponders how to make it the perfect English celebration.</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</si>
  <si>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</si>
  <si>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</si>
  <si>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Wishmaster</t>
  </si>
  <si>
    <t>The Djinn having been released from his ancient prison seeks to capture the soul of the woman who discovered him, thereby opening a portal and freeing his fellow Djinn to take over the earth.</t>
  </si>
  <si>
    <t>The Men Who Stare at Goats</t>
  </si>
  <si>
    <t>A reporter in Iraq might just have the story of a lifetime when he meets Lyn Cassady, a guy who claims to be a former member of the U.S. Army's New Earth Army, a unit that employs paranormal powers in their missions.</t>
  </si>
  <si>
    <t>Zoe</t>
  </si>
  <si>
    <t>Two colleagues at a revolutionary research lab design technology to improve and perfect romantic relationships. As their work progresses, their discoveries become more profound.</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</si>
  <si>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</si>
  <si>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</si>
  <si>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</si>
  <si>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</si>
  <si>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</si>
  <si>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</si>
  <si>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Stowaway</t>
  </si>
  <si>
    <t>A three-person crew on a mission to Mars faces an impossible choice when an unplanned passenger jeopardizes the lives of everyone on board.</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</si>
  <si>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</si>
  <si>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</si>
  <si>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</si>
  <si>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</si>
  <si>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Grace of Monaco</t>
  </si>
  <si>
    <t>The story of former Hollywood star Grace Kelly's crisis of marriage and identity, during a political dispute between Monaco's Prince Rainier III and France's Charles De Gaulle, and a looming French invasion of Monaco in the early 1960s.</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</si>
  <si>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</si>
  <si>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</si>
  <si>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Die Another Day</t>
  </si>
  <si>
    <t>James Bond is sent to investigate the connection between a North Korean terrorist and a diamond mogul, who is funding the development of an international space weapon.</t>
  </si>
  <si>
    <t>On the eve of her 17th birthday, Mari and friend Phyllis set off from her family home to attend a rock concert in the city. Attempting to score some drugs on the way, the pair run afoul of a group of vicious crooks, headed up by the sadistic Krug.</t>
  </si>
  <si>
    <t>My Big Fat Greek Wedding 2</t>
  </si>
  <si>
    <t>The continuing adventures of the Portokalos family. A follow-up to the 2002 comedy, "My Big Fat Greek Wedding."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</si>
  <si>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</si>
  <si>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</si>
  <si>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The Signal</t>
  </si>
  <si>
    <t>On a road trip, Nic and two friends are drawn to an isolated area by a computer genius. When everything suddenly goes dark, Nic regains consciousness â€“ only to find himself in a waking nightmare.</t>
  </si>
  <si>
    <t>I Love You in Every Language in the World</t>
  </si>
  <si>
    <t>Divorced high school PE teacher Gilberto falls in love with Margherita, unaware that she is the mother of Paolina, a student that has been sending him "I love you" notes written in every language in the world.</t>
  </si>
  <si>
    <t>A group of unwitting teens are stranded near a strange wax museum and soon must fight to survive and keep from becoming the next exhibit.</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</si>
  <si>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</si>
  <si>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</si>
  <si>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</si>
  <si>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</si>
  <si>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</si>
  <si>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</si>
  <si>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</si>
  <si>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</si>
  <si>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</si>
  <si>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</si>
  <si>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</si>
  <si>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Gretel &amp; Hansel</t>
  </si>
  <si>
    <t>A long time ago in a distant fairy tale countryside, a young girl leads her little brother into a dark wood in desperate search of food and work, only to stumble upon a nexus of terrifying evil.</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</si>
  <si>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</si>
  <si>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</si>
  <si>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</si>
  <si>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Jack Reacher: Never Go Back</t>
  </si>
  <si>
    <t>When Major Susan Turner is arrested for treason, ex-investigator Jack Reacher undertakes the challenging task to prove her innocence and ends up exposing a shocking conspiracy.</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</si>
  <si>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</si>
  <si>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</si>
  <si>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Critters 2</t>
  </si>
  <si>
    <t>Three bounty hunters from space fly back to the town of Grovers Bend, hoping to save local residents from a new batch of Critter eggs.</t>
  </si>
  <si>
    <t>Tin &amp; Tina</t>
  </si>
  <si>
    <t>After a traumatic miscarriage, Lola and her husband Adolfo adopt Tin and Tina, a lovely albino brother and sister with an ultra-catholic education that makes them interpret Holy Bible verbatim.</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</si>
  <si>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</si>
  <si>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</si>
  <si>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Solomon Kane</t>
  </si>
  <si>
    <t>A nomadic 16th century warrior, condemned to hell for his brutal past, seeks redemption by renouncing violence, but finds some things are worth burning for as he fights to free a young Puritan woman from the grip of evil.</t>
  </si>
  <si>
    <t>Cry Macho</t>
  </si>
  <si>
    <t>Mike Milo, a one-time rodeo star and washed-up horse breeder, takes a job from an ex-boss to bring the man's young son home from Mexico.</t>
  </si>
  <si>
    <t>Karen, a single mother, gifts her son Andy a Buddi doll for his birthday, unaware of its more sinister nature. A contemporary re-imagining of the 1988 horror classic.</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</si>
  <si>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</si>
  <si>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</si>
  <si>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Scary Movie 3</t>
  </si>
  <si>
    <t>In the third installment of the Scary Movie franchise, news anchorwoman Cindy Campbell has to investigate mysterious crop circles and killing video tapes, and help the President stop an alien invasion in the process.</t>
  </si>
  <si>
    <t>Little Indian, Big City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</si>
  <si>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</si>
  <si>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</si>
  <si>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</si>
  <si>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</si>
  <si>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</si>
  <si>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</si>
  <si>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</si>
  <si>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</si>
  <si>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6th Day</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</si>
  <si>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</si>
  <si>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Elvis &amp; Nixon</t>
  </si>
  <si>
    <t>In 1970, a few days before Christmas, Elvis Presley showed up on the White House lawn seeking to be deputized into the Bureau of Narcotics and Dangerous Drugs by the President himself.</t>
  </si>
  <si>
    <t>Grand Piano</t>
  </si>
  <si>
    <t>Moments before his comeback performance, a concert pianist who suffers from stage fright discovers a note written on his music sheet.</t>
  </si>
  <si>
    <t>An American Werewolf in Paris</t>
  </si>
  <si>
    <t>An American man unwittingly gets involved with werewolves who have developed a serum allowing them to transform at will.</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</si>
  <si>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</si>
  <si>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</si>
  <si>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</si>
  <si>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</si>
  <si>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</si>
  <si>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</si>
  <si>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My Life Without Me</t>
  </si>
  <si>
    <t>A fatally ill mother with only two months to live creates a list of things she wants to do before she dies without telling her family of her illness.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</si>
  <si>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</si>
  <si>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</si>
  <si>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</si>
  <si>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</si>
  <si>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iBoy</t>
  </si>
  <si>
    <t>After an accident, Tom wakes from a coma to discover that fragments of his smart phone have been embedded in his head, and worse, that returning to normal teenage life is impossible because he has developed a strange set of super powers.</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</si>
  <si>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</si>
  <si>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</si>
  <si>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</si>
  <si>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</si>
  <si>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</si>
  <si>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</si>
  <si>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Barbarella</t>
  </si>
  <si>
    <t>In the far future, a highly sexual woman is tasked with finding and stopping the evil Durand-Durand. Along the way she encounters various unusual people.</t>
  </si>
  <si>
    <t>Triple 9</t>
  </si>
  <si>
    <t>A gang of criminals and corrupt cops plan the murder of a police officer in order to pull off their biggest heist yet across town.</t>
  </si>
  <si>
    <t>Occupied France; Lebrac leads a play war between two rival kid gangs, but a girl he likes, who's Jewish, is in danger of being discovered by local Nazi sympathisers. Lebrac and the village must now respond to the reality of what's happening.</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</si>
  <si>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</si>
  <si>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</si>
  <si>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When in Rome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</si>
  <si>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</si>
  <si>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</si>
  <si>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</si>
  <si>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Jaws 2</t>
  </si>
  <si>
    <t>Police chief Brody must protect the citizens of Amity after a second monstrous shark begins terrorizing the waters.</t>
  </si>
  <si>
    <t>Deadfall</t>
  </si>
  <si>
    <t>A thriller that follows two siblings who decide to fend for themselves in the wake of a botched casino heist, and their unlikely reunion during another family's Thanksgiving celebration.</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</si>
  <si>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</si>
  <si>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The New Guy</t>
  </si>
  <si>
    <t>Nerdy high school senior Dizzy Harrison has finally gotten lucky -- after purposely getting expelled, he takes lessons in 'badass cool' from a convict and enrolls at a new school. But can he keep up the ruse?</t>
  </si>
  <si>
    <t>I Love You, Beth Cooper</t>
  </si>
  <si>
    <t>A valedictorian's declaration of love for a high-school cheerleader launches a night of revelry, reflection and romance for a group of graduating seniors.</t>
  </si>
  <si>
    <t>Thick as Thieves</t>
  </si>
  <si>
    <t>A master thief recruits a notorious thief to help him steal two famous Faberge eggs from an impenetrable vault in an effort to pull off one final job and repay his debt to the Russian mob.</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</si>
  <si>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</si>
  <si>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</si>
  <si>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Passenger 57</t>
  </si>
  <si>
    <t>An infamous terrorist has evaded capture for a long time by being extremely clever and ruthless. Things get interesting when he hijacks a plane carrying famous security expert John Cutter, who isn't about to stand for this sort of thing.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</si>
  <si>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</si>
  <si>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</si>
  <si>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Larry Crowne</t>
  </si>
  <si>
    <t>When he suddenly finds himself without his long-standing blue-collar job, Larry Crowne enrolls at his local college to start over. There, he becomes part of an eclectic community of students and develops a crush on his teacher.</t>
  </si>
  <si>
    <t>The Virtuoso</t>
  </si>
  <si>
    <t>Danger, deception and murder descend upon a sleepy town when a professional assassin accepts a new assignment from his enigmatic boss.</t>
  </si>
  <si>
    <t>Truth or Dare</t>
  </si>
  <si>
    <t>A harmless game of "Truth or Dare" among friends turns deadly when someoneâ€”or somethingâ€”begins to punish those who tell a lieâ€”or refuse the dare.</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</si>
  <si>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</si>
  <si>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</si>
  <si>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Open Grave</t>
  </si>
  <si>
    <t>A man awakes-- without memory -- in a pit full of bodies and must figure out if the people who rescued him are the killers, or if he is the murderer.</t>
  </si>
  <si>
    <t>Paranormal Activity: Tokyo Night</t>
  </si>
  <si>
    <t>Koichi takes care of his sister, who has recently returned from a trip abroad in the United States as she is not well. While caring for her, he records evidence of ghosts in their home.</t>
  </si>
  <si>
    <t>Alligator</t>
  </si>
  <si>
    <t>A baby alligator is flushed down a toilet and survives by eating discarded lab animals that have been injected with growth hormones. The now gigantic animal escapes the city sewers and goes on a rampage, pursued by a cop and a big-game hunter.</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</si>
  <si>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</si>
  <si>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</si>
  <si>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Knockaround Guys</t>
  </si>
  <si>
    <t>Four sons of well-known New York mobsters must retrieve a bag of cash from a small Montana town ruled by a corrupt sheriff.</t>
  </si>
  <si>
    <t>Prime</t>
  </si>
  <si>
    <t>A career driven professional from Manhattan is wooed by a young painter, who also happens to be the son of her psychoanalyst.</t>
  </si>
  <si>
    <t>Tanguy</t>
  </si>
  <si>
    <t>Tanguy is 28 years old and still living with his parents. They think it's time he moves out. He doesn't, so they hatch a plan.</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</si>
  <si>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</si>
  <si>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</si>
  <si>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Out of the Blue</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</si>
  <si>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</si>
  <si>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The Ruins</t>
  </si>
  <si>
    <t>Americans Amy, Stacy, Jeff and Eric look for fun during a sunny holiday in Mexico, but they get much more than that after visiting an archaeological dig in the jungle.</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</si>
  <si>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</si>
  <si>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</si>
  <si>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</si>
  <si>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</si>
  <si>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League of Extraordinary Gentlemen</t>
  </si>
  <si>
    <t>To prevent a world war from breaking out, famous characters from Victorian literature band together to do battle against a cunning villain.</t>
  </si>
  <si>
    <t>Intrusion</t>
  </si>
  <si>
    <t>When a husband and wife move to a small town, a home invasion leaves the wife traumatized and suspicious that those around her might not be who they seem.</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</si>
  <si>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</si>
  <si>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</si>
  <si>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</si>
  <si>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</si>
  <si>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</si>
  <si>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</si>
  <si>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Midnight in the Switchgrass</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</si>
  <si>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</si>
  <si>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</si>
  <si>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</si>
  <si>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Fatal</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</si>
  <si>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</si>
  <si>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Killers</t>
  </si>
  <si>
    <t>When an elite assassin marries a beautiful computer whiz after a whirlwind romance, he gives up the gun and settles down with his new bride. That is, until he learns that someone from his past has put a contract out on his life.</t>
  </si>
  <si>
    <t>Hostel</t>
  </si>
  <si>
    <t>Three backpackers head to a Slovakian city that promises to meet their hedonistic expectations, with no idea of the hell that awaits them.</t>
  </si>
  <si>
    <t>The Sacrament</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</si>
  <si>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</si>
  <si>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Wild Hogs</t>
  </si>
  <si>
    <t>Restless and ready for an adventure, four suburban bikers leave the safety of their subdivision and head out on the open road. But complications ensue when they cross paths with an intimidating band of New Mexico bikers known as the Del Fuegos.</t>
  </si>
  <si>
    <t>The Boy</t>
  </si>
  <si>
    <t>A young American woman takes a job as a nanny in a remote English village, soon discovering that the family's eight-year-old son is a life-sized doll that comes with a list of strict rules.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</si>
  <si>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</si>
  <si>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</si>
  <si>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Immature: The Trip</t>
  </si>
  <si>
    <t>After the events of the first movie, the "immatures" go on a trip to the Greek island of Paros.</t>
  </si>
  <si>
    <t>The Boondock Saints II: All Saints Day</t>
  </si>
  <si>
    <t>Skillfully framed by an unknown enemy for the murder of a priest, wanted vigilante MacManus brothers Murphy and Connor must come out of hiding on a sheep farm in Ireland to fight for justice in Boston.</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</si>
  <si>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</si>
  <si>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</si>
  <si>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The Oxford Murders</t>
  </si>
  <si>
    <t>At Oxford University, a professor and a grad student work together to try and stop a potential series of murders seemingly linked by mathematical symbols.</t>
  </si>
  <si>
    <t>Guess Who</t>
  </si>
  <si>
    <t>When a young African-American woman brings her fiancÃ© home to meet her parents, she's neglected to mention one tiny detail - he's white.</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</si>
  <si>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</si>
  <si>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</si>
  <si>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Rim of the World</t>
  </si>
  <si>
    <t>Stranded at a summer camp when aliens attack the planet, four teens with nothing in common embark on a perilous mission to save the world.</t>
  </si>
  <si>
    <t>The Escort</t>
  </si>
  <si>
    <t>Desperate for a good story, a sex-addicted journalist throws himself into the world of high-class escorts when he starts following a Stanford-educated prostitute.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</si>
  <si>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</si>
  <si>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Edtv</t>
  </si>
  <si>
    <t>Video store clerk Ed agrees to have his life filmed by a camera crew for a tv network.</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</si>
  <si>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</si>
  <si>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</si>
  <si>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I Know What You Did Last Summer</t>
  </si>
  <si>
    <t>After an accident on a winding road, four teens make the fatal mistake of dumping their victim's body into the sea. Exactly one year later, the deadly secret resurfaces as they're stalked by a hook-handed figure.</t>
  </si>
  <si>
    <t>Die Hart</t>
  </si>
  <si>
    <t>Kevin Hart - playing a version of himself - is on a death-defying quest to become an action star. And with a little help from John Travolta, Nathalie Emmanuel, and Josh Hartnett - he just might pull it off.</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</si>
  <si>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</si>
  <si>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</si>
  <si>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Walk of Shame</t>
  </si>
  <si>
    <t>A reporter's dream of becoming a news anchor is compromised after a one-night stand leaves her stranded in downtown L.A. without a phone, car, ID or money - and only 8 hours to make it to the most important job interview of her life.</t>
  </si>
  <si>
    <t>Thanks for Sharing</t>
  </si>
  <si>
    <t>A romantic comedy that brings together three disparate characters who are learning to face a challenging and often confusing world as they struggle together against a common demonâ€”sex addiction.</t>
  </si>
  <si>
    <t>Zardoz</t>
  </si>
  <si>
    <t>In the far future, a savage trained only to kill finds a way into the community of bored immortals that alone preserves humanity's achievements.</t>
  </si>
  <si>
    <t>Dark Star</t>
  </si>
  <si>
    <t>A group of scientists are sent on a mission to destroy unstable planets. Twenty years into their mission, they have to battle their alien mascot as well as a "sensitive" and intelligent bombing device that starts to question the meaning of its existence.</t>
  </si>
  <si>
    <t>A counter-terrorism expert takes a job protecting a young heiress. After an attempted kidnapping puts both of their lives in danger, they must flee.</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</si>
  <si>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</si>
  <si>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</si>
  <si>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</si>
  <si>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</si>
  <si>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</si>
  <si>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</si>
  <si>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</si>
  <si>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</si>
  <si>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Senior Year</t>
  </si>
  <si>
    <t>A thirty-seven-year-old woman wakes up from a twenty-year coma and returns to the high school where she was once a popular cheerleader to finish her senior year and become prom queen.</t>
  </si>
  <si>
    <t>Ong Bak 3</t>
  </si>
  <si>
    <t>Tien is captured and almost beaten to death before he is saved and brought back to the Kana Khone villagers. There he is taught meditation and how to deal with his Karma, but very soon his arch rival returns challenging Tien for a final duel.</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</si>
  <si>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</si>
  <si>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</si>
  <si>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</si>
  <si>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</si>
  <si>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Baby Mama</t>
  </si>
  <si>
    <t>A successful, single businesswoman who dreams of having a baby discovers she is infertile and hires a working class woman to be her unlikely surrogate.</t>
  </si>
  <si>
    <t>Brahms: The Boy II</t>
  </si>
  <si>
    <t>After a family moves into the Heelshire Mansion, their young son soon makes friends with a life-like doll called Brahms.</t>
  </si>
  <si>
    <t>In an isolated rural community of Quebec, Canada, some inhabitants attack other people, hungry for human flesh. A few survivors gather and go deep into the forest to escape them.</t>
  </si>
  <si>
    <t>Grimsby</t>
  </si>
  <si>
    <t>Wrongfully accused and on the run, a top MI6 assassin joins forces with his long-lost, football hooligan brother to save the world from a sinister plot.</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</si>
  <si>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</si>
  <si>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</si>
  <si>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The Package</t>
  </si>
  <si>
    <t>When a group of teenagers goes on a spring break camping trip, an unfortunate accident sets off a race to save their friendâ€™s most prized possession.</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</si>
  <si>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</si>
  <si>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</si>
  <si>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Who's Harry Crumb?</t>
  </si>
  <si>
    <t>Harry Crumb is a bumbling and inept private investigator who is hired to solve the kidnapping of a young heiress which he's not expected to solve because his employer is the mastermind behind the kidnapping.</t>
  </si>
  <si>
    <t>Captain Corelli's Mandolin</t>
  </si>
  <si>
    <t>When a fisherman leaves to fight with the Greek army during World War II, his fiancÃ©e falls in love with the local Italian commander.</t>
  </si>
  <si>
    <t>Victor Frankenstein</t>
  </si>
  <si>
    <t>Eccentric scientist Victor Von Frankenstein creates a grotesque creature in an unorthodox scientific experiment.</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</si>
  <si>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</si>
  <si>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</si>
  <si>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</si>
  <si>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</si>
  <si>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</si>
  <si>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</si>
  <si>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Moschettieri del Re - La penultima missione</t>
  </si>
  <si>
    <t>In 17th-century France, the Queen brings the Three Musketeers â€” Athos, Porthos, Aramis, and an aging d'Artagnan â€” back from retirement for one last job: saving her son Louis and the whole kingdom.</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</si>
  <si>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</si>
  <si>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</si>
  <si>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The American</t>
  </si>
  <si>
    <t>Dispatched to a small Italian town to await further orders, assassin Jack embarks on a double life that may be more relaxing than is good for him.</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</si>
  <si>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</si>
  <si>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</si>
  <si>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Ma che bella sorpresa</t>
  </si>
  <si>
    <t>High school professor Guido is a hopeless romantic whose life falls apart after his girlfriend leaves him for another man. Paolo, a former student of his, helps him to exit his depression, only in order to become a PE teacher himself.</t>
  </si>
  <si>
    <t>Two disconnected sisters are summoned to clean out their childhood bedrooms before their parents sell their family home.</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</si>
  <si>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</si>
  <si>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</si>
  <si>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The Marine</t>
  </si>
  <si>
    <t>A group of diamond thieves on the run kidnap the wife of a recently discharged marine who goes on a chase through the South Carolinian wilderness to retrieve her.</t>
  </si>
  <si>
    <t>Alexander</t>
  </si>
  <si>
    <t>Alexander, the King of Macedonia, leads his legions against the giant Persian Empire. After defeating the Persians, he leads his army across the then known world, venturing farther than any westerner had ever gone, all the way to India.</t>
  </si>
  <si>
    <t>Bleeding Steel</t>
  </si>
  <si>
    <t>Jackie Chan stars as a hardened special forces agent who fights to protect a young woman from a sinister criminal gang. At the same time, he feels a special connection to the young woman, like they met in a different life.</t>
  </si>
  <si>
    <t>The 5th Wave</t>
  </si>
  <si>
    <t>16-year-old Cassie Sullivan tries to survive in a world devastated by the waves of an alien invasion that has already decimated the population and knocked mankind back to the Stone Age.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</si>
  <si>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</si>
  <si>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</si>
  <si>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</si>
  <si>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</si>
  <si>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Acts of Vengeance</t>
  </si>
  <si>
    <t>A fast-talking lawyer transforms his body and takes a vow of silence, not to be broken until he finds out who killed his wife and daughter and has his revenge.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</si>
  <si>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</si>
  <si>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</si>
  <si>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She's Funny That Way</t>
  </si>
  <si>
    <t>On the set of a playwright's new project, a love triangle forms between his wife, her ex-lover, and the call girl-turned-actress cast in the production.</t>
  </si>
  <si>
    <t>A secret admirer's crush on a high school athlete takes a fatal turn.</t>
  </si>
  <si>
    <t>The Ones Below</t>
  </si>
  <si>
    <t>A young affluent couple expecting their first child hits it off with the new couple that moves in downstairs, until a dinner party between them ends in a shocking accident.</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</si>
  <si>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</si>
  <si>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</si>
  <si>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24 Hours to Live</t>
  </si>
  <si>
    <t>An assassin seeks redemption after being given a second chance at life.</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</si>
  <si>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</si>
  <si>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</si>
  <si>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Imagine That</t>
  </si>
  <si>
    <t>A financial executive who can't stop his career downspiral is invited into his daughter's imaginary world, where solutions to his problems await.</t>
  </si>
  <si>
    <t>A man has only three and a half days and limited resources to discover why he was imprisoned in a nondescript room for 20 years without any explanation.</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</si>
  <si>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</si>
  <si>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</si>
  <si>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Come to Daddy</t>
  </si>
  <si>
    <t>After receiving a cryptic letter from his estranged father, Norval travels to his dadâ€™s oceanfront home for what he hopes will be a positive experience. If only heâ€™d known the dark truth about his old man beforehand.</t>
  </si>
  <si>
    <t>Surveillance</t>
  </si>
  <si>
    <t>An FBI agent tracks a serial killer with the help of three of his would-be victims - all of whom have wildly different stories to tell.</t>
  </si>
  <si>
    <t>Private Benjamin</t>
  </si>
  <si>
    <t>A sheltered young high society woman joins the US Army on a whim and finds herself in a more difficult situation than she ever expected.</t>
  </si>
  <si>
    <t>Death to Smoochy</t>
  </si>
  <si>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</si>
  <si>
    <t>A young undercover FBI agent infiltrates a gang of thieves who share a common interest in extreme sports. A remake of the 1991 film, "Point Break".</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</si>
  <si>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</si>
  <si>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</si>
  <si>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</si>
  <si>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</si>
  <si>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Around the World in 80 Days</t>
  </si>
  <si>
    <t>A bet pits a British inventor, a Chinese thief and a French artist on a worldwide adventure that they can circle the globe in 80 days.</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</si>
  <si>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</si>
  <si>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</si>
  <si>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</si>
  <si>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</si>
  <si>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Jennifer's Body</t>
  </si>
  <si>
    <t>Jennifer, a gorgeous, seductive cheerleader takes evil to a whole new level after she's possessed by a sinister demon. Now it's up to her best friend to stop Jennifer's reign of terror before it's too late.</t>
  </si>
  <si>
    <t>The Nines</t>
  </si>
  <si>
    <t>A troubled actor, a television show runner, and an acclaimed videogame designer find their lives intertwining in mysterious and unsettling ways.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</si>
  <si>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</si>
  <si>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</si>
  <si>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</si>
  <si>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</si>
  <si>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</si>
  <si>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</si>
  <si>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 simple yet proud rancher conspires to murder his wife for financial gain, convincing his teenage son to participate.</t>
  </si>
  <si>
    <t>The story of CARGO takes place on rusty space-freighter KASSANDRA on its way to Station 42. The young medic LAURA is the only one awake on board while the rest of the crew lies frozen in hibernation sleep. In 4 months will Laura's shift be over.</t>
  </si>
  <si>
    <t>Intolerable Cruelty</t>
  </si>
  <si>
    <t>A revenge-seeking gold digger marries a womanizing Beverly Hills lawyer with the intention of making a killing in the divorce.</t>
  </si>
  <si>
    <t>Underwater deep-sea miners encounter a Soviet wreck and bring back a dangerous cargo to their base on the ocean floor with horrifying results. The crew of the mining base must fight to survive against a genetic mutation that hunts them down one by one.</t>
  </si>
  <si>
    <t>Me Time</t>
  </si>
  <si>
    <t>With his family away, a devoted stay-at-home dad enjoys his first me time in years by joining his hard-partying old friend on a wild birthday adventure.</t>
  </si>
  <si>
    <t>Waiting for the Barbarians</t>
  </si>
  <si>
    <t>At an isolated frontier outpost, a colonial magistrate suffers a crisis of conscience when an army colonel arrives looking to interrogate the locals about an impending uprising, using cruel tactics that horrify the magistrate.</t>
  </si>
  <si>
    <t>Alpha and Omega</t>
  </si>
  <si>
    <t>Two young wolves at opposite ends of their pack's social order are thrown together into a foreign land and need each other to return home, but love complicates everything.</t>
  </si>
  <si>
    <t>Bring It On Again</t>
  </si>
  <si>
    <t>When new students can't get onto their college cheerleading team, they form their own squad and prepare for a cheer off.</t>
  </si>
  <si>
    <t>D3: The Mighty Ducks</t>
  </si>
  <si>
    <t>The Ducks are offered scholarships at Eden Hall Academy but struggle with their new coach's methods and come under pressure from the board to retain their scholarships before their big game against the Varsity team.</t>
  </si>
  <si>
    <t>Domino</t>
  </si>
  <si>
    <t>The story of the life of Domino Harvey, who abandoned her career as a Ford model to become a bounty hunter.</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</si>
  <si>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</si>
  <si>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</si>
  <si>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The Wedding Planner</t>
  </si>
  <si>
    <t>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t>
  </si>
  <si>
    <t>I'm Back</t>
  </si>
  <si>
    <t>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t>
  </si>
  <si>
    <t>Table 19</t>
  </si>
  <si>
    <t>Eloise, having been relieved of maid of honor duties after being unceremoniously dumped by the best man via text, decides to attend the wedding anyway â€“ only to find herself seated with five fellow-unwanted guests at the dreaded Table 19.</t>
  </si>
  <si>
    <t>Hammamet</t>
  </si>
  <si>
    <t>The last years of Bettino Craxi, one of the most important and controversial italian leader of the 1980's.</t>
  </si>
  <si>
    <t>The Riot Club</t>
  </si>
  <si>
    <t>Two first-year students at Oxford University join a secret society and learn that their reputations can be made or destroyed over the course of one evening.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</si>
  <si>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</si>
  <si>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</si>
  <si>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</si>
  <si>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</si>
  <si>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Unicorn Store</t>
  </si>
  <si>
    <t>A woman named Kit moves back to her parent's house, where she receives a mysterious invitation that would fulfill her childhood dreams.</t>
  </si>
  <si>
    <t>Intruders</t>
  </si>
  <si>
    <t>Anna suffers from agoraphobia so crippling that when a trio of criminals break into her house, she cannot bring herself to flee. But what the intruders don't realize is that agoraphobia is not her only psychosis.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</si>
  <si>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</si>
  <si>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</si>
  <si>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Cop Car</t>
  </si>
  <si>
    <t>Two kids find themselves in the centre of a deadly game of cat and mouse after taking a sheriff's cruiser for a joy ride.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</si>
  <si>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</si>
  <si>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</si>
  <si>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Closed Circuit</t>
  </si>
  <si>
    <t>A high-profile terrorism case unexpectedly binds together two ex-lovers on the defense team - testing the limits of their loyalties and placing their lives in jeopardy.</t>
  </si>
  <si>
    <t>Igor</t>
  </si>
  <si>
    <t>A clichÃ© hunchbacked evil scientist's assistant aspires to become a scientist himself, much to the displeasure of the rest of the evil science community.</t>
  </si>
  <si>
    <t>Raised by wild animals since childhood, Mowgli is drawn away from the jungle by the beautiful Kitty. But Mowgli must eventually face corrupt Capt. Boone, who wants both Kitty's hand and the treasures of Monkey City â€“ a place only Mowgli can find.</t>
  </si>
  <si>
    <t>Nim's Island</t>
  </si>
  <si>
    <t>A young girl inhabits an isolated island with her scientist father and communicates with a reclusive author of the novel she's reading.</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</si>
  <si>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</si>
  <si>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</si>
  <si>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Bird Box Barcelona</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</si>
  <si>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</si>
  <si>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</si>
  <si>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</si>
  <si>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Piranha</t>
  </si>
  <si>
    <t>When flesh-eating piranhas are accidently released into a summer resort's rivers, the guests become their next meal.</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</si>
  <si>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</si>
  <si>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</si>
  <si>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</si>
  <si>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</si>
  <si>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</si>
  <si>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</si>
  <si>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Men in Black: International</t>
  </si>
  <si>
    <t>The Men in Black have always protected the Earth from the scum of the universe. In this new adventure, they tackle their biggest, most global threat to date: a mole in the Men in Black organization.</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</si>
  <si>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</si>
  <si>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</si>
  <si>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</si>
  <si>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</si>
  <si>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When a kingpin threatens New York City, a group of mutated turtle warriors must emerge from the shadows to protect their home.</t>
  </si>
  <si>
    <t>Oz the Great and Powerful</t>
  </si>
  <si>
    <t>Oscar Diggs, a small-time circus illusionist and con-artist, is whisked from Kansas to the Land of Oz where the inhabitants assume he's the great wizard of prophecy, there to save Oz from the clutches of evil.</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</si>
  <si>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</si>
  <si>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</si>
  <si>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</si>
  <si>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</si>
  <si>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</si>
  <si>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</si>
  <si>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101 Dalmatians</t>
  </si>
  <si>
    <t>An evil, high-fashion designer plots to steal Dalmatian puppies in order to make an extravagant fur coat, but instead creates an extravagant mess.</t>
  </si>
  <si>
    <t>Breathe In</t>
  </si>
  <si>
    <t>When a foreign exchange student arrives in a small upstate New York town, she challenges the dynamics of her host family's relationships and alters their lives forever.</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</si>
  <si>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</si>
  <si>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</si>
  <si>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Suicide Squad</t>
  </si>
  <si>
    <t>From DC Comics comes the Suicide Squad, an antihero team of incarcerated supervillains who act as deniable assets for the United States government, undertaking high-risk black ops missions in exchange for commuted prison sentences.</t>
  </si>
  <si>
    <t>Because I Said So</t>
  </si>
  <si>
    <t>In an effort to prevent family history from repeating itself, meddlesome mom Daphne Wilder attempts to set up her youngest daughter, Milly, with Mr. Right. Meanwhile, her other daughters try to keep their mom's good intentions under control.</t>
  </si>
  <si>
    <t>Sleepless</t>
  </si>
  <si>
    <t>Undercover Las Vegas police officer Vincent Downs, who's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</si>
  <si>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Hail, Caesar!</t>
  </si>
  <si>
    <t>When a Hollywood star mysteriously disappears in the middle of filming, the studio sends their fixer to get him back.</t>
  </si>
  <si>
    <t>Cedar Rapids</t>
  </si>
  <si>
    <t>A naive Midwesterner insurance salesman travels to a big-city convention in an effort to save the jobs of his co-workers.</t>
  </si>
  <si>
    <t>Nocturne</t>
  </si>
  <si>
    <t>Inside the halls of an elite arts academy, a timid music student begins to outshine her more accomplished and outgoing twin sister when she discovers a mysterious notebook belonging to a recently deceased classmate.</t>
  </si>
  <si>
    <t>Naomi and Ely's No Kiss List</t>
  </si>
  <si>
    <t>The bonds between Naomi and Ely are tested when they fall for the same guy.</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</si>
  <si>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</si>
  <si>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</si>
  <si>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The Million Dollar Hotel</t>
  </si>
  <si>
    <t>A federal agent searches for a potential killer among the bizarre residents of a dilapidated Los Angeles hotel.</t>
  </si>
  <si>
    <t>Love Addict</t>
  </si>
  <si>
    <t>Gabriel can't resist a beautiful woman. But his womanizing attitude is taking a toll on his career and social life. He decides to hire a life coach to help him.</t>
  </si>
  <si>
    <t>Winchester</t>
  </si>
  <si>
    <t>San Jose, California, 1906. Isolated in her labyrinthine mansion, eccentric firearm heiress Sarah Winchester believes that she is being haunted by the souls of those killed by the guns manufactured by her company.</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</si>
  <si>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</si>
  <si>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</si>
  <si>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London Boulevard</t>
  </si>
  <si>
    <t>A parolee falls for a reclusive movie star while trying to evade a ruthless gangster.</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</si>
  <si>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</si>
  <si>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</si>
  <si>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</si>
  <si>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</si>
  <si>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A Madea Family Funeral</t>
  </si>
  <si>
    <t>A joyous family reunion becomes a hilarious nightmare as Madea and the crew travel to backwoods Georgia, where they find themselves unexpectedly planning a funeral that might unveil unpleasant family secrets.</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</si>
  <si>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</si>
  <si>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</si>
  <si>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The Last Five Years</t>
  </si>
  <si>
    <t>In New York, a struggling actress and a successful writer sing about their failed marriage from two perspectives.</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</si>
  <si>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</si>
  <si>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</si>
  <si>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Seeking Justice</t>
  </si>
  <si>
    <t>After his wife is assaulted, a husband enlists the services of a vigilante group to help him settle the score.</t>
  </si>
  <si>
    <t>St. Trinian's</t>
  </si>
  <si>
    <t>When their beloved school is threatened with closure should the powers that be fail to raise the proper funds, the girls scheme to steal a priceless painting and use the profits to pull St. Trinian's out of the red.</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</si>
  <si>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</si>
  <si>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</si>
  <si>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 Score to Settle</t>
  </si>
  <si>
    <t>A former mob enforcer who is released from prison after serving 22 years for a crime he didn't commit sets out on a path for revenge against the people who wronged him.</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</si>
  <si>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</si>
  <si>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</si>
  <si>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</si>
  <si>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</si>
  <si>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</si>
  <si>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</si>
  <si>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</si>
  <si>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</si>
  <si>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Kidz</t>
  </si>
  <si>
    <t>Sara and Nicola are married and in love. Their lives seem to be perfect: they have an angelic six-year-old daughter, thriving careers and a stable marriage. The birth of their second child, which disrupts the family balance, leads to tragicomic scenarios.</t>
  </si>
  <si>
    <t>Free Willy 2: The Adventure Home</t>
  </si>
  <si>
    <t>Jesse becomes reunited with Willy three years after the whale's jump to freedom as the teenager tries to rescue the killer whale and other orcas from an oil spill.</t>
  </si>
  <si>
    <t>Sahara</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</si>
  <si>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</si>
  <si>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</si>
  <si>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</si>
  <si>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Air Buddies</t>
  </si>
  <si>
    <t>Five puppies are shocked to find out that their parents, Buddy and Molly, have been abducted and face obstacles while trying to rescue them.</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</si>
  <si>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</si>
  <si>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</si>
  <si>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Legend of Tarzan</t>
  </si>
  <si>
    <t>Tarzan, having acclimated to life in London, is called back to his former home in the jungle to investigate the activities at a mining encampment.</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</si>
  <si>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</si>
  <si>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</si>
  <si>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Memoirs of an Invisible Man</t>
  </si>
  <si>
    <t>After a freak accident, an invisible yuppie runs for his life from a treacherous CIA official while trying to cope with his new life.</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</si>
  <si>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</si>
  <si>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</si>
  <si>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Bill &amp; Ted Face the Music</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</si>
  <si>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</si>
  <si>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Dark Places</t>
  </si>
  <si>
    <t>A woman who survived the brutal killing of her family as a child is forced to confront the events of that day.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</si>
  <si>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</si>
  <si>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</si>
  <si>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A troubled psychologist is sent to investigate the crew of an isolated research station orbiting a bizarre planet.</t>
  </si>
  <si>
    <t>A war-hardened Crusader and his Moorish commander mount an audacious revolt against the corrupt English crown.</t>
  </si>
  <si>
    <t>No One Lives</t>
  </si>
  <si>
    <t>A gang of ruthless highway killers kidnap a wealthy couple traveling cross country only to shockingly discover that things are not what they seem.</t>
  </si>
  <si>
    <t>Duplicity</t>
  </si>
  <si>
    <t>Two romantically-engaged corporate spies team up to manipulate a corporate race to corner the market on a medical innovation that will reap huge profits and enable them to lead an extravagant lifestyle together.</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</si>
  <si>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</si>
  <si>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</si>
  <si>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Tremors: A Cold Day in Hell</t>
  </si>
  <si>
    <t>Burt Gummer and Travis Welker find themselves in a fight for survival after investigating deadly giant worm attacks in the Canadian arctic.</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</si>
  <si>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</si>
  <si>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</si>
  <si>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</si>
  <si>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</si>
  <si>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</si>
  <si>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</si>
  <si>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Absolutely Anything</t>
  </si>
  <si>
    <t>Eccentric aliens give a man the power to do anything he wants to determine if Earth is worth saving.</t>
  </si>
  <si>
    <t>Silent Night, Deadly Night</t>
  </si>
  <si>
    <t>Billy Chapman, who was traumatized by his parents' Christmas Eve murder, then brutalized by sadistic orphanage nuns, grows up to dress as jolly St. Nick for a yuletide rampage to punish the naughty.</t>
  </si>
  <si>
    <t>The Grudge</t>
  </si>
  <si>
    <t>An American nurse living and working in Tokyo is exposed to a mysterious supernatural curse, one that locks a person in a powerful rage before claiming their life and spreading to another victim.</t>
  </si>
  <si>
    <t>Grande, grosso e Verdone</t>
  </si>
  <si>
    <t>A comic movie divided in three episodes.</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</si>
  <si>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</si>
  <si>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</si>
  <si>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Daddy Day Care</t>
  </si>
  <si>
    <t>Two men get laid off and have to become stay-at-home dads when they can't find jobs, which inspires them to open their own day-care center.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</si>
  <si>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</si>
  <si>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</si>
  <si>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</si>
  <si>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</si>
  <si>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</si>
  <si>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</si>
  <si>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</si>
  <si>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Planes</t>
  </si>
  <si>
    <t>Dusty is a cropdusting plane who dreams of competing in a famous aerial race. The problem? He is hopelessly afraid of heights. With the support of his mentor Skipper and a host of new friends, Dusty sets off to make his dreams come true.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</si>
  <si>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</si>
  <si>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</si>
  <si>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</si>
  <si>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</si>
  <si>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The Libertine</t>
  </si>
  <si>
    <t>The story of John Wilmot, a.k.a. the Earl of Rochester, a 17th century poet who famously drank and debauched his way to an early grave, only to earn posthumous critical acclaim for his life's work.</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</si>
  <si>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</si>
  <si>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</si>
  <si>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Beauty &amp; the Briefcase</t>
  </si>
  <si>
    <t>A freelance writer looking for romance sells a story to Cosmopolitan magazine about finding love in the workplace and goes undercover at a Finance Company.</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</si>
  <si>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</si>
  <si>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</si>
  <si>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Beowulf</t>
  </si>
  <si>
    <t>A 6th-century Scandinavian warrior named Beowulf embarks on a mission to slay the man-like ogre, Grendel.</t>
  </si>
  <si>
    <t>The Nun</t>
  </si>
  <si>
    <t>A priest with a haunted past and a novice on the threshold of her final vows are sent by the Vatican to investigate the death of a young nun in Romania and confront a malevolent force in the form of a demonic nun.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</si>
  <si>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</si>
  <si>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</si>
  <si>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Lara Croft: Tomb Raider</t>
  </si>
  <si>
    <t>English aristocrat Lara Croft is skilled in hand-to-hand combat and in the midst of a battle with a secret society. The shapely archaeologist moonlights as a tomb raider to recover lost antiquities and meets her match in the wicked Powell, who's in search of a powerful relic.</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</si>
  <si>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</si>
  <si>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</si>
  <si>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She-Devil</t>
  </si>
  <si>
    <t>A cunning and resourceful housewife vows revenge on her husband when he begins an affair with a wealthy romance novelist.</t>
  </si>
  <si>
    <t>Trapped in a London subway station, a woman who's being pursued by a potential attacker heads into the unknown labyrinth of tunnels beneath the city's streets</t>
  </si>
  <si>
    <t>Playing It Cool</t>
  </si>
  <si>
    <t>A young man meets and instantly falls in love with an engaged woman.</t>
  </si>
  <si>
    <t>Cooties</t>
  </si>
  <si>
    <t>A mysterious virus hits an isolated elementary school, transforming the kids into a feral swarm of mass savages. An unlikely hero must lead a motley band of teachers in the fight of their lives.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</si>
  <si>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</si>
  <si>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</si>
  <si>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</si>
  <si>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The Karate Kid Part III</t>
  </si>
  <si>
    <t>Despondent over the closing of his karate school, Cobra Kai teacher John Kreese joins a ruthless businessman and martial artist to get revenge on Daniel and Mr. Miyagi.</t>
  </si>
  <si>
    <t>Red Dot</t>
  </si>
  <si>
    <t>On a hiking trip to rekindle their marriage, a couple find themselves fleeing for their lives in the unforgiving wilderness from an unknown shooter.</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</si>
  <si>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</si>
  <si>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</si>
  <si>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In the Land of Women</t>
  </si>
  <si>
    <t>After a bad breakup with his girlfriend leaves him heartbroken, Carter Webb moves to Michigan to take care of his ailing grandmother. Once there, he gets mixed up in the lives of the mother and daughters who live across the street.</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</si>
  <si>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</si>
  <si>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</si>
  <si>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</si>
  <si>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</si>
  <si>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Paranormal Activity 3</t>
  </si>
  <si>
    <t>In 1988, young sisters Katie and Kristi befriend an invisible entity who resides in their home.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</si>
  <si>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</si>
  <si>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</si>
  <si>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Serial (Bad) Weddings 2</t>
  </si>
  <si>
    <t>Claude and Marie Verneuil face a new crisis. The four spouses of their daughters, David, Rachid, Chao and Charles decided to leave France for various reasons. Here they are imagining their lives elsewhere.</t>
  </si>
  <si>
    <t>Destroyer</t>
  </si>
  <si>
    <t>When Erin Bell was a young cop, she was given an undercover assignment that ended badly and destroyed her life. Years later, she must face her demons in order to make peace with her past.</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</si>
  <si>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</si>
  <si>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</si>
  <si>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Ewok Adventure</t>
  </si>
  <si>
    <t>Wicket the Ewok and his friends agree to help two shipwrecked human children, Mace and Cindel, on a quest to find their parents.</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</si>
  <si>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</si>
  <si>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</si>
  <si>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Horsemen</t>
  </si>
  <si>
    <t>A recently widowed detective still grieving over his wife's death discovers a shocking connection between himself and the suspects in a serial killing spree linked to the Four Horsemen of the Apocalypse.</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</si>
  <si>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</si>
  <si>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</si>
  <si>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</si>
  <si>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</si>
  <si>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Addicted</t>
  </si>
  <si>
    <t>A gallerist risks her family and flourishing career when she enters into an affair with a talented painter and slowly loses control of her life.</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</si>
  <si>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</si>
  <si>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</si>
  <si>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Greenberg</t>
  </si>
  <si>
    <t>A New Yorker moves to Los Angeles in order to figure out his life while he housesits for his brother, and he soon sparks with his brother's assistant.</t>
  </si>
  <si>
    <t>Herbie Goes to Monte Carlo</t>
  </si>
  <si>
    <t>Herbie, the Volkswagen Beetle with a mind of its own, is racing in the Monte Carlo Rally. But thieves have hidden a cache of stolen diamonds in Herbie's gas tank, and are now trying to get them back.</t>
  </si>
  <si>
    <t>Birthday Girl</t>
  </si>
  <si>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</si>
  <si>
    <t>Rogue City</t>
  </si>
  <si>
    <t>Caught in the crosshairs of police corruption and Marseilleâ€™s warring gangs, a loyal cop must protect his squad by taking matters into his own hands.</t>
  </si>
  <si>
    <t>Third Person</t>
  </si>
  <si>
    <t>An acclaimed novelist struggles to write an analysis of love in one of three stories, each set in a different city, that detail the beginning, middle and end of a relationship.</t>
  </si>
  <si>
    <t>Coexister</t>
  </si>
  <si>
    <t>Under the pressure of his boss, a music producer decides to set up a group consisting of a rabbi, a priest and an imam to make them sing the living together. But the religious he recruits are far from being saints ...</t>
  </si>
  <si>
    <t>Gringo</t>
  </si>
  <si>
    <t>An American businessman with a stake in a pharmaceutical company that's about to go public finds his life is thrown into turmoil by an incident in Mexico.</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</si>
  <si>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</si>
  <si>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</si>
  <si>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Sinister 2</t>
  </si>
  <si>
    <t>A young mother and her twin sons move into a rural house that's marked for death.</t>
  </si>
  <si>
    <t>Unforgettable</t>
  </si>
  <si>
    <t>Julia moves in with her fiancÃ©, David, but his ex-wife and her own haunting past join forces to rock her quiet suburban existence.</t>
  </si>
  <si>
    <t>Backcountry</t>
  </si>
  <si>
    <t>A couple on a deep-wilderness hike become hopelessly lost within an aggressive black bear's territory.</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</si>
  <si>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</si>
  <si>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</si>
  <si>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I Could Never Be Your Woman</t>
  </si>
  <si>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</si>
  <si>
    <t>New Year's Eve</t>
  </si>
  <si>
    <t>The lives of several couples and singles in New York intertwine over the course of New Year's Eve.</t>
  </si>
  <si>
    <t>Child's Play 3</t>
  </si>
  <si>
    <t>Eight years after seemingly destroying the killer doll, teen Andy Barclay is placed in a military school, and the spirit of Chucky returns to renew his quest and seek vengeance after being recreated from a mass of melted plastic.</t>
  </si>
  <si>
    <t>No One Gets Out Alive</t>
  </si>
  <si>
    <t>An immigrant in search of the American dream is forced to take a room in a boarding house and soon finds herself in a nightmare from which she can't escape.</t>
  </si>
  <si>
    <t>Curse of Chucky</t>
  </si>
  <si>
    <t>After her mother's mysterious death, Nica begins to suspect that the talking, red-haired doll her visiting niece has been playing with may be the key to the mounting bloodshed and chaos.</t>
  </si>
  <si>
    <t>This Is 40</t>
  </si>
  <si>
    <t>Pete and Debbie are both about to turn 40, their kids hate each other, both of their businesses are failing, they're on the verge of losing their house, and their relationship is threatening to fall apart.</t>
  </si>
  <si>
    <t>Butter</t>
  </si>
  <si>
    <t>An adopted girl discovers her talent for butter carving and finds herself pitted against an ambitious local woman in their Iowa town's annual contest.</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</si>
  <si>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</si>
  <si>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</si>
  <si>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</si>
  <si>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</si>
  <si>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Tesla</t>
  </si>
  <si>
    <t>The story of the Promethean struggles of Nikola Tesla, as he attempts to transcend entrenched technologyâ€”including his own previous workâ€”by pioneering a system of wireless energy that would change the world.</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</si>
  <si>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</si>
  <si>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</si>
  <si>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</si>
  <si>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</si>
  <si>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</si>
  <si>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</si>
  <si>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</si>
  <si>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Funny People</t>
  </si>
  <si>
    <t>Famous and wealthy funnyman George Simmons doesn't give much thought to how he treats people until a doctor delivers stunning health news, forcing George to reevaluate his priorities with a little help from aspiring stand-up comic Ira.</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</si>
  <si>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</si>
  <si>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</si>
  <si>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The Big Wedding</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</si>
  <si>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</si>
  <si>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</si>
  <si>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</si>
  <si>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</si>
  <si>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</si>
  <si>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Sentinelle</t>
  </si>
  <si>
    <t>Transferred home after a traumatizing combat mission, a highly trained French soldier uses her lethal skills to hunt down the man who hurt her sister.</t>
  </si>
  <si>
    <t>Earthquake Bird</t>
  </si>
  <si>
    <t>Tokyo, Japan, 1989. Lucy Fly, a foreigner who works as a translator, begins a passionate relationship with Teiji, a mysterious man obsessed with photography.</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</si>
  <si>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</si>
  <si>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</si>
  <si>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Mom or Dad?</t>
  </si>
  <si>
    <t>A divorced couple fights for the custody of their three children: neither of them wants it. Mom wants to leave them to dad, and vice versa.</t>
  </si>
  <si>
    <t>Antigang</t>
  </si>
  <si>
    <t>As a rowdy team of detectives clashes with their disciplined new boss, they must catch a vicious band of robbers who are wreaking havoc on their city.</t>
  </si>
  <si>
    <t>Free Birds</t>
  </si>
  <si>
    <t>Two turkeys from opposite sides of the tracks must put aside their differences and team up to travel back in time to change the course of historyâ€”and get turkey off the holiday menu for good.</t>
  </si>
  <si>
    <t>Simply Black</t>
  </si>
  <si>
    <t>A failed 40 year old comedian wants to organize the first Black protests in France but meeting with other French celebrities of the Black community will make it a whole new adventure.</t>
  </si>
  <si>
    <t>The Divide</t>
  </si>
  <si>
    <t>Survivors of a nuclear attack are grouped together for days in the basement of their apartment building, where fear and dwindling supplies wear away at their dynamic.</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</si>
  <si>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</si>
  <si>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</si>
  <si>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Pushing Tin</t>
  </si>
  <si>
    <t>Two air traffic controllers who thrive on living dangerously compete to outdo each other on several levels.</t>
  </si>
  <si>
    <t>L.A. screenwriter David Sumner relocates with his wife, Amy, to her hometown in the deep South. There, while tensions build between them, a brewing conflict with locals becomes a threat to them both.</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</si>
  <si>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</si>
  <si>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</si>
  <si>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</si>
  <si>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</si>
  <si>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Exodus: Gods and Kings</t>
  </si>
  <si>
    <t>The defiant leader Moses rises up against the Egyptian Pharaoh Ramses, setting 400,000 slaves on a monumental journey of escape from Egypt and its terrifying cycle of deadly plagues.</t>
  </si>
  <si>
    <t>Identity Thief</t>
  </si>
  <si>
    <t>When a mild-mannered businessman learns his identity has been stolen, he hits the road in an attempt to foil the thief -- a trip that puts him in the path of a deceptively harmless-looking woman.</t>
  </si>
  <si>
    <t>Beyond the Reach</t>
  </si>
  <si>
    <t>A high-rolling corporate shark and his impoverished young guide play the most dangerous game during a hunting trip in the Mojave Desert.</t>
  </si>
  <si>
    <t>Tamara Drewe</t>
  </si>
  <si>
    <t>A young newspaper writer returns to her hometown in the English countryside, where her childhood home is being prepped for sale.</t>
  </si>
  <si>
    <t>Barnyard</t>
  </si>
  <si>
    <t>When the farmer's away, all the animals play, and sing, and dance. Eventually, though, someone has to step in and run things, a responsibility that ends up going to Otis, a carefree cow.</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</si>
  <si>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</si>
  <si>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The Benchwarmers</t>
  </si>
  <si>
    <t>A trio of guys try and make up for missed opportunities in childhood by forming a three-player baseball team to compete against standard little league squads.</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</si>
  <si>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</si>
  <si>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</si>
  <si>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365 Days: This Day</t>
  </si>
  <si>
    <t>Laura and Massimo are back and hotter than ever. But the reunited couple's new beginning is complicated by Massimoâ€™s family ties and a mysterious man who enters Lauraâ€™s life to win her heart and trust, at any cost.</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</si>
  <si>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</si>
  <si>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</si>
  <si>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Night Moves</t>
  </si>
  <si>
    <t>The story about three radical environmentalists coming together to execute the most intense protest of their lives: the explosion of a hydroelectric dam.</t>
  </si>
  <si>
    <t>Super Troopers 2</t>
  </si>
  <si>
    <t>When an international border dispute arises between the U.S. and Canada, the Super Troopers- Mac, Thorny, Foster, Rabbit and Farva, are called in to set up a new Highway Patrol station in the disputed area.</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</si>
  <si>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</si>
  <si>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</si>
  <si>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We Accept Miracles</t>
  </si>
  <si>
    <t>Fired from his HR job in the big city, Fulvio returns home and sees a leaky pipe in his brother's church as the way to save the crumbling town.</t>
  </si>
  <si>
    <t>Alien Abduction</t>
  </si>
  <si>
    <t>A vacationing family encounters an alien threat in this pulse-pounding thriller based on the real-life Brown Mountain Lights phenomenon in North Carolina.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</si>
  <si>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</si>
  <si>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</si>
  <si>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Only God Forgives</t>
  </si>
  <si>
    <t>Julian, who runs a Thai boxing club as a front organization for his family's drug smuggling operation, is forced by his mother Crystal to find and kill the individual responsible for his brother's recent death.</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</si>
  <si>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</si>
  <si>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</si>
  <si>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</si>
  <si>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Cam</t>
  </si>
  <si>
    <t>A young camgirl discovers that sheâ€™s inexplicably been replaced on her site with an exact replica of herself.</t>
  </si>
  <si>
    <t>A Perfect Plan</t>
  </si>
  <si>
    <t>Successful woman in love tries to break her family curse of every first marriage ending in divorce, by dashing to the altar with a random stranger before marrying her boyfriend.</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</si>
  <si>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</si>
  <si>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</si>
  <si>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</si>
  <si>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</si>
  <si>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</si>
  <si>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</si>
  <si>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</si>
  <si>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</si>
  <si>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Kung Fu Yoga</t>
  </si>
  <si>
    <t>Two professors team up to locate a lost treasure and embark on an adventure that takes them from a Tibetan ice cave to Dubai, and to a mountain temple in India.</t>
  </si>
  <si>
    <t>Into the Forest</t>
  </si>
  <si>
    <t>In the not too distant future, two young women who live in a remote ancient forest discover the world around them is on the brink of an apocalypse. Informed only by rumor, they fight intruders, disease, loneliness &amp; starvation.</t>
  </si>
  <si>
    <t>Planet 51</t>
  </si>
  <si>
    <t>When Earth astronaut Capt. Chuck Baker arrives on Planet 51 -- a world reminiscent of American suburbia circa 1950 -- he tries to avoid capture, recover his spaceship and make it home safely, all with the help of an empathetic little green being.</t>
  </si>
  <si>
    <t>The Wolfman</t>
  </si>
  <si>
    <t>Lawrence Talbot, an American man on a visit to Victorian London to make amends with his estranged father, gets bitten by a werewolf and, after a moonlight transformation, leaves him with a savage hunger for flesh.</t>
  </si>
  <si>
    <t>Lying and Stealing</t>
  </si>
  <si>
    <t>Hoping to leave his criminal lifestyle behind him, a successful art thief teams up with a sexy con woman to pull off the ultimate heist and set himself free.</t>
  </si>
  <si>
    <t>Shimmer Lake</t>
  </si>
  <si>
    <t>Shot in reverse day-by-day through a weekâ€”a local sheriff embarks on a quest to unlock the mystery of three small-town criminals and a bank heist gone wrong.</t>
  </si>
  <si>
    <t>When the Bough Breaks</t>
  </si>
  <si>
    <t>A surrogate mother harbors a deadly secret desire for a family of her own with the husband who is expecting to raise her child.</t>
  </si>
  <si>
    <t>In the Blood</t>
  </si>
  <si>
    <t>When her husband goes missing during their Caribbean vacation, a woman sets off on her own to take down the men she thinks are responsible.</t>
  </si>
  <si>
    <t>The Bounty Hunter</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</si>
  <si>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</si>
  <si>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</si>
  <si>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</si>
  <si>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</si>
  <si>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</si>
  <si>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Black Water</t>
  </si>
  <si>
    <t>A trio of tourists on a fishing trip in the mangrove swamps of Northern Australia are left to fend for themselves when their tour guide is killed by a crocodile.</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</si>
  <si>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</si>
  <si>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</si>
  <si>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Hostile</t>
  </si>
  <si>
    <t>Juliette, a lone survivor of an apocalyptic era, fights to survive against hunger, thirst, a broken leg and strange disturbing creatures that only come out at nighttime.</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</si>
  <si>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</si>
  <si>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</si>
  <si>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It Comes at Night</t>
  </si>
  <si>
    <t>Secure within a desolate home as an unnatural threat terrorizes the world, a man has established a tenuous domestic order with his wife and son, but this will soon be put to test when a desperate young family arrives seeking refuge.</t>
  </si>
  <si>
    <t>Escape from L.A.</t>
  </si>
  <si>
    <t>Into the 9.6-quaked Los Angeles of 2013 comes Snake Plissken. His job: wade through L.A.'s ruined landmarks to retrieve a doomsday device.</t>
  </si>
  <si>
    <t>Poseidon</t>
  </si>
  <si>
    <t>A packed cruise ship traveling the Atlantic is hit and overturned by a massive wave, compelling the passengers to begin a dramatic fight for their lives.</t>
  </si>
  <si>
    <t>Automata</t>
  </si>
  <si>
    <t>Jacq Vaucan, an insurance agent of ROC robotics corporation, routinely investigates the case of manipulating a robot. What he discovers will have profound consequences for the future of humanity.</t>
  </si>
  <si>
    <t>Hitman: Agent 47</t>
  </si>
  <si>
    <t>An assassin teams up with a woman to help her find her father and uncover the mysteries of her ancestry.</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</si>
  <si>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</si>
  <si>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</si>
  <si>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</si>
  <si>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</si>
  <si>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</si>
  <si>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</si>
  <si>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 Good Old Fashioned Orgy</t>
  </si>
  <si>
    <t>A group of 30-year-olds who have been friends since high school attempt to throw an end-of-summer orgy.</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</si>
  <si>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</si>
  <si>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</si>
  <si>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</si>
  <si>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</si>
  <si>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All My Friends Are Dead</t>
  </si>
  <si>
    <t>A group of friends at a New Yearâ€™s Eve party go through a whirlwind of events that exposes secrets, breaks hearts â€” and leads to a shocking outcome.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</si>
  <si>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</si>
  <si>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</si>
  <si>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The Midnight Man</t>
  </si>
  <si>
    <t>A girl and her friends find a game in the attic that summons a creature known as The Midnight Man, who uses their worst fears against them.</t>
  </si>
  <si>
    <t>Our Brand Is Crisis</t>
  </si>
  <si>
    <t>Based on the documentary "Our Brand Is Crisis", this feature focuses on the use of American political campaign strategies in South America.</t>
  </si>
  <si>
    <t>The story revolves around a top-secret resort for retired U.S. intelligence officers. A group of criminals led by Balzary breach the compound, hellbent on revenge on Robert, forcing the retired officer and his son to save the day.</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</si>
  <si>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</si>
  <si>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</si>
  <si>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</si>
  <si>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</si>
  <si>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</si>
  <si>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</si>
  <si>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Husk</t>
  </si>
  <si>
    <t>A group of friends stranded near a desolate cornfield find shelter in an old farmhouse, though they soon discover the dwelling is the center of a supernatural ritual.</t>
  </si>
  <si>
    <t>Big Fat Liar</t>
  </si>
  <si>
    <t>After one of his class papers is stolen and turned into a movie, a young student and his best friend exact a hilarious, slapstick revenge on the Hollywood hot shot who has taken credit!</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</si>
  <si>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</si>
  <si>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</si>
  <si>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Money Train</t>
  </si>
  <si>
    <t>When a vengeful New York transit cop decides to steal a trainload of subway fares, his foster brotherâ€”a fellow copâ€”tries to protect him.</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</si>
  <si>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</si>
  <si>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</si>
  <si>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</si>
  <si>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</si>
  <si>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</si>
  <si>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</si>
  <si>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The Family Fang</t>
  </si>
  <si>
    <t>A brother and sister return to their family home in search of their world famous parents who have disappeared.</t>
  </si>
  <si>
    <t>Open Season 2</t>
  </si>
  <si>
    <t>After falling head over hooves in love with Giselle, Elliot's road to the altar takes a slight detour when Mr. Weenie is kidnapped by a group of pampered pets determined to return him to his owners.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</si>
  <si>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</si>
  <si>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One Night at McCool's</t>
  </si>
  <si>
    <t>Jewel murders her boyfriend and moves in with Randy, a bartender at McCool's. His cousin Carl is driven crazy by Jewel while Detective Dehling who is investigating the murder also gets smitten by 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</si>
  <si>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</si>
  <si>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Replicant</t>
  </si>
  <si>
    <t>Scientists create a genetic clone of a serial killer in order to help catch the killer, teaming up with two cops.</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</si>
  <si>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</si>
  <si>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</si>
  <si>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Fading Gigolo</t>
  </si>
  <si>
    <t>Fioravante decides to become a professional Don Juan as a way of making money to help his cash-strapped friend, Murray. With Murray acting as his "manager", the duo quickly finds themselves caught up in the crosscurrents of love and money.</t>
  </si>
  <si>
    <t>A naive young man assumes a dead man's identity and finds himself embroiled in an underground world of power, violence, and chance where men gamble behind closed doors on the lives of other men.</t>
  </si>
  <si>
    <t>In the days after the attack on Pearl Harbor, panic grips California, where a military officer leads a mob chasing a Japanese sub.</t>
  </si>
  <si>
    <t>A Hologram for the King</t>
  </si>
  <si>
    <t>Alan Clay, a struggling American businessman, travels to Saudi Arabia to sell a new technology to the King, only to be challenged by endless Middle Eastern bureaucracy, a perpetually absent monarch, and a suspicious growth on his back.</t>
  </si>
  <si>
    <t>Welcome to the Punch</t>
  </si>
  <si>
    <t>When notorious criminal Jacob Sternwood is forced to return to London, it gives detective Max Lewinsky one last chance to take down the man he's always been after.</t>
  </si>
  <si>
    <t>La Abuela (The Grandmother)</t>
  </si>
  <si>
    <t>Susana leaves her life in Paris, where she works as a model, and returns to Madrid to take care of her grandmother Pilar.</t>
  </si>
  <si>
    <t>The Captive</t>
  </si>
  <si>
    <t>Eight years after the disappearance of Cassandra, some disturbing incidents seem to indicate that she's still alive. Police, parents and Cassandra herself, will try to unravel the mystery of her disappearance.</t>
  </si>
  <si>
    <t>Phantom</t>
  </si>
  <si>
    <t>The haunted Captain of a Soviet submarine holds the fate of the world in his hands. Forced to leave his family behind, he is charged with leading a covert mission cloaked in mystery.</t>
  </si>
  <si>
    <t>Wind Chill</t>
  </si>
  <si>
    <t>Two college students share a ride home for the holidays. When they break down on a deserted stretch of road, they're preyed upon by the ghosts of people who have died there.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</si>
  <si>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</si>
  <si>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</si>
  <si>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</si>
  <si>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</si>
  <si>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My Name Is Bruce</t>
  </si>
  <si>
    <t>B Movie Legend Bruce Campbell is mistaken for his character Ash from the Evil Dead trilogy and forced to fight a real monster in a small town in Oregon.</t>
  </si>
  <si>
    <t>The Campaign</t>
  </si>
  <si>
    <t>Two rival politicians compete to win an election to represent their small North Carolina congressional district in the United States House of Representatives.</t>
  </si>
  <si>
    <t>Problem Child 2</t>
  </si>
  <si>
    <t>Junior and his father, Ben, move from Cold River to Mortville. Junior becomes threatened by Ben's desire to date again and find a new mother for Junior, and sabotages each of his dates.</t>
  </si>
  <si>
    <t>Hostel: Part II</t>
  </si>
  <si>
    <t>Three American college students studying abroad are lured to a Slovakian hostel, and discover the grim reality behind it.</t>
  </si>
  <si>
    <t>A Classic Horror Story</t>
  </si>
  <si>
    <t>Five people travelling by camper crash into a tree. When they recover, the road they were driving on has been replaced by an impenetrable forest and a wooden house.</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</si>
  <si>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</si>
  <si>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Blue Steel</t>
  </si>
  <si>
    <t>Megan Turner, a rookie NYC cop, foils an armed robbery on her first day and then engages in a cat-and-mouse game with one of the witnesses who becomes obsessed with her.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</si>
  <si>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</si>
  <si>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</si>
  <si>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Frenemies</t>
  </si>
  <si>
    <t>Three pairs of friends relationships go from good to bad and back again. Several couple fall out over girls, boys and work. Can all these couples settle their differences and be friends again?</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</si>
  <si>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</si>
  <si>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</si>
  <si>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</si>
  <si>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</si>
  <si>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</si>
  <si>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</si>
  <si>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</si>
  <si>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</si>
  <si>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Four Rooms</t>
  </si>
  <si>
    <t>It's Ted the Bellhop's first night on the job...and the hotel's very unusual guests are about to place him in some outrageous predicaments. It seems that this evening's room service is serving up one unbelievable happening after another.</t>
  </si>
  <si>
    <t>Dom Hemingway</t>
  </si>
  <si>
    <t>After spending 12 years in prison for keeping his mouth shut, notorious safe-cracker Dom Hemingway is back on the streets of London looking to collect what he's owed.</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</si>
  <si>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</si>
  <si>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</si>
  <si>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R.I.P.D.</t>
  </si>
  <si>
    <t>A recently slain cop joins a team of undead police officers working for the Rest in Peace Department and tries to find the man who murdered him.</t>
  </si>
  <si>
    <t>Legion</t>
  </si>
  <si>
    <t>When God loses faith in humankind, he sends his legion of angels to bring on the Apocalypse. Humanity's only hope for survival lies in a group of strangers trapped in an out-of-the-way, desert diner with the Archangel Michael.</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</si>
  <si>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</si>
  <si>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</si>
  <si>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The Two Faces of January</t>
  </si>
  <si>
    <t>1962. A con artist, his wife, and a dangerous stranger are caught up in the murder of a private detective and are forced to try and escape Athens.</t>
  </si>
  <si>
    <t>Redirected</t>
  </si>
  <si>
    <t>Four friends become stranded in Eastern Europe and have to become hit men, prostitutes, corrupt cops, smugglers and more to make it home.</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</si>
  <si>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</si>
  <si>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</si>
  <si>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New in Town</t>
  </si>
  <si>
    <t>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</si>
  <si>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7 Days in Entebbe</t>
  </si>
  <si>
    <t>In 1976, four hijackers take over an Air France airplane en route from Tel Aviv to Paris and force it to land in Entebbe, Uganda. With 248 passengers on board, one of the most daring rescue missions ever is set in motion.</t>
  </si>
  <si>
    <t>The Object of My Affection</t>
  </si>
  <si>
    <t>A pregnant New York social worker begins to develop romantic feelings for her gay best friend, and decides she'd rather raise her child with him, much to the dismay of her overbearing boyfriend.</t>
  </si>
  <si>
    <t>Crocodile Dundee II</t>
  </si>
  <si>
    <t>Australian outback expert protects his New York love from gangsters who've followed her down under.</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</si>
  <si>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</si>
  <si>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Pet</t>
  </si>
  <si>
    <t>A man bumps into an old crush and becomes obsessed. After several failed attempts at winning her over, he kidnaps her and holds her captive underneath the animal shelter where he works.</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</si>
  <si>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</si>
  <si>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</si>
  <si>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</si>
  <si>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</si>
  <si>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Very Good Girls</t>
  </si>
  <si>
    <t>Two New York City girls make a pact to lose their virginity during their first summer out of high school. When they both fall for the same street artist, the friends find their connection tested for the first time.</t>
  </si>
  <si>
    <t>Shadow in the Cloud</t>
  </si>
  <si>
    <t>A WWII pilot traveling with top secret documents on a B-17 Flying Fortress encounters an evil presence on board the flight.</t>
  </si>
  <si>
    <t>Censor</t>
  </si>
  <si>
    <t>A film screener at the BBFC, who has earned an unsavory reputation for being the strictest censor of violent films, begins to spiral out of control after viewing a low budget horror movie with similarities to the disappearance of her sister.</t>
  </si>
  <si>
    <t>Dennis the Menace</t>
  </si>
  <si>
    <t>Mr. Wilson's ever-present annoyance comes in the form of one mischievous kid named Dennis. But he'll need Dennis's tricks to uncover a collection of gold coins that go missing when a shady drifter named Switchblade Sam comes to town.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</si>
  <si>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</si>
  <si>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</si>
  <si>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Ma</t>
  </si>
  <si>
    <t>Sue Ann is a loner who keeps to herself in her quiet Ohio town. One day, she is asked by Maggie, a new teenager in town, to buy some booze for her and her friends, and Sue Ann sees the chance to make some unsuspecting, if younger, friends of her own.</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</si>
  <si>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</si>
  <si>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</si>
  <si>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Mystery Men</t>
  </si>
  <si>
    <t>When Champion City's hero Captain Amazing is kidnapped by the recently paroled supervillain Casanova Frankenstein, a trio of average, everyday superheroes -- Mr. Furious, the Shoveler and the Blue Raja -- assemble a new super team to save him.</t>
  </si>
  <si>
    <t>Roberto Benigni adapts the classic children's tale by Carlo Collodi for the big-budget family-oriented comedy Pinocchio.</t>
  </si>
  <si>
    <t>The Boss</t>
  </si>
  <si>
    <t>A titan of industry is sent to prison after she's caught for insider trading. When she emerges ready to rebrand herself as America's latest sweetheart, not everyone she screwed over is so quick to forgive and forget.</t>
  </si>
  <si>
    <t>21 &amp; Over</t>
  </si>
  <si>
    <t>Brilliant student Jeff Chang has the most important interview of his life tomorrow.  But today is still his birthday, what starts off as a casual celebration with friends evolves into a night of debauchery that risks to derail his life plan.</t>
  </si>
  <si>
    <t>Neighbors 2: Sorority Rising</t>
  </si>
  <si>
    <t>A sorority moves in next door to the home of Mac and Kelly Radner who have a young child. The Radner's enlist their former nemeses from the fraternity to help battle the raucous sisters.</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</si>
  <si>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</si>
  <si>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</si>
  <si>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Race to Witch Mountain</t>
  </si>
  <si>
    <t>A taxi driver gets more than he bargained for when he picks up two teen runaways. Not only does the pair possess supernatural powers, but they're also trying desperately to escape people who have made them their targets.</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</si>
  <si>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</si>
  <si>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</si>
  <si>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Italiano medio</t>
  </si>
  <si>
    <t>A committed environmentalist whose hyperfixation with everything that's wrong with the world is taking a toll on his marriage tries a pill that reduces human brain capacity from the usual 20% to a mere 2%.</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</si>
  <si>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</si>
  <si>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</si>
  <si>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</si>
  <si>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</si>
  <si>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</si>
  <si>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An American family on holiday in Africa becomes lost in a game reserve and stalked by vicious killer lions.</t>
  </si>
  <si>
    <t>Firewall</t>
  </si>
  <si>
    <t>State-of-the-art security system creator Jack Stanfield has cemented his reputation as a man who's thought of everything. But when a criminal finds a way into his personal life, everything Jack holds dear is suddenly at stake.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</si>
  <si>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</si>
  <si>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</si>
  <si>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</si>
  <si>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</si>
  <si>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</si>
  <si>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Bandslam</t>
  </si>
  <si>
    <t>A high school social outcast and the popular girl bond through a shared love of music.</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</si>
  <si>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</si>
  <si>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</si>
  <si>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</si>
  <si>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</si>
  <si>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Ava</t>
  </si>
  <si>
    <t>A black ops assassin is forced to fight for her own survival after a job goes dangerously wrong.</t>
  </si>
  <si>
    <t>Father Figures</t>
  </si>
  <si>
    <t>Upon learning that their mother has been lying to them for years about their allegedly deceased father, two fraternal twin brothers hit the road in order to find him.</t>
  </si>
  <si>
    <t>The Parisian B*</t>
  </si>
  <si>
    <t>Thirty-year-old Camilla, realizes that she doesn't have the life she deserves and decides that the only destiny worthy of her is that of a royal princess.</t>
  </si>
  <si>
    <t>Big Momma's House</t>
  </si>
  <si>
    <t>When a street-smart FBI agent is sent to Georgia to protect a beautiful single mother and her son from an escaped convict, he is forced to impersonate a crass Southern granny known as Big Momma in order to remain incognito.</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</si>
  <si>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</si>
  <si>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</si>
  <si>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Expelled</t>
  </si>
  <si>
    <t>Felix is a legendary prankster who gets expelled from his high school and, with his friendâ€™s help, stops at nothing to hide it from his parents.</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</si>
  <si>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</si>
  <si>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</si>
  <si>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Fantasy Island</t>
  </si>
  <si>
    <t>A group of contest winners arrive at an island hotel to live out their dreams, only to find themselves trapped in nightmare scenarios.</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</si>
  <si>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</si>
  <si>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</si>
  <si>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Sgt. Bilko</t>
  </si>
  <si>
    <t>The US army is known for churning out lean mean fighting machines intent on protecting our great nation. Sergeant Ernie Bilko is the leader of a ragtag group of the sorriest soldiers ever to enlist in the armed forces.</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</si>
  <si>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</si>
  <si>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</si>
  <si>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</si>
  <si>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</si>
  <si>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</si>
  <si>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Come tu mi vuoi</t>
  </si>
  <si>
    <t>Giada is a overachieving student who works to pay for college. Riccardo is a spoiled brat who answers her tutoring ad in order to improve his abysmal grades. She's shy and homely. He's handsome and brazen. As they say, opposites attract.</t>
  </si>
  <si>
    <t>10 Years</t>
  </si>
  <si>
    <t>A group of friends reunite ten years after their high-school graduation.</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</si>
  <si>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</si>
  <si>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</si>
  <si>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Hard Rain</t>
  </si>
  <si>
    <t>An armored car driver tries to elude a gang of thieves while a flood ravages the countryside.</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</si>
  <si>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</si>
  <si>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</si>
  <si>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I Think We're Alone Now</t>
  </si>
  <si>
    <t>After a catastrophe destroys most of humanity, recluse Del lives in his small, empty town, content with the utopia he has methodically created for himself, until an interloper, young Grace, disrupts his solitude.</t>
  </si>
  <si>
    <t>Bunraku</t>
  </si>
  <si>
    <t>In a world with no guns, a mysterious drifter, a bartender and a young samurai plot revenge against a ruthless leader and his army of thugs, headed by nine diverse and deadly assassins.</t>
  </si>
  <si>
    <t>Violinist Sydney Wells was accidentally blinded by her sister Helen when she was five years old. She submits to a cornea transplantation, and while recovering from the operation, she realizes that she is seeing dead people.</t>
  </si>
  <si>
    <t>The Jack in the Box</t>
  </si>
  <si>
    <t>When a vintage Jack-in-the-box is un-earthed and opened, it's new owners soon have reason to believe the creepy clown doll within has a life of its own.</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</si>
  <si>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</si>
  <si>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</si>
  <si>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Saludos Amigos</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</si>
  <si>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</si>
  <si>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Laws of Attraction</t>
  </si>
  <si>
    <t>Amidst a sea of litigation, two New York City divorce lawyers find love.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</si>
  <si>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</si>
  <si>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</si>
  <si>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Trainwreck</t>
  </si>
  <si>
    <t>Having thought that monogamy was never possible, a commitment-phobic career woman may have to face her fears when she meets a good guy.</t>
  </si>
  <si>
    <t>The hot-headed young D'Artagnan along with three former legendary but now down on their luck Musketeers must unite and defeat a beautiful double agent and her villainous employer from seizing the French throne and engulfing Europe in war.</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</si>
  <si>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</si>
  <si>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</si>
  <si>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</si>
  <si>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</si>
  <si>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That's My Boy</t>
  </si>
  <si>
    <t>While in his teens, Donny fathered a son, Todd, and raised him as a single parent up until Todd's 18th birthday. Now, after not seeing each other for years, Todd's world comes crashing down when Donny resurfaces just before Todd's wedding.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</si>
  <si>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</si>
  <si>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</si>
  <si>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</si>
  <si>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</si>
  <si>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</si>
  <si>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</si>
  <si>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House at the End of the Street</t>
  </si>
  <si>
    <t>A mother and daughter move to a new town and find themselves living next door to a house where a young girl murdered her parents. When the daughter befriends the surviving son, she learns the story is far from over.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</si>
  <si>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</si>
  <si>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</si>
  <si>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Marauders</t>
  </si>
  <si>
    <t>An untraceable group of elite bank robbers is chased by a suicidal FBI agent who uncovers a deeper purpose behind the robbery-homicides.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</si>
  <si>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</si>
  <si>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</si>
  <si>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</si>
  <si>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</si>
  <si>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Suddenly Heaven</t>
  </si>
  <si>
    <t>Lorenzo is a confirmed bachelor who creates atmospheric SFX for movies. His beliefs about love are put to the test when he meets Amaranta, a beautiful woman who has commissioned a fake snowfall as a surprise to her boyfriendâ€”who doesn't show up, forcing Lorenzo to take his place in the romantic trip Amaranta had planned.</t>
  </si>
  <si>
    <t>Puppet Master</t>
  </si>
  <si>
    <t>Alex Whitaker and three other gifted psychics investigate rumors that the secret of life has been discovered by master puppeteer, Andre Toulon, in the form of five killer puppets uniquely qualified for murder and mayhem.</t>
  </si>
  <si>
    <t>Stay Alive</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</si>
  <si>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â€” they die for real!</t>
  </si>
  <si>
    <t>Drillbit Taylor</t>
  </si>
  <si>
    <t>Dealing with a sociopathic school bully, three high school freshmen hire a low-budget bodyguard to protect them, not realizing he is just a homeless beggar and petty thief looking for some easy cash.</t>
  </si>
  <si>
    <t>Spiderhead</t>
  </si>
  <si>
    <t>A prisoner in a state-of-the-art penitentiary begins to question the purpose of the emotion-controlling drugs he's testing for a pharmaceutical genius.</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</si>
  <si>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</si>
  <si>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</si>
  <si>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</si>
  <si>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</si>
  <si>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</si>
  <si>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</si>
  <si>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Hangman</t>
  </si>
  <si>
    <t>A homicide detective teams up with a criminal profiler to catch a serial killer whose crimes are inspired by the children's game, Hangman.</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</si>
  <si>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</si>
  <si>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</si>
  <si>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47 Meters Down</t>
  </si>
  <si>
    <t>Two sisters on Mexican vacation are trapped in a shark observation cage at the bottom of the ocean, with oxygen running low and great whites circling nearby, they have less than an hour of air left to figure out how to get to the surface.</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</si>
  <si>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</si>
  <si>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</si>
  <si>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Perfect Stranger</t>
  </si>
  <si>
    <t>A journalist goes undercover to ferret out businessman Harrison Hill as her best friend's killer. Posing as one of his temps, she enters into a game of online cat-and-mouse.</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</si>
  <si>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</si>
  <si>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</si>
  <si>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Family Is Family</t>
  </si>
  <si>
    <t>Valentin D is a hot designer architect who claims to be an orphan because he is too ashamed to admit he is the son of working-class scrap metal merchants from the north of France.</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</si>
  <si>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</si>
  <si>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</si>
  <si>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To the Wonder</t>
  </si>
  <si>
    <t>After falling in love in Paris, Marina and Neil come to Oklahoma, where problems arise. Their church's Spanish-born pastor struggles with his faith, while Neil encounters a woman from his childhood.</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</si>
  <si>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</si>
  <si>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</si>
  <si>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</si>
  <si>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</si>
  <si>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Scary Movie 2</t>
  </si>
  <si>
    <t>While the original parodied slasher flicks like Scream, Keenen Ivory Wayans's sequel to Scary Movie takes comedic aim at haunted house movies. A group of students visit a mansion called "Hell House," and murderous high jinks ensue.</t>
  </si>
  <si>
    <t>Young Adult</t>
  </si>
  <si>
    <t>A divorced writer from the Midwest returns to her hometown to reconnect with an old flame, who's now married with a family.</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</si>
  <si>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</si>
  <si>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</si>
  <si>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The Vigil</t>
  </si>
  <si>
    <t>A man providing overnight watch to a deceased member of his former Orthodox Jewish community finds himself opposite a malevolent entity.</t>
  </si>
  <si>
    <t>Huesera: The Bone Woman</t>
  </si>
  <si>
    <t>Valeria's joy at becoming a first-time mother is quickly taken away when she's cursed by a sinister entity. As danger closes in, she's forced deeper into a chilling world of dark magic that threatens to consume her.</t>
  </si>
  <si>
    <t>Batman Ninja</t>
  </si>
  <si>
    <t>Batman, along with many of his allies and adversaries, finds himself transported to feudal Japan by Gorilla Grodd's time displacement machine.</t>
  </si>
  <si>
    <t>Morgan</t>
  </si>
  <si>
    <t>A corporate risk-management consultant must determine whether or not to terminate an artificial being's life that was made in a laboratory environment.</t>
  </si>
  <si>
    <t>Judge Dredd</t>
  </si>
  <si>
    <t>In a dystopian future, Dredd, the most famous judge (a cop with instant field judiciary powers) is convicted for a crime he did not commit while his murderous counterpart escapes.</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</si>
  <si>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</si>
  <si>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</si>
  <si>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The Swarm</t>
  </si>
  <si>
    <t>A single mother breeds locusts as high-protein foods but has trouble getting them to reproduce until she finds they have a taste for blood.</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</si>
  <si>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</si>
  <si>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</si>
  <si>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Based on the 1836 standoff between a group of Texan and Tejano men, led by Davy Crockett and Jim Bowie, and Mexican dictator Santa Anna's forces at the Alamo in San Antonio, Texas.</t>
  </si>
  <si>
    <t>A Nightmare on Elm Street Part 2: Freddy's Revenge</t>
  </si>
  <si>
    <t>Jesse Walsh moves with his family into the home of the lone survivor from a series of attacks by dream-stalking monster, Freddy Krueger. There, he is bedeviled by nightmares and inexplicably violent impulses.</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</si>
  <si>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</si>
  <si>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</si>
  <si>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</si>
  <si>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</si>
  <si>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</si>
  <si>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</si>
  <si>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Pet Sematary: Bloodlines</t>
  </si>
  <si>
    <t>In 1969, young Jud Crandall has dreams of leaving his hometown behind, but soon discovers sinister secrets buried within and is forced to confront a dark family history that forever binds him to Ludlow.</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</si>
  <si>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</si>
  <si>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</si>
  <si>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</si>
  <si>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</si>
  <si>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</si>
  <si>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</si>
  <si>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</si>
  <si>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</si>
  <si>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Tremors 3: Back to Perfection</t>
  </si>
  <si>
    <t>Survivalist Burt Gummer returns home to Perfection, to find that the little town has been shaken up again by morphing, man-eating Graboids.</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</si>
  <si>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</si>
  <si>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</si>
  <si>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Hatchet</t>
  </si>
  <si>
    <t>When a group of tourists on a New Orleans haunted swamp tour find themselves stranded in the wilderness, their evening of fun and spooks turns into a horrific nightmare.</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</si>
  <si>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</si>
  <si>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</si>
  <si>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</si>
  <si>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</si>
  <si>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Marlowe</t>
  </si>
  <si>
    <t>Private detective Philip Marlowe becomes embroiled in an investigation involving a wealthy Californian family after a beautiful blonde hires him to track down her former lover.</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</si>
  <si>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</si>
  <si>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</si>
  <si>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The French Kissers</t>
  </si>
  <si>
    <t>An awkward adolescent boy and his angst-ridden friends try their best to fit in amongst a cast of varied characters.</t>
  </si>
  <si>
    <t>The Perfect Score</t>
  </si>
  <si>
    <t>Six high school seniors decide to break into the Princeton Testing Center so they can steal the answers to their upcoming SAT tests and all get perfect scores.</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</si>
  <si>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</si>
  <si>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</si>
  <si>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</si>
  <si>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</si>
  <si>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</si>
  <si>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</si>
  <si>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</si>
  <si>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</si>
  <si>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</si>
  <si>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War on Everyone</t>
  </si>
  <si>
    <t>Two corrupt cops in New Mexico set out to blackmail and frame every criminal unfortunate enough to cross their path. Things take a sinister turn, however, when they try to intimidate someone who is more dangerous than they are. Or is he?</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</si>
  <si>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</si>
  <si>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</si>
  <si>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Mary Reilly</t>
  </si>
  <si>
    <t>A housemaid falls in love with Dr. Jekyll and his darkly mysterious counterpart, Mr. Hyde.</t>
  </si>
  <si>
    <t>The Atticus Institute</t>
  </si>
  <si>
    <t>In the early 1970s, Dr. Henry West creates an institute to find people with supernatural abilities. When Judith Winstead comes to the facility, she exhibits amazing abilities that the military wants to turn into a weapon.</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</si>
  <si>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</si>
  <si>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</si>
  <si>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Ben 10: Race Against Time</t>
  </si>
  <si>
    <t>Ben, Gwen, and Max must stop an extraterrestrial who plans to open a gateway that leads to an alien invasion.</t>
  </si>
  <si>
    <t>Bounce</t>
  </si>
  <si>
    <t>A man switches plane tickets with another man who dies in that plane in a crash. The man falls in love with the deceased one's wife.</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</si>
  <si>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</si>
  <si>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</si>
  <si>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Rocky V</t>
  </si>
  <si>
    <t>A lifetime of taking shots has ended Rockyâ€™s career, and a crooked accountant has left him broke. Inspired by the memory of his trainer, however, Rocky finds glory in training and takes on an up-and-coming boxer.</t>
  </si>
  <si>
    <t>A genetic engineering experiment gone horribly awry turns a large flock of docile sheep into unrelenting killing machines.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</si>
  <si>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</si>
  <si>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</si>
  <si>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Annabelle</t>
  </si>
  <si>
    <t>A couple begins to experience terrifying supernatural occurrences involving a vintage doll shortly after their home is invaded by satanic cultists.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</si>
  <si>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</si>
  <si>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</si>
  <si>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</si>
  <si>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</si>
  <si>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Picture Perfect</t>
  </si>
  <si>
    <t>A young advertising executive's life becomes increasingly complicated when, in order to impress her boss, she pretends to be engaged to a man she has just met.</t>
  </si>
  <si>
    <t>When a new enemy threatens the innocent, Hercules must lead his fearless team of warriors in a battle against overwhelming odds.</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</si>
  <si>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</si>
  <si>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</si>
  <si>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Forger</t>
  </si>
  <si>
    <t>A former child art prodigy and second generation petty thief arranges to buy his way out of prison to spend time with his ailing son, only to be forced to alter his plans and commit one more job for the man who financed his release.</t>
  </si>
  <si>
    <t>The Town that Dreaded Sundown</t>
  </si>
  <si>
    <t>A masked maniac terrorizes the same small community where a murderer known as the Phantom Killer struck decades earlier.</t>
  </si>
  <si>
    <t>Lost River</t>
  </si>
  <si>
    <t>Billy, a single mother of two, is led into a macabre underworld while her teenage son, Bones, discovers a secret road leading to an underwater town. Both Billy and Bones must dive deep into the mystery if their family is to survive.</t>
  </si>
  <si>
    <t>Don't Be Afraid of the Dark</t>
  </si>
  <si>
    <t>A young girl sent to live with her father and his new girlfriend discovers creatures in her new home who want to claim her as one of their own.</t>
  </si>
  <si>
    <t>Ratchet &amp; Clank</t>
  </si>
  <si>
    <t>When the galaxy comes under the threat of a nefarious space captain, a mechanic and his newfound robot ally join an elite squad of combatants to save the universe.</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</si>
  <si>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</si>
  <si>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</si>
  <si>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</si>
  <si>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</si>
  <si>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88 Minutes</t>
  </si>
  <si>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</si>
  <si>
    <t>Kiss Me Again</t>
  </si>
  <si>
    <t>A look at the lives of Carlo, Giulia, and their friends some 10 years after the events of L'Ultimo bacio.</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</si>
  <si>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</si>
  <si>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Special Correspondents</t>
  </si>
  <si>
    <t>A radio journalist and his technician get in over their heads when they hatch a scheme to fake their own kidnapping during a rebel uprising in South America and hide out in New York instead.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</si>
  <si>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</si>
  <si>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</si>
  <si>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30 Minutes or Less</t>
  </si>
  <si>
    <t>Two fledgling criminals kidnap a pizza delivery guy, strap a bomb to his chest, and advise him that he has mere hours to rob a bank or else...</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</si>
  <si>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</si>
  <si>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</si>
  <si>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</si>
  <si>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</si>
  <si>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Men Vs Women</t>
  </si>
  <si>
    <t>From married couples to platonic roommates to testy rivals with romantic chemistry, the never-ending battle of the sexes gets personal.</t>
  </si>
  <si>
    <t>The To Do List</t>
  </si>
  <si>
    <t>Feeling pressured to become more sexually experienced before she goes to college, Brandy Klark makes a list of things to accomplish before hitting campus in the fall.</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</si>
  <si>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</si>
  <si>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</si>
  <si>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</si>
  <si>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</si>
  <si>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Collateral Damage</t>
  </si>
  <si>
    <t>Firefighter Gordon Brewer is plunged into the complex and dangerous world of international terrorism after he loses his wife and child in a bombing credited to Claudio 'The Wolf' Perrini.</t>
  </si>
  <si>
    <t>High Life</t>
  </si>
  <si>
    <t>A father and his daughter struggle to survive in deep space where they live in isolation.</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</si>
  <si>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</si>
  <si>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</si>
  <si>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The Three Stooges</t>
  </si>
  <si>
    <t>While trying to save their childhood orphanage, Moe, Larry and Curly inadvertently stumble into a murder plot and wind up starring in a reality TV show.</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</si>
  <si>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</si>
  <si>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</si>
  <si>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Paranormal Activity 2</t>
  </si>
  <si>
    <t>Just as Daniel and Kristi welcome a newborn baby into their home, a demonic presence begins terrorizing them, tearing apart their perfect world and turning it into an inescapable nightmare.</t>
  </si>
  <si>
    <t>Hop</t>
  </si>
  <si>
    <t>E.B., the Easter Bunny's teenage son, heads to Hollywood, determined to become a drummer in a rock 'n' roll band. In L.A., he's taken in by Fred after the out-of-work slacker hits E.B. with his car.</t>
  </si>
  <si>
    <t>Battle: Los Angeles</t>
  </si>
  <si>
    <t>When once distant UFOs become a terrifying threat attacking Earth, a Marine staff sergeant and his team take it upon themselves to face the enemy and protect what remains of the planet.</t>
  </si>
  <si>
    <t>A group of young adults visit a boarded up campsite named Crystal Lake where they soon encounter the mysterious Jason Voorhees and his deadly intentions.</t>
  </si>
  <si>
    <t>Into the Woods</t>
  </si>
  <si>
    <t>In a woods filled with magic and fairy tale characters, a baker and his wife set out to end the curse put on them by their neighbor, a spiteful witch.</t>
  </si>
  <si>
    <t>Texas Killing Fields</t>
  </si>
  <si>
    <t>In the Texas bayous, a local homicide detective teams up with a cop from New York City to investigate a series of unsolved murders.</t>
  </si>
  <si>
    <t>The Skulls</t>
  </si>
  <si>
    <t>A senior at an Ivy League college, who depends on scholarships and working on the side, gets accepted into the secret society The Skulls. He hopes it betters chances at Harvard but The Skulls is not what he thought and comes at a price.</t>
  </si>
  <si>
    <t>The Midnight Sky</t>
  </si>
  <si>
    <t>A lone scientist in the Arctic races to contact a crew of astronauts returning home to a mysterious global catastrophe.</t>
  </si>
  <si>
    <t>Nine Lives</t>
  </si>
  <si>
    <t>A stuffy businessman finds himself trapped inside the body of his family's cat.</t>
  </si>
  <si>
    <t>All Hallows' Eve</t>
  </si>
  <si>
    <t>While watching two children on Halloween night, a babysitter finds an old VHS tape in the kids' trick or treat bag. The tape features three tales of terror, all linked together by a murderous clown.</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</si>
  <si>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</si>
  <si>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</si>
  <si>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</si>
  <si>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</si>
  <si>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Quarantine</t>
  </si>
  <si>
    <t>A television reporter and her cameraman are trapped inside a building quarantined by the CDC after the outbreak of a mysterious virus which turns humans into bloodthirsty killers.</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</si>
  <si>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</si>
  <si>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</si>
  <si>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Clown</t>
  </si>
  <si>
    <t>A loving father finds a clown suit for his son's birthday party, only to realize the suit is part of an evil curse that turns its wearer into a killer.</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</si>
  <si>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</si>
  <si>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</si>
  <si>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Color of Night</t>
  </si>
  <si>
    <t>A color-blind psychiatrist is stalked by an unknown killer after taking over his murdered friend's therapy group and becomes embroiled in an intense affair with a mysterious woman who may be connected to the crime.</t>
  </si>
  <si>
    <t>A Beautiful Wife</t>
  </si>
  <si>
    <t>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</si>
  <si>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</si>
  <si>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</si>
  <si>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</si>
  <si>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</si>
  <si>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</si>
  <si>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</si>
  <si>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Oh, Ramona!</t>
  </si>
  <si>
    <t>Oh, Ramona! seeks the transformation of Andrew from a teenager into an adult who lives candidly and selflessly his first love story, innocent and uninvolved, alternating with the second, intense and insane story, incapable of making a choice.</t>
  </si>
  <si>
    <t>A Christmas Horror Story</t>
  </si>
  <si>
    <t>Christmas is supposed to be a time of joy, peace and goodwill. But for some folks in the small town of Bailey Downs, it turns into something much less festive.</t>
  </si>
  <si>
    <t>Sausage Party</t>
  </si>
  <si>
    <t>Hot dog Frank leads a group of supermarket products on a quest to discover the truth about their existence and what really happens when they become chosen to leave the grocery store.</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</si>
  <si>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</si>
  <si>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</si>
  <si>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Boo 2! A Madea Halloween</t>
  </si>
  <si>
    <t>Madea and the gang encounter monsters, goblins and boogeymen at a haunted campground.</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</si>
  <si>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</si>
  <si>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</si>
  <si>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</si>
  <si>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Lara Croft: Tomb Raider - The Cradle of Life</t>
  </si>
  <si>
    <t>Tasked by MI6 to find the mythologicalÂ Pandora's Box, an ancient object supposedly containing one of the deadliest plagues on Earth, Lara Croft must beat evil Nobel Prize-winning scientist turned bioterroristÂ Jonathan Reiss to it.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</si>
  <si>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</si>
  <si>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</si>
  <si>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Curve</t>
  </si>
  <si>
    <t>Soon-to-be bride on her way to a wedding rehearsal is having second thoughts and decides to take a detour. Car breaks down and a hitchiker offers help. Could it be fate?</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</si>
  <si>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</si>
  <si>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</si>
  <si>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The Manual of Love</t>
  </si>
  <si>
    <t>Four intertwined stories on the joys and sorrows of love.</t>
  </si>
  <si>
    <t>We Are What We Are</t>
  </si>
  <si>
    <t>The Parkers, reclusive people who cling to ancient customs, find their secret lives threatened when a torrential downpour and the death of the family matriarch forces daughters Iris and Rose to assume special responsibilities.</t>
  </si>
  <si>
    <t>Henry's Crime</t>
  </si>
  <si>
    <t>An aimless man is sent to prison for a crime he did not commit, an ex-con targets the same bank he was sent away for robbing.</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</si>
  <si>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</si>
  <si>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</si>
  <si>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</si>
  <si>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</si>
  <si>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You Choose!</t>
  </si>
  <si>
    <t>Even at the age of 40, Juliette is used to other people making decisions for her. When she meets two guys she likes, she has to finally make her own decision.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</si>
  <si>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</si>
  <si>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</si>
  <si>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Masterminds</t>
  </si>
  <si>
    <t>A night guard at an armored car company in the Southern U.S. organizes one of the biggest bank heists in American history.</t>
  </si>
  <si>
    <t>Are We Done Yet?</t>
  </si>
  <si>
    <t>Newlyweds Nick and Suzanne decide to move to the suburbs to provide a better life for their two kids. But their idea of a dream home is disturbed by a contractor with a bizarre approach to business.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</si>
  <si>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</si>
  <si>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</si>
  <si>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</si>
  <si>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</si>
  <si>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</si>
  <si>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</si>
  <si>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Dr. Louis Creed and his wife, Rachel, move from Boston to Ludlow, in rural Maine, with their two young children. Hidden in the woods near the new family home, Ellie, their eldest daughter, discovers a mysterious cemetery where the pets of community members are buried.</t>
  </si>
  <si>
    <t>Escape from Planet Earth</t>
  </si>
  <si>
    <t>Astronaut Scorch Supernova finds himself caught in a trap when he responds to an SOS from a notoriously dangerous alien planet.</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</si>
  <si>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</si>
  <si>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Life of Crime</t>
  </si>
  <si>
    <t>Two common criminals get more than they bargained for after kidnapping the wife of a corrupt real-estate developer who shows no interest in paying the $1 million dollar ransom for her safe return.</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</si>
  <si>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</si>
  <si>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</si>
  <si>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Wrath of the Titans</t>
  </si>
  <si>
    <t>Perseus tries to live a quieter life as a village fisherman while - dangerously weakened by humanity's lack of devotion - the gods are losing control of the long-imprisoned Titans and their ferocious leader, Kronos.</t>
  </si>
  <si>
    <t>A falsely accused nobleman survives years of slavery to take vengeance on his best friend who betrayed him.</t>
  </si>
  <si>
    <t>Barely Lethal</t>
  </si>
  <si>
    <t>A 16-year-old international assassin yearning for a "normal" adolescence fakes her own death and enrolls as a senior in a suburban high school. She quickly learns that being popular can be more painful than getting water-boarded.</t>
  </si>
  <si>
    <t>Arthur and the Revenge of Maltazard</t>
  </si>
  <si>
    <t>Arthur answers a distress call from Princess Selenia, who is menaced by the nefarious Maltazard.</t>
  </si>
  <si>
    <t>Herbie Fully Loaded</t>
  </si>
  <si>
    <t>Maggie Peyton, the new owner of Number 53 - the free-wheelin' Volkswagen bug with a mind of its own - puts the car through its paces on the road to becoming a NASCAR competitor.</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</si>
  <si>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</si>
  <si>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</si>
  <si>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</si>
  <si>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</si>
  <si>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</si>
  <si>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</si>
  <si>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Paranoia</t>
  </si>
  <si>
    <t>An entry-level employee at a powerful corporation finds himself occupying a corner office, but at a dangerous priceâ€”he must spy on his boss's old mentor to secure for him a multi-billion dollar advantage.</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</si>
  <si>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</si>
  <si>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</si>
  <si>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</si>
  <si>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</si>
  <si>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</si>
  <si>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</si>
  <si>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</si>
  <si>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</si>
  <si>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City by the Sea</t>
  </si>
  <si>
    <t>Vincent LaMarca is a dedicated and well-respected New York City police detective who has gone to great lengths to distance himself from his past, but then makes the terrible discovery that his own son has fallen into a life of crime.</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</si>
  <si>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</si>
  <si>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</si>
  <si>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</si>
  <si>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</si>
  <si>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Pixels</t>
  </si>
  <si>
    <t>Video game experts are recruited by the military to fight 1980s-era video game characters who've attacked New York.</t>
  </si>
  <si>
    <t>A Few Best Men</t>
  </si>
  <si>
    <t>A groom and his three best men travel to the Australian outback for a wedding.</t>
  </si>
  <si>
    <t>Ra.One</t>
  </si>
  <si>
    <t>When the titular antagonist of an action game takes on physical form, it's only the game's less powerful protagonist who can save their creator's family.</t>
  </si>
  <si>
    <t>Chain Reaction</t>
  </si>
  <si>
    <t>Two researchers in a green alternative energy project forced on the run when they are framed for murder and treason.</t>
  </si>
  <si>
    <t>Iron Sky</t>
  </si>
  <si>
    <t>In the last moments of World War II, a secret Nazi space program evaded destruction by fleeing to the Dark Side of the Moon. During 70 years of utter secrecy, the Nazis construct a gigantic space fortress with a massive armada of flying saucers.</t>
  </si>
  <si>
    <t>The Ring Two</t>
  </si>
  <si>
    <t>After the ordeal with Samara, Rachel and Aiden move to a rural town. But soon Rachel learns about the death of a girl in a similar fashion. To save Aiden, she must dig into Samara's past even further.</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</si>
  <si>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</si>
  <si>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</si>
  <si>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</si>
  <si>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</si>
  <si>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</si>
  <si>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</si>
  <si>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Satan</t>
  </si>
  <si>
    <t>A group of young people leave a disco and bump into a shepherd who is ready to spend his night worshipping Satan.</t>
  </si>
  <si>
    <t>Staying Alive</t>
  </si>
  <si>
    <t>It's five years later and Tony Manero's Saturday Night Fever is still burning. Now he's strutting toward his biggest challenger yet - making it as a dancer on the Broadway stage.</t>
  </si>
  <si>
    <t>The Man</t>
  </si>
  <si>
    <t>A case of mistaken identity forces a Federal agent and a dental supply salesman to team up as they speed through the streets of Detroit to pull off a sting operation and solve the murder of the agent's former partner.</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</si>
  <si>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</si>
  <si>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</si>
  <si>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The Canal</t>
  </si>
  <si>
    <t>A man who suspects his wife is cheating on him begins having nightmarish visions of an evil presence that he believes inhabits his house.</t>
  </si>
  <si>
    <t>Cosmopolis</t>
  </si>
  <si>
    <t>Riding across Manhattan in a stretch limo during a riot in order to get a haircut, a 28-year-old billionaire asset manager's life begins to crumble.</t>
  </si>
  <si>
    <t>The Contract</t>
  </si>
  <si>
    <t>Attempting to recover from a recent family trauma by escaping into the woods for a peaceful hiking trip, an ex-lawman and his young son stumble across a dangerous contract killer.</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</si>
  <si>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</si>
  <si>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</si>
  <si>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</si>
  <si>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</si>
  <si>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Maggie's Plan</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</si>
  <si>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</si>
  <si>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I'm So Excited!</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</si>
  <si>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</si>
  <si>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Three Steps Over Heaven</t>
  </si>
  <si>
    <t>A bad boy and a socialite girl hook-up.</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</si>
  <si>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</si>
  <si>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</si>
  <si>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America's Sweethearts</t>
  </si>
  <si>
    <t>In the midst of a nasty public breakup of married movie stars, a studio publicist scrambles to put a cap on the escalating situation as the couple's latest film has found it's only print kidnapped by the director.</t>
  </si>
  <si>
    <t>Following a wild night out with his Best Man, Rob Anderson wakes up to find himself naked in an elevator on the morning of his wedding day and is forced to relive the morning over and over again.</t>
  </si>
  <si>
    <t>Children of the Corn</t>
  </si>
  <si>
    <t>A traveling couple end up in an abandoned Nebraska town inhabited by a cult of murderous children who worship a demon that lives in the local cornfields.</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</si>
  <si>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</si>
  <si>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</si>
  <si>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The Dark Tower</t>
  </si>
  <si>
    <t>A boy haunted by visions of a parallel world aids its disillusioned guardian in preventing the destruction of the nexus of universes known as the Dark Tower.</t>
  </si>
  <si>
    <t>Win a Date with Tad Hamilton!</t>
  </si>
  <si>
    <t>A small-town girl wins a date with a Hollywood star through a contest. When the date goes better than expected, a love triangle forms between the girl, the celebrity, and the girl's best friend.</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</si>
  <si>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</si>
  <si>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</si>
  <si>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The Rich, the Pauper and the Butler</t>
  </si>
  <si>
    <t>A wealthy broker, his loyal butler, and a poor street seller all see their social positions change in a twist of fate.</t>
  </si>
  <si>
    <t>Fire Down Below</t>
  </si>
  <si>
    <t>When an EPA representative is murdered in a small Appalachian community, EPA undercover agent Jack Taggart is sent inâ€”posing as a handyman working with a Christian relief agencyâ€”to determine what happened.</t>
  </si>
  <si>
    <t>Joe Versus the Volcano</t>
  </si>
  <si>
    <t>Hypochondriac Joe Banks finds out he has six months to live, quits his dead end job, musters the courage to ask his co-worker out on a date, and is then hired to jump into a volcano by a mysterious visitor.</t>
  </si>
  <si>
    <t>Ibiza</t>
  </si>
  <si>
    <t>She could do the responsible thing. Or she could go to Ibiza with her best friends to chase down a hot DJ. Easy choice.</t>
  </si>
  <si>
    <t>Ex</t>
  </si>
  <si>
    <t>Six people struggling with their relationship, or lack thereof, cross paths with their respective exes â€” and discover they might still harbor feelings for each other.</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</si>
  <si>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</si>
  <si>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</si>
  <si>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</si>
  <si>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</si>
  <si>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Boo! A Madea Halloween</t>
  </si>
  <si>
    <t>Madea winds up in the middle of mayhem when she spends a hilarious, haunted Halloween fending off killers, paranormal poltergeists, ghosts, ghouls, and zombies while keeping a watchful eye on a group of misbehaving teens.</t>
  </si>
  <si>
    <t>Hit &amp; Run</t>
  </si>
  <si>
    <t>When former getaway driver Charlie Bronson jeopardises his Witness Protection Plan identity in order to help his girlfriend get to Los Angeles, the feds and Charlie's former gang chase them on the road.</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</si>
  <si>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</si>
  <si>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</si>
  <si>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Perfect Guy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</si>
  <si>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</si>
  <si>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Red Planet</t>
  </si>
  <si>
    <t>Astronauts search for solutions to save a dying Earth by searching on Mars, only to have the mission go terribly awry.</t>
  </si>
  <si>
    <t>Surviving Christmas</t>
  </si>
  <si>
    <t>Drew Latham is an executive leading an empty, shallow life with only wealth on his side. Facing another lonely Christmas ahead, he revisits his old childhood home in the hope of reliving some old holiday memories â€“ but he finds that the house in which he was raised is no longer the home in which he grew up.</t>
  </si>
  <si>
    <t>Star Trek V: The Final Frontier</t>
  </si>
  <si>
    <t>A renegade Vulcan with a startling secret hijacks the U.S.S. Enterprise in order to find a mythical planet.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</si>
  <si>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</si>
  <si>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</si>
  <si>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My Cousin Rachel</t>
  </si>
  <si>
    <t>A young Englishman plots revenge against his mysterious, beautiful cousin, believing that she murdered his guardian. But his feelings become complicated as he finds himself falling under the beguiling spell of her charms.</t>
  </si>
  <si>
    <t>Madame Bovary</t>
  </si>
  <si>
    <t>The classic story of Emma Bovary, the beautiful wife of a small-town doctor in 19th century France, who engages in extra marital affairs in an attempt to advance her social status.</t>
  </si>
  <si>
    <t>Alvin and the Chipmunks: Chipwrecked</t>
  </si>
  <si>
    <t>Playing around while aboard a cruise ship, the Chipmunks and Chipettes accidentally go overboard and end up marooned in a tropical paradise. They discover their new turf is not as deserted as it seems.</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</si>
  <si>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</si>
  <si>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</si>
  <si>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</si>
  <si>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</si>
  <si>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Urban Legend</t>
  </si>
  <si>
    <t>A college campus is plagued by a vicious serial killer murdering students in ways that correspond to various urban legends.</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</si>
  <si>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</si>
  <si>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</si>
  <si>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</si>
  <si>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</si>
  <si>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</si>
  <si>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</si>
  <si>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Viking Wolf</t>
  </si>
  <si>
    <t>After witnessing a grotesque murder at a party in her new town, a teenager starts having strange visions and bizarre desires.</t>
  </si>
  <si>
    <t>The Green Inferno</t>
  </si>
  <si>
    <t>A group of student activists travel from New York City to the Amazon to save the rainforest.  However, once they arrive in this vast green landscape, they soon discover that they are not aloneâ€¦ and that no good deed goes unpunished.</t>
  </si>
  <si>
    <t>Hick</t>
  </si>
  <si>
    <t>A pistol-packing teen meets an unstable rebel and a cocaine-snorting drifter as she hitchhikes her way out West.</t>
  </si>
  <si>
    <t>Prom Night</t>
  </si>
  <si>
    <t>At a high school senior prom, a masked killer stalks four teenagers who were responsible for the accidental death of a classmate six years prior.</t>
  </si>
  <si>
    <t>Wrong Turn 4: Bloody Beginnings</t>
  </si>
  <si>
    <t>A group of friends take refuge in a deserted sanatorium after they are left stranded in a snowstorm. Later, the place becomes a death trap when man-eating cannibals surround them.</t>
  </si>
  <si>
    <t>An updated version of the 1980 musical, which centered on the students of the New York Academy of Performing Arts.</t>
  </si>
  <si>
    <t>Michael</t>
  </si>
  <si>
    <t>Tabloid reporters are sent by their editor to investigate after the paper recieves a letter from a woman claiming an angel is living with her.</t>
  </si>
  <si>
    <t>Hot Pursuit</t>
  </si>
  <si>
    <t>An uptight by-the-book cop must protect the widow of a drug boss from crooked cops and gunmen.</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</si>
  <si>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</si>
  <si>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</si>
  <si>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</si>
  <si>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Major League II</t>
  </si>
  <si>
    <t>After losing in the ALCS the year before, the Cleveland Indians are determined to make it into the World Series this time! However, they first have to contend with Rachel Phelps again when she buys back the team.</t>
  </si>
  <si>
    <t>The Curse of La Llorona</t>
  </si>
  <si>
    <t>In 1970s Los Angeles, ignoring the eerie warning of a troubled mother suspected of child endangerment, a social worker and her own young kids are soon drawn into a frightening supernatural realm.</t>
  </si>
  <si>
    <t>The Do-Over</t>
  </si>
  <si>
    <t>The life of a bank manager is turned upside down when a friend from his past manipulates him into faking his own death and taking off on an adventure.</t>
  </si>
  <si>
    <t>Nine Months</t>
  </si>
  <si>
    <t>When he finds out his longtime girlfriend is pregnant, a commitment-phobe realizes he might have to change his lifestyle for better or much, much worse.</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</si>
  <si>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</si>
  <si>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Timeline</t>
  </si>
  <si>
    <t>A group of archaeological students become trapped in the past when they go there to retrieve their professor. The group must survive in 14th century France long enough to be rescued.</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</si>
  <si>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</si>
  <si>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</si>
  <si>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Haywire</t>
  </si>
  <si>
    <t>A black ops soldier seeks payback after she is betrayed and left for dead.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</si>
  <si>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</si>
  <si>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</si>
  <si>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</si>
  <si>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</si>
  <si>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</si>
  <si>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</si>
  <si>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</si>
  <si>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</si>
  <si>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</si>
  <si>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</si>
  <si>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Billionaire Boys Club</t>
  </si>
  <si>
    <t>A group of wealthy boys in Los Angeles during the early 1980s establishes a get rich quick scam that turns deadly.</t>
  </si>
  <si>
    <t>First Kill</t>
  </si>
  <si>
    <t>A police chief tries to solve a kidnapping that involves a bank robber holding a young boy hostage.</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</si>
  <si>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</si>
  <si>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</si>
  <si>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Skiptrace</t>
  </si>
  <si>
    <t>A detective from Hong Kong teams up with an American gambler to battle against a notorious Chinese criminal.</t>
  </si>
  <si>
    <t>Aliens in the Attic</t>
  </si>
  <si>
    <t>A group of kids must protect their vacation home from invading aliens.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</si>
  <si>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</si>
  <si>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</si>
  <si>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Stepford Wives</t>
  </si>
  <si>
    <t>What does it take to become a Stepford wife, a woman perfect beyond belief? Ask the Stepford husbands, who've created this high-tech, terrifying little town.</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</si>
  <si>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</si>
  <si>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</si>
  <si>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</si>
  <si>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</si>
  <si>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</si>
  <si>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</si>
  <si>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Reef</t>
  </si>
  <si>
    <t>A great white shark hunts the crew of a capsized sailboat along the Great Barrier Reef.</t>
  </si>
  <si>
    <t>Reindeer Games</t>
  </si>
  <si>
    <t>After assuming his dead cellmate's identity to get with his girlfriend, an ex-con finds himself the reluctant participant in a casino heist.</t>
  </si>
  <si>
    <t>Men at Work</t>
  </si>
  <si>
    <t>Two garbage men find the body of a city councilman in a trash can on their route. With help from a supervisor, the duo must solve the case and find the man's killer while hiding the body from the cops.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</si>
  <si>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</si>
  <si>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Fire with Fire</t>
  </si>
  <si>
    <t>A fireman takes an unexpected course of action when a man whom he's been ordered to testify againstâ€”after being held up at a local convenience storeâ€”threatens him.</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</si>
  <si>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</si>
  <si>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</si>
  <si>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</si>
  <si>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</si>
  <si>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Hatchet III</t>
  </si>
  <si>
    <t>A search and recovery team heads into Victor Crowleyâ€™s haunted swamp to pick up the pieces, and Marybeth learns the secret to ending the voodoo curse that has left Victor Crowley terrorizing Honey Island Swamp for decades.</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</si>
  <si>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</si>
  <si>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</si>
  <si>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</si>
  <si>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</si>
  <si>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</si>
  <si>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</si>
  <si>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</si>
  <si>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</si>
  <si>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Immortal</t>
  </si>
  <si>
    <t>In the distant future, Earth is occupied by ancient gods and genetically altered humans. When a god is sentenced to death he seeks a new human host and a woman to bear his child.</t>
  </si>
  <si>
    <t>Tall Girl 2</t>
  </si>
  <si>
    <t>After Jodi Kreyman gains popularity, her miscommunications start causing rifts with those around her and now she really needs to "stand tall".</t>
  </si>
  <si>
    <t>Cabin Fever</t>
  </si>
  <si>
    <t>A group of five college graduates rent a cabin in the woods and begin to fall victim to a horrifying flesh-eating virus, which attracts the unwanted attention of the homicidal locals.</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</si>
  <si>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</si>
  <si>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</si>
  <si>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</si>
  <si>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</si>
  <si>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Playing for Keeps</t>
  </si>
  <si>
    <t>A former sports star who's fallen on hard times starts coaching his son's soccer team in an attempt to get his life together.</t>
  </si>
  <si>
    <t>Wish Upon</t>
  </si>
  <si>
    <t>A teenage girl discovers a box with magical powers, but those powers comes with a deadly price.</t>
  </si>
  <si>
    <t>The Crucifixion</t>
  </si>
  <si>
    <t>When a priest is jailed for the murder of a nun on whom he was performing an exorcism, an investigative journalist strives to determine whether he in fact murdered a mentally ill person, or if he lost the battle with a demonic presence.</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</si>
  <si>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</si>
  <si>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</si>
  <si>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Addio fottuti musi verdi</t>
  </si>
  <si>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</si>
  <si>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Synchronicity</t>
  </si>
  <si>
    <t>A daring physicist travels into the past to stop a mysterious woman from stealing his invention. But once there, he uncovers a surprising truth about the machine, the woman, and his own fractured reality.</t>
  </si>
  <si>
    <t>Quarantine 2: Terminal</t>
  </si>
  <si>
    <t>A plane is taken over by a mysterious virus. When the plane lands it is placed under quarantine. Now a group of survivors must band together to survive the quarantine.</t>
  </si>
  <si>
    <t>An American Pickle</t>
  </si>
  <si>
    <t>An immigrant worker at a pickle factory is accidentally preserved for 100 years and wakes up in modern day Brooklyn. He learns his only surviving relative is his great grandson, a computer coder who he canâ€™t connect with.</t>
  </si>
  <si>
    <t>The Incredible Burt Wonderstone</t>
  </si>
  <si>
    <t>After breaking up with his longtime stage partner, a famous but jaded Vegas magician fights for relevance when a new, "hip" street magician appears on the scene.</t>
  </si>
  <si>
    <t>12 Feet Deep</t>
  </si>
  <si>
    <t>Two sisters are trapped under the fiberglass cover of an Olympic sized public pool and must brave the cold and each other to survive the harrowing night.</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</si>
  <si>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</si>
  <si>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</si>
  <si>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</si>
  <si>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</si>
  <si>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</si>
  <si>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Cube Zero</t>
  </si>
  <si>
    <t>A young programmer whose job is to watch over the reality-warping Cube defies orders to rescue an innocent mother trapped in one of its rooms.</t>
  </si>
  <si>
    <t>The Hunter's Prayer</t>
  </si>
  <si>
    <t>An assassin forges an unlikely partnership with one of his targets: a woman seeking revenge for the murder of her family.</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</si>
  <si>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</si>
  <si>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</si>
  <si>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Survivor</t>
  </si>
  <si>
    <t>A Foreign Service Officer in London tries to prevent a terrorist attack set to hit New York, but is forced to go on the run when she is framed for crimes she did not commit.</t>
  </si>
  <si>
    <t>Mickey Blue Eyes</t>
  </si>
  <si>
    <t>An English auctioneer proposes to the daughter of a mafia kingpin, only to realize that certain "favors" would be asked of him.</t>
  </si>
  <si>
    <t>The Hurricane Heist</t>
  </si>
  <si>
    <t>Thieves attempt a massive heist against the U.S. Treasury as a Category 5 hurricane approaches one of its Mint facilities.</t>
  </si>
  <si>
    <t>You People</t>
  </si>
  <si>
    <t>A new couple and their families reckon with modern love amid culture clashes, societal expectations and generational differences.</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</si>
  <si>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</si>
  <si>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</si>
  <si>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</si>
  <si>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</si>
  <si>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Jay and Silent Bob Reboot</t>
  </si>
  <si>
    <t>Jay and Silent Bob embark on a cross-country mission to stop Hollywood from rebooting a film based on their comic book characters Bluntman and Chronic.</t>
  </si>
  <si>
    <t>Noah</t>
  </si>
  <si>
    <t>A man who suffers visions of an apocalyptic deluge takes measures to protect his family from the coming flood.</t>
  </si>
  <si>
    <t>Wild Card</t>
  </si>
  <si>
    <t>When a Las Vegas bodyguard with lethal skills and a gambling problem gets in trouble with the mob, he has one last playâ€¦ and it's all or nothing.</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</si>
  <si>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</si>
  <si>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</si>
  <si>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Five medical students, hoping to understand the mystery of what lies beyond life, embark on a dangerous experiment. When their hearts are stopped for a short period of time, they have a near-death experienceâ€¦</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</si>
  <si>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</si>
  <si>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</si>
  <si>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</si>
  <si>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</si>
  <si>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Hell Fest</t>
  </si>
  <si>
    <t>On Halloween night at a horror theme park, a costumed killer begins slaying innocent patrons who believe that it's all part of the festivities.</t>
  </si>
  <si>
    <t>Bait</t>
  </si>
  <si>
    <t>A freak tsunami traps shoppers at a coastal Australian supermarket inside the building ... along with a 12-foot great white shark.</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</si>
  <si>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</si>
  <si>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</si>
  <si>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</si>
  <si>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</si>
  <si>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100 Feet</t>
  </si>
  <si>
    <t>After Marnie Watson kills her abusive husband in self-defense, she is condemned to house arrest... only to discover that the house is possessed by the enraged and violent spirit of her dead husband.</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</si>
  <si>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</si>
  <si>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</si>
  <si>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Gods of Egypt</t>
  </si>
  <si>
    <t>A common thief joins a mythical god on a quest through Egypt.</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</si>
  <si>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</si>
  <si>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</si>
  <si>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Cockneys vs Zombies</t>
  </si>
  <si>
    <t>A group of Cockneys arm themselves to rescue their elderly relative and his retirement home friends who are trapped and fighting off a zombie attack during a zombie apocalypse in the East End of London.</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</si>
  <si>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occurrencesâ€”and there is a constant drip from the ceiling in her daughter's bedroomâ€¦</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</si>
  <si>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</si>
  <si>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</si>
  <si>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OSS 117: From Africa with Love</t>
  </si>
  <si>
    <t>1981. Hubert Bonisseur de la Bath, aka OSS 117, is back. For this new mission - more delicate, more dangerous and more torrid than ever - he is forced to team up with a young new colleague, the promising OSS 1001.</t>
  </si>
  <si>
    <t>Runner Runner</t>
  </si>
  <si>
    <t>When a poor college student who cracks an online poker game goes bust, he arranges a face-to-face with the man he thinks cheated him, a sly offshore entrepreneur.</t>
  </si>
  <si>
    <t>Amityville II: The Possession</t>
  </si>
  <si>
    <t>A local priest tries to rid 112 Ocean Avenue of unclean spirits, but what he doesn't yet suspect is that teen Sonny Montelli has been possessed, body and soul, by a murderous demon bent on total destruction.</t>
  </si>
  <si>
    <t>The Rage: Carrie 2</t>
  </si>
  <si>
    <t>Following the suicide of her only friend, outcast teen Rachel Lang's life begins a downward spiral that will not only affect her but take everyone around her down in horrifying fashion.</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</si>
  <si>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</si>
  <si>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</si>
  <si>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Babylon A.D.</t>
  </si>
  <si>
    <t>A veteran-turned-mercenary is hired to take a young woman with a secret from post-apocalyptic Eastern Europe to New York City.</t>
  </si>
  <si>
    <t>Roper, a hostage negotiator catches a murderous bank robber after a blown heist. The bank robber escapes and immediately goes after the man who put him behind bars.</t>
  </si>
  <si>
    <t>An art thief becomes trapped in a New York penthouse after his heist goes awry. Imprisoned with nothing but priceless works of art, he must use all his cunning and invention to survive.</t>
  </si>
  <si>
    <t>Legally Blonde 2: Red, White &amp; Blonde</t>
  </si>
  <si>
    <t>Now a rising young lawyer, Elle Woods is about to make partner at her firm, but when she finds out her dog's relatives are being used as cosmetic test subjects, she heads to Washington D.C. to fight for animal rights.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</si>
  <si>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</si>
  <si>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</si>
  <si>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Viral</t>
  </si>
  <si>
    <t>Following the outbreak of a virus that wipes out the majority of the human population, a young woman documents her family's new life in quarantine and tries to protect her infected sister.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</si>
  <si>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</si>
  <si>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</si>
  <si>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Hellraiser III: Hell on Earth</t>
  </si>
  <si>
    <t>Pinhead is set loose on the sinful streets of New York City to create chaos with a fresh cadre of Cenobitic kin.</t>
  </si>
  <si>
    <t>Wrong Turn 3: Left for Dead</t>
  </si>
  <si>
    <t>A group of people find themselves trapped in the backwoods of West Virginia, fighting for their lives against a group of vicious and horribly disfigured inbred cannibals.</t>
  </si>
  <si>
    <t>Love Wedding Repeat</t>
  </si>
  <si>
    <t>While trying to make his sister's wedding day go smoothly, Jack finds himself juggling an angry ex-girlfriend, an uninvited guest with a secret, a misplaced sleep sedative, and the girl that got away in alternate versions of the same day.</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</si>
  <si>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</si>
  <si>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</si>
  <si>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</si>
  <si>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</si>
  <si>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Darkness</t>
  </si>
  <si>
    <t>A teenage girl moves into a remote country home with her family, only to discover that the gloomy old house has a horrifying past that threatens to destroy them.</t>
  </si>
  <si>
    <t>White Girl</t>
  </si>
  <si>
    <t>Summer, New York City. A college girl falls hard for a guy she just met. After a night of partying goes wrong, she goes to wild extremes to get him back.</t>
  </si>
  <si>
    <t>The Beach Bum</t>
  </si>
  <si>
    <t>An irreverent comedy about the misadventures of Moondog, a rebellious stoner and lovable rogue who lives large.</t>
  </si>
  <si>
    <t>The Black Dahlia</t>
  </si>
  <si>
    <t>In 1940s Los Angeles, two former boxers-turned-cops must grapple with corruption, narcissism, stag films and family madness as they pursue the killer of an aspiring young actress.</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</si>
  <si>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</si>
  <si>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</si>
  <si>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</si>
  <si>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</si>
  <si>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Tremors 4: The Legend Begins</t>
  </si>
  <si>
    <t>In 1889, seventeen men die under mysterious circumstances, and spooked by recent events, the miners who populate the town leave in droves until there's nothing left but a shell of a community.</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</si>
  <si>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</si>
  <si>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</si>
  <si>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</si>
  <si>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</si>
  <si>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</si>
  <si>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</si>
  <si>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Sherlock Gnomes</t>
  </si>
  <si>
    <t>Garden gnomes Gnomeo &amp; Juliet recruit renown detective Sherlock Gnomes to investigate the mysterious disappearance of other garden ornaments.</t>
  </si>
  <si>
    <t>The Predator</t>
  </si>
  <si>
    <t>When a young boy accidentally triggers the universe's most lethal hunters' return to Earth, only a ragtag crew of ex-soldiers and a disgruntled scientist can prevent the end of the human race.</t>
  </si>
  <si>
    <t>Lavender</t>
  </si>
  <si>
    <t>A photographer struggling with memory loss discovers her pictures may indicate something sinister is hitting close to home.</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</si>
  <si>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</si>
  <si>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</si>
  <si>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</si>
  <si>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</si>
  <si>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Twin Murders: The Silence of the White City</t>
  </si>
  <si>
    <t>Vitoria-Gasteiz, Basque Country, Spain, 2019. Two corpses appear in the crypt of the Old Cathedral. Police officer Unai LÃ³pez de Ayala, an expert in criminal profiling, must hunt down the ritual murderer who has been terrorizing the city for two decades.</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</si>
  <si>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</si>
  <si>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</si>
  <si>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</si>
  <si>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Misconduct</t>
  </si>
  <si>
    <t>An ambitious lawyer finds himself caught in a power struggle between a corrupt pharmaceutical executive and his firmâ€™s senior partner. When the case takes a deadly turn, he must race to uncover the truth before he loses everything.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</si>
  <si>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</si>
  <si>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</si>
  <si>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</si>
  <si>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</si>
  <si>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High-Rise</t>
  </si>
  <si>
    <t>Life for the residents of a tower block begins to run out of control.</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</si>
  <si>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</si>
  <si>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</si>
  <si>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</si>
  <si>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</si>
  <si>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BrÃ¼no</t>
  </si>
  <si>
    <t>Flamboyantly gay Austrian television reporter Bruno stirs up trouble with unsuspecting guests and large crowds through brutally frank interviews and painfully hilarious public displays of homosexuality.</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</si>
  <si>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</si>
  <si>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</si>
  <si>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diplomatic couple adopts the son of the devil without knowing it. A remake of the classic horror film of the same name from 1976.</t>
  </si>
  <si>
    <t>Horse Girl</t>
  </si>
  <si>
    <t>A socially awkward woman with a fondness for arts and crafts, horses, and supernatural crime shows finds her increasingly lucid dreams trickling into her waking life.</t>
  </si>
  <si>
    <t>Indovina chi viene a Natale?</t>
  </si>
  <si>
    <t>A very extended family gathers for the Christmas holidays, after the death of the breadwinner Leonardo Sereni, famous singer. The eldest son Julius, with his wife Marina, has a panettone factory.</t>
  </si>
  <si>
    <t>The Maiden Heist</t>
  </si>
  <si>
    <t>A comedy centered on three museum security guards who devise a plan to steal back the artworks to which they have become attached after they are transferred to another museum.</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</si>
  <si>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</si>
  <si>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</si>
  <si>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</si>
  <si>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Admission</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</si>
  <si>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</si>
  <si>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</si>
  <si>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</si>
  <si>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Horizon Line</t>
  </si>
  <si>
    <t>A couple flying on a small plane to attend a tropical island wedding must fight for their lives after their pilot suffers a heart attack.</t>
  </si>
  <si>
    <t>You Get Me</t>
  </si>
  <si>
    <t>After arguing with his girlfriend, Ali, Tyler lands in the arms of sexy new girl, Holly. The next morning, he finds that not only does Ali agree to take him back, but Holly is a new student at their school and is dead set on her new man.</t>
  </si>
  <si>
    <t>Saving Silverman</t>
  </si>
  <si>
    <t>A pair of buddies conspire to save their best friend from marrying the wrong woman, a cold-hearted beauty who snatches him from them and breaks up their Neil Diamond cover band.</t>
  </si>
  <si>
    <t>The Hunters</t>
  </si>
  <si>
    <t>Imagine if all mythical artifacts, from Jason's Golden Fleece to Cinderella's glass slippers, were real. Well, they are -- and for centuries, a secret society called the Hunters has been sworn to protect them from an evil force called the Krugen.</t>
  </si>
  <si>
    <t>Diary of a Nymphomaniac</t>
  </si>
  <si>
    <t>A chronicle of the life of a middle-class French girl's sexual adventures, her then fall into prostitution, and her ultimate redemption.</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</si>
  <si>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</si>
  <si>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</si>
  <si>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</si>
  <si>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</si>
  <si>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Detention</t>
  </si>
  <si>
    <t>As a killer named Cinderhella stalks the student body at the high school in Grizzly Lake, a group of co-eds band together to survive while they're all serving detention.</t>
  </si>
  <si>
    <t>Voice from the Stone</t>
  </si>
  <si>
    <t>Verena is a nurse who arrives at an old mansion in Italy to help a young boy who has fallen silent since the sudden passing of his mother.</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</si>
  <si>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</si>
  <si>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Snow Dogs</t>
  </si>
  <si>
    <t>When a Miami dentist inherits a team of sled dogs, he's got to learn the trade or lose his pack to a crusty mountain man.</t>
  </si>
  <si>
    <t>Our House</t>
  </si>
  <si>
    <t>Ethan is suffering enormous guilt after his parents are killed in a car accident. He quits a promising future at MIT and work on a revolutionary experiment in order to care for his younger siblings.</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</si>
  <si>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</si>
  <si>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</si>
  <si>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Semi-Pro</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</si>
  <si>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</si>
  <si>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The Last Legion</t>
  </si>
  <si>
    <t>As the Roman empire crumbles, young Romulus Augustus flees the city and embarks on a perilous voyage to Britain to track down a legion of supporters.</t>
  </si>
  <si>
    <t>The Texas Chainsaw Massacre 2</t>
  </si>
  <si>
    <t>With the help of a radio DJ, Texas ranger Lefty Enright finds his way to the cannibalistic Sawyer family's underground slaughter shop, where he seeks to avenge the brutal murder of his kin.</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</si>
  <si>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</si>
  <si>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</si>
  <si>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</si>
  <si>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</si>
  <si>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Pathfinder</t>
  </si>
  <si>
    <t>A Viking boy is left behind after his clan battles a Native American tribe. Raised within the tribe, he ultimately becomes their savior in a fight against the Norsemen.</t>
  </si>
  <si>
    <t>Madame Web</t>
  </si>
  <si>
    <t>Forced to confront revelations about her past, paramedic Cassandra Webb forges a relationship with three young women destined for powerful futures...if they can all survive a deadly present.</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</si>
  <si>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</si>
  <si>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</si>
  <si>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</si>
  <si>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</si>
  <si>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Volcano</t>
  </si>
  <si>
    <t>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t>
  </si>
  <si>
    <t>Confessions of a Teenage Drama Queen</t>
  </si>
  <si>
    <t>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</si>
  <si>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</si>
  <si>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</si>
  <si>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</si>
  <si>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</si>
  <si>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</si>
  <si>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Employee of the Month</t>
  </si>
  <si>
    <t>When he hears that the new female employee digs ambitious men who are the store employee of the month, a slacker gets his act together but finds himself in competition with his rival, an ambitious co-worker.</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</si>
  <si>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</si>
  <si>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</si>
  <si>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Buffy the Vampire Slayer</t>
  </si>
  <si>
    <t>Blonde, bouncy Buffy is your typical high school cheerleader. But all that changes when a strange man informs her she's been chosen by fate to kill vampires.</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</si>
  <si>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</si>
  <si>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</si>
  <si>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</si>
  <si>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</si>
  <si>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</si>
  <si>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</si>
  <si>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Final Destination</t>
  </si>
  <si>
    <t>After a young man's premonition of a deadly race-car crash helps saves the lives of his peers, Death sets out to collect those who evaded their end.</t>
  </si>
  <si>
    <t>On the Road</t>
  </si>
  <si>
    <t>Dean and Sal are the portrait of the Beat Generation. Their search for "It" results in a fast paced, energetic roller coaster ride with highs and lows throughout the U.S.</t>
  </si>
  <si>
    <t>The Possession of Hannah Grace</t>
  </si>
  <si>
    <t>When a cop who is just out of rehab takes the graveyard shift in a city hospital morgue, she faces a series of bizarre, violent events caused by an evil entity in one of the corpses.</t>
  </si>
  <si>
    <t>The Cloverfield Paradox</t>
  </si>
  <si>
    <t>Orbiting above a planet on the brink of war, scientists test a device to solve an energy crisis and end up face-to-face with a dark alternate reality.</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</si>
  <si>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</si>
  <si>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</si>
  <si>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</si>
  <si>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</si>
  <si>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</si>
  <si>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</si>
  <si>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Renegades</t>
  </si>
  <si>
    <t>In the midst of the Balkan wars, a squad of Navy SEALs attempts to unravel a long-forgotten mystery after discovering an enormous treasure trove hidden at the bottom of a lake in Serbia.</t>
  </si>
  <si>
    <t>Artemis Fowl</t>
  </si>
  <si>
    <t>Artemis Fowl is a 12-year-old genius and descendant of a long line of criminal masterminds. He soon finds himself in an epic battle against a race of powerful underground fairies who may be behind his father's disappearance.</t>
  </si>
  <si>
    <t>Bullet to the Head</t>
  </si>
  <si>
    <t>After watching their respective partners die, a cop and a hitman form an alliance in order to bring down their common enemy.</t>
  </si>
  <si>
    <t>Little Evil</t>
  </si>
  <si>
    <t>Gary, who has just married Samantha, the woman of his dreams, discovers that her six-year-old son may be the Antichrist.</t>
  </si>
  <si>
    <t>Kill Me Three Times</t>
  </si>
  <si>
    <t>While on a seemingly routine job, a jaded hit man discovers that he's not the only one with his target in the crosshairs.</t>
  </si>
  <si>
    <t>Diana</t>
  </si>
  <si>
    <t>During the last two years of her life, Princess Diana campaigns against the use of land mines and has a secret love affair with a Pakistani heart surgeon.</t>
  </si>
  <si>
    <t>Bad Teacher</t>
  </si>
  <si>
    <t>A lazy, incompetent middle school teacher who hates her job and her students is forced to return to her job to make enough money for a boob job after her rich fiancÃ© dumps her.</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</si>
  <si>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</si>
  <si>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</si>
  <si>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Mute</t>
  </si>
  <si>
    <t>A mute man with a violent past is forced to take on the teeming underworld of a near-future Berlin as he searches for his missing girlfriend.</t>
  </si>
  <si>
    <t>War Machine</t>
  </si>
  <si>
    <t>A rock star general bent on winning the â€œimpossibleâ€ war in Afghanistan takes us inside the complex machinery of modern war. Inspired by the true story of General Stanley McChrystal.</t>
  </si>
  <si>
    <t>The English Teacher</t>
  </si>
  <si>
    <t>Teacher Linda Sinclair balances her staid home life with an incredible passion for her subject, but her routine is forever altered when a former star pupil and his unsupportive father reenter her life.</t>
  </si>
  <si>
    <t>El Camino Christmas</t>
  </si>
  <si>
    <t>A young man seeking a father he has never met, through no fault of his own, ends up barricaded in a liquor store with five other people on Christmas Eve in the fictitious town of El Camino, NV.</t>
  </si>
  <si>
    <t>The Guilt Trip</t>
  </si>
  <si>
    <t>An inventor and his mom hit the road together so he can sell his latest invention.</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</si>
  <si>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</si>
  <si>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</si>
  <si>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</si>
  <si>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</si>
  <si>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Norbit</t>
  </si>
  <si>
    <t>A mild-mannered guy who is engaged to a monstrous woman meets the woman of his dreams, and schemes to find a way to be with her.</t>
  </si>
  <si>
    <t>An amusement park mogul offers a random group of diverse people $1 million to spend the night in a decrepit former mental institution.</t>
  </si>
  <si>
    <t>An American Haunting</t>
  </si>
  <si>
    <t>Based on the true events of the only case in US History where a spirit caused the death of a man.</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</si>
  <si>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</si>
  <si>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</si>
  <si>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Freaks â€“ You're One of Us</t>
  </si>
  <si>
    <t>After having a chance encounter with a mysterious character, Wendy, a young working class mother, discovers that she has super powers.</t>
  </si>
  <si>
    <t>They Came Together</t>
  </si>
  <si>
    <t>A small business owner is about to lose her shop to a major corporate development.</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</si>
  <si>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</si>
  <si>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</si>
  <si>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</si>
  <si>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</si>
  <si>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The Medallion</t>
  </si>
  <si>
    <t>A Hong Kong detective suffers a fatal accident involving a mysterious medallion and is transformed into an immortal warrior with superhuman powers.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</si>
  <si>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</si>
  <si>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</si>
  <si>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The Slumber Party Massacre</t>
  </si>
  <si>
    <t>Trish invites her high school basketball teammates over for a night they'll never forget -- or survive -- when an unexpected guest crashes the party: an escaped psychopath with a portable power drill.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</si>
  <si>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</si>
  <si>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</si>
  <si>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</si>
  <si>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</si>
  <si>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Slaughterhouse Rulez</t>
  </si>
  <si>
    <t>An illustrious British boarding school becomes a bloody battleground when a mysterious sinkhole appears at a nearby fracking site unleashing unspeakable horror.</t>
  </si>
  <si>
    <t>Inconceivable</t>
  </si>
  <si>
    <t>A mother looks to escape her abusive past by moving to a new town where she befriends another mother, who grows suspicious of her.</t>
  </si>
  <si>
    <t>Max Steel</t>
  </si>
  <si>
    <t>The adventures of teenager Max McGrath and alien companion Steel, who must harness and combine their tremendous new powers to evolve into the turbo-charged superhero Max Steel.</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</si>
  <si>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</si>
  <si>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</si>
  <si>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</si>
  <si>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</si>
  <si>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</si>
  <si>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The Fly II</t>
  </si>
  <si>
    <t>Martin Brundle, born of the human/fly, is adopted by his father's place of employment (Bartok Inc.) while the employees simply wait for his mutant chromosomes to come out of their dormant state.</t>
  </si>
  <si>
    <t>Babe: Pig in the City</t>
  </si>
  <si>
    <t>Babe, fresh from his victory in the sheepherding contest, returns to Farmer Hoggett's farm, but after Farmer Hoggett is injured and unable to work, Babe has to go to the big city to save the farm.</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</si>
  <si>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</si>
  <si>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</si>
  <si>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Rebound</t>
  </si>
  <si>
    <t>An acclaimed college hoops coach is demoted to a junior varsity team after a public meltdown.</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</si>
  <si>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</si>
  <si>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See You Yesterday</t>
  </si>
  <si>
    <t>As two teen prodigies try to master the art of time travel, a tragic police shooting sends them on a series of dangerous trips to the past.</t>
  </si>
  <si>
    <t>A mouthy and feisty taxicab driver has hot tips for a green and inept cop set on solving a string of New York City bank robberies committed by a quartet of female Brazilian bank robbers.</t>
  </si>
  <si>
    <t>Yogi Bear</t>
  </si>
  <si>
    <t>A documentary filmmaker travels to Jellystone Park to shoot a project and soon crosses paths with Yogi Bear, his sidekick Boo-Boo, and Ranger Smith.</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</si>
  <si>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</si>
  <si>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</si>
  <si>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</si>
  <si>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</si>
  <si>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</si>
  <si>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</si>
  <si>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</si>
  <si>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</si>
  <si>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</si>
  <si>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</si>
  <si>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Skylines</t>
  </si>
  <si>
    <t>When a virus threatens to turn the now earth-dwelling friendly alien hybrids against humans, Captain Rose Corley must lead a team of elite mercenaries on a mission to the alien world in order to save what's left of humanity.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</si>
  <si>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</si>
  <si>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</si>
  <si>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</si>
  <si>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</si>
  <si>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</si>
  <si>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</si>
  <si>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Garfield: A Tail of Two Kitties</t>
  </si>
  <si>
    <t>Jon and Garfield visit the United Kingdom, where a case of mistaken cat identity finds Garfield ruling over a castle. His reign is soon jeopardized by the nefarious Lord Dargis, who has designs on the estate.</t>
  </si>
  <si>
    <t>Ogni maledetto Natale</t>
  </si>
  <si>
    <t>Massimo Marinelli Lops and Giulia Colardo meet by chance in Rome and fall in love. Giulia asks Massimo to spend Christmas Eve with her family.</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</si>
  <si>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</si>
  <si>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</si>
  <si>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On the Other Side of the Tracks</t>
  </si>
  <si>
    <t>Two mismatched cops team up to investigate the murder of a business mogul's wife.</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</si>
  <si>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</si>
  <si>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</si>
  <si>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 drunken playboy stands to lose a wealthy inheritance when he falls for a woman that his family doesn't like.</t>
  </si>
  <si>
    <t>Evan Almighty</t>
  </si>
  <si>
    <t>Junior congressman Evan Baxter, whose wish is to "change the world" is heard by none other than God. When God appears with the perplexing request to build an ark, Evan is sure he is losing it.</t>
  </si>
  <si>
    <t>Last Days</t>
  </si>
  <si>
    <t>The life and struggles of a notorious rock musician seeping into a pit of loneliness whose everyday life involves friends and family seeking financial aid and favors, inspired by rock music legend Kurt Cobain and his final hours.</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</si>
  <si>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</si>
  <si>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</si>
  <si>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</si>
  <si>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</si>
  <si>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Science Fiction Volume One: The Osiris Child</t>
  </si>
  <si>
    <t>Set in the future in a time of interplanetary colonization, an unlikely pair race against an impending global crisis and are confronted by the monsters that live inside us all.</t>
  </si>
  <si>
    <t>The Crow: City of Angels</t>
  </si>
  <si>
    <t>A murder victim is brought back to life by a mysterious crow. With the help of a beautiful woman named Sarah, he exacts revenge on his killers -- only to realize his enemy has discovered the one weakness that can destroy him forever.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</si>
  <si>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</si>
  <si>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</si>
  <si>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Budapest</t>
  </si>
  <si>
    <t>Two best friends stuck in boring jobs become bachelor party planners in Budapest.</t>
  </si>
  <si>
    <t>The Crow: Salvation</t>
  </si>
  <si>
    <t>Alex Corvis, a man wrongly executed for the murder of his girlfriend, returns from the dead and sets out to find the real killer.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</si>
  <si>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</si>
  <si>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</si>
  <si>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An architect's desire to speak with his wife from beyond the grave using EVP (Electronic Voice Phenomenon), becomes an obsession with supernatural repercussions.</t>
  </si>
  <si>
    <t>The Lawnmower Man</t>
  </si>
  <si>
    <t>A simple man is turned into a genius through the application of computer science.</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</si>
  <si>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</si>
  <si>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</si>
  <si>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Hellboy comes to England, where he must defeat Nimue, Merlin's consort and the Blood Queen. But their battle will bring about the end of the world, a fate he desperately tries to turn away.</t>
  </si>
  <si>
    <t>Friend Request</t>
  </si>
  <si>
    <t>Enjoying college life as a popular student, Laura shares everything with her more than 800 friends on Facebook. But one day, after accepting a friend request from a  social outcast named Marina, Lauraâ€™s life is cursed...</t>
  </si>
  <si>
    <t>Dumb and Dumber To</t>
  </si>
  <si>
    <t>20 years since their first adventure, Lloyd and Harry go on a road trip to find Harry's newly discovered daughter, who was given up for adoption.</t>
  </si>
  <si>
    <t>Diary of the Dead</t>
  </si>
  <si>
    <t>A terrified group of college film students record the pandemic rise of flesh-eating zombies while struggling for their own survival.</t>
  </si>
  <si>
    <t>Shocker</t>
  </si>
  <si>
    <t>About to be electrocuted for a catalog of heinous crimes, the unrepentant Horace Pinker transforms into a terrifying energy source. Only young athlete Jonathan Parker, with an uncanny connection to him through bizarre dreams, can fight the powerful demon.</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</si>
  <si>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</si>
  <si>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</si>
  <si>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Burying the Ex</t>
  </si>
  <si>
    <t>Before horror enthusiast Max can break things off with his girlfriend Evelyn she dies in a bus accident. In time, Max meets another woman only to have Evelyn resurface as a zombie ready to resume their relationship.</t>
  </si>
  <si>
    <t>The Covenant</t>
  </si>
  <si>
    <t>Four young men who belong to a supernatural legacy are forced to battle a fifth power long thought to have died out. Another great force they must contend with is the jealousy and suspicion that threatens to tear them apart.</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</si>
  <si>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</si>
  <si>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</si>
  <si>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The Hills Have Eyes 2</t>
  </si>
  <si>
    <t>A group of National Guard trainees on a routine mission find themselves up against cannibalistic mutants in the New Mexico desert.</t>
  </si>
  <si>
    <t>Spinning Man</t>
  </si>
  <si>
    <t>Evan Birch is a family man and esteemed professor at a distinguished university. When a female student goes missing, police Detective Malloy has reason to be suspicious when crucial evidence makes Evan the prime suspect in her disappearance.</t>
  </si>
  <si>
    <t>Grave Encounters 2</t>
  </si>
  <si>
    <t>Tortured by the ghosts of the demonized insane asylum that killed the crew of GRAVE ENCOUNTERS, film students fight to escape death as their own paranormal investigation goes terribly wrong in this horrifying sequel.</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</si>
  <si>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</si>
  <si>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</si>
  <si>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</si>
  <si>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</si>
  <si>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Tifosi</t>
  </si>
  <si>
    <t>Four different stories about italian football teamâ€™s supporter.</t>
  </si>
  <si>
    <t>Showgirls</t>
  </si>
  <si>
    <t>Fresh to Las Vegas with no connections, Nomi Malone takes a job as an exotic dancer. Her talents are quickly noticed by Cristal, a headlining dancer who senses an opportunity to bolster her own act. But Nomi wonâ€™t play second fiddle and soon begins her venomous path to the top, ruthlessly backstabbing anyone who gets in her way.</t>
  </si>
  <si>
    <t>Darkness Falls</t>
  </si>
  <si>
    <t>A vengeful spirit has taken the form of the Tooth Fairy to exact vengeance on the town that lynched her 150 years earlier. Her only opposition is the only child, now grown up, who has survived her before.</t>
  </si>
  <si>
    <t>The Rental</t>
  </si>
  <si>
    <t>Two couples on an oceanside getaway grow suspicious that the host of their seemingly perfect rental house may be spying on them. Before long, what should have been a celebratory weekend trip turns into something far more sinister.</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</si>
  <si>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</si>
  <si>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</si>
  <si>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</si>
  <si>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</si>
  <si>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</si>
  <si>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</si>
  <si>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</si>
  <si>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</si>
  <si>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</si>
  <si>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</si>
  <si>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The Bonfire of the Vanities</t>
  </si>
  <si>
    <t>After his mistress runs over a black teen, a Wall Street hotshot sees his life unravel in the spotlight; A down-and-out reporter breaks the story and opportunists clamber to use it to their advantage.</t>
  </si>
  <si>
    <t>Hulk</t>
  </si>
  <si>
    <t>Bruce Banner, a genetics researcher with a tragic past, suffers massive radiation exposure in his laboratory that causes him to transform into a raging green monster when he gets angry.</t>
  </si>
  <si>
    <t>Leprechaun</t>
  </si>
  <si>
    <t>A demonic leprechaun terrorizes a group of young people whom he believes stole his gold.</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</si>
  <si>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</si>
  <si>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</si>
  <si>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Dude, Where's My Car?</t>
  </si>
  <si>
    <t>Two stoners wake up after a night of partying and cannot remember where they parked their car.</t>
  </si>
  <si>
    <t>A newly married couple discovers disturbing, ghostly images in photographs they develop after a tragic accident. Fearing the manifestations may be connected, they investigate and learn that some mysteries are better left unsolved.</t>
  </si>
  <si>
    <t>Air Bud</t>
  </si>
  <si>
    <t>A lonely boy befriends a stray dog who has a natural talent for basketball and together they experience the highs and lows of life as their friendship remains solid through a series of escapades.</t>
  </si>
  <si>
    <t>Congo</t>
  </si>
  <si>
    <t>Eight people embark on an expedition into the Congo, a mysterious expanse of unexplored Africa where human greed and the laws of nature have gone berserk. When the thrill-seekers -- some with ulterior motives -- stumble across a race of killer apes.</t>
  </si>
  <si>
    <t>The Wild</t>
  </si>
  <si>
    <t>An adolescent lion is accidentally shipped from the New York Zoo to Africa. Now running free, his zoo pals must put aside their differences to help bring him back.</t>
  </si>
  <si>
    <t>I Am Wrath</t>
  </si>
  <si>
    <t>A man is out for justice after a group of corrupt police officers are unable to catch his wife's killer.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</si>
  <si>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</si>
  <si>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</si>
  <si>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</si>
  <si>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</si>
  <si>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Collide</t>
  </si>
  <si>
    <t>An American backpacker gets involved with a ring of drug smugglers as their driver, and winds up on the run from his employers across Cologneâ€™s autobahns.</t>
  </si>
  <si>
    <t>Joe's Apartment</t>
  </si>
  <si>
    <t>A nice guy has just moved to New York and discovers that he must share his run-down apartment with a couple thousand singing, dancing cockroaches.</t>
  </si>
  <si>
    <t>Fatman</t>
  </si>
  <si>
    <t>A rowdy, unorthodox Santa Claus is fighting to save his declining business. Meanwhile, Billy, a neglected and precocious 12 year old, hires a hit man to kill Santa after receiving a lump of coal in his stocking.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</si>
  <si>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</si>
  <si>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</si>
  <si>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 group of friends are lured to an isolated cabin by a promise of heavy partying, only to find themselves in a nightmarish game of truth or dare.</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</si>
  <si>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</si>
  <si>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</si>
  <si>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Open Water</t>
  </si>
  <si>
    <t>Two divers are left out at sea without a boat. Thereâ€™s nothing but water for miles, unless they look at whatâ€™s underneath them...</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</si>
  <si>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</si>
  <si>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</si>
  <si>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Big Mommas: Like Father, Like Son</t>
  </si>
  <si>
    <t>FBI agent Malcolm Turner and his 17-year-old son, Trent, go undercover at an all-girls performing arts school after Trent witnesses a murder. Posing as Big Momma and Charmaine, they must find the murderer before he finds them.</t>
  </si>
  <si>
    <t>Valentine</t>
  </si>
  <si>
    <t>Four friends start to receive morbid Valentine cards and realise they are being stalked by someone they had spurned 13 years ago. A masked killer is on the loose and Valentine's day is soon approaching.</t>
  </si>
  <si>
    <t>Jeruzalem</t>
  </si>
  <si>
    <t>When a couple of American young adults fly to Israel to visit the city of Jerusalem, a biblical nightmare falls upon the city.</t>
  </si>
  <si>
    <t>Mirrors 2</t>
  </si>
  <si>
    <t>When Max, who is recovering from a traumatic accident, takes a job as a nighttime security guard, he begins to see visions of a young mysterious woman in the store's mirror.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</si>
  <si>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</si>
  <si>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</si>
  <si>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My Soul to Take</t>
  </si>
  <si>
    <t>On the day the Riverton Ripper vanished without a trace, seven children were born. Today, they're all turning 16... and turning up dead.</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</si>
  <si>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</si>
  <si>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</si>
  <si>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I Give It a Year</t>
  </si>
  <si>
    <t>After a quick courtship, two lovers hastily decide to tie the knot. As their first year of marriage unfolds, temptation and incompatibility put their relationship in jeopardy.</t>
  </si>
  <si>
    <t>Killing Season</t>
  </si>
  <si>
    <t>Two veterans of the Bosnian War, one American, one Serbian, clash in the remote Smoky Mountain wilderness.</t>
  </si>
  <si>
    <t>The Brice Man</t>
  </si>
  <si>
    <t>A wannabe surfer parties on the French Riviera while awaiting the perfect wave.</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</si>
  <si>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</si>
  <si>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</si>
  <si>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</si>
  <si>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</si>
  <si>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The Grudge 2</t>
  </si>
  <si>
    <t>A young woman encounters a malevolent supernatural force while searching for her missing sister in Tokyo, a mean high school prank goes horribly wrong, and strange things begin happening in a Chicago apartment building.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</si>
  <si>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</si>
  <si>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</si>
  <si>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</si>
  <si>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</si>
  <si>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</si>
  <si>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</si>
  <si>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Dude</t>
  </si>
  <si>
    <t>Four best friends negotiate loss and major life changes during the last two weeks of high school.</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</si>
  <si>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</si>
  <si>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</si>
  <si>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</si>
  <si>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</si>
  <si>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 film that brings back horror icon Freddy Krueger as a darker and more sinister character than ever before. While Freddy is on the prowl, a group of teenagers being stalked soon learn they all have a common factor making them targets for this twisted killer.</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</si>
  <si>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</si>
  <si>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</si>
  <si>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Ten years after a Valentine's Day tragedy claimed the lives of five miners, Harry Warden returns for a vengeful massacre among teen sweethearts gearing up for another party.</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</si>
  <si>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</si>
  <si>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</si>
  <si>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The Man with the Iron Fists</t>
  </si>
  <si>
    <t>In feudal China, a blacksmith who makes weapons for a small village is put in the position where he must defend himself and his fellow villagers.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</si>
  <si>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</si>
  <si>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</si>
  <si>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</si>
  <si>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</si>
  <si>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</si>
  <si>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</si>
  <si>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Showtime</t>
  </si>
  <si>
    <t>A spoof of buddy cop movies where two very different cops are forced to team up on a new reality based T.V. cop show.</t>
  </si>
  <si>
    <t>Spending the summer at a Catskills resort with her family, Frances "Baby" Houseman falls in love with the camp's dance instructor, Johnny Castle, and nothing is ever the same for anyone in the Houseman family.</t>
  </si>
  <si>
    <t>Howl</t>
  </si>
  <si>
    <t>When passengers on a train are attacked by a creature, they must band together in order to survive until morning.</t>
  </si>
  <si>
    <t>Bulletproof Monk</t>
  </si>
  <si>
    <t>A mysterious and immortal Tibetan kung fu master, who has spent the last 60 years traveling around the world protecting the ancient Scroll of the Ultimate, mentors a selfish street kid in the ancient intricacies of kung fu.</t>
  </si>
  <si>
    <t>Suspect Zero</t>
  </si>
  <si>
    <t>A killer is on the loose, and an FBI agent sifts through clues and learns that the bloodthirsty felon's victims of choice are other serial killers.</t>
  </si>
  <si>
    <t>7 Women and a Murder</t>
  </si>
  <si>
    <t>When the family patriarch is murdered, seven women find themselves trapped together in his mansion to solve the mystery.</t>
  </si>
  <si>
    <t>The Cured</t>
  </si>
  <si>
    <t>What happens when the undead return to life? In a world ravaged for years by a virus that turns the infected into zombie-like cannibals, a cure is at last found and the wrenching process of reintegrating the survivors back into society begins.</t>
  </si>
  <si>
    <t>Don't Knock Twice</t>
  </si>
  <si>
    <t>A mother desperate to reconnect with her troubled daughter becomes embroiled in the urban legend of a demonic witch.</t>
  </si>
  <si>
    <t>Mortdecai</t>
  </si>
  <si>
    <t>An art dealer, Charles Mortdecai, searches for a stolen painting rumored to contain a secret code that gains access to hidden Nazi gold.</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</si>
  <si>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</si>
  <si>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</si>
  <si>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</si>
  <si>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</si>
  <si>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</si>
  <si>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</si>
  <si>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</si>
  <si>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</si>
  <si>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</si>
  <si>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</si>
  <si>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Though safely entombed in a crypt deep beneath the unforgiving desert, an ancient queen whose destiny was unjustly taken from her is awakened in our current day, bringing with her malevolence grown over millennia, and terrors that defy human comprehension.</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</si>
  <si>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</si>
  <si>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</si>
  <si>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Spread</t>
  </si>
  <si>
    <t>A gigolo must contend with the prospect that he has found true love.</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</si>
  <si>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</si>
  <si>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</si>
  <si>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</si>
  <si>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</si>
  <si>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</si>
  <si>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</si>
  <si>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Spanish Affair 2</t>
  </si>
  <si>
    <t>Amaia after breaking up with Rafa, falls in love with a Catalonian. Koldo, her father, goes to Sevilla to persuade Rafa to go to Catalonia and take Amaia's heart back.</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</si>
  <si>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</si>
  <si>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</si>
  <si>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Wanderlust</t>
  </si>
  <si>
    <t>Rattled by sudden unemployment, a Manhattan couple surveys alternative living options, ultimately deciding to experiment with living on a rural commune where free love rules.</t>
  </si>
  <si>
    <t>Thunder Force</t>
  </si>
  <si>
    <t>In a world where supervillains are commonplace, two estranged childhood best friends reunite after one devises a treatment that gives them powers to protect their city.</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</si>
  <si>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</si>
  <si>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</si>
  <si>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</si>
  <si>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</si>
  <si>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College Road Trip</t>
  </si>
  <si>
    <t>When an overachieving high school student decides to travel around the country to choose the perfect college, her overprotective cop father also decides to accompany her in order to keep her on the straight and narrow.</t>
  </si>
  <si>
    <t>A mother and her 10-year old daughter are trapped in a forest. There is something in this forest. Something unlike anything they have heard before. Something that lurks in the darkness and itâ€™s coming after them.</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</si>
  <si>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</si>
  <si>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</si>
  <si>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Made in America</t>
  </si>
  <si>
    <t>A young black woman discovers that her father was a sperm donor, and if that wasn't bad enough, he's white.</t>
  </si>
  <si>
    <t>The Oranges</t>
  </si>
  <si>
    <t>A man's affair with his friend's much-younger daughter throws two neighboring families into turmoil.</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</si>
  <si>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</si>
  <si>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</si>
  <si>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</si>
  <si>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</si>
  <si>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Random Hearts</t>
  </si>
  <si>
    <t>After losing their spouses in a plane crash, an internal affairs cop and a congresswoman find each other's keys in each other's loved ones' possessions and discover that the two were having an affair.</t>
  </si>
  <si>
    <t>The Rezort</t>
  </si>
  <si>
    <t>The ReZort, a post apocalyptic safari, offers paying guests the opportunity to kill zombies in the wake of an outbreak.</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</si>
  <si>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</si>
  <si>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</si>
  <si>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</si>
  <si>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</si>
  <si>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Aloha</t>
  </si>
  <si>
    <t>A celebrated military contractor returns to the site of his greatest career triumphs and re-connects with a long-ago love while unexpectedly falling for the hard-charging Air Force watchdog assigned to him.</t>
  </si>
  <si>
    <t>Cube 2: Hypercube</t>
  </si>
  <si>
    <t>Eight strangers awaken with no memory, in a puzzling cube-shaped room where the laws of physics do not always apply.</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</si>
  <si>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</si>
  <si>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</si>
  <si>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</si>
  <si>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</si>
  <si>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Problemos</t>
  </si>
  <si>
    <t>When a pandemic strikes the world, Victor and his family get stuck within a hippie community.</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</si>
  <si>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</si>
  <si>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</si>
  <si>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A Serbian Film</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</si>
  <si>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</si>
  <si>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Everly</t>
  </si>
  <si>
    <t>After she betrays a powerful mob boss, a woman matches wits and weaponry with a legion of killers who are out to collect the bounty on the heads of her and her family.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</si>
  <si>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</si>
  <si>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</si>
  <si>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</si>
  <si>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</si>
  <si>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Exists</t>
  </si>
  <si>
    <t>A group of friends venture into the remote Texas woods for a party weekend and find themselves stalked by Bigfoot.</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</si>
  <si>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</si>
  <si>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</si>
  <si>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</si>
  <si>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</si>
  <si>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</si>
  <si>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</si>
  <si>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</si>
  <si>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</si>
  <si>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Me and Marilyn</t>
  </si>
  <si>
    <t>During a sÃ©ance with some friends, divorced carny Gualtiero successfully conjures the spirit of Marilyn Monroe â€” although he's the only one who can see her. With Marilyn's help, he'll win back his wife, who left him for a lion tamer, and his teen daughter.</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</si>
  <si>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</si>
  <si>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</si>
  <si>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</si>
  <si>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</si>
  <si>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After being recruited by a group of unconventional thieves, renowned criminal Richard Pace finds himself caught up in an elaborate gold heist that promises to have far-reaching implications on his life and the lives of countless others.</t>
  </si>
  <si>
    <t>Tremors 5: Bloodlines</t>
  </si>
  <si>
    <t>When Gummer is hired to capture a deadly creature terrorizing South Africa, he and his new sidekick, Travis Welker, engage in another battle of survival against the fiercely aggressive Graboids.</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</si>
  <si>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</si>
  <si>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</si>
  <si>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Killing Me Softly</t>
  </si>
  <si>
    <t>A woman grows suspicious of her controlling husband after she discovers secrets about the women in his past.</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</si>
  <si>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</si>
  <si>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</si>
  <si>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</si>
  <si>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</si>
  <si>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Open Water 2 : Adrift</t>
  </si>
  <si>
    <t>A weekend cruise on a luxurious party yacht goes horribly wrong for a group of old high-school friends when they get stuck in the water many miles from shore and a happy reunion turns into a fight for survival.</t>
  </si>
  <si>
    <t>Sandy Wexler</t>
  </si>
  <si>
    <t>When a hapless but dedicated talent manager signs his first client who actually has talent, his career finally starts to take off.</t>
  </si>
  <si>
    <t>Premature</t>
  </si>
  <si>
    <t>On the most important day of his young life, a high school senior is forced to relive his failed attempt at losing his virginity over and over again, until he gets it right.</t>
  </si>
  <si>
    <t>Scary Movie 4</t>
  </si>
  <si>
    <t>Cindy finds out the house she lives in is haunted by a little boy and goes on a quest to find out who killed him and why. Also, Alien "Tr-iPods" are invading the world and she has to uncover the secret in order to stop them.</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</si>
  <si>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</si>
  <si>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</si>
  <si>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Wine Country</t>
  </si>
  <si>
    <t>A group of friends head to the land of oaky Chardonnays and big, bold Cabernet Sauvignons for one member of the squadâ€™s 50th birthday party.</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</si>
  <si>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</si>
  <si>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</si>
  <si>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Game Over, Man!</t>
  </si>
  <si>
    <t>Three friends are on the verge of getting their video game financed when their benefactor is taken hostage by terrorists.</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</si>
  <si>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</si>
  <si>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</si>
  <si>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Gambit</t>
  </si>
  <si>
    <t>An art curator decides to seek revenge on his abusive boss by conning him into buying a fake Monet, but his plan requires the help of an eccentric and unpredictable Texas rodeo queen.</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</si>
  <si>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</si>
  <si>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</si>
  <si>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</si>
  <si>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</si>
  <si>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A group of teenagers fear for their lives in the swamps of Louisiana, chased by Mr. Jangles, a man possessed by 13 evil souls, and now relentless in his pursuit of new victims.</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</si>
  <si>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</si>
  <si>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</si>
  <si>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Turistas</t>
  </si>
  <si>
    <t>A group of young backpackers' vacation turns sour when a bus accident leaves them marooned in a remote Brazilian rural area that holds an ominous secret.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</si>
  <si>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</si>
  <si>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</si>
  <si>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</si>
  <si>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</si>
  <si>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Tusk</t>
  </si>
  <si>
    <t>When his best friend and podcast co-host goes missing in the backwoods of Canada, a young guy joins forces with his friend's girlfriend to search for him.</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</si>
  <si>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</si>
  <si>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</si>
  <si>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Rampart</t>
  </si>
  <si>
    <t>The story follows veteran police officer Dave Brown, the last of the renegade cops, as he struggles to take care of his family, and fights for his own survival.</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</si>
  <si>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</si>
  <si>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</si>
  <si>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10,000 BC</t>
  </si>
  <si>
    <t>A prehistoric epic that follows a young mammoth hunter's journey through uncharted territory to secure the future of his tribe.</t>
  </si>
  <si>
    <t>17 Girls</t>
  </si>
  <si>
    <t>When Camille accidentally becomes pregnant, she encourages her friends and fellow high school classmates to follow suit. It's only a matter of time, before seventeen girls in the high school are pregnant and the town is thrown into a world of chaos.</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</si>
  <si>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</si>
  <si>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</si>
  <si>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</si>
  <si>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</si>
  <si>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Bad Company</t>
  </si>
  <si>
    <t>When a Harvard-educated CIA agent is killed during an operation, the secret agency recruits his twin brother.</t>
  </si>
  <si>
    <t>Sliver</t>
  </si>
  <si>
    <t>A woman moves into an apartment in Manhattan and learns that the previous tenant's life ended mysteriously after they fell from the balcony.</t>
  </si>
  <si>
    <t>Life After Beth</t>
  </si>
  <si>
    <t>Zach is devastated by the unexpected death of his girlfriend, Beth. When she mysteriously returns, he gets a second chance at love. Soon his whole world turns upside down...</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</si>
  <si>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</si>
  <si>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</si>
  <si>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Taxi 5</t>
  </si>
  <si>
    <t>A police officer who's transfered in the police of Marseille gets assigned to take down a group of Italian robbers who drive the powerfull Ferrari's with the older niece of Daniel, a terrible driver who gets the legendary white taxi.</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</si>
  <si>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</si>
  <si>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</si>
  <si>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Fear and Desire</t>
  </si>
  <si>
    <t>After their airplane crashes behind enemy lines, four soldiers must survive and try to find a way back to their battalion. However, when they come across a local peasant girl the horrors of war quickly become apparent.</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</si>
  <si>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</si>
  <si>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Seed of Chucky</t>
  </si>
  <si>
    <t>This time around, Chucky and his homicidal honey, Tiffany, are brought back to life by their orphan offspring, Glen. Then the horror goes Hollywood as Chucky unleashes his own brand of murderous mayhem!</t>
  </si>
  <si>
    <t>The Strays</t>
  </si>
  <si>
    <t>A Black woman's meticulously crafted life of privilege starts to unravel when two strangers show up in her quaint suburban town.</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</si>
  <si>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</si>
  <si>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</si>
  <si>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Jupiter Ascending</t>
  </si>
  <si>
    <t>In a universe where human genetic material is the most precious commodity, an impoverished young Earth woman becomes the key to strategic maneuvers and internal strife within a powerful dynastyâ€¦</t>
  </si>
  <si>
    <t>The Night Before the Exams Today</t>
  </si>
  <si>
    <t>In 2006, as World Cup fever sweeps Italy, high school senior Luca falls hard for dolphin trainer Azzurra and stumbles on a family secret -- right before his exams.</t>
  </si>
  <si>
    <t>Poison Ivy</t>
  </si>
  <si>
    <t>A seductive teen befriends an introverted high school student and schemes her way into the lives of her wealthy family.</t>
  </si>
  <si>
    <t>Be Cool</t>
  </si>
  <si>
    <t>Disenchanted with the movie industry, Chili Palmer tries the music industry, meeting and romancing a widow of a music executive along the way.</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</si>
  <si>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</si>
  <si>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</si>
  <si>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Coffee &amp; Kareem</t>
  </si>
  <si>
    <t>A Detroit cop reluctantly teams with his girlfriend's 11-year-old son to clear his name and take down the city's most ruthless criminal.</t>
  </si>
  <si>
    <t>The Emoji Movie</t>
  </si>
  <si>
    <t>Gene, a multi-expressional emoji, sets out on a journey to become a normal emoji.</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</si>
  <si>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</si>
  <si>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</si>
  <si>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Late Bloomer</t>
  </si>
  <si>
    <t>A sex therapist goes through puberty after the successful removal of a benign tumor resting against his pituitary gland. He experiences all the changes and effects of puberty over a three-week period.</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</si>
  <si>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</si>
  <si>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</si>
  <si>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</si>
  <si>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Anacondas: The Hunt for the Blood Orchid</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</si>
  <si>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</si>
  <si>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</si>
  <si>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</si>
  <si>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</si>
  <si>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Wildling</t>
  </si>
  <si>
    <t>A young woman held in captivity discovers the realities of truth and lies in the outside world.</t>
  </si>
  <si>
    <t>MacGruber</t>
  </si>
  <si>
    <t>Ex-special operative MacGruber is called back into action to take down his archenemy, Dieter Von Cunth, who's in possession of a nuclear warhead and bent on destroying Washington, DC.</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</si>
  <si>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</si>
  <si>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</si>
  <si>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Teaching Mrs. Tingle</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</si>
  <si>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</si>
  <si>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Hellraiser: Inferno</t>
  </si>
  <si>
    <t>A detective solves the puzzle box that releases the diabolical demon, Pinhead. As those around him begin to meet tragic fates, he sets out to conquer the horrifying villain.</t>
  </si>
  <si>
    <t>School for Scoundrels</t>
  </si>
  <si>
    <t>A young guy short on luck, enrolls in a class to build confidence to help win over the girl of his dreams, which becomes complicated when his teacher has the same agenda.</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</si>
  <si>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</si>
  <si>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</si>
  <si>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Snakes on a Plane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</si>
  <si>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</si>
  <si>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The Week Of</t>
  </si>
  <si>
    <t>The parents of a soon-to-be married couple make the final preparations for the wedding ceremony.</t>
  </si>
  <si>
    <t>The Lords of Salem</t>
  </si>
  <si>
    <t>Heidi, a radio DJ, is sent a box containing a record - a "gift from the Lords". The sounds within the grooves trigger flashbacks of her town's violent past. Is Heidi going mad, or are the Lords back to take revenge on Salem, Massachusetts?</t>
  </si>
  <si>
    <t>Action Point</t>
  </si>
  <si>
    <t>A daredevil designs and operates his own theme park with his friends.</t>
  </si>
  <si>
    <t>Cursed</t>
  </si>
  <si>
    <t>A werewolf loose in Los Angeles changes the lives of three young adults who, after being mauled by the beast, learn that the only way to break the curse put upon them is to kill the one who started it all.</t>
  </si>
  <si>
    <t>6 Years</t>
  </si>
  <si>
    <t>A young couple bound by a seemingly ideal love, begins to unravel as unexpected opportunities spin them down a volatile and violent path and threaten the future they had always imagined.</t>
  </si>
  <si>
    <t>Labor Pains</t>
  </si>
  <si>
    <t>A young woman pretends to be pregnant in order to avoid being fired from her job. When that gets her a bunch of special treatment by everyone involved in her life, she tries to keep up the lie for nine months.</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</si>
  <si>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</si>
  <si>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From Prada to Nada</t>
  </si>
  <si>
    <t>Two spoiled Beverly Hills sisters who have been left penniless after their father's sudden death are forced to move in with their estranged aunt in East Los Angeles.</t>
  </si>
  <si>
    <t>The Dead Don't Die</t>
  </si>
  <si>
    <t>In a small peaceful town, zombies suddenly rise to terrorize the town. Now three bespectacled police officers and a strange Scottish morgue expert must band together to defeat the undead.</t>
  </si>
  <si>
    <t>Here Come the Teachers</t>
  </si>
  <si>
    <t>The Manzoni High School in Milan is the worst in Italy. When the percentage of those promoted falls to 12%, it's time for the last resort: to entrust the classes to the worst of the available teachers.</t>
  </si>
  <si>
    <t>Zookeeper</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</si>
  <si>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</si>
  <si>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</si>
  <si>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</si>
  <si>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Friday the 13th Part VII: The New Blood</t>
  </si>
  <si>
    <t>Tina Shepard, a telekinetic teenage girl, accidentally unchains Jason from his watery grave.</t>
  </si>
  <si>
    <t>Batman Forever</t>
  </si>
  <si>
    <t>Batman must battle a disfigured district attorney and a disgruntled former employee with help from an amorous psychologist and a young circus acrobat.</t>
  </si>
  <si>
    <t>Bachelorette</t>
  </si>
  <si>
    <t>Three friends are asked to be bridesmaids at a wedding of a woman they used to ridicule back in high school.</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</si>
  <si>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</si>
  <si>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</si>
  <si>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In an oppressive future, a 'fireman' whose duty is to destroy all books begins to question his task.</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</si>
  <si>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</si>
  <si>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</si>
  <si>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</si>
  <si>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</si>
  <si>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Seeker: The Dark Is Rising</t>
  </si>
  <si>
    <t>A boy's life is turned upside down when he learns that he is the last of a group of immortal warriors who have dedicated their lives to fighting the forces of the dark.</t>
  </si>
  <si>
    <t>Northmen: A Viking Saga</t>
  </si>
  <si>
    <t>A band of Vikings cross enemy lines and a panicked race begins. The losers will pay with their lives.</t>
  </si>
  <si>
    <t>Father of the Year</t>
  </si>
  <si>
    <t>Two college grads return to their hometown, where a hypothetical question -- whose dad would win in a fight? -- leads to mass mayhem.</t>
  </si>
  <si>
    <t>The Colony</t>
  </si>
  <si>
    <t>Forced underground by the next ice age, a struggling outpost of survivors must fight to preserve humanity against a threat even more savage than nature.</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</si>
  <si>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</si>
  <si>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</si>
  <si>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</si>
  <si>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</si>
  <si>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</si>
  <si>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</si>
  <si>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The Bling Ring</t>
  </si>
  <si>
    <t>Inspired by actual events, a group of fame-obsessed teenagers use the Internet to track celebrities' whereabouts in order to rob their homes.</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</si>
  <si>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</si>
  <si>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</si>
  <si>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Several people start receiving voice-mails from their future selves -- messages which include the date, time, and some of the details of their deaths.</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</si>
  <si>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</si>
  <si>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</si>
  <si>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</si>
  <si>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</si>
  <si>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</si>
  <si>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</si>
  <si>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</si>
  <si>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</si>
  <si>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</si>
  <si>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</si>
  <si>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Five carnival workers are kidnapped and held hostage in an abandoned, Hell-like compound where they are forced to participate in a violent game, the goal of which is to survive twelve hours against a gang of sadistic clowns.</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</si>
  <si>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</si>
  <si>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</si>
  <si>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Incarnate</t>
  </si>
  <si>
    <t>An exorcist comes up against an evil from his past when he uses his skills to enter the mind of a nine year old boy.</t>
  </si>
  <si>
    <t>Stealth</t>
  </si>
  <si>
    <t>Deeply ensconced in a top-secret military program, three pilots struggle to bring an artificial intelligence program under control ... before it initiates the next world war.</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</si>
  <si>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</si>
  <si>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</si>
  <si>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Hold the Dark</t>
  </si>
  <si>
    <t>In the grim Alaskan winter, a naturalist hunts for wolves blamed for killing a local boy, but he soon finds himself swept into a chilling mystery.</t>
  </si>
  <si>
    <t>Jessabelle</t>
  </si>
  <si>
    <t>A young woman recuperating at her father's run-down home after a tragic accident soon encounters a terrifying presence with a connection to her long-deceased mother.</t>
  </si>
  <si>
    <t>A Nightmare on Elm Street: The Dream Child</t>
  </si>
  <si>
    <t>Alice finds the deadly dreams of Freddy Krueger starting once again. This time, the taunting murderer is striking through the sleeping mind of her unborn child.</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</si>
  <si>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</si>
  <si>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</si>
  <si>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Paranormal Activity 4</t>
  </si>
  <si>
    <t>It has been five years since the disappearance of Katie and Hunter, and a suburban family witness strange events in their neighborhood when a woman and a mysterious child move in.</t>
  </si>
  <si>
    <t>The Innkeepers</t>
  </si>
  <si>
    <t>During the final days at the Yankee Pedlar Inn, two employees determined to reveal the hotel's haunted past begin to experience disturbing events as old guests check in for a stay.</t>
  </si>
  <si>
    <t>Exorcist: The Beginning</t>
  </si>
  <si>
    <t>Years before Father Merrin helped save Regan MacNeilâ€™s soul, he first encounters the demon Pazuzu in East Africa.</t>
  </si>
  <si>
    <t>Two</t>
  </si>
  <si>
    <t>Two people, a man and a woman, wake up naked and with their abdomens attached to each other.</t>
  </si>
  <si>
    <t>A Vigilante</t>
  </si>
  <si>
    <t>A once-abused woman devotes herself to ridding victims of their domestic abusers while hunting down the one she must kill to be truly free.</t>
  </si>
  <si>
    <t>Underdog</t>
  </si>
  <si>
    <t>A lab accident gives a beagle named Shoeshine some serious superpowers -- a secret that the dog eventually shares with the young boy who becomes his owner and friend.</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</si>
  <si>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</si>
  <si>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</si>
  <si>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Honeymoon</t>
  </si>
  <si>
    <t>Young newlyweds Paul and Bea travel to a remote lake cottage for their honeymoon, where the promise of private romance awaits them. Shortly after arriving, Paul finds Bea wandering and disoriented in the middle of the night.</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</si>
  <si>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</si>
  <si>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</si>
  <si>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Freejack</t>
  </si>
  <si>
    <t>Time-traveling bounty hunters find a doomed race-car driver in the past and bring him to 2009 New York, where his mind will be replaced with that of a terminally ill billionaire.</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</si>
  <si>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</si>
  <si>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</si>
  <si>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</si>
  <si>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</si>
  <si>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</si>
  <si>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</si>
  <si>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</si>
  <si>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</si>
  <si>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</si>
  <si>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</si>
  <si>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Swamp Thing</t>
  </si>
  <si>
    <t>Mutated by his own secret formula, Dr. Alec Holland becomes Swamp Thing -  a half human, half plant superhero who will stop at nothing to rescue government agent Alice Cable and defeat his evil arch nemesis Arcane... even if it costs him his life.</t>
  </si>
  <si>
    <t>The Man Who Killed Hitler and Then the Bigfoot</t>
  </si>
  <si>
    <t>Decades after serving in WWII and assassinating Adolf Hitler, a legendary American war veteran must now hunt down the fabled Bigfoot.</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</si>
  <si>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</si>
  <si>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</si>
  <si>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</si>
  <si>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</si>
  <si>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</si>
  <si>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</si>
  <si>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Home Sweet Hell</t>
  </si>
  <si>
    <t>Don Champagne seems to have it all, but when his wife, Mona, learns of his affair with a pretty new salesgirl, she will stop at nothing to maintain their storybook life.</t>
  </si>
  <si>
    <t>Virus</t>
  </si>
  <si>
    <t>When the crew of an American tugboat boards an abandoned Russian research vessel, the alien life form aboard regards them as a virus which must be destroyed.</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</si>
  <si>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</si>
  <si>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</si>
  <si>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</si>
  <si>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</si>
  <si>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</si>
  <si>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</si>
  <si>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</si>
  <si>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</si>
  <si>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</si>
  <si>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</si>
  <si>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</si>
  <si>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</si>
  <si>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Phantoms</t>
  </si>
  <si>
    <t>In the peaceful town of Snowfield, Colorado something evil has wiped out the community. And now, its up to a group of people to stop it, or at least get out of Snowfield alive.</t>
  </si>
  <si>
    <t>Windfall</t>
  </si>
  <si>
    <t>A man breaks into a tech billionaire's empty vacation home, but things go sideways when the arrogant mogul and his wife arrive for a last-minute getaway.</t>
  </si>
  <si>
    <t>The Layover</t>
  </si>
  <si>
    <t>When their plane is rerouted due to a hurricane warning, two single female best friends find themselves competing for the same guy during an extended layover in St. Louis.</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</si>
  <si>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</si>
  <si>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</si>
  <si>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</si>
  <si>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</si>
  <si>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Mom and Dad</t>
  </si>
  <si>
    <t>In a suburban community, moms and dads, one after the other, mysteriously feel the irresistible impulse to attack and kill their own offspring.</t>
  </si>
  <si>
    <t>Rock the Kasbah</t>
  </si>
  <si>
    <t>A washed-up music producer finds one last shot at redemption with a golden-voiced young girl in Afghanistan. However, when jealousy gets the better of a disgruntled ex-boyfriend, he decides to oppose the young star with talent of his own.</t>
  </si>
  <si>
    <t>Teenage Mutant Ninja Turtles III</t>
  </si>
  <si>
    <t>The four turtles travel back in time to the days of the legendary and deadly samurai in ancient Japan, where they train to perfect the art of becoming one. The turtles also assist a small village in an uprising.</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</si>
  <si>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</si>
  <si>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</si>
  <si>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Pet Sematary II</t>
  </si>
  <si>
    <t>The "sematary" is up to its old zombie-raising tricks again. This time, the protagonists are Jeff Matthews, whose mother died in a Hollywood stage accident, and Drew Gilbert, a boy coping with an abusive stepfather.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</si>
  <si>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</si>
  <si>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</si>
  <si>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</si>
  <si>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</si>
  <si>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Black Knight</t>
  </si>
  <si>
    <t>Martin Lawrence plays Jamal, an employee in Medieval World amusement park. After nearly drowning in the moat, he awakens to find himself in 14th century England.</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</si>
  <si>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</si>
  <si>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</si>
  <si>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</si>
  <si>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</si>
  <si>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</si>
  <si>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</si>
  <si>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Max Payne</t>
  </si>
  <si>
    <t>A DEA agent whose family was slain as part of a conspiracy, and an assassin out to avenge her sister's death, join forces to solve a series of murders in New York City.</t>
  </si>
  <si>
    <t>The Next Karate Kid</t>
  </si>
  <si>
    <t>Mr. Miyagi decides to take Julie, a troubled teenager, under his wing after he learns that she blames herself for her parents' demise and struggles to adjust with her grandmother and fellow pupils.</t>
  </si>
  <si>
    <t>Contracted</t>
  </si>
  <si>
    <t>After being drugged and raped at a party, a young woman contracts what she thinks is an STD, but it's actually something much worse.</t>
  </si>
  <si>
    <t>Management</t>
  </si>
  <si>
    <t>A traveling art saleswoman tries to shake off a flaky motel manager who falls for her and won't leave her alone.</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</si>
  <si>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</si>
  <si>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</si>
  <si>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</si>
  <si>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</si>
  <si>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</si>
  <si>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</si>
  <si>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The Duel</t>
  </si>
  <si>
    <t>A Texas Ranger investigates a series of unexplained deaths in a town called Helena.</t>
  </si>
  <si>
    <t>Following a ghost invasion of Manhattan, paranormal enthusiasts Erin Gilbert and Abby Yates, nuclear engineer Jillian Holtzmann, and subway worker Patty Tolan band together to stop the otherworldly threat.</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</si>
  <si>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</si>
  <si>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</si>
  <si>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</si>
  <si>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</si>
  <si>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</si>
  <si>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</si>
  <si>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Slumber</t>
  </si>
  <si>
    <t>A sleep doctor tries to protect a family from a demon that feeds on people in their nightmares.</t>
  </si>
  <si>
    <t>Dominion: Prequel to The Exorcist</t>
  </si>
  <si>
    <t>Father Merrin takes a sabbatical from the Church to devote himself to history and archaeology as he struggles with his shattered faith.</t>
  </si>
  <si>
    <t>Loser</t>
  </si>
  <si>
    <t>On a university scholarship, a good natured student from the midwest gets a crash course in city life while dealing with three evil roommates. He befriends a virtually homeless college student whom he falls for, but she's dating a nasty professor.</t>
  </si>
  <si>
    <t>Knock Knock</t>
  </si>
  <si>
    <t>When a devoted husband and father is left home alone for the weekend, two stranded young women unexpectedly knock on his door for help. What starts out as a kind gesture results in a dangerous seduction and a deadly game of cat and mouse.</t>
  </si>
  <si>
    <t>Nicholas on Holiday</t>
  </si>
  <si>
    <t>It's the end of the school year. The long-awaited moment of the holidays is arrive. The little Nicolas, her parents and Grandma take the road towards the sea, and settle in for some time at the Hotel Beau-Rivage.</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</si>
  <si>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</si>
  <si>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Visions</t>
  </si>
  <si>
    <t>After moving to a vineyard with her family, a pregnant woman experiences horrifying visions.</t>
  </si>
  <si>
    <t>Laurie Strode struggles to come to terms with her brother Michael's deadly return to Haddonfield, Illinois. Meanwhile, Michael prepares for another reunion with his sister.</t>
  </si>
  <si>
    <t>Supergirl</t>
  </si>
  <si>
    <t>After losing a powerful orb, Kara, Superman's cousin, comes to Earth to retrieve it and instead finds herself up against a wicked witch.</t>
  </si>
  <si>
    <t>Downsizing</t>
  </si>
  <si>
    <t>A kindly occupational therapist undergoes a new procedure to be shrunken to four inches tall so that he and his wife can help save the planet and afford a nice lifestyle at the same time.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</si>
  <si>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</si>
  <si>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</si>
  <si>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I, Frankenstein</t>
  </si>
  <si>
    <t>200 years after his shocking creation, Dr. Frankenstein's creature, Adam, still walks the earth. But when he finds himself in the middle of a war over the fate of humanity, Adam discovers he holds the key that could destroy humankind.</t>
  </si>
  <si>
    <t>Knock Off</t>
  </si>
  <si>
    <t>A fashion designer and his CIA agent business partner must join forces to stop a group of terrorists from smuggling explosives in counterfeit jeans during the handover of Hong Kong.</t>
  </si>
  <si>
    <t>Neuilly sa mÃ¨re, sa mÃ¨re !</t>
  </si>
  <si>
    <t>In 2008, Sami Benboudaoud discovered the hell of Neuilly-sur-Seine. Ten years later, now that everything is for the best for Sami who brilliantly completes his studies of political science, nothing will go for his cousin Charles of Chazelle.</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</si>
  <si>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</si>
  <si>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</si>
  <si>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Monolith</t>
  </si>
  <si>
    <t>A mother and her son plan a surprise visit to Los Angeles to see her husband/his father. Halfway there they get into a terrible accident in the middle of nowhere and now must fight to survive.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</si>
  <si>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</si>
  <si>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</si>
  <si>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</si>
  <si>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</si>
  <si>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Look Who's Talking Now!</t>
  </si>
  <si>
    <t>When high-powered executive Samantha LeBon hatches a scheme to spend a romantic Christmas with her new employee â€“ the unsuspecting, blithesome James â€“ his wife, their kids and their two dogs, Rocks and Daphne, must rescue him before he makes a terrible mistake.</t>
  </si>
  <si>
    <t>Teeth</t>
  </si>
  <si>
    <t>Dawn is an active member of her high-school chastity club but, when she meets Tobey, nature takes its course, and the pair answer the call. They suddenly learn she is a living example of the vagina dentata myth, when the encounter takes a grisly turn.</t>
  </si>
  <si>
    <t>Halloween 5: The Revenge of Michael Myers</t>
  </si>
  <si>
    <t>One year later, Michael Myers' traumatized young niece is horrified to discover she has a telepathic bond with her evil uncle... and that he is on the way back to Haddonfield to begin the carnage again.</t>
  </si>
  <si>
    <t>If I Were a Boy</t>
  </si>
  <si>
    <t>Jeanne wakes up one morning and her life is about to take a funny turn, at first sight nothing has changed in her - to a small detail.</t>
  </si>
  <si>
    <t>The Cold Light of Day</t>
  </si>
  <si>
    <t>After his family is kidnapped during their sailing trip in Spain, a young Wall Street trader is confronted by the people responsible: intelligence agents looking to recover a mysterious briefcase.</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</si>
  <si>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</si>
  <si>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</si>
  <si>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</si>
  <si>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</si>
  <si>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ArsÃ¨ne Lupin</t>
  </si>
  <si>
    <t>As the daring thief ArsÃ¨ne Lupin ransacks the homes of wealthy Parisians, the police, with a secret weapon in their arsenal, attempt to ferret him out.</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</si>
  <si>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</si>
  <si>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</si>
  <si>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The Titan</t>
  </si>
  <si>
    <t>On a bleak future Earth, a soldier endures a radical genetic transformation to save humanity. But his wife fears he's becoming more creature than man.</t>
  </si>
  <si>
    <t>A haunting erotic fairytale about Lucy, a young University student drawn into a mysterious hidden world of beauty and desire.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</si>
  <si>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</si>
  <si>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</si>
  <si>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</si>
  <si>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</si>
  <si>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</si>
  <si>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</si>
  <si>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Red Sonja</t>
  </si>
  <si>
    <t>The tyrant Gedren seeks the total power in a world of barbarism. She raids the city Hablac and kills the keeper of a talisman that gives her great power. Red Sonja, sister of the keeper, sets out with her magic sword to overthrow Gedren.</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</si>
  <si>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</si>
  <si>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</si>
  <si>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Your Highness</t>
  </si>
  <si>
    <t>A fantasy movie about an arrogant, lazy prince and his more heroic brother who must complete a quest in order to save their father's kingdom.</t>
  </si>
  <si>
    <t>Serial Teachers 2</t>
  </si>
  <si>
    <t>The worst teachers of France landed in England for an ultra-secret mission. With Boulard, the King of the Dunces, they are parachuted in the best school of the country, and they will apply their famous methods on the future of the nation.</t>
  </si>
  <si>
    <t>A Good Marriage</t>
  </si>
  <si>
    <t>After 25 years of a good marriage, what will Darcy do once she discovers her husband's sinister secret?</t>
  </si>
  <si>
    <t>Get a Job</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</si>
  <si>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</si>
  <si>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</si>
  <si>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</si>
  <si>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</si>
  <si>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</si>
  <si>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 Bag Man</t>
  </si>
  <si>
    <t>A criminal waits in a seedy motel for his boss after killing several men to steal a bag.</t>
  </si>
  <si>
    <t>Gotti</t>
  </si>
  <si>
    <t>John Gotti rises to the top of the New York underworld to become the boss of the Gambino crime family. His life takes a tumultuous turn as he faces tragedy, multiple trials and a prison sentence.</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</si>
  <si>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</si>
  <si>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</si>
  <si>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Lolo</t>
  </si>
  <si>
    <t>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</si>
  <si>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</si>
  <si>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</si>
  <si>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</si>
  <si>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</si>
  <si>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Diary of a Wimpy Kid: The Long Haul</t>
  </si>
  <si>
    <t>A Heffley family road trip to attend Meemaw's 90th birthday party goes hilariously off course thanks to Greg's newest scheme to get to a video gaming convention.</t>
  </si>
  <si>
    <t>The Pyramid</t>
  </si>
  <si>
    <t>An archaeological team attempt to unlock the secrets of a lost pyramid only to find themselves hunted by an insidious creature.</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</si>
  <si>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</si>
  <si>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</si>
  <si>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</si>
  <si>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</si>
  <si>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Bis</t>
  </si>
  <si>
    <t>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</si>
  <si>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Material Girls</t>
  </si>
  <si>
    <t>Two wealthy sisters, both heiresses to their family's cosmetics fortune, are given a wake-up call when a scandal and ensuing investigation strip them of their wealth.</t>
  </si>
  <si>
    <t>How Do You Know</t>
  </si>
  <si>
    <t>After being cut from the USA softball team and feeling a bit past her prime, Lisa finds herself evaluating her life and in the middle of a love triangle, as a corporate guy in crisis competes with her current, baseball-playing beau.</t>
  </si>
  <si>
    <t>Demonic</t>
  </si>
  <si>
    <t>A police officer and a psychologist investigate the deaths of five people who were killed while trying to summon ghosts.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</si>
  <si>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</si>
  <si>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Kidnapping Stella</t>
  </si>
  <si>
    <t>Snatched off the street and held for ransom, a bound and gagged woman uses her limited powers to derail her two masked abductors' carefully laid plans.</t>
  </si>
  <si>
    <t>Vacanze di Natale 2000</t>
  </si>
  <si>
    <t>Milanese and Naples people go to Cortina d'Ampezzo on Christmas holidays</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</si>
  <si>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</si>
  <si>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</si>
  <si>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</si>
  <si>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</si>
  <si>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November Criminals</t>
  </si>
  <si>
    <t>When Addison investigates the murder of his friend Kevin with the help of Phoebe, they discover that the truth is darker than they had ever imagined.</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</si>
  <si>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</si>
  <si>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</si>
  <si>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</si>
  <si>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</si>
  <si>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</si>
  <si>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Welcome Home</t>
  </si>
  <si>
    <t>A couple try to repair their damaged union in an Italian vacation paradise. Then they discover the owner's intentions.</t>
  </si>
  <si>
    <t>The Farm</t>
  </si>
  <si>
    <t>The young couple Nora (Nora Yessayan) and Alec (Alec Gaylord) are on their way back from a long road trip. In a  desert town they want to take a break, but when they wake up the next morning when they wake up the next morning, they are no longer in the motel they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and fed cages, fattened up and fed by their torturers, only to be slaughtered, disemboweled and eaten as a delicacy by their torturers. For the young couple begins a fight for bare survival.</t>
  </si>
  <si>
    <t>Clinical</t>
  </si>
  <si>
    <t>A psychiatrist tries to put her life back together after a violent attack by seeking to repair the life of a new patient, but he has his own terrifying history.</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</si>
  <si>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</si>
  <si>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</si>
  <si>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</si>
  <si>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</si>
  <si>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A widowed child psychologist lives in an isolated existence in rural New England. When caught in a deadly winter storm, she must find a way to rescue a young boy before he disappears forever.</t>
  </si>
  <si>
    <t>Kangaroo Jack</t>
  </si>
  <si>
    <t>Two childhood friends â€” a New York hairstylist and a wanna-be musician â€” get mixed-up with the mob and are forced to deliver $50,000 to Australia, but things go all wrong when the money is lost to a wild kangaroo.</t>
  </si>
  <si>
    <t>The Cat in the Hat</t>
  </si>
  <si>
    <t>During a rainy day, and while their mother is out, Conrad and Sally, and their pet fish, are visited by the mischievous Cat in the Hat. Fun soon turns to mayhem, and the siblings must figure out how to rid themselves of the maniacal Cat.</t>
  </si>
  <si>
    <t>The Magic Tuche</t>
  </si>
  <si>
    <t>After a groundbreaking presidential election, Jeff Tuche becomes the new President of France and moves in the Elysee with his family to govern the country.</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</si>
  <si>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</si>
  <si>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</si>
  <si>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</si>
  <si>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</si>
  <si>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</si>
  <si>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</si>
  <si>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</si>
  <si>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</si>
  <si>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</si>
  <si>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</si>
  <si>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Sexual Chronicles of a French Family</t>
  </si>
  <si>
    <t>Three generations of a French family open up about their sexual experiences and desires after young Romain is caught masturbating in his biology class.</t>
  </si>
  <si>
    <t>The Darkest Hour</t>
  </si>
  <si>
    <t>In Moscow, five young people lead the charge against an alien race which has attacked Earth via our power supply.</t>
  </si>
  <si>
    <t>How It Ends</t>
  </si>
  <si>
    <t>A desperate father tries to return home to his pregnant wife after a mysterious apocalyptic event turns everything to chaos.</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</si>
  <si>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</si>
  <si>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</si>
  <si>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</si>
  <si>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</si>
  <si>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Counselor</t>
  </si>
  <si>
    <t>A lawyer finds himself in far over his head when he attempts to get involved in drug trafficking.</t>
  </si>
  <si>
    <t>Meet Dave</t>
  </si>
  <si>
    <t>A crew of miniature aliens operate a spaceship that has a human form. While trying to save their planet, the aliens encounter a new problem, as their ship becomes smitten with an Earth woman.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</si>
  <si>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</si>
  <si>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</si>
  <si>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Boat Trip</t>
  </si>
  <si>
    <t>Two guys whose love lives are a wreck look forward to finding ladies on the high seas. Unfortunately, they've mistakenly been booked on a gay cruise.</t>
  </si>
  <si>
    <t>A Very Murray Christmas</t>
  </si>
  <si>
    <t>Bill Murray worries no one will show up to his TV show due to a massive snowstorm in New York City. Through luck and perseverance, guests arrive at Gothamâ€™s Carlyle Hotel to help him â€” dancing and singing in holiday spirit.</t>
  </si>
  <si>
    <t>[REC]Â³ Genesis</t>
  </si>
  <si>
    <t>A pair of newlyweds must fight to survive when their wedding reception descends into chaos and carnage when their guests become infected by a virus that turns them into hungry zombies.</t>
  </si>
  <si>
    <t>Bigbug</t>
  </si>
  <si>
    <t>Set in the world of 2045, where communities have robotic helpers, a group of suburbanites are locked in for their protection by their household robots, while a rogue, self-aware AI android revolt uprising takes place outside.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</si>
  <si>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</si>
  <si>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</si>
  <si>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</si>
  <si>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</si>
  <si>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Rage</t>
  </si>
  <si>
    <t>When the Russian mob kidnaps the daughter of a reformed criminal, he rounds up his old crew and seeks his own brand of justice.</t>
  </si>
  <si>
    <t>Hellraiser: Bloodline</t>
  </si>
  <si>
    <t>Three generations of the same family deal with the consequences of unleashing the forces of hell.</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</si>
  <si>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</si>
  <si>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</si>
  <si>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</si>
  <si>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</si>
  <si>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</si>
  <si>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</si>
  <si>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</si>
  <si>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</si>
  <si>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Daredevil</t>
  </si>
  <si>
    <t>A man blinded in a childhood accident fights crime using his superhumanly-elevated remaining senses.</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</si>
  <si>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</si>
  <si>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</si>
  <si>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</si>
  <si>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</si>
  <si>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Toys</t>
  </si>
  <si>
    <t>Leslie Zevo is a fun-loving inventor who must save his late father's toy factory from his evil uncle, Leland, a war-mongering general who rules the operation with an iron fist and builds weapons disguised as toys.</t>
  </si>
  <si>
    <t>Nobody Sleeps in the Woods Tonight</t>
  </si>
  <si>
    <t>Addicted to technology, a group of teens attends a rehabilitation camp in the forest, but a sinister force there intends to take them offline forever.</t>
  </si>
  <si>
    <t>Nurse 3-D</t>
  </si>
  <si>
    <t>Abby Russell, a beautiful, dedicated nurse with a sinister side, has a secret life in which she targets and punishes dishonest men.</t>
  </si>
  <si>
    <t>Beyond Skyline</t>
  </si>
  <si>
    <t>Detective Mark Corley storms his way onto an alien spaceship to rescue his estranged son. When the ship crashes in Southeast Asia, he forges an alliance with a band of survivors to take back the planet once and for all.</t>
  </si>
  <si>
    <t>The Woman in Black 2: Angel of Death</t>
  </si>
  <si>
    <t>40 years after the first haunting at Eel Marsh House, a group of children evacuated from WWII London arrive, awakening the house's darkest inhabitant.</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</si>
  <si>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</si>
  <si>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</si>
  <si>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The Bad Batch</t>
  </si>
  <si>
    <t>Arlen is sent to a fenced-off wasteland where undesirables are exiled to when she is kidnapped by a group of cannibals. She escapes and ends up on a journey to reunite a missing girl with her father.</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</si>
  <si>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</si>
  <si>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</si>
  <si>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Dracula 2000</t>
  </si>
  <si>
    <t>When a team of techno-savvy thieves break into a high-security vault, they don't discover priceless works of art... they find a crypt unopened for 100 years.</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</si>
  <si>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</si>
  <si>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</si>
  <si>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</si>
  <si>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</si>
  <si>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</si>
  <si>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</si>
  <si>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</si>
  <si>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</si>
  <si>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</si>
  <si>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Great White</t>
  </si>
  <si>
    <t>A sea plane is destroyed in a freak accident, five people find themselves drifting on a raft. At the mercy of the tide and with no hope of rescue, the helpless situation takes a horrifying turn when they are terrorized by a ravenous great white.</t>
  </si>
  <si>
    <t>Infini</t>
  </si>
  <si>
    <t>A search and rescue team are transported through deep space to a distant mining colony to save the sole survivor of a biological outbreak.  During their mission, they find a lethal weapon which is set to arrive on Earth within the hour.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</si>
  <si>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</si>
  <si>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</si>
  <si>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Marmaduke</t>
  </si>
  <si>
    <t>When Phil and Debbie Winslow relocate from their native Kansas to the sunny climes of Orange County, their big-hearted, havoc-wreaking Great Dane gets a taste of the dog's life, California-style.</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</si>
  <si>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</si>
  <si>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</si>
  <si>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</si>
  <si>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</si>
  <si>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Holy Man</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</si>
  <si>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</si>
  <si>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</si>
  <si>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</si>
  <si>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</si>
  <si>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</si>
  <si>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</si>
  <si>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</si>
  <si>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Family for Rent</t>
  </si>
  <si>
    <t>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t>
  </si>
  <si>
    <t>The Forest</t>
  </si>
  <si>
    <t>Set in the Aokigahara Forest, a real-life place in Japan where people go to end their lives. Against this backdrop, a young American woman comes in search of her twin sister, who has mysteriously disappeared.</t>
  </si>
  <si>
    <t>Passion</t>
  </si>
  <si>
    <t>The rivalry between the manipulative boss of an advertising agency and her talented protÃ©gÃ©e escalates from stealing credit to public humiliation to murder.</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</si>
  <si>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</si>
  <si>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</si>
  <si>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Lesbian Vampire Killers</t>
  </si>
  <si>
    <t>With their women having been enslaved by a pack of lesbian vampires, the remaining menfolk of a rural town send two hapless young lads out onto the moors as a sacrifice.</t>
  </si>
  <si>
    <t>Mean Girls 2</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</si>
  <si>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</si>
  <si>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</si>
  <si>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</si>
  <si>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Vive la France</t>
  </si>
  <si>
    <t>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t>
  </si>
  <si>
    <t>Blair Witch</t>
  </si>
  <si>
    <t>Students on a camping trip discover something sinister is lurking beyond the trees.</t>
  </si>
  <si>
    <t>Spring Breakers</t>
  </si>
  <si>
    <t>After four college girls rob a restaurant to fund their spring break in Florida, they get entangled with a weird dude with his own criminal agenda.</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</si>
  <si>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</si>
  <si>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</si>
  <si>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Home Alone: The Holiday Heist</t>
  </si>
  <si>
    <t>10-year-old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</si>
  <si>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</si>
  <si>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</si>
  <si>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Jungle 2 Jungle</t>
  </si>
  <si>
    <t>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</si>
  <si>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</si>
  <si>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</si>
  <si>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Natale sul Nilo</t>
  </si>
  <si>
    <t>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</si>
  <si>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</si>
  <si>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</si>
  <si>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</si>
  <si>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</si>
  <si>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</si>
  <si>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</si>
  <si>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The Snowman</t>
  </si>
  <si>
    <t>Detective Harry Hole investigates the disappearance of a woman whose pink scarf is found wrapped around an ominous looking snowman.</t>
  </si>
  <si>
    <t>Club Dread</t>
  </si>
  <si>
    <t>When a serial killer interrupts the fun at the swanky Coconut Pete's Coconut Beach Resort -- a hedonistic island paradise for swingers --- it's up to the club's staff to stop the violence ... or at least hide it!</t>
  </si>
  <si>
    <t>The Phantom</t>
  </si>
  <si>
    <t>The 21st successor to the role of Bengalla's resident superhero must travel to New York to prevent a rich madman from obtaining three magic skulls that would give him the secret to ultimate power.</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</si>
  <si>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</si>
  <si>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</si>
  <si>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Texas Chainsaw Massacre</t>
  </si>
  <si>
    <t>After nearly 50 years of hiding, Leatherface returns to terrorize a group of idealistic influencers who accidentally disrupt his carefully shielded world in a remote Texas town.</t>
  </si>
  <si>
    <t>And Soon the Darkness</t>
  </si>
  <si>
    <t>When two American girls on a bike trip in a remote part of Argentina split up and one of them goes missing, the other must find her before her worst fears are realized.</t>
  </si>
  <si>
    <t>Rattlesnake</t>
  </si>
  <si>
    <t>After a mysterious woman saves her daughter from a deadly snakebite, a single mother must repay the debt by killing a stranger before sundown.</t>
  </si>
  <si>
    <t>When a small Colorado town is overrun by the flesh hungry dead, a small group of survivors try to escape in a last ditch effort to stay alive.</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</si>
  <si>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</si>
  <si>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</si>
  <si>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A family's suburban home is invaded by angry spirits. When the terrifying apparitions escalate their attacks and take the youngest daughter, the family must come together to rescue her.</t>
  </si>
  <si>
    <t>Cats &amp; Dogs: The Revenge of Kitty Galore</t>
  </si>
  <si>
    <t>The ongoing war between the canine and feline species is put on hold when they join forces to thwart a rogue cat spy with her own sinister plans for conquest.</t>
  </si>
  <si>
    <t>Asterix at the Olympic Games</t>
  </si>
  <si>
    <t>AstÃ©rix and ObÃ©lix have to win the Olympic Games in order to help their friend Alafolix marry Princess Irina. Brutus uses every trick in the book to have his own team win the game, and get rid of his father Julius Caesar in the process.</t>
  </si>
  <si>
    <t>Halloween III: Season of the Witch</t>
  </si>
  <si>
    <t>A terrified toy salesman is mysteriously attacked, and at the hospital, babbles and clutches the year's most popular Halloween costume, an eerie pumpkin mask. Suddenly, Doctor Daniel Challis finds himself thrust into a terrifying nightmare.</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</si>
  <si>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</si>
  <si>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</si>
  <si>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Gulliver's Travels</t>
  </si>
  <si>
    <t>Travel writer Lemuel Gulliver takes an assignment in Bermuda, but ends up on the island of Liliput, where he towers over its tiny citizens.</t>
  </si>
  <si>
    <t>A mature podiatrist, his girlfriend and her teenage children travel Ibiza to live a crazy holidays.</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</si>
  <si>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</si>
  <si>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</si>
  <si>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Final Girl</t>
  </si>
  <si>
    <t>Veronica, the new girl in town, is lured into the woods by a group of senior boys looking to make her a victim. But the boys don't know that Veronica's been trained to handle herself in surprisingly lethal ways.</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</si>
  <si>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</si>
  <si>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</si>
  <si>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Freedomland</t>
  </si>
  <si>
    <t>A black police detective must solve a strange case of a kidnapped boy and deal with a big racial protest.</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</si>
  <si>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</si>
  <si>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</si>
  <si>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Force of Nature</t>
  </si>
  <si>
    <t>A gang of thieves plan a heist during a hurricane and encounter trouble when a disgraced cop tries to force everyone in the building to evacuate.</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</si>
  <si>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</si>
  <si>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</si>
  <si>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The Ridiculous 6</t>
  </si>
  <si>
    <t>When his long-lost outlaw father returns, Tommy "White Knife" Stockburn goes on an adventure-filled journey across the Old West with his five brothers.</t>
  </si>
  <si>
    <t>Grimcutty</t>
  </si>
  <si>
    <t>A suburban teen girl and her little brother must stop a terrifying internet meme brought to life by the hysteria of their parents.</t>
  </si>
  <si>
    <t>Anaconda</t>
  </si>
  <si>
    <t>A "National Geographic" film crew is taken hostage by an insane hunter, who takes them along on his quest to capture the world's largest - and deadliest - snake.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</si>
  <si>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</si>
  <si>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</si>
  <si>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</si>
  <si>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</si>
  <si>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Rock'n Roll</t>
  </si>
  <si>
    <t>Guillaume Canet is told by a young co-star that he's no longer Rock'n' Roll and can't sell films anymore. He then tries to prove her wrong and gets help from his girlfriend, Marion Cotillard.</t>
  </si>
  <si>
    <t>I Don't Know How She Does It</t>
  </si>
  <si>
    <t>A comedy centered on the life of Kate Reddy, a finance executive who is the breadwinner for her husband and two kids.</t>
  </si>
  <si>
    <t>Il cosmo sul comÃ²</t>
  </si>
  <si>
    <t>Four comedic episodes framed within the story of a tyrannical Zen master and his two hapless disciples.</t>
  </si>
  <si>
    <t>The Unborn</t>
  </si>
  <si>
    <t>A young woman fights the spirit that is slowly taking possession of her.</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</si>
  <si>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</si>
  <si>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</si>
  <si>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Junior</t>
  </si>
  <si>
    <t>A research scientist becomes the world's first pregnant man in order to test a drug he and a colleague have designed for expectant women. To carry out the trial, he has an embryo implant, believing that he will only carry the baby for three months â€“ hardly expecting to face the prospect of giving birth.</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</si>
  <si>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</si>
  <si>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</si>
  <si>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Half Past Dead</t>
  </si>
  <si>
    <t>A man goes undercover in a hi-tech prison to find out information to help prosecute those who killed his wife. While there, he stumbles onto a plot involving a death-row inmate and his $200 million stash of gold.</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</si>
  <si>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</si>
  <si>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</si>
  <si>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A group of sorority sisters, snowed in over the holiday break, tries desperately to survive the night as a relentless killer terrorizes and murders them, one by one.</t>
  </si>
  <si>
    <t>All I See Is You</t>
  </si>
  <si>
    <t>A blind woman's relationship with her husband changes when she regains her sight and discovers disturbing details about themselves.</t>
  </si>
  <si>
    <t>A Walk in Time</t>
  </si>
  <si>
    <t>While visiting Universal Studios in Hollywood along with their respective families, two Italian tourists get on a real time machine and got lost in time. Professor Mortimer effort to rescue them result in trips through various ages of ancient Italy.</t>
  </si>
  <si>
    <t>Halloween: The Curse of Michael Myers</t>
  </si>
  <si>
    <t>Six years after being kidnapped by a cult, Jamie tries to escape the clutches of her serial killer uncle, Michael Myers.</t>
  </si>
  <si>
    <t>Cuties</t>
  </si>
  <si>
    <t>Amy, an 11-year-old girl, joins a group of dancers named â€œthe cutiesâ€ at school, and rapidly grows aware of her burgeoning femininityâ€”upsetting her mother and her values in the process.</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</si>
  <si>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</si>
  <si>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</si>
  <si>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Aliens vs Predator: Requiem</t>
  </si>
  <si>
    <t>After a horrifying PredAlien crash-lands near a small Colorado town, killing everyone it encounters and producing countless Alien offspring, a lone Predator arrives to "clean up" the infestation.</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</si>
  <si>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</si>
  <si>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</si>
  <si>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</si>
  <si>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</si>
  <si>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</si>
  <si>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</si>
  <si>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</si>
  <si>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</si>
  <si>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</si>
  <si>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Ouija</t>
  </si>
  <si>
    <t>A group of friends must confront their most terrifying fears when they awaken the dark powers of an ancient spirit board.</t>
  </si>
  <si>
    <t>In the Cut</t>
  </si>
  <si>
    <t>Following the gruesome murder of a young woman in her neighborhood, an English teacher living in New York City â€” as if to test the limits of her own safety â€”propels herself into an impossibly risky sexual liaison with a police detective.</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</si>
  <si>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</si>
  <si>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</si>
  <si>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</si>
  <si>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</si>
  <si>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</si>
  <si>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</si>
  <si>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Aftershock</t>
  </si>
  <si>
    <t>Mayhem and death follow when an earthquake traps a group of tourists in a Chilean town.</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</si>
  <si>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</si>
  <si>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</si>
  <si>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Christmas in Miami</t>
  </si>
  <si>
    <t>In Christmastime Miami, heartbroken divorcÃ©e Giorgio invites himself to stay at his best friend Mario's â€” unaware that the latter is having an affair with his ex-wife â€” and ends up pursued by Mario's barely-of-age daughter; nosy and out-of-touch Ranuccio crashes his son's sex-themed holidays before ending up in a series of mishaps with Giorgio.</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</si>
  <si>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</si>
  <si>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</si>
  <si>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2 Alone in Paris</t>
  </si>
  <si>
    <t>A bumbling Paris policeman is doggedly determined to capture the master thief that repeatedly eludes him, even when they're the last two men on Earth.</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</si>
  <si>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</si>
  <si>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</si>
  <si>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Hoodwinked Too! Hood VS. Evil</t>
  </si>
  <si>
    <t>Red Riding Hood is training in the group of Sister Hoods, when she and the Wolf are called to examine the sudden mysterious disappearance of Hansel and Gretel.</t>
  </si>
  <si>
    <t>A young female embezzler arrives at the Bates Motel, which has terrible secrets of its own.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</si>
  <si>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</si>
  <si>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</si>
  <si>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Dr. Dolittle 3</t>
  </si>
  <si>
    <t>Lisa Dolittle sends her daughter to 'Durango', a Dude Ranch, to find herself. While there, she uses her talent to talk to the animals in order to save Durango from being taken over by a neighboring Ranch.</t>
  </si>
  <si>
    <t>Winnie the Pooh: Blood and Honey</t>
  </si>
  <si>
    <t>Christopher Robin is headed off to college and he has abandoned his old friends, Pooh and Piglet, which then leads to the duo embracing their inner monsters.</t>
  </si>
  <si>
    <t>Spy Kids 3-D: Game Over</t>
  </si>
  <si>
    <t>Carmen's caught in a virtual reality game designed by the Kids' new nemesis, the Toymaker. It's up to Juni to save his sister, and ultimately the world.</t>
  </si>
  <si>
    <t>Police Academy 6: City Under Siege</t>
  </si>
  <si>
    <t>Our favourite police men are called together to deal with a gang who rob banks and jewelers. Using their various talents as well as their extraordinary luck, the crooks stand no chance against our men and women in blue.</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</si>
  <si>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</si>
  <si>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</si>
  <si>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</si>
  <si>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</si>
  <si>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</si>
  <si>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</si>
  <si>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</si>
  <si>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</si>
  <si>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The Trust</t>
  </si>
  <si>
    <t>A pair of cops investigating a drug invasion stumble upon a mysterious bank vault.</t>
  </si>
  <si>
    <t>Dog Eat Dog</t>
  </si>
  <si>
    <t>Carved from a lifetime of experience that runs the gamut from incarceration to liberation, Dog Eat Dog is the story of three men who are all out of prison and now have the task of adapting themselves to civilian life.</t>
  </si>
  <si>
    <t>Iron Sky: The Coming Race</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</si>
  <si>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</si>
  <si>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Eragon</t>
  </si>
  <si>
    <t>In his homeland of Alagaesia, a farm boy happens upon a dragon's egg -- a discovery that leads him on a predestined journey where he realized he's the one person who can defend his home against an evil king.</t>
  </si>
  <si>
    <t>My Super Ex-Girlfriend</t>
  </si>
  <si>
    <t>When New York architect Matt Saunders dumps his new girlfriend Jenny Johnson - a smart, sexy and reluctant superhero known as G-Girl - she uses her powers to make his life a living hell!</t>
  </si>
  <si>
    <t>Friends with Money</t>
  </si>
  <si>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</si>
  <si>
    <t>Asterix &amp; Obelix: God Save Britannia</t>
  </si>
  <si>
    <t>Asterix crosses the channel to help second-cousin Anticlimax face down Julius Caesar and invading Romans.</t>
  </si>
  <si>
    <t>Love Wrecked</t>
  </si>
  <si>
    <t>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t>
  </si>
  <si>
    <t>Dead Rising: Watchtower</t>
  </si>
  <si>
    <t>A group of people fight to survive in a zombie infested town.</t>
  </si>
  <si>
    <t>Outcast</t>
  </si>
  <si>
    <t>A mysterious warrior teams up with the daughter and son of a deposed Chinese Emperor to defeat their cruel brother, who seeks their deaths.</t>
  </si>
  <si>
    <t>Who Would You Take to a Deserted Island?</t>
  </si>
  <si>
    <t>On their last night together, four longtime flatmates' lives are suddenly upended when a secret is revealed during the course of an evening celebration.</t>
  </si>
  <si>
    <t>Monkeybone</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</si>
  <si>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</si>
  <si>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Bushwick</t>
  </si>
  <si>
    <t>When an unknown military force invades Bushwick, a Brooklyn neighborhood, young student Lucy and war veteran Stupe must rely on each other to escape and survive.</t>
  </si>
  <si>
    <t>Laura and Carlos love each other as if every day was the last, and perhaps that first love intensity is what will tear them apart a year later.</t>
  </si>
  <si>
    <t>Open Windows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</si>
  <si>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</si>
  <si>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A Wrinkle in Time</t>
  </si>
  <si>
    <t>After the disappearance of her scientist father, three peculiar beings send Meg, her brother, and her friend to space in order to find him.</t>
  </si>
  <si>
    <t>The Quiet Ones</t>
  </si>
  <si>
    <t>A professor and his students perform a dangerous experiment that causes a young woman to lose her sanity.</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</si>
  <si>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</si>
  <si>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</si>
  <si>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Natale a Rio</t>
  </si>
  <si>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</si>
  <si>
    <t>Hostel: Part III</t>
  </si>
  <si>
    <t>Set in Las Vegas, the film centers on a man who attends his best friend's bachelor party, unaware of an insidious agenda that plays into hunting humans.</t>
  </si>
  <si>
    <t>Paparazzi</t>
  </si>
  <si>
    <t>A  montley group of free-lance photographers are desperate to grab a good shot of a celebrity.</t>
  </si>
  <si>
    <t>When the dead discover a means to contact the living through electronic devices, cellphones and computers become open gateways to monstrosities and destruction.</t>
  </si>
  <si>
    <t>Catch.44</t>
  </si>
  <si>
    <t>The lives of three female assassins take a sudden turn when their charming boss lures them into one last job. They soon find themselves thrust into a bizarre situation involving a psychotic hit man, a grizzled trucker and a delusional line cook.</t>
  </si>
  <si>
    <t>Critters 3</t>
  </si>
  <si>
    <t>As fanged, furious furballs viciously invade an L.A. apartment building and sink their teeth into the low-rent tenants, Josh leads the battle to beat back the conniving critters and save the planet.</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</si>
  <si>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</si>
  <si>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</si>
  <si>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Superfast!</t>
  </si>
  <si>
    <t>Undercover cop Lucas White joins Vin Serento's gang of illegal street racers. They are fast and they are furious and they plan to double cross Los Angeles kingpin Juan Carlos de la Sol, who hides his cash in a downtown Taco Bell.</t>
  </si>
  <si>
    <t>Bewitched</t>
  </si>
  <si>
    <t>Thinking he can overshadow an unknown actress in the part, an egocentric actor unknowingly gets a witch cast in an upcoming television remake of the classic show "Bewitched".</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</si>
  <si>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</si>
  <si>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</si>
  <si>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</si>
  <si>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</si>
  <si>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Porn in the Hood</t>
  </si>
  <si>
    <t>3 childhood friends who have never left their hometown in the suburb try to get into porn as a way of earning easy money.</t>
  </si>
  <si>
    <t>Vampire in Brooklyn</t>
  </si>
  <si>
    <t>Detective Rita Veder is assigned to a baffling serial murder case. After examining the crime scene â€” a corpse-filled ship found adrift at sea â€” she meets Maximilian, a smooth-talking Caribbean playboy determined to romance her.</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</si>
  <si>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</si>
  <si>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</si>
  <si>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Happily N'Ever After</t>
  </si>
  <si>
    <t>An alliance of evil-doers, led by Frieda, looks to take over Fairy Tale Land. But when Ella realizes her stepmother is out to ruin her storybook existence, she takes a dramatic turn and blossoms into the leader of the resistance effort.</t>
  </si>
  <si>
    <t>Elektra</t>
  </si>
  <si>
    <t>Elektra the warrior survives a near-death experience, becomes an assassin-for-hire, and tries to protect her two latest targets, a single father and his young daughter, from a group of supernatural assassins.</t>
  </si>
  <si>
    <t>Mr. Woodcock</t>
  </si>
  <si>
    <t>Taken aback by his mother's wedding announcement, a young man returns home in an effort to stop her from marrying his old high school gym teacher, a man who made high school hell for generations of students.</t>
  </si>
  <si>
    <t>Donna's senior prom is supposed to be the best night of her life, though a sadistic killer from her past has different plans for her and her friends.</t>
  </si>
  <si>
    <t>Guardians</t>
  </si>
  <si>
    <t>During the Cold War, an organization called "Patriot" created a super-hero squad, which includes members of multiple soviet republics. For years, the heroes had to hide their identities, but in hard times they must show themselves again.</t>
  </si>
  <si>
    <t>The Usual Idiots: The Movie</t>
  </si>
  <si>
    <t>A movie based on the italian sitcom "I Soliti Idioti".</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</si>
  <si>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</si>
  <si>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</si>
  <si>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</si>
  <si>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</si>
  <si>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Welcome to the Jungle</t>
  </si>
  <si>
    <t>A company retreat on a tropical island goes terribly awry.</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</si>
  <si>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</si>
  <si>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</si>
  <si>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</si>
  <si>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</si>
  <si>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Van Wilder 2: The Rise of Taj</t>
  </si>
  <si>
    <t>Taj Mahal Badalandabad leaves Coolidge College behind for the halls of Camford University in England, where he looks to continue his education, and teach an uptight student how to make the most out of her academic career.</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</si>
  <si>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</si>
  <si>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</si>
  <si>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</si>
  <si>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</si>
  <si>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 young reporter and his niece discover a beautiful and enchanting creature they believe to be the real little mermaid.</t>
  </si>
  <si>
    <t>The Dream Team</t>
  </si>
  <si>
    <t>A former footballer living in Brittany enlists his old teammates to help the local fisherman to win some games in order to raise money and save jobs.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</si>
  <si>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</si>
  <si>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</si>
  <si>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</si>
  <si>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</si>
  <si>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Malevolent</t>
  </si>
  <si>
    <t>A brother-sister team who fake paranormal encounters for cash get more than they bargained for when a job at a haunted estate turns very, very real.</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</si>
  <si>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</si>
  <si>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</si>
  <si>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</si>
  <si>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</si>
  <si>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</si>
  <si>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</si>
  <si>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Shark Night 3D</t>
  </si>
  <si>
    <t>A weekend at a lake house in the Louisiana Gulf turns into a nightmare for seven vacationers as they are subjected to fresh-water shark attacks.</t>
  </si>
  <si>
    <t>Home Sweet Home Alone</t>
  </si>
  <si>
    <t>After being left at home by himself for the holidays, 10-year-old Max Mercer must work to defend his home from a married couple who tries to steal back a valuable heirloom.</t>
  </si>
  <si>
    <t>XX</t>
  </si>
  <si>
    <t>This all-female horror anthology features four dark tales from four fiercely talented women.</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</si>
  <si>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</si>
  <si>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</si>
  <si>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Hard Kill</t>
  </si>
  <si>
    <t>The work of billionaire tech CEO Donovan Chalmers is so valuable that he hires mercenaries to protect it, and a terrorist group kidnaps his daughter just to get it.</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</si>
  <si>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</si>
  <si>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</si>
  <si>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</si>
  <si>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</si>
  <si>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Belleville Cop</t>
  </si>
  <si>
    <t>When a childhood friend from Miami gets killed after he comes to warn of encroaching drug gangs, Baaba moves to Miami and teams up with a local officer to bring down the criminals.</t>
  </si>
  <si>
    <t>Hellraiser: Hellseeker</t>
  </si>
  <si>
    <t>When the puzzle box is once again solved, Pinhead and his legion demolish all who dare oppose them. But standing in his way is the only person who has defeated Cenobites of the past.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</si>
  <si>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</si>
  <si>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</si>
  <si>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Capone</t>
  </si>
  <si>
    <t>The 47-year old Al Capone, after 10 years in prison, starts suffering from dementia and comes to be haunted by his violent past.</t>
  </si>
  <si>
    <t>Bullet Head</t>
  </si>
  <si>
    <t>A group of career criminals finds itself trapped in a warehouse with the law â€“ and an Attack Dog named DeNiro closing in.</t>
  </si>
  <si>
    <t>Natale a New York</t>
  </si>
  <si>
    <t>During the holidays of Christmas, three groups of funny characters depart from Italy to spend the Christmas season in New York City.</t>
  </si>
  <si>
    <t>30 Days of Night: Dark Days</t>
  </si>
  <si>
    <t>After surviving the incidents in Barrow, Alaska, Stella Olemaun relocates to Los Angeles, where she intentionally attracts the attention of the local vampire population in order to avenge the death of her husband, Eben.</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</si>
  <si>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</si>
  <si>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</si>
  <si>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Natale in crociera</t>
  </si>
  <si>
    <t>Boogeyman</t>
  </si>
  <si>
    <t>Every culture has one â€“ the horrible monster fueling young children's nightmares. But for Tim, the Boogeyman still lives in his memories as a creature that devoured his father 16 years ago. Is the Boogeyman real, or did Tim make it up to explain why his father abandoned his family?</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</si>
  <si>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</si>
  <si>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The Gallows</t>
  </si>
  <si>
    <t>20 years after a horrific accident during a small town school play, students at the school resurrect the failed show in a misguided attempt to honor the anniversary of the tragedy - but soon discover that some things are better left alone.</t>
  </si>
  <si>
    <t>Holidays</t>
  </si>
  <si>
    <t>An anthology feature film that puts a uniquely dark and original spin on some of the most iconic and beloved holidays of all time by challenging our folklore, traditions and assumptions.</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</si>
  <si>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</si>
  <si>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</si>
  <si>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Year One</t>
  </si>
  <si>
    <t>When a couple of lazy hunter-gatherers are banished from their primitive village, they set off on an epic journey through the ancient world.</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</si>
  <si>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</si>
  <si>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</si>
  <si>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The Anomaly</t>
  </si>
  <si>
    <t>A former soldier is taken captive and awakens in the back of a van where he learns that he only has less than 10 minutes to figure out how he got there.</t>
  </si>
  <si>
    <t>All About Steve</t>
  </si>
  <si>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</si>
  <si>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</si>
  <si>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</si>
  <si>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</si>
  <si>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</si>
  <si>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IO</t>
  </si>
  <si>
    <t>As a young scientist searches for a way to save a dying Earth, she finds a connection with a man who's racing to catch the last shuttle off the planet.</t>
  </si>
  <si>
    <t>Area 51</t>
  </si>
  <si>
    <t>Three young conspiracy theorists attempt to uncover the mysteries of Area 51, the government's secret location rumored to have hosted encounters with alien beings. What they find at this hidden facility exposes unimaginable secrets.</t>
  </si>
  <si>
    <t>Zombeavers</t>
  </si>
  <si>
    <t>College friends find their weekend of sex and debauchery ruined when deadly zombie beavers swarm their riverside cabin.</t>
  </si>
  <si>
    <t>All Ladies Do It</t>
  </si>
  <si>
    <t>After five years of marriage, Diana discovers the joys of adultery, claiming that she can save her failing relationship through betrayal.</t>
  </si>
  <si>
    <t>Friday the 13th Part VIII: Jason Takes Manhattan</t>
  </si>
  <si>
    <t>Jason ships out aboard a teen-filled "love boat" bound for New York, which he soon transforms into the ultimate voyage of the damned.</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</si>
  <si>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</si>
  <si>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</si>
  <si>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</si>
  <si>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</si>
  <si>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</si>
  <si>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Asterix &amp; Obelix: The Middle Kingdom</t>
  </si>
  <si>
    <t>Gallic heroes and forever friends Asterix and Obelix journey to China to help Princess Sa See save the Empress and her land from a nefarious prince.</t>
  </si>
  <si>
    <t>The Prince</t>
  </si>
  <si>
    <t>A family man who turns out to be a retired mob enforcer must travel across the country to find his daughter who has gone missing.</t>
  </si>
  <si>
    <t>Ducoboo</t>
  </si>
  <si>
    <t>Ducoboo is a very inventive dunce and joker, he is very resourceful at finding new ways to copy from his neighbor, to cheat or to defy the teacher's authority.</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</si>
  <si>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</si>
  <si>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</si>
  <si>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Zoolander 2</t>
  </si>
  <si>
    <t>Derek and Hansel are modelling again when an opposing company attempts to take them out from the business.</t>
  </si>
  <si>
    <t>From Dusk Till Dawn 3: The Hangman's Daughter</t>
  </si>
  <si>
    <t>Narrowly escaping death, outlaw Johnny Madrid goes on the run with the hangman's sensuous daughter Esmeralda by his side.</t>
  </si>
  <si>
    <t>The Boy Next Door</t>
  </si>
  <si>
    <t>A recently cheated on married woman falls for a younger man who has moved in next door, but their torrid affair soon takes a dangerous turn.</t>
  </si>
  <si>
    <t>Exposed</t>
  </si>
  <si>
    <t>After witnessing a miracle, a young Latina woman experiences strange things as a police detective searches for the truth behind his partner's death.</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</si>
  <si>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</si>
  <si>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</si>
  <si>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The Requin</t>
  </si>
  <si>
    <t>A couple on a romantic getaway find themselves stranded at sea when a tropical storm sweeps away their villa. In order to survive, they are forced to fight the elements, while sharks circle below.</t>
  </si>
  <si>
    <t>Flight 7500</t>
  </si>
  <si>
    <t>Flight 7500 departs Los Angeles International Airport bound for Tokyo. As the overnight flight makes its way over the Pacific Ocean during its ten-hour course, the passengers encounter what appears to be a supernatural force in the cabin.</t>
  </si>
  <si>
    <t>Fifty Shades of Black</t>
  </si>
  <si>
    <t>An inexperienced college student meets a wealthy businessman whose sexual practices put a strain on their relationship.</t>
  </si>
  <si>
    <t>Aspirante vedovo</t>
  </si>
  <si>
    <t>A ne'er-do-well who's married to a millionnaire realizes his financial trouble might be solved if his wife was dead - and sets out a plot to achieve just that. A remake of Dino Risi's "il vedovo".</t>
  </si>
  <si>
    <t>Survival of the Dead</t>
  </si>
  <si>
    <t>On a small island off the coast of Delaware, two families are locked in a struggle for power and control over the fate of the undead.</t>
  </si>
  <si>
    <t>Godsend</t>
  </si>
  <si>
    <t>A couple agree to have their deceased son cloned under the supervision of an enigmatic doctor, but bizarre things start to happen years after his rebirth.</t>
  </si>
  <si>
    <t>Dr. T &amp; the Women</t>
  </si>
  <si>
    <t>A successful Texas gynecologist finds himself amid a bevy of women and their problems â€“ his wifeâ€™s breakdown, his daughter's fake marriage, his other daughterâ€™s conspiracy theories, and his secretaryâ€™s crush. Craving time for himself, he finds solace in a kind outsider.</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</si>
  <si>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</si>
  <si>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</si>
  <si>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</si>
  <si>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</si>
  <si>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The Island of Dr. Moreau</t>
  </si>
  <si>
    <t>A shipwrecked sailor stumbles upon a mysterious island and is shocked to discover that a brilliant scientist and his lab assistant have found a way to combine human and animal DNAâ€”with horrific results.</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</si>
  <si>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</si>
  <si>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</si>
  <si>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</si>
  <si>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</si>
  <si>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Envy</t>
  </si>
  <si>
    <t>A man becomes increasingly jealous of his friend's newfound success.</t>
  </si>
  <si>
    <t>V/H/S: Viral</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</si>
  <si>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</si>
  <si>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The Shaggy Dog</t>
  </si>
  <si>
    <t>The tale of a workaholic dad-turned-dog who finds that being man's best friend shows him the most important job - being a great dad.</t>
  </si>
  <si>
    <t>Two estranged sisters are forced to rob a bank in order to save their brother. But this is no ordinary bank.</t>
  </si>
  <si>
    <t>Doom: Annihilation</t>
  </si>
  <si>
    <t>A group of UAC Marines responds to a distress call from a top-secret scientific base on Phobos, a Martian moon, only to discover it's been overrun by demons.</t>
  </si>
  <si>
    <t>Natale in India</t>
  </si>
  <si>
    <t>Destinies intertwined for two antithetical people who meet during a trip to India, where lots of misunderstandings and funny situations will take place.</t>
  </si>
  <si>
    <t>Camping 2</t>
  </si>
  <si>
    <t>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</si>
  <si>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</si>
  <si>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</si>
  <si>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Jiu Jitsu</t>
  </si>
  <si>
    <t>Every six years, an ancient order of jiu-jitsu fighters joins forces to battle a vicious race of alien invaders. But when a celebrated war hero goes down in defeat, the fate of the planet and mankind hangs in the balance.</t>
  </si>
  <si>
    <t>Space Chimps</t>
  </si>
  <si>
    <t>Three chimps are sent into space to explore the possibility of alien life when an unmanned space shuttle crash lands on an uncharted planet.</t>
  </si>
  <si>
    <t>Brazen</t>
  </si>
  <si>
    <t>Mystery writer Grace Miller has killer instincts when it comes to motive - and she'll need every bit of expertise to help solve her sister's murder.</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</si>
  <si>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</si>
  <si>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</si>
  <si>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</si>
  <si>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</si>
  <si>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A Sound of Thunder</t>
  </si>
  <si>
    <t>When a hunter sent back to the prehistoric era runs off the path he must not leave, he causes a chain reaction that alters history in disastrous ways.</t>
  </si>
  <si>
    <t>Aladdin 2</t>
  </si>
  <si>
    <t>After freeing Baghdad from its terrible ruler, Aladin delays his marriage to the princess until a new dictator arrives to take over the city.</t>
  </si>
  <si>
    <t>The Mansion</t>
  </si>
  <si>
    <t>A band of students comes to celebrate the New Year in an old manor house isolated from everything. But soon after their arrival, strange events disrupt the atmosphere, before the party turns squarely to the nightmare ...</t>
  </si>
  <si>
    <t>The Human Centipede 2 (Full Sequence)</t>
  </si>
  <si>
    <t>Inspired by the fictional Dr. Heiter, disturbed loner Martin dreams of creating a 12-person centipede and sets out to realize his sick fantasy.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</si>
  <si>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</si>
  <si>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</si>
  <si>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</si>
  <si>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</si>
  <si>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 macho type man becomes entangled with an independent-minded girl.</t>
  </si>
  <si>
    <t>Spice World</t>
  </si>
  <si>
    <t>World famous pop group the Spice Girls zip around London in their luxurious double decker tour bus having various adventures and performing for their fans.</t>
  </si>
  <si>
    <t>Killing Gunther</t>
  </si>
  <si>
    <t>A group of eccentric assassins are fed up with Gunther, the world's greatest hitman, and decide to kill him â€“ but their plan turns into a series of bungled encounters as Gunther seems to always be one step ahead.</t>
  </si>
  <si>
    <t>The Humanity Bureau</t>
  </si>
  <si>
    <t>In 2030 the world is in a permanent state of economic recession and facing serious environmental problems as a result of global warming.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</si>
  <si>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</si>
  <si>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</si>
  <si>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American Heist</t>
  </si>
  <si>
    <t>Two brothers, both with troubled paths, find themselves in the middle of one last bank job.</t>
  </si>
  <si>
    <t>Sharknado 5: Global Swarming</t>
  </si>
  <si>
    <t>Fin and his wife April travel around the world to save their young son who's trapped inside a sharknado.</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</si>
  <si>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</si>
  <si>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</si>
  <si>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</si>
  <si>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</si>
  <si>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</si>
  <si>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</si>
  <si>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Hellraiser: Hellworld</t>
  </si>
  <si>
    <t>When five hardcore Internet gamers are invited to a special party thrown by the website Hellworld, they endure a night of unspeakable terror.</t>
  </si>
  <si>
    <t>Daddy Day Camp</t>
  </si>
  <si>
    <t>Seeking to offer his son the satisfying summer camp experience that eluded him as a child, the operator of a neighborhood daycare center opens his own camp, only to face financial hardship and stiff competition from a rival camp.</t>
  </si>
  <si>
    <t>The Darkness</t>
  </si>
  <si>
    <t>A family returns from a Grand Canyon vacation with a supernatural presence in tow.</t>
  </si>
  <si>
    <t>A hiking trip into the wild turns into a desperate bid for survival for five friends on the run from a mysterious shooter.</t>
  </si>
  <si>
    <t>Camping 3</t>
  </si>
  <si>
    <t>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t>
  </si>
  <si>
    <t>Dylan Dog: Dead of Night</t>
  </si>
  <si>
    <t>Supernatural private eye, Dylan Dog, seeks out the monsters of the Louisiana bayou in his signature red shirt, black jacket and blue jeans.</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</si>
  <si>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</si>
  <si>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</si>
  <si>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</si>
  <si>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</si>
  <si>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Highlander: The Final Dimension</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</si>
  <si>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</si>
  <si>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The Spirit</t>
  </si>
  <si>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</si>
  <si>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While staying at a remote cabin for a week-long vacation, a group of five college friends succumb to an infectious, flesh-eating disease.</t>
  </si>
  <si>
    <t>Siberia</t>
  </si>
  <si>
    <t>Lucas, a diamond trader who travels to Saint Petersburg to arrange a sale, discovers that his Russian business partner has left his hotel and gone to a small Siberian village, so Lucas also heads there to try find him.</t>
  </si>
  <si>
    <t>The New Adventures of Aladdin</t>
  </si>
  <si>
    <t>A pair of losers working at department store plan to rob the place after it closes. When a bunch of kids show up begging for a story, the men launch into an improvised version of Aladdin.</t>
  </si>
  <si>
    <t>In the Name of the King: A Dungeon Siege Tale</t>
  </si>
  <si>
    <t>A man named Farmer sets out to rescue his kidnapped wife and avenge the death of his son â€“ two acts committed by the Krugs, a race of animal-warriors who are controlled by the evil Gallian.</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</si>
  <si>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</si>
  <si>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</si>
  <si>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</si>
  <si>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</si>
  <si>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</si>
  <si>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</si>
  <si>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</si>
  <si>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</si>
  <si>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</si>
  <si>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</si>
  <si>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Freddy Got Fingered</t>
  </si>
  <si>
    <t>An unemployed cartoonist moves back in with his parents and younger brother Freddy. When his parents demand he leave, he begins to spread rumors that his father is sexually abusing Freddy.</t>
  </si>
  <si>
    <t>The Bubble</t>
  </si>
  <si>
    <t>Sneaking out. Hooking up. Melting down. The cast and crew of a blockbuster action franchise attempt to shoot a sequel while quarantining at a posh hotel.</t>
  </si>
  <si>
    <t>Hellraiser: Deader</t>
  </si>
  <si>
    <t>When a tough-as-nails reporter is lead to a mysterious cult and the evil Pinhead, any moment could be her last.</t>
  </si>
  <si>
    <t>Day of the Dead: Bloodline</t>
  </si>
  <si>
    <t>In a world overrun by zombies, military personnel and survivalists live in an underground bunker while they seek a cure.</t>
  </si>
  <si>
    <t>The Last Airbender</t>
  </si>
  <si>
    <t>The story follows the adventures of Aang, a young successor to a long line of Avatars, who must put his childhood ways aside and stop the Fire Nation from enslaving the Water, Earth and Air nations.</t>
  </si>
  <si>
    <t>The Last Exorcism Part II</t>
  </si>
  <si>
    <t>As Nell Sweetzer tries to build a new life, the evil force that once possessed her returns with an even more horrific plan.</t>
  </si>
  <si>
    <t>Safari</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</si>
  <si>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</si>
  <si>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The Poison Rose</t>
  </si>
  <si>
    <t>A down-on-his-luck PI is hired by his old flame to investigate a murder. But while the case at first appears routine, it slowly reveals itself to be a complex interwoven web of crimes, suspects and dead bodies.</t>
  </si>
  <si>
    <t>Yoga Hosers</t>
  </si>
  <si>
    <t>Two teenage yoga enthusiasts team up with a legendary man-hunter to battle with an ancient evil presence that is threatening their major party plans.</t>
  </si>
  <si>
    <t>Sharknado 3: Oh Hell No!</t>
  </si>
  <si>
    <t>The sharks take bite out of the East Coast when the sharknado hits Washington, D.C. and Orlando, Florida.</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</si>
  <si>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</si>
  <si>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</si>
  <si>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The Return of the Texas Chainsaw Massacre</t>
  </si>
  <si>
    <t>When a helpful family invites two lost couples in for a good ol' down-home massacre, the prom night teens find themselves all dressed up... with no place to escape.</t>
  </si>
  <si>
    <t>Devil's Due</t>
  </si>
  <si>
    <t>An unexpected pregnancy takes a terrifying turn for newlyweds Zach and Samantha McCall.</t>
  </si>
  <si>
    <t>Halloween: Resurrection</t>
  </si>
  <si>
    <t>Reality programmers at DangerTainment select a group of thrill-seeking teenagers to spend one night in the childhood home of serial killer Michael Myers. Their planned live broadcast turns deadly when Michael decides to crash the party.</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</si>
  <si>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</si>
  <si>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</si>
  <si>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Catwoman</t>
  </si>
  <si>
    <t>Liquidated after discovering a corporate conspiracy, mild-mannered graphic artist Patience Phillips washes up on an island, where she's resurrected and endowed with the prowess of a cat â€” and she's eager to use her new skills... as a vigilante. Before you can say "cat and mouse", handsome gumshoe Tom Lone is on her tail, fascinated by both of her personas.</t>
  </si>
  <si>
    <t>During Christmas break, the women at Hawthorne College start being preyed upon by an unknown stalker. Riley, a girl dealing with her own trauma, decides to take matters into her own hands before her and her friends are murdered too.</t>
  </si>
  <si>
    <t>Melissa P.</t>
  </si>
  <si>
    <t>An adolescent girl, living with her mother and her grandmother, will have her first sexual experiences in a heavy and excessive way.</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</si>
  <si>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</si>
  <si>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</si>
  <si>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</si>
  <si>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</si>
  <si>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</si>
  <si>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</si>
  <si>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From Dusk Till Dawn 2: Texas Blood Money</t>
  </si>
  <si>
    <t>A bank-robbing gang of misfits heads to Mexico with the blueprints for the perfect million-dollar heist, but when one of the crooks wanders into the wrong bar, the thieving cohorts develop a thirst for blood.</t>
  </si>
  <si>
    <t>Street Fighter</t>
  </si>
  <si>
    <t>Col. Guile and various other martial arts heroes fight against the tyranny of Dictator M. Bison and his cohorts.</t>
  </si>
  <si>
    <t>Movie 43</t>
  </si>
  <si>
    <t>Fifteen directors and an all-star cast created this twisted comedy that follows three teens on the hunt for the world's most banned film.</t>
  </si>
  <si>
    <t>Sharknado 2: The Second One</t>
  </si>
  <si>
    <t>A freak weather system turns its deadly fury on New York City, unleashing a Sharknado on the population and its most cherished, iconic sites - and only Fin and April can save the Big Apple.</t>
  </si>
  <si>
    <t>The Recall</t>
  </si>
  <si>
    <t>When five friends vacation at a remote lake house, they expect nothing less then a good time, unaware that Earth is under attack by an alien invasion and mass-abductions.</t>
  </si>
  <si>
    <t>Dark Crimes</t>
  </si>
  <si>
    <t>Tadek, a Polish detective, becomes suspicious of a controversial author when the incidents described in his unpublished novel resemble the inner workings of an unsolved murder.</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</si>
  <si>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</si>
  <si>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</si>
  <si>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The Disappointments Room</t>
  </si>
  <si>
    <t>A mother and her young son release unimaginable horrors from the attic of their rural dream home.</t>
  </si>
  <si>
    <t>Jason Goes to Hell: The Final Friday</t>
  </si>
  <si>
    <t>Jason Voorhees is tracked down and blown to bits by a special FBI task force, reborn with the bone-chilling ability to assume the identity of anyone he touches.</t>
  </si>
  <si>
    <t>When a former CIA operative is kidnapped by a group of terrorists, his son learns there is no plan for his father to be savedâ€”so he launches his own rescue operation.</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</si>
  <si>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</si>
  <si>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Sharknado 4: The 4th Awakens</t>
  </si>
  <si>
    <t>The new installment of the Sharknado franchise takes place 5 years after Sharknado 3: Oh Hell No! There have been no Sharknados in the intervening years, but now theyâ€™re appearing again in unexpected ways.</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</si>
  <si>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</si>
  <si>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</si>
  <si>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Cabin Fever 2: Spring Fever</t>
  </si>
  <si>
    <t>A high school prom faces a deadly threat: a flesh-eating virus that spreads via a popular brand of bottled water.</t>
  </si>
  <si>
    <t>Dragon Wars: D-War</t>
  </si>
  <si>
    <t>Based on the Korean legend, unknown creatures will return and devastate the planet. Reporter Ethan Kendrick is called in to investigate the matter.</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</si>
  <si>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</si>
  <si>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</si>
  <si>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Exorcist II: The Heretic</t>
  </si>
  <si>
    <t>Bizarre nightmares plague Regan MacNeil four years after her possession and exorcism. Has the demon returned? And if so, can the combined faith and knowledge of a Vatican investigator and a research specialist free her from its grasp?</t>
  </si>
  <si>
    <t>Six friends test their intelligence when an escape room they participate in takes a dark and twisted turn.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</si>
  <si>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</si>
  <si>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</si>
  <si>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</si>
  <si>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</si>
  <si>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</si>
  <si>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</si>
  <si>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I Am the Pretty Thing That Lives in the House</t>
  </si>
  <si>
    <t>A young nurse takes care of an elderly author who lives in a haunted house.</t>
  </si>
  <si>
    <t>Swiped</t>
  </si>
  <si>
    <t>James, a college freshman and computer genius, is enlisted by his womanizing roommate, Lance, to code the ultimate hook-up app. But when James discovers that his divorced mother is using the app, unexpected consequences ensue.</t>
  </si>
  <si>
    <t>Lucky Luke</t>
  </si>
  <si>
    <t>Fearless gunslinger, Lucky Luke, is ordered by the President to bring peace to Daisy Town.</t>
  </si>
  <si>
    <t>The Mother of Tears</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</si>
  <si>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</si>
  <si>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</si>
  <si>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</si>
  <si>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Mr. Magoo</t>
  </si>
  <si>
    <t>Mr. Magoo, a man with terrible eyesight, gets caught up in a museum robbery.</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</si>
  <si>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</si>
  <si>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</si>
  <si>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Double Dragon</t>
  </si>
  <si>
    <t>Two brothers have half of a powerful ancient Chinese talisman. An evil gang leader has the other half, and determines to get the brothers' half and have a complete medallion so he can gain absolute power.</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</si>
  <si>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</si>
  <si>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</si>
  <si>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Natale in Sudafrica</t>
  </si>
  <si>
    <t>Carlo, on vacation in South Africa with his second wife Susanna meets her younger brother Giorgio.</t>
  </si>
  <si>
    <t>SPF-18</t>
  </si>
  <si>
    <t>18-year-old Penny Cooper spent years pining for Johnny Sanders Jr., but when a mysterious musician shows up on the beach, Penny is torn.</t>
  </si>
  <si>
    <t>George of the Jungle 2</t>
  </si>
  <si>
    <t>George and Ursula now have a son, George Junior, so Ursula's mother arrives to try and take them back to "civilization".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</si>
  <si>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</si>
  <si>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</si>
  <si>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Disco</t>
  </si>
  <si>
    <t>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t>
  </si>
  <si>
    <t>Super Mario Bros.</t>
  </si>
  <si>
    <t>Mario and Luigi, plumbers from Brooklyn, find themselves in an alternate universe where evolved dinosaurs live in hi-tech squalor. They're the only hope to save our universe from invasion by the dino dictator, Koopa.</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</si>
  <si>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</si>
  <si>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</si>
  <si>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 Darko</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</si>
  <si>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</si>
  <si>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The NeverEnding Story III</t>
  </si>
  <si>
    <t>A young boy must restore order when a group of bullies steal the magical book that acts as a portal between Earth and the imaginary world of Fantasia.</t>
  </si>
  <si>
    <t>Street Fighter: The Legend of Chun-Li</t>
  </si>
  <si>
    <t>When a teenager, Chun-Li witnesses the kidnapping of her father by wealthy crime lord M. Bison. When she grows up, she goes on a quest for vengeance and becomes the famous crime-fighter of the Street Fighter universe.</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</si>
  <si>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</si>
  <si>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</si>
  <si>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</si>
  <si>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</si>
  <si>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</si>
  <si>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</si>
  <si>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</si>
  <si>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Dungeons &amp; Dragons</t>
  </si>
  <si>
    <t>The Empire of Izmer is a divided land: elite magicians called â€œmagesâ€ rule while lowly commoners are powerless. When Empress Savina vows to bring equality and prosperity to her land, the evil mage Profion plots to depose her.</t>
  </si>
  <si>
    <t>Batman &amp; Robin</t>
  </si>
  <si>
    <t>Batman and Robin deal with relationship issues while preventing Mr. Freeze and Poison Ivy from attacking Gotham City.</t>
  </si>
  <si>
    <t>Piranha 3DD</t>
  </si>
  <si>
    <t>After the events at Lake Victoria, the prehistoric school of blood-thirsty piranhas make their way into swimming pools, plumbing, and a newly opened water park.</t>
  </si>
  <si>
    <t>Smiley</t>
  </si>
  <si>
    <t>After learning of an urban legend in which a demented serial killer named SMILEY can be summoned through the internet, mentally fragile Ashley must decide whether she is losing her mind or becoming Smiley's next victim.</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</si>
  <si>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</si>
  <si>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</si>
  <si>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Starship Troopers 2: Hero of the Federation</t>
  </si>
  <si>
    <t>In the sequel to Paul Verhoeven's loved/reviled sci-fi film, a group of troopers taking refuge in an abandoned outpost after fighting alien bugs, failing to realize that more danger lays in wait.</t>
  </si>
  <si>
    <t>Satanic</t>
  </si>
  <si>
    <t>Four friends on their way to Coachella stop off in Los Angeles to tour true-crime occult sites, only to encounter a mysterious young runaway who puts them on a terrifying path to ultimate horror.</t>
  </si>
  <si>
    <t>Slender Man</t>
  </si>
  <si>
    <t>In a small town in Massachusetts, four high school girls perform a ritual in an attempt to debunk the lore of Slender Man. When one of the girls goes mysteriously missing, they begin to suspect that she is, in fact, his latest victim.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</si>
  <si>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</si>
  <si>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</si>
  <si>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sheriff investigating the disappearance of a young girl from a small island discovers there's a larger mystery to solve among the island's secretive, neo-pagan community.</t>
  </si>
  <si>
    <t>Coco is a French comedy released in 2009 and produced by Gad Elmaleh. This is the first embodiment of the actor, adapted from a sketch in the show La Vie Normale. Coco talks about organizing a Bar Mitzvah.</t>
  </si>
  <si>
    <t>Book of Shadows: Blair Witch 2</t>
  </si>
  <si>
    <t>Young adults become fascinated by the events of the three missing filmmakers in Maryland, so they decide to go into the same woods and find out what really happened.</t>
  </si>
  <si>
    <t>Holmes &amp; Watson</t>
  </si>
  <si>
    <t>Detective Sherlock Holmes and Dr. John Watson join forces to investigate a murder at Buckingham Palace. They soon learn that they have only four days to solve the case, or the queen will become the next victim.</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</si>
  <si>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</si>
  <si>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</si>
  <si>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</si>
  <si>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Stan Helsing</t>
  </si>
  <si>
    <t>A spoof on many horror movie series. Ending his shift at the video rental, Stan's picked up by his BFF and 2 cute girls, all going to a Halloween party. Will they even get there?</t>
  </si>
  <si>
    <t>Left Behind</t>
  </si>
  <si>
    <t>A small group of survivors are left behind after millions of people suddenly vanish during the rapture and the world is plunged into chaos and destruction.</t>
  </si>
  <si>
    <t>Brice 3</t>
  </si>
  <si>
    <t>Brice is back. The world has changed, but not him. When his best friend, Marius, calls for help, he goes on a wild adventure that will lead him to the other side of the world... Travel shapes youth but will he remain the king of the "casse" ?</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</si>
  <si>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</si>
  <si>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Date Movie</t>
  </si>
  <si>
    <t>Spoof of romantic comedies which focuses on a man, his crush, his parents, and her father.</t>
  </si>
  <si>
    <t>Son of the Mask</t>
  </si>
  <si>
    <t>Tim Avery, an aspiring cartoonist, finds himself in a predicament when his dog stumbles upon the mask of Loki. Then after conceiving an infant son "born of the mask", he discovers just how looney child raising can be.</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</si>
  <si>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</si>
  <si>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t>
  </si>
  <si>
    <t>The Starving Games</t>
  </si>
  <si>
    <t>In this Hunger Games spoof, Kantmiss Evershot must fight for her life in the 75th annual Starving Games, where she could also win an old ham, a coupon for a foot-long sub, and a partially eaten pickle.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</si>
  <si>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</si>
  <si>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</si>
  <si>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</si>
  <si>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</si>
  <si>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</si>
  <si>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</si>
  <si>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</si>
  <si>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</si>
  <si>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Cats</t>
  </si>
  <si>
    <t>A tribe of cats called the Jellicles must decide yearly which one will ascend to the Heaviside Layer and come back to a new Jellicle life.</t>
  </si>
  <si>
    <t>The Visitors: Bastille Day</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</si>
  <si>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</si>
  <si>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</si>
  <si>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</si>
  <si>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</si>
  <si>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</si>
  <si>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Inspector Gadget 2</t>
  </si>
  <si>
    <t>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t>
  </si>
  <si>
    <t>Baby Geniuses</t>
  </si>
  <si>
    <t>BabyCo is the world's leading manufacturer in baby products. However, what the public doesn't know, is that Drs Kinder and Heep, two of its most brilliant scientists, are tirelessly working in complete secrecy to crack the indecipherable code to 'baby talk': a highly sophisticated language, and the key to the secrets of the universe. Before long, problems arise when mischievous Sly, the smartest of the toddlers, escapes confinement, bent on uniting all babies to free those trapped in the laboratory. Now, Kinder and Heep must find Sly before it is too late.</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</si>
  <si>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</si>
  <si>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</si>
  <si>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French Fried Vacations 3: Friends Forever</t>
  </si>
  <si>
    <t>After the Club Med and skiing, what happened to the BronzÃ©s 27 years later? Early response: the same, and worse.</t>
  </si>
  <si>
    <t>Jaws: The Revenge</t>
  </si>
  <si>
    <t>After another deadly shark attack, Ellen Brody decides she has had enough of New England's Amity Island and moves to the Caribbean to join her son, Michael, and his family. But a great white shark has followed her there, hungry for more lives.</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</si>
  <si>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</si>
  <si>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</si>
  <si>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OlÃ©</t>
  </si>
  <si>
    <t>Two quarreling teachers vie for the same woman. In the same time the two will have to accompany a class on a trip in Spain.</t>
  </si>
  <si>
    <t>Johnny is a successful banker with great respect for and dedication to the people in his life, especially his future wife Lisa. The happy-go-lucky guy sees his world being torn apart when his friends begin to betray him one-by-one.</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</si>
  <si>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</si>
  <si>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</si>
  <si>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Wounds</t>
  </si>
  <si>
    <t>Disturbing and mysterious things begin to happen to a bartender in New Orleans after he picks up a phone left behind at his bar.</t>
  </si>
  <si>
    <t>Fuga da Reuma Park</t>
  </si>
  <si>
    <t>Old and forgotten, comedian Aldo is brought by his sons into a nursing home called Reuma Park where he finds his old friends and partners Giovanni and Giacomo.</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</si>
  <si>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</si>
  <si>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</si>
  <si>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In this fast action-packed thriller, Jonathan, Marcus, and Aurora compete in a dangerous, fierce sport called Rollerball. Although, Johnathan and Marcus try to quit, cruel and vindictive promoter Alexi Petrovich encourages them to still participate.</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</si>
  <si>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</si>
  <si>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</si>
  <si>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</si>
  <si>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</si>
  <si>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Brain Drain</t>
  </si>
  <si>
    <t>Five deadbeat, sex-crazed friends forge their resumes to enroll in the prestigious University of Oxford to help one of them end up with the girl he's in love with.</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</si>
  <si>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</si>
  <si>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</si>
  <si>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The Human Centipede 3 (Final Sequence)</t>
  </si>
  <si>
    <t>Taking inspiration from The Human Centipede films, the warden of a notorious and troubled prison looks to create a 500-person human centipede as a solution to his problems.</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</si>
  <si>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</si>
  <si>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</si>
  <si>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The Open House</t>
  </si>
  <si>
    <t>A teenager and his mother find themselves besieged by threatening forces when they move into a new house.</t>
  </si>
  <si>
    <t>Lucky Luke and the Daltons</t>
  </si>
  <si>
    <t>Joe and Averell are the eldest and youngest of the four Dalton brothers, the worst outlaws in Wild West history...</t>
  </si>
  <si>
    <t>The Star Wars Holiday Special</t>
  </si>
  <si>
    <t>Luke Skywalker and Han Solo battle evil Imperial forces to help Chewbacca reach his imperiled family on the Wookiee planet - in time for Life Day, their most important day of the year!</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</si>
  <si>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</si>
  <si>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</si>
  <si>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</si>
  <si>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</si>
  <si>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Disaster Movie</t>
  </si>
  <si>
    <t>The filmmaking team behind the hits "Scary Movie," "Date Movie," "Epic Movie" and "Meet The Spartans" this time puts its unique, inimitable stamp on one of the biggest and most bloated movie genres of all time -- the disaster film.</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</si>
  <si>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</si>
  <si>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</si>
  <si>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</si>
  <si>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</si>
  <si>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Birdemic: Shock and Terror</t>
  </si>
  <si>
    <t>A platoon of eagles and vultures attacks the residents of a small town. Many people die. It's not known what caused the flying menace to attack. Two people manage to fight back, but will they survive Birdemic?</t>
  </si>
  <si>
    <t>Column1</t>
  </si>
  <si>
    <t>Row Labels</t>
  </si>
  <si>
    <t>Grand Total</t>
  </si>
  <si>
    <t>Sum of popularity</t>
  </si>
  <si>
    <t>1902</t>
  </si>
  <si>
    <t>1903</t>
  </si>
  <si>
    <t>1915</t>
  </si>
  <si>
    <t>1916</t>
  </si>
  <si>
    <t>1918</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</si>
  <si>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</si>
  <si>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</si>
  <si>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</si>
  <si>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</si>
  <si>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</si>
  <si>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</si>
  <si>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</si>
  <si>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</si>
  <si>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</si>
  <si>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</si>
  <si>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</si>
  <si>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</si>
  <si>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</si>
  <si>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</si>
  <si>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</si>
  <si>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</si>
  <si>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</si>
  <si>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</si>
  <si>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</si>
  <si>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</si>
  <si>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</si>
  <si>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</si>
  <si>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</si>
  <si>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</si>
  <si>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</si>
  <si>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</si>
  <si>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</si>
  <si>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</si>
  <si>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</si>
  <si>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</si>
  <si>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</si>
  <si>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</si>
  <si>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</si>
  <si>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</si>
  <si>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</si>
  <si>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</si>
  <si>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</si>
  <si>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</si>
  <si>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</si>
  <si>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</si>
  <si>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</si>
  <si>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</si>
  <si>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</si>
  <si>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</si>
  <si>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</si>
  <si>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</si>
  <si>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</si>
  <si>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</si>
  <si>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</si>
  <si>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</si>
  <si>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</si>
  <si>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</si>
  <si>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</si>
  <si>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</si>
  <si>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</si>
  <si>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</si>
  <si>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</si>
  <si>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</si>
  <si>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</si>
  <si>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</si>
  <si>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</si>
  <si>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</si>
  <si>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</si>
  <si>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</si>
  <si>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</si>
  <si>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</si>
  <si>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</si>
  <si>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</si>
  <si>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</si>
  <si>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</si>
  <si>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</si>
  <si>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</si>
  <si>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</si>
  <si>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</si>
  <si>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</si>
  <si>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</si>
  <si>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</si>
  <si>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</si>
  <si>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</si>
  <si>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</si>
  <si>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</si>
  <si>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</si>
  <si>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</si>
  <si>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</si>
  <si>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</si>
  <si>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</si>
  <si>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</si>
  <si>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</si>
  <si>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</si>
  <si>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</si>
  <si>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</si>
  <si>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</si>
  <si>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</si>
  <si>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</si>
  <si>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</si>
  <si>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</si>
  <si>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</si>
  <si>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</si>
  <si>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</si>
  <si>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</si>
  <si>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</si>
  <si>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</si>
  <si>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</si>
  <si>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</si>
  <si>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</si>
  <si>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TRNDING MOVIES DASHBOARD</t>
  </si>
  <si>
    <t>Count of title</t>
  </si>
  <si>
    <t>UPPEER CASE</t>
  </si>
  <si>
    <t>colllage</t>
  </si>
  <si>
    <t>lower case</t>
  </si>
  <si>
    <t>proper case</t>
  </si>
  <si>
    <t>123-dbsjbgj-23456hefh</t>
  </si>
  <si>
    <t>left</t>
  </si>
  <si>
    <t>right</t>
  </si>
  <si>
    <t>mid</t>
  </si>
  <si>
    <t>CONCAt</t>
  </si>
  <si>
    <t>textjoin</t>
  </si>
  <si>
    <t>replace</t>
  </si>
  <si>
    <t>sometime</t>
  </si>
  <si>
    <t>substuite</t>
  </si>
  <si>
    <t>rept</t>
  </si>
  <si>
    <t>arr to text</t>
  </si>
  <si>
    <t>char</t>
  </si>
  <si>
    <t>code</t>
  </si>
  <si>
    <t>b</t>
  </si>
  <si>
    <t>unichar</t>
  </si>
  <si>
    <t>a</t>
  </si>
  <si>
    <t>unicode</t>
  </si>
  <si>
    <t>doller</t>
  </si>
  <si>
    <t>exact</t>
  </si>
  <si>
    <t>india</t>
  </si>
  <si>
    <t>fixed</t>
  </si>
  <si>
    <t>TEXT</t>
  </si>
  <si>
    <t>trim</t>
  </si>
  <si>
    <t>I love my               country</t>
  </si>
  <si>
    <t>value</t>
  </si>
  <si>
    <t>chall</t>
  </si>
  <si>
    <t>working days</t>
  </si>
  <si>
    <t>salery</t>
  </si>
  <si>
    <t>if</t>
  </si>
  <si>
    <t>if + and</t>
  </si>
  <si>
    <t>if+or</t>
  </si>
  <si>
    <t>not</t>
  </si>
  <si>
    <t>if+and</t>
  </si>
  <si>
    <t>ifs</t>
  </si>
  <si>
    <t>MARCH</t>
  </si>
  <si>
    <t>FEB</t>
  </si>
  <si>
    <t>JAN</t>
  </si>
  <si>
    <t>MAY</t>
  </si>
  <si>
    <t>APR</t>
  </si>
  <si>
    <t>IF ERROR</t>
  </si>
  <si>
    <t>SWITCH</t>
  </si>
  <si>
    <t>IF NA</t>
  </si>
  <si>
    <t>XOR</t>
  </si>
  <si>
    <t>EDATE</t>
  </si>
  <si>
    <t>EMONTH</t>
  </si>
  <si>
    <t>START</t>
  </si>
  <si>
    <t>END</t>
  </si>
  <si>
    <t>WORK DAYS</t>
  </si>
  <si>
    <t>WORKDAYS INT</t>
  </si>
  <si>
    <t>WEEK NU</t>
  </si>
  <si>
    <t>YEAR</t>
  </si>
  <si>
    <t>DATE</t>
  </si>
  <si>
    <t>TIME</t>
  </si>
  <si>
    <t>DATE VALUE</t>
  </si>
  <si>
    <t>TIME VALUE</t>
  </si>
  <si>
    <t>23-05-2025  08:45:23  IST</t>
  </si>
  <si>
    <t>FINANCE</t>
  </si>
  <si>
    <t>LOAN</t>
  </si>
  <si>
    <t>INTEREST</t>
  </si>
  <si>
    <t>YEARS</t>
  </si>
  <si>
    <t>NPER</t>
  </si>
  <si>
    <t>PMT</t>
  </si>
  <si>
    <t>IPMT</t>
  </si>
  <si>
    <t>PPMT</t>
  </si>
  <si>
    <t>RATE</t>
  </si>
  <si>
    <t>PVR</t>
  </si>
  <si>
    <t>COUNT OF TOTAL RELEASED MOVIES</t>
  </si>
  <si>
    <t>POPULARITY GRAND TOTAL</t>
  </si>
  <si>
    <t>Count of original_language</t>
  </si>
  <si>
    <t>MOST VIEWD MOVIE LANGUAGES POPULARITY</t>
  </si>
  <si>
    <t>match</t>
  </si>
  <si>
    <t>productid</t>
  </si>
  <si>
    <t>name</t>
  </si>
  <si>
    <t>price</t>
  </si>
  <si>
    <t>stock</t>
  </si>
  <si>
    <t>apple</t>
  </si>
  <si>
    <t>orange</t>
  </si>
  <si>
    <t>mango</t>
  </si>
  <si>
    <t>banana</t>
  </si>
  <si>
    <t>grapes</t>
  </si>
  <si>
    <t>red</t>
  </si>
  <si>
    <t>green</t>
  </si>
  <si>
    <t>pink</t>
  </si>
  <si>
    <t>blue</t>
  </si>
  <si>
    <t>vilot</t>
  </si>
  <si>
    <t>product id</t>
  </si>
  <si>
    <t>relative</t>
  </si>
  <si>
    <t>absolute</t>
  </si>
  <si>
    <t>INDEX</t>
  </si>
  <si>
    <t>INDEX+MATCH</t>
  </si>
  <si>
    <t>ADDRESS</t>
  </si>
  <si>
    <t>ROW</t>
  </si>
  <si>
    <t>COLUMN</t>
  </si>
  <si>
    <t>CHOOSE</t>
  </si>
  <si>
    <t>ECE</t>
  </si>
  <si>
    <t>MECH</t>
  </si>
  <si>
    <t>CIVIL</t>
  </si>
  <si>
    <t>SCE</t>
  </si>
  <si>
    <t>aids</t>
  </si>
  <si>
    <t>COLUMNS</t>
  </si>
  <si>
    <t>ROWS</t>
  </si>
  <si>
    <t>FORMULA TO TEXT</t>
  </si>
  <si>
    <t>filter</t>
  </si>
  <si>
    <t>sort</t>
  </si>
  <si>
    <t>indirect</t>
  </si>
  <si>
    <t>hyperlink</t>
  </si>
  <si>
    <t>reference</t>
  </si>
  <si>
    <t>offset</t>
  </si>
  <si>
    <t>count if</t>
  </si>
  <si>
    <t>GD</t>
  </si>
  <si>
    <t>NO.OF.ST</t>
  </si>
  <si>
    <t>MAX.MAR</t>
  </si>
  <si>
    <t>MIN.MAR</t>
  </si>
  <si>
    <t>NO.OF.ST.FAIL</t>
  </si>
  <si>
    <t>&gt;60</t>
  </si>
  <si>
    <t>TOTAL OF &gt;60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</si>
</sst>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 #,##0.00;[Red]&quot;₹&quot;\ \-#,##0.00"/>
    <numFmt numFmtId="164" formatCode="[$-F400]h:mm:ss\ AM/PM"/>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
      <sz val="9"/>
      <color indexed="81"/>
      <name val="Tahoma"/>
      <family val="2"/>
    </font>
    <font>
      <b/>
      <sz val="9"/>
      <color indexed="81"/>
      <name val="Tahoma"/>
      <family val="2"/>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0070C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8">
    <xf numFmtId="0" fontId="0" fillId="0" borderId="0" xfId="0"/>
    <xf numFmtId="14" fontId="0" fillId="0" borderId="0" xfId="0" applyNumberFormat="1"/>
    <xf numFmtId="16"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xf numFmtId="18" fontId="0" fillId="0" borderId="0" xfId="0" applyNumberFormat="1"/>
    <xf numFmtId="21" fontId="0" fillId="0" borderId="0" xfId="0" applyNumberFormat="1"/>
    <xf numFmtId="164" fontId="0" fillId="0" borderId="0" xfId="0" applyNumberFormat="1"/>
    <xf numFmtId="9" fontId="0" fillId="0" borderId="0" xfId="0" applyNumberFormat="1"/>
    <xf numFmtId="8" fontId="0" fillId="0" borderId="0" xfId="0" applyNumberFormat="1"/>
    <xf numFmtId="0" fontId="18" fillId="33" borderId="0" xfId="0" applyFont="1" applyFill="1" applyAlignment="1">
      <alignment horizontal="center" vertical="center"/>
    </xf>
    <xf numFmtId="0" fontId="21" fillId="0" borderId="0" xfId="42"/>
    <xf numFmtId="0" fontId="0" fillId="34" borderId="0" xfId="0" applyFill="1"/>
    <xf numFmtId="0" fontId="0" fillId="35" borderId="0" xfId="0" applyFill="1"/>
    <xf numFmtId="0" fontId="17" fillId="35"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movies in the cinema industry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pivotFmt>
      <c:pivotFmt>
        <c:idx val="2"/>
        <c:spPr>
          <a:solidFill>
            <a:schemeClr val="accent6"/>
          </a:solidFill>
          <a:ln>
            <a:noFill/>
          </a:ln>
          <a:effectLst/>
          <a:sp3d/>
        </c:spPr>
      </c:pivotFmt>
      <c:pivotFmt>
        <c:idx val="3"/>
        <c:spPr>
          <a:solidFill>
            <a:srgbClr val="7030A0"/>
          </a:solidFill>
          <a:ln>
            <a:noFill/>
          </a:ln>
          <a:effectLst/>
          <a:sp3d/>
        </c:spPr>
      </c:pivotFmt>
      <c:pivotFmt>
        <c:idx val="4"/>
        <c:spPr>
          <a:solidFill>
            <a:srgbClr val="EE0000"/>
          </a:solidFill>
          <a:ln>
            <a:noFill/>
          </a:ln>
          <a:effectLst/>
          <a:sp3d/>
        </c:spPr>
      </c:pivotFmt>
      <c:pivotFmt>
        <c:idx val="5"/>
        <c:spPr>
          <a:solidFill>
            <a:srgbClr val="C00000"/>
          </a:solidFill>
          <a:ln>
            <a:noFill/>
          </a:ln>
          <a:effectLst/>
          <a:sp3d/>
        </c:spPr>
      </c:pivotFmt>
      <c:pivotFmt>
        <c:idx val="6"/>
        <c:spPr>
          <a:solidFill>
            <a:srgbClr val="00B0F0"/>
          </a:solidFill>
          <a:ln>
            <a:noFill/>
          </a:ln>
          <a:effectLst/>
          <a:sp3d/>
        </c:spPr>
      </c:pivotFmt>
      <c:pivotFmt>
        <c:idx val="7"/>
        <c:spPr>
          <a:solidFill>
            <a:schemeClr val="tx1"/>
          </a:solidFill>
          <a:ln>
            <a:noFill/>
          </a:ln>
          <a:effectLst/>
          <a:sp3d/>
        </c:spPr>
      </c:pivotFmt>
      <c:pivotFmt>
        <c:idx val="8"/>
        <c:spPr>
          <a:solidFill>
            <a:srgbClr val="0070C0"/>
          </a:solidFill>
          <a:ln>
            <a:noFill/>
          </a:ln>
          <a:effectLst/>
          <a:sp3d/>
        </c:spPr>
      </c:pivotFmt>
      <c:pivotFmt>
        <c:idx val="9"/>
        <c:spPr>
          <a:solidFill>
            <a:srgbClr val="7030A0"/>
          </a:solidFill>
          <a:ln>
            <a:noFill/>
          </a:ln>
          <a:effectLst/>
          <a:sp3d/>
        </c:spPr>
      </c:pivotFmt>
      <c:pivotFmt>
        <c:idx val="10"/>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1"/>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B-7612-4B5B-B934-252072643D0B}"/>
              </c:ext>
            </c:extLst>
          </c:dPt>
          <c:dPt>
            <c:idx val="1"/>
            <c:invertIfNegative val="0"/>
            <c:bubble3D val="0"/>
            <c:spPr>
              <a:solidFill>
                <a:srgbClr val="7030A0"/>
              </a:solidFill>
              <a:ln>
                <a:noFill/>
              </a:ln>
              <a:effectLst/>
              <a:sp3d/>
            </c:spPr>
            <c:extLst>
              <c:ext xmlns:c16="http://schemas.microsoft.com/office/drawing/2014/chart" uri="{C3380CC4-5D6E-409C-BE32-E72D297353CC}">
                <c16:uniqueId val="{0000000A-7612-4B5B-B934-252072643D0B}"/>
              </c:ext>
            </c:extLst>
          </c:dPt>
          <c:dPt>
            <c:idx val="2"/>
            <c:invertIfNegative val="0"/>
            <c:bubble3D val="0"/>
            <c:spPr>
              <a:solidFill>
                <a:srgbClr val="0070C0"/>
              </a:solidFill>
              <a:ln>
                <a:noFill/>
              </a:ln>
              <a:effectLst/>
              <a:sp3d/>
            </c:spPr>
            <c:extLst>
              <c:ext xmlns:c16="http://schemas.microsoft.com/office/drawing/2014/chart" uri="{C3380CC4-5D6E-409C-BE32-E72D297353CC}">
                <c16:uniqueId val="{00000009-7612-4B5B-B934-252072643D0B}"/>
              </c:ext>
            </c:extLst>
          </c:dPt>
          <c:dPt>
            <c:idx val="3"/>
            <c:invertIfNegative val="0"/>
            <c:bubble3D val="0"/>
            <c:spPr>
              <a:solidFill>
                <a:schemeClr val="tx1"/>
              </a:solidFill>
              <a:ln>
                <a:noFill/>
              </a:ln>
              <a:effectLst/>
              <a:sp3d/>
            </c:spPr>
            <c:extLst>
              <c:ext xmlns:c16="http://schemas.microsoft.com/office/drawing/2014/chart" uri="{C3380CC4-5D6E-409C-BE32-E72D297353CC}">
                <c16:uniqueId val="{00000008-7612-4B5B-B934-252072643D0B}"/>
              </c:ext>
            </c:extLst>
          </c:dPt>
          <c:dPt>
            <c:idx val="4"/>
            <c:invertIfNegative val="0"/>
            <c:bubble3D val="0"/>
            <c:spPr>
              <a:solidFill>
                <a:srgbClr val="00B0F0"/>
              </a:solidFill>
              <a:ln>
                <a:noFill/>
              </a:ln>
              <a:effectLst/>
              <a:sp3d/>
            </c:spPr>
            <c:extLst>
              <c:ext xmlns:c16="http://schemas.microsoft.com/office/drawing/2014/chart" uri="{C3380CC4-5D6E-409C-BE32-E72D297353CC}">
                <c16:uniqueId val="{00000007-7612-4B5B-B934-252072643D0B}"/>
              </c:ext>
            </c:extLst>
          </c:dPt>
          <c:dPt>
            <c:idx val="5"/>
            <c:invertIfNegative val="0"/>
            <c:bubble3D val="0"/>
            <c:spPr>
              <a:solidFill>
                <a:srgbClr val="C00000"/>
              </a:solidFill>
              <a:ln>
                <a:noFill/>
              </a:ln>
              <a:effectLst/>
              <a:sp3d/>
            </c:spPr>
            <c:extLst>
              <c:ext xmlns:c16="http://schemas.microsoft.com/office/drawing/2014/chart" uri="{C3380CC4-5D6E-409C-BE32-E72D297353CC}">
                <c16:uniqueId val="{00000006-7612-4B5B-B934-252072643D0B}"/>
              </c:ext>
            </c:extLst>
          </c:dPt>
          <c:dPt>
            <c:idx val="6"/>
            <c:invertIfNegative val="0"/>
            <c:bubble3D val="0"/>
            <c:spPr>
              <a:solidFill>
                <a:srgbClr val="FFC000"/>
              </a:solidFill>
              <a:ln>
                <a:noFill/>
              </a:ln>
              <a:effectLst/>
              <a:sp3d/>
            </c:spPr>
            <c:extLst>
              <c:ext xmlns:c16="http://schemas.microsoft.com/office/drawing/2014/chart" uri="{C3380CC4-5D6E-409C-BE32-E72D297353CC}">
                <c16:uniqueId val="{00000002-7612-4B5B-B934-252072643D0B}"/>
              </c:ext>
            </c:extLst>
          </c:dPt>
          <c:dPt>
            <c:idx val="7"/>
            <c:invertIfNegative val="0"/>
            <c:bubble3D val="0"/>
            <c:spPr>
              <a:solidFill>
                <a:schemeClr val="accent6"/>
              </a:solidFill>
              <a:ln>
                <a:noFill/>
              </a:ln>
              <a:effectLst/>
              <a:sp3d/>
            </c:spPr>
            <c:extLst>
              <c:ext xmlns:c16="http://schemas.microsoft.com/office/drawing/2014/chart" uri="{C3380CC4-5D6E-409C-BE32-E72D297353CC}">
                <c16:uniqueId val="{00000003-7612-4B5B-B934-252072643D0B}"/>
              </c:ext>
            </c:extLst>
          </c:dPt>
          <c:dPt>
            <c:idx val="8"/>
            <c:invertIfNegative val="0"/>
            <c:bubble3D val="0"/>
            <c:spPr>
              <a:solidFill>
                <a:srgbClr val="7030A0"/>
              </a:solidFill>
              <a:ln>
                <a:noFill/>
              </a:ln>
              <a:effectLst/>
              <a:sp3d/>
            </c:spPr>
            <c:extLst>
              <c:ext xmlns:c16="http://schemas.microsoft.com/office/drawing/2014/chart" uri="{C3380CC4-5D6E-409C-BE32-E72D297353CC}">
                <c16:uniqueId val="{00000004-7612-4B5B-B934-252072643D0B}"/>
              </c:ext>
            </c:extLst>
          </c:dPt>
          <c:dPt>
            <c:idx val="9"/>
            <c:invertIfNegative val="0"/>
            <c:bubble3D val="0"/>
            <c:spPr>
              <a:solidFill>
                <a:srgbClr val="EE0000"/>
              </a:solidFill>
              <a:ln>
                <a:noFill/>
              </a:ln>
              <a:effectLst/>
              <a:sp3d/>
            </c:spPr>
            <c:extLst>
              <c:ext xmlns:c16="http://schemas.microsoft.com/office/drawing/2014/chart" uri="{C3380CC4-5D6E-409C-BE32-E72D297353CC}">
                <c16:uniqueId val="{00000005-7612-4B5B-B934-252072643D0B}"/>
              </c:ext>
            </c:extLst>
          </c:dPt>
          <c:cat>
            <c:strRef>
              <c:f>Sheet1!$A$4:$A$14</c:f>
              <c:strCache>
                <c:ptCount val="10"/>
                <c:pt idx="0">
                  <c:v>Atlas</c:v>
                </c:pt>
                <c:pt idx="1">
                  <c:v>Dune: Part Two</c:v>
                </c:pt>
                <c:pt idx="2">
                  <c:v>Furiosa: A Mad Max Saga</c:v>
                </c:pt>
                <c:pt idx="3">
                  <c:v>Ghostbusters</c:v>
                </c:pt>
                <c:pt idx="4">
                  <c:v>Godzilla Minus One</c:v>
                </c:pt>
                <c:pt idx="5">
                  <c:v>Godzilla x Kong: The New Empire</c:v>
                </c:pt>
                <c:pt idx="6">
                  <c:v>Kingdom of the Planet of the Apes</c:v>
                </c:pt>
                <c:pt idx="7">
                  <c:v>Kung Fu Panda 4</c:v>
                </c:pt>
                <c:pt idx="8">
                  <c:v>The Fall Guy</c:v>
                </c:pt>
                <c:pt idx="9">
                  <c:v>The First Omen</c:v>
                </c:pt>
              </c:strCache>
            </c:strRef>
          </c:cat>
          <c:val>
            <c:numRef>
              <c:f>Sheet1!$B$4:$B$14</c:f>
              <c:numCache>
                <c:formatCode>General</c:formatCode>
                <c:ptCount val="10"/>
                <c:pt idx="0">
                  <c:v>2334.605</c:v>
                </c:pt>
                <c:pt idx="1">
                  <c:v>836.03800000000001</c:v>
                </c:pt>
                <c:pt idx="2">
                  <c:v>1053.787</c:v>
                </c:pt>
                <c:pt idx="3">
                  <c:v>704.26</c:v>
                </c:pt>
                <c:pt idx="4">
                  <c:v>1006.167</c:v>
                </c:pt>
                <c:pt idx="5">
                  <c:v>2706.0720000000001</c:v>
                </c:pt>
                <c:pt idx="6">
                  <c:v>8691.6080000000002</c:v>
                </c:pt>
                <c:pt idx="7">
                  <c:v>848.88400000000001</c:v>
                </c:pt>
                <c:pt idx="8">
                  <c:v>1538.3710000000001</c:v>
                </c:pt>
                <c:pt idx="9">
                  <c:v>1667.008</c:v>
                </c:pt>
              </c:numCache>
            </c:numRef>
          </c:val>
          <c:extLst>
            <c:ext xmlns:c16="http://schemas.microsoft.com/office/drawing/2014/chart" uri="{C3380CC4-5D6E-409C-BE32-E72D297353CC}">
              <c16:uniqueId val="{00000000-7612-4B5B-B934-252072643D0B}"/>
            </c:ext>
          </c:extLst>
        </c:ser>
        <c:dLbls>
          <c:showLegendKey val="0"/>
          <c:showVal val="0"/>
          <c:showCatName val="0"/>
          <c:showSerName val="0"/>
          <c:showPercent val="0"/>
          <c:showBubbleSize val="0"/>
        </c:dLbls>
        <c:gapWidth val="150"/>
        <c:shape val="box"/>
        <c:axId val="1974599568"/>
        <c:axId val="1974599088"/>
        <c:axId val="0"/>
      </c:bar3DChart>
      <c:catAx>
        <c:axId val="1974599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99088"/>
        <c:crosses val="autoZero"/>
        <c:auto val="1"/>
        <c:lblAlgn val="ctr"/>
        <c:lblOffset val="100"/>
        <c:noMultiLvlLbl val="0"/>
      </c:catAx>
      <c:valAx>
        <c:axId val="19745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9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viewed language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Sheet2!$B$3</c:f>
              <c:strCache>
                <c:ptCount val="1"/>
                <c:pt idx="0">
                  <c:v>Total</c:v>
                </c:pt>
              </c:strCache>
            </c:strRef>
          </c:tx>
          <c:spPr>
            <a:solidFill>
              <a:srgbClr val="EE0000"/>
            </a:solidFill>
            <a:ln>
              <a:noFill/>
            </a:ln>
            <a:effectLst/>
            <a:sp3d/>
          </c:spPr>
          <c:cat>
            <c:strRef>
              <c:f>Sheet2!$A$4:$A$47</c:f>
              <c:strCache>
                <c:ptCount val="43"/>
                <c:pt idx="0">
                  <c:v>ar</c:v>
                </c:pt>
                <c:pt idx="1">
                  <c:v>bn</c:v>
                </c:pt>
                <c:pt idx="2">
                  <c:v>bs</c:v>
                </c:pt>
                <c:pt idx="3">
                  <c:v>cn</c:v>
                </c:pt>
                <c:pt idx="4">
                  <c:v>cs</c:v>
                </c:pt>
                <c:pt idx="5">
                  <c:v>da</c:v>
                </c:pt>
                <c:pt idx="6">
                  <c:v>de</c:v>
                </c:pt>
                <c:pt idx="7">
                  <c:v>el</c:v>
                </c:pt>
                <c:pt idx="8">
                  <c:v>en</c:v>
                </c:pt>
                <c:pt idx="9">
                  <c:v>es</c:v>
                </c:pt>
                <c:pt idx="10">
                  <c:v>et</c:v>
                </c:pt>
                <c:pt idx="11">
                  <c:v>eu</c:v>
                </c:pt>
                <c:pt idx="12">
                  <c:v>fa</c:v>
                </c:pt>
                <c:pt idx="13">
                  <c:v>fi</c:v>
                </c:pt>
                <c:pt idx="14">
                  <c:v>fr</c:v>
                </c:pt>
                <c:pt idx="15">
                  <c:v>ga</c:v>
                </c:pt>
                <c:pt idx="16">
                  <c:v>gl</c:v>
                </c:pt>
                <c:pt idx="17">
                  <c:v>he</c:v>
                </c:pt>
                <c:pt idx="18">
                  <c:v>hi</c:v>
                </c:pt>
                <c:pt idx="19">
                  <c:v>hu</c:v>
                </c:pt>
                <c:pt idx="20">
                  <c:v>hy</c:v>
                </c:pt>
                <c:pt idx="21">
                  <c:v>id</c:v>
                </c:pt>
                <c:pt idx="22">
                  <c:v>is</c:v>
                </c:pt>
                <c:pt idx="23">
                  <c:v>it</c:v>
                </c:pt>
                <c:pt idx="24">
                  <c:v>ja</c:v>
                </c:pt>
                <c:pt idx="25">
                  <c:v>km</c:v>
                </c:pt>
                <c:pt idx="26">
                  <c:v>ko</c:v>
                </c:pt>
                <c:pt idx="27">
                  <c:v>la</c:v>
                </c:pt>
                <c:pt idx="28">
                  <c:v>nl</c:v>
                </c:pt>
                <c:pt idx="29">
                  <c:v>no</c:v>
                </c:pt>
                <c:pt idx="30">
                  <c:v>pl</c:v>
                </c:pt>
                <c:pt idx="31">
                  <c:v>pt</c:v>
                </c:pt>
                <c:pt idx="32">
                  <c:v>ro</c:v>
                </c:pt>
                <c:pt idx="33">
                  <c:v>ru</c:v>
                </c:pt>
                <c:pt idx="34">
                  <c:v>sh</c:v>
                </c:pt>
                <c:pt idx="35">
                  <c:v>sr</c:v>
                </c:pt>
                <c:pt idx="36">
                  <c:v>sv</c:v>
                </c:pt>
                <c:pt idx="37">
                  <c:v>te</c:v>
                </c:pt>
                <c:pt idx="38">
                  <c:v>th</c:v>
                </c:pt>
                <c:pt idx="39">
                  <c:v>tn</c:v>
                </c:pt>
                <c:pt idx="40">
                  <c:v>tr</c:v>
                </c:pt>
                <c:pt idx="41">
                  <c:v>uk</c:v>
                </c:pt>
                <c:pt idx="42">
                  <c:v>zh</c:v>
                </c:pt>
              </c:strCache>
            </c:strRef>
          </c:cat>
          <c:val>
            <c:numRef>
              <c:f>Sheet2!$B$4:$B$47</c:f>
              <c:numCache>
                <c:formatCode>General</c:formatCode>
                <c:ptCount val="43"/>
                <c:pt idx="0">
                  <c:v>44.728999999999999</c:v>
                </c:pt>
                <c:pt idx="1">
                  <c:v>14.75</c:v>
                </c:pt>
                <c:pt idx="2">
                  <c:v>14.714</c:v>
                </c:pt>
                <c:pt idx="3">
                  <c:v>1322.2220000000002</c:v>
                </c:pt>
                <c:pt idx="4">
                  <c:v>48.219000000000001</c:v>
                </c:pt>
                <c:pt idx="5">
                  <c:v>623.20200000000011</c:v>
                </c:pt>
                <c:pt idx="6">
                  <c:v>2203.4210000000007</c:v>
                </c:pt>
                <c:pt idx="7">
                  <c:v>59.634</c:v>
                </c:pt>
                <c:pt idx="8">
                  <c:v>338814.95500000042</c:v>
                </c:pt>
                <c:pt idx="9">
                  <c:v>5128.951</c:v>
                </c:pt>
                <c:pt idx="10">
                  <c:v>14.9</c:v>
                </c:pt>
                <c:pt idx="11">
                  <c:v>19.158000000000001</c:v>
                </c:pt>
                <c:pt idx="12">
                  <c:v>175.48600000000002</c:v>
                </c:pt>
                <c:pt idx="13">
                  <c:v>226.81600000000003</c:v>
                </c:pt>
                <c:pt idx="14">
                  <c:v>10915.769000000009</c:v>
                </c:pt>
                <c:pt idx="15">
                  <c:v>19.876000000000001</c:v>
                </c:pt>
                <c:pt idx="16">
                  <c:v>15.58</c:v>
                </c:pt>
                <c:pt idx="17">
                  <c:v>14.519</c:v>
                </c:pt>
                <c:pt idx="18">
                  <c:v>569.72699999999986</c:v>
                </c:pt>
                <c:pt idx="19">
                  <c:v>94.753</c:v>
                </c:pt>
                <c:pt idx="20">
                  <c:v>4.367</c:v>
                </c:pt>
                <c:pt idx="21">
                  <c:v>125.26299999999999</c:v>
                </c:pt>
                <c:pt idx="22">
                  <c:v>53.192</c:v>
                </c:pt>
                <c:pt idx="23">
                  <c:v>5257.452000000002</c:v>
                </c:pt>
                <c:pt idx="24">
                  <c:v>9608.1769999999979</c:v>
                </c:pt>
                <c:pt idx="25">
                  <c:v>24.748999999999999</c:v>
                </c:pt>
                <c:pt idx="26">
                  <c:v>2948.8919999999998</c:v>
                </c:pt>
                <c:pt idx="27">
                  <c:v>15.433999999999999</c:v>
                </c:pt>
                <c:pt idx="28">
                  <c:v>157.05799999999999</c:v>
                </c:pt>
                <c:pt idx="29">
                  <c:v>688.26699999999994</c:v>
                </c:pt>
                <c:pt idx="30">
                  <c:v>601.11299999999994</c:v>
                </c:pt>
                <c:pt idx="31">
                  <c:v>557.19399999999996</c:v>
                </c:pt>
                <c:pt idx="32">
                  <c:v>17.305</c:v>
                </c:pt>
                <c:pt idx="33">
                  <c:v>954.49100000000021</c:v>
                </c:pt>
                <c:pt idx="34">
                  <c:v>17.623000000000001</c:v>
                </c:pt>
                <c:pt idx="35">
                  <c:v>106.19200000000001</c:v>
                </c:pt>
                <c:pt idx="36">
                  <c:v>733.95400000000006</c:v>
                </c:pt>
                <c:pt idx="37">
                  <c:v>117.995</c:v>
                </c:pt>
                <c:pt idx="38">
                  <c:v>272.55</c:v>
                </c:pt>
                <c:pt idx="39">
                  <c:v>11.087999999999999</c:v>
                </c:pt>
                <c:pt idx="40">
                  <c:v>147.62899999999999</c:v>
                </c:pt>
                <c:pt idx="41">
                  <c:v>145.84800000000001</c:v>
                </c:pt>
                <c:pt idx="42">
                  <c:v>1493.1480000000001</c:v>
                </c:pt>
              </c:numCache>
            </c:numRef>
          </c:val>
          <c:smooth val="0"/>
          <c:extLst>
            <c:ext xmlns:c16="http://schemas.microsoft.com/office/drawing/2014/chart" uri="{C3380CC4-5D6E-409C-BE32-E72D297353CC}">
              <c16:uniqueId val="{00000000-BC00-4221-9C48-E9D783DCCE5E}"/>
            </c:ext>
          </c:extLst>
        </c:ser>
        <c:dLbls>
          <c:showLegendKey val="0"/>
          <c:showVal val="0"/>
          <c:showCatName val="0"/>
          <c:showSerName val="0"/>
          <c:showPercent val="0"/>
          <c:showBubbleSize val="0"/>
        </c:dLbls>
        <c:axId val="1974622608"/>
        <c:axId val="1974608688"/>
        <c:axId val="1756639200"/>
      </c:line3DChart>
      <c:catAx>
        <c:axId val="1974622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688"/>
        <c:crosses val="autoZero"/>
        <c:auto val="1"/>
        <c:lblAlgn val="ctr"/>
        <c:lblOffset val="100"/>
        <c:noMultiLvlLbl val="0"/>
      </c:catAx>
      <c:valAx>
        <c:axId val="19746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22608"/>
        <c:crosses val="autoZero"/>
        <c:crossBetween val="between"/>
      </c:valAx>
      <c:serAx>
        <c:axId val="175663920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movies of 2024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rgbClr val="00B050"/>
            </a:solidFill>
            <a:ln>
              <a:noFill/>
            </a:ln>
            <a:effectLst/>
          </c:spPr>
          <c:cat>
            <c:multiLvlStrRef>
              <c:f>Sheet3!$A$4:$A$25</c:f>
              <c:multiLvlStrCache>
                <c:ptCount val="11"/>
                <c:lvl>
                  <c:pt idx="0">
                    <c:v>2024</c:v>
                  </c:pt>
                  <c:pt idx="1">
                    <c:v>2024</c:v>
                  </c:pt>
                  <c:pt idx="2">
                    <c:v>2024</c:v>
                  </c:pt>
                  <c:pt idx="3">
                    <c:v>1984</c:v>
                  </c:pt>
                  <c:pt idx="4">
                    <c:v>2016</c:v>
                  </c:pt>
                  <c:pt idx="5">
                    <c:v>2023</c:v>
                  </c:pt>
                  <c:pt idx="6">
                    <c:v>2024</c:v>
                  </c:pt>
                  <c:pt idx="7">
                    <c:v>2024</c:v>
                  </c:pt>
                  <c:pt idx="8">
                    <c:v>2024</c:v>
                  </c:pt>
                  <c:pt idx="9">
                    <c:v>2024</c:v>
                  </c:pt>
                  <c:pt idx="10">
                    <c:v>2024</c:v>
                  </c:pt>
                </c:lvl>
                <c:lvl>
                  <c:pt idx="0">
                    <c:v>Atlas</c:v>
                  </c:pt>
                  <c:pt idx="1">
                    <c:v>Dune: Part Two</c:v>
                  </c:pt>
                  <c:pt idx="2">
                    <c:v>Furiosa: A Mad Max Saga</c:v>
                  </c:pt>
                  <c:pt idx="3">
                    <c:v>Ghostbusters</c:v>
                  </c:pt>
                  <c:pt idx="5">
                    <c:v>Godzilla Minus One</c:v>
                  </c:pt>
                  <c:pt idx="6">
                    <c:v>Godzilla x Kong: The New Empire</c:v>
                  </c:pt>
                  <c:pt idx="7">
                    <c:v>Kingdom of the Planet of the Apes</c:v>
                  </c:pt>
                  <c:pt idx="8">
                    <c:v>Kung Fu Panda 4</c:v>
                  </c:pt>
                  <c:pt idx="9">
                    <c:v>The Fall Guy</c:v>
                  </c:pt>
                  <c:pt idx="10">
                    <c:v>The First Omen</c:v>
                  </c:pt>
                </c:lvl>
              </c:multiLvlStrCache>
            </c:multiLvlStrRef>
          </c:cat>
          <c:val>
            <c:numRef>
              <c:f>Sheet3!$B$4:$B$25</c:f>
              <c:numCache>
                <c:formatCode>General</c:formatCode>
                <c:ptCount val="11"/>
                <c:pt idx="0">
                  <c:v>2334.605</c:v>
                </c:pt>
                <c:pt idx="1">
                  <c:v>836.03800000000001</c:v>
                </c:pt>
                <c:pt idx="2">
                  <c:v>1053.787</c:v>
                </c:pt>
                <c:pt idx="3">
                  <c:v>302.20600000000002</c:v>
                </c:pt>
                <c:pt idx="4">
                  <c:v>402.05399999999997</c:v>
                </c:pt>
                <c:pt idx="5">
                  <c:v>1006.167</c:v>
                </c:pt>
                <c:pt idx="6">
                  <c:v>2706.0720000000001</c:v>
                </c:pt>
                <c:pt idx="7">
                  <c:v>8691.6080000000002</c:v>
                </c:pt>
                <c:pt idx="8">
                  <c:v>848.88400000000001</c:v>
                </c:pt>
                <c:pt idx="9">
                  <c:v>1538.3710000000001</c:v>
                </c:pt>
                <c:pt idx="10">
                  <c:v>1667.008</c:v>
                </c:pt>
              </c:numCache>
            </c:numRef>
          </c:val>
          <c:extLst>
            <c:ext xmlns:c16="http://schemas.microsoft.com/office/drawing/2014/chart" uri="{C3380CC4-5D6E-409C-BE32-E72D297353CC}">
              <c16:uniqueId val="{00000000-B8CA-408E-B166-D076A68A3172}"/>
            </c:ext>
          </c:extLst>
        </c:ser>
        <c:dLbls>
          <c:showLegendKey val="0"/>
          <c:showVal val="0"/>
          <c:showCatName val="0"/>
          <c:showSerName val="0"/>
          <c:showPercent val="0"/>
          <c:showBubbleSize val="0"/>
        </c:dLbls>
        <c:axId val="1974624528"/>
        <c:axId val="1974608208"/>
      </c:areaChart>
      <c:catAx>
        <c:axId val="1974624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208"/>
        <c:crosses val="autoZero"/>
        <c:auto val="1"/>
        <c:lblAlgn val="ctr"/>
        <c:lblOffset val="100"/>
        <c:noMultiLvlLbl val="0"/>
      </c:catAx>
      <c:valAx>
        <c:axId val="197460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245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movies of based on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rgbClr val="00B050"/>
            </a:solidFill>
            <a:ln>
              <a:noFill/>
            </a:ln>
            <a:effectLst/>
          </c:spPr>
          <c:cat>
            <c:multiLvlStrRef>
              <c:f>Sheet3!$A$4:$A$25</c:f>
              <c:multiLvlStrCache>
                <c:ptCount val="11"/>
                <c:lvl>
                  <c:pt idx="0">
                    <c:v>2024</c:v>
                  </c:pt>
                  <c:pt idx="1">
                    <c:v>2024</c:v>
                  </c:pt>
                  <c:pt idx="2">
                    <c:v>2024</c:v>
                  </c:pt>
                  <c:pt idx="3">
                    <c:v>1984</c:v>
                  </c:pt>
                  <c:pt idx="4">
                    <c:v>2016</c:v>
                  </c:pt>
                  <c:pt idx="5">
                    <c:v>2023</c:v>
                  </c:pt>
                  <c:pt idx="6">
                    <c:v>2024</c:v>
                  </c:pt>
                  <c:pt idx="7">
                    <c:v>2024</c:v>
                  </c:pt>
                  <c:pt idx="8">
                    <c:v>2024</c:v>
                  </c:pt>
                  <c:pt idx="9">
                    <c:v>2024</c:v>
                  </c:pt>
                  <c:pt idx="10">
                    <c:v>2024</c:v>
                  </c:pt>
                </c:lvl>
                <c:lvl>
                  <c:pt idx="0">
                    <c:v>Atlas</c:v>
                  </c:pt>
                  <c:pt idx="1">
                    <c:v>Dune: Part Two</c:v>
                  </c:pt>
                  <c:pt idx="2">
                    <c:v>Furiosa: A Mad Max Saga</c:v>
                  </c:pt>
                  <c:pt idx="3">
                    <c:v>Ghostbusters</c:v>
                  </c:pt>
                  <c:pt idx="5">
                    <c:v>Godzilla Minus One</c:v>
                  </c:pt>
                  <c:pt idx="6">
                    <c:v>Godzilla x Kong: The New Empire</c:v>
                  </c:pt>
                  <c:pt idx="7">
                    <c:v>Kingdom of the Planet of the Apes</c:v>
                  </c:pt>
                  <c:pt idx="8">
                    <c:v>Kung Fu Panda 4</c:v>
                  </c:pt>
                  <c:pt idx="9">
                    <c:v>The Fall Guy</c:v>
                  </c:pt>
                  <c:pt idx="10">
                    <c:v>The First Omen</c:v>
                  </c:pt>
                </c:lvl>
              </c:multiLvlStrCache>
            </c:multiLvlStrRef>
          </c:cat>
          <c:val>
            <c:numRef>
              <c:f>Sheet3!$B$4:$B$25</c:f>
              <c:numCache>
                <c:formatCode>General</c:formatCode>
                <c:ptCount val="11"/>
                <c:pt idx="0">
                  <c:v>2334.605</c:v>
                </c:pt>
                <c:pt idx="1">
                  <c:v>836.03800000000001</c:v>
                </c:pt>
                <c:pt idx="2">
                  <c:v>1053.787</c:v>
                </c:pt>
                <c:pt idx="3">
                  <c:v>302.20600000000002</c:v>
                </c:pt>
                <c:pt idx="4">
                  <c:v>402.05399999999997</c:v>
                </c:pt>
                <c:pt idx="5">
                  <c:v>1006.167</c:v>
                </c:pt>
                <c:pt idx="6">
                  <c:v>2706.0720000000001</c:v>
                </c:pt>
                <c:pt idx="7">
                  <c:v>8691.6080000000002</c:v>
                </c:pt>
                <c:pt idx="8">
                  <c:v>848.88400000000001</c:v>
                </c:pt>
                <c:pt idx="9">
                  <c:v>1538.3710000000001</c:v>
                </c:pt>
                <c:pt idx="10">
                  <c:v>1667.008</c:v>
                </c:pt>
              </c:numCache>
            </c:numRef>
          </c:val>
          <c:extLst>
            <c:ext xmlns:c16="http://schemas.microsoft.com/office/drawing/2014/chart" uri="{C3380CC4-5D6E-409C-BE32-E72D297353CC}">
              <c16:uniqueId val="{00000000-0F18-44DA-949D-45F1F604DE6E}"/>
            </c:ext>
          </c:extLst>
        </c:ser>
        <c:dLbls>
          <c:showLegendKey val="0"/>
          <c:showVal val="0"/>
          <c:showCatName val="0"/>
          <c:showSerName val="0"/>
          <c:showPercent val="0"/>
          <c:showBubbleSize val="0"/>
        </c:dLbls>
        <c:axId val="1974624528"/>
        <c:axId val="1974608208"/>
      </c:areaChart>
      <c:catAx>
        <c:axId val="1974624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208"/>
        <c:crosses val="autoZero"/>
        <c:auto val="1"/>
        <c:lblAlgn val="ctr"/>
        <c:lblOffset val="100"/>
        <c:noMultiLvlLbl val="0"/>
      </c:catAx>
      <c:valAx>
        <c:axId val="197460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245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viewed language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Sheet2!$B$3</c:f>
              <c:strCache>
                <c:ptCount val="1"/>
                <c:pt idx="0">
                  <c:v>Total</c:v>
                </c:pt>
              </c:strCache>
            </c:strRef>
          </c:tx>
          <c:spPr>
            <a:solidFill>
              <a:srgbClr val="EE0000"/>
            </a:solidFill>
            <a:ln>
              <a:noFill/>
            </a:ln>
            <a:effectLst/>
            <a:sp3d/>
          </c:spPr>
          <c:cat>
            <c:strRef>
              <c:f>Sheet2!$A$4:$A$47</c:f>
              <c:strCache>
                <c:ptCount val="43"/>
                <c:pt idx="0">
                  <c:v>ar</c:v>
                </c:pt>
                <c:pt idx="1">
                  <c:v>bn</c:v>
                </c:pt>
                <c:pt idx="2">
                  <c:v>bs</c:v>
                </c:pt>
                <c:pt idx="3">
                  <c:v>cn</c:v>
                </c:pt>
                <c:pt idx="4">
                  <c:v>cs</c:v>
                </c:pt>
                <c:pt idx="5">
                  <c:v>da</c:v>
                </c:pt>
                <c:pt idx="6">
                  <c:v>de</c:v>
                </c:pt>
                <c:pt idx="7">
                  <c:v>el</c:v>
                </c:pt>
                <c:pt idx="8">
                  <c:v>en</c:v>
                </c:pt>
                <c:pt idx="9">
                  <c:v>es</c:v>
                </c:pt>
                <c:pt idx="10">
                  <c:v>et</c:v>
                </c:pt>
                <c:pt idx="11">
                  <c:v>eu</c:v>
                </c:pt>
                <c:pt idx="12">
                  <c:v>fa</c:v>
                </c:pt>
                <c:pt idx="13">
                  <c:v>fi</c:v>
                </c:pt>
                <c:pt idx="14">
                  <c:v>fr</c:v>
                </c:pt>
                <c:pt idx="15">
                  <c:v>ga</c:v>
                </c:pt>
                <c:pt idx="16">
                  <c:v>gl</c:v>
                </c:pt>
                <c:pt idx="17">
                  <c:v>he</c:v>
                </c:pt>
                <c:pt idx="18">
                  <c:v>hi</c:v>
                </c:pt>
                <c:pt idx="19">
                  <c:v>hu</c:v>
                </c:pt>
                <c:pt idx="20">
                  <c:v>hy</c:v>
                </c:pt>
                <c:pt idx="21">
                  <c:v>id</c:v>
                </c:pt>
                <c:pt idx="22">
                  <c:v>is</c:v>
                </c:pt>
                <c:pt idx="23">
                  <c:v>it</c:v>
                </c:pt>
                <c:pt idx="24">
                  <c:v>ja</c:v>
                </c:pt>
                <c:pt idx="25">
                  <c:v>km</c:v>
                </c:pt>
                <c:pt idx="26">
                  <c:v>ko</c:v>
                </c:pt>
                <c:pt idx="27">
                  <c:v>la</c:v>
                </c:pt>
                <c:pt idx="28">
                  <c:v>nl</c:v>
                </c:pt>
                <c:pt idx="29">
                  <c:v>no</c:v>
                </c:pt>
                <c:pt idx="30">
                  <c:v>pl</c:v>
                </c:pt>
                <c:pt idx="31">
                  <c:v>pt</c:v>
                </c:pt>
                <c:pt idx="32">
                  <c:v>ro</c:v>
                </c:pt>
                <c:pt idx="33">
                  <c:v>ru</c:v>
                </c:pt>
                <c:pt idx="34">
                  <c:v>sh</c:v>
                </c:pt>
                <c:pt idx="35">
                  <c:v>sr</c:v>
                </c:pt>
                <c:pt idx="36">
                  <c:v>sv</c:v>
                </c:pt>
                <c:pt idx="37">
                  <c:v>te</c:v>
                </c:pt>
                <c:pt idx="38">
                  <c:v>th</c:v>
                </c:pt>
                <c:pt idx="39">
                  <c:v>tn</c:v>
                </c:pt>
                <c:pt idx="40">
                  <c:v>tr</c:v>
                </c:pt>
                <c:pt idx="41">
                  <c:v>uk</c:v>
                </c:pt>
                <c:pt idx="42">
                  <c:v>zh</c:v>
                </c:pt>
              </c:strCache>
            </c:strRef>
          </c:cat>
          <c:val>
            <c:numRef>
              <c:f>Sheet2!$B$4:$B$47</c:f>
              <c:numCache>
                <c:formatCode>General</c:formatCode>
                <c:ptCount val="43"/>
                <c:pt idx="0">
                  <c:v>44.728999999999999</c:v>
                </c:pt>
                <c:pt idx="1">
                  <c:v>14.75</c:v>
                </c:pt>
                <c:pt idx="2">
                  <c:v>14.714</c:v>
                </c:pt>
                <c:pt idx="3">
                  <c:v>1322.2220000000002</c:v>
                </c:pt>
                <c:pt idx="4">
                  <c:v>48.219000000000001</c:v>
                </c:pt>
                <c:pt idx="5">
                  <c:v>623.20200000000011</c:v>
                </c:pt>
                <c:pt idx="6">
                  <c:v>2203.4210000000007</c:v>
                </c:pt>
                <c:pt idx="7">
                  <c:v>59.634</c:v>
                </c:pt>
                <c:pt idx="8">
                  <c:v>338814.95500000042</c:v>
                </c:pt>
                <c:pt idx="9">
                  <c:v>5128.951</c:v>
                </c:pt>
                <c:pt idx="10">
                  <c:v>14.9</c:v>
                </c:pt>
                <c:pt idx="11">
                  <c:v>19.158000000000001</c:v>
                </c:pt>
                <c:pt idx="12">
                  <c:v>175.48600000000002</c:v>
                </c:pt>
                <c:pt idx="13">
                  <c:v>226.81600000000003</c:v>
                </c:pt>
                <c:pt idx="14">
                  <c:v>10915.769000000009</c:v>
                </c:pt>
                <c:pt idx="15">
                  <c:v>19.876000000000001</c:v>
                </c:pt>
                <c:pt idx="16">
                  <c:v>15.58</c:v>
                </c:pt>
                <c:pt idx="17">
                  <c:v>14.519</c:v>
                </c:pt>
                <c:pt idx="18">
                  <c:v>569.72699999999986</c:v>
                </c:pt>
                <c:pt idx="19">
                  <c:v>94.753</c:v>
                </c:pt>
                <c:pt idx="20">
                  <c:v>4.367</c:v>
                </c:pt>
                <c:pt idx="21">
                  <c:v>125.26299999999999</c:v>
                </c:pt>
                <c:pt idx="22">
                  <c:v>53.192</c:v>
                </c:pt>
                <c:pt idx="23">
                  <c:v>5257.452000000002</c:v>
                </c:pt>
                <c:pt idx="24">
                  <c:v>9608.1769999999979</c:v>
                </c:pt>
                <c:pt idx="25">
                  <c:v>24.748999999999999</c:v>
                </c:pt>
                <c:pt idx="26">
                  <c:v>2948.8919999999998</c:v>
                </c:pt>
                <c:pt idx="27">
                  <c:v>15.433999999999999</c:v>
                </c:pt>
                <c:pt idx="28">
                  <c:v>157.05799999999999</c:v>
                </c:pt>
                <c:pt idx="29">
                  <c:v>688.26699999999994</c:v>
                </c:pt>
                <c:pt idx="30">
                  <c:v>601.11299999999994</c:v>
                </c:pt>
                <c:pt idx="31">
                  <c:v>557.19399999999996</c:v>
                </c:pt>
                <c:pt idx="32">
                  <c:v>17.305</c:v>
                </c:pt>
                <c:pt idx="33">
                  <c:v>954.49100000000021</c:v>
                </c:pt>
                <c:pt idx="34">
                  <c:v>17.623000000000001</c:v>
                </c:pt>
                <c:pt idx="35">
                  <c:v>106.19200000000001</c:v>
                </c:pt>
                <c:pt idx="36">
                  <c:v>733.95400000000006</c:v>
                </c:pt>
                <c:pt idx="37">
                  <c:v>117.995</c:v>
                </c:pt>
                <c:pt idx="38">
                  <c:v>272.55</c:v>
                </c:pt>
                <c:pt idx="39">
                  <c:v>11.087999999999999</c:v>
                </c:pt>
                <c:pt idx="40">
                  <c:v>147.62899999999999</c:v>
                </c:pt>
                <c:pt idx="41">
                  <c:v>145.84800000000001</c:v>
                </c:pt>
                <c:pt idx="42">
                  <c:v>1493.1480000000001</c:v>
                </c:pt>
              </c:numCache>
            </c:numRef>
          </c:val>
          <c:smooth val="0"/>
          <c:extLst>
            <c:ext xmlns:c16="http://schemas.microsoft.com/office/drawing/2014/chart" uri="{C3380CC4-5D6E-409C-BE32-E72D297353CC}">
              <c16:uniqueId val="{00000000-263C-480A-ACD4-2D5AB25A6FA9}"/>
            </c:ext>
          </c:extLst>
        </c:ser>
        <c:dLbls>
          <c:showLegendKey val="0"/>
          <c:showVal val="0"/>
          <c:showCatName val="0"/>
          <c:showSerName val="0"/>
          <c:showPercent val="0"/>
          <c:showBubbleSize val="0"/>
        </c:dLbls>
        <c:axId val="1974622608"/>
        <c:axId val="1974608688"/>
        <c:axId val="1756639200"/>
      </c:line3DChart>
      <c:catAx>
        <c:axId val="1974622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688"/>
        <c:crosses val="autoZero"/>
        <c:auto val="1"/>
        <c:lblAlgn val="ctr"/>
        <c:lblOffset val="100"/>
        <c:noMultiLvlLbl val="0"/>
      </c:catAx>
      <c:valAx>
        <c:axId val="19746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22608"/>
        <c:crosses val="autoZero"/>
        <c:crossBetween val="between"/>
      </c:valAx>
      <c:serAx>
        <c:axId val="175663920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608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movies in the cinema industry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pivotFmt>
      <c:pivotFmt>
        <c:idx val="2"/>
        <c:spPr>
          <a:solidFill>
            <a:schemeClr val="accent6"/>
          </a:solidFill>
          <a:ln>
            <a:noFill/>
          </a:ln>
          <a:effectLst/>
          <a:sp3d/>
        </c:spPr>
      </c:pivotFmt>
      <c:pivotFmt>
        <c:idx val="3"/>
        <c:spPr>
          <a:solidFill>
            <a:srgbClr val="7030A0"/>
          </a:solidFill>
          <a:ln>
            <a:noFill/>
          </a:ln>
          <a:effectLst/>
          <a:sp3d/>
        </c:spPr>
      </c:pivotFmt>
      <c:pivotFmt>
        <c:idx val="4"/>
        <c:spPr>
          <a:solidFill>
            <a:srgbClr val="EE0000"/>
          </a:solidFill>
          <a:ln>
            <a:noFill/>
          </a:ln>
          <a:effectLst/>
          <a:sp3d/>
        </c:spPr>
      </c:pivotFmt>
      <c:pivotFmt>
        <c:idx val="5"/>
        <c:spPr>
          <a:solidFill>
            <a:srgbClr val="C00000"/>
          </a:solidFill>
          <a:ln>
            <a:noFill/>
          </a:ln>
          <a:effectLst/>
          <a:sp3d/>
        </c:spPr>
      </c:pivotFmt>
      <c:pivotFmt>
        <c:idx val="6"/>
        <c:spPr>
          <a:solidFill>
            <a:srgbClr val="00B0F0"/>
          </a:solidFill>
          <a:ln>
            <a:noFill/>
          </a:ln>
          <a:effectLst/>
          <a:sp3d/>
        </c:spPr>
      </c:pivotFmt>
      <c:pivotFmt>
        <c:idx val="7"/>
        <c:spPr>
          <a:solidFill>
            <a:schemeClr val="tx1"/>
          </a:solidFill>
          <a:ln>
            <a:noFill/>
          </a:ln>
          <a:effectLst/>
          <a:sp3d/>
        </c:spPr>
      </c:pivotFmt>
      <c:pivotFmt>
        <c:idx val="8"/>
        <c:spPr>
          <a:solidFill>
            <a:srgbClr val="0070C0"/>
          </a:solidFill>
          <a:ln>
            <a:noFill/>
          </a:ln>
          <a:effectLst/>
          <a:sp3d/>
        </c:spPr>
      </c:pivotFmt>
      <c:pivotFmt>
        <c:idx val="9"/>
        <c:spPr>
          <a:solidFill>
            <a:srgbClr val="7030A0"/>
          </a:solidFill>
          <a:ln>
            <a:noFill/>
          </a:ln>
          <a:effectLst/>
          <a:sp3d/>
        </c:spPr>
      </c:pivotFmt>
      <c:pivotFmt>
        <c:idx val="10"/>
        <c:spPr>
          <a:solidFill>
            <a:schemeClr val="accent2"/>
          </a:solidFill>
          <a:ln>
            <a:noFill/>
          </a:ln>
          <a:effectLst/>
          <a:sp3d/>
        </c:spPr>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pivotFmt>
      <c:pivotFmt>
        <c:idx val="13"/>
        <c:spPr>
          <a:solidFill>
            <a:srgbClr val="7030A0"/>
          </a:solidFill>
          <a:ln>
            <a:noFill/>
          </a:ln>
          <a:effectLst/>
          <a:sp3d/>
        </c:spPr>
      </c:pivotFmt>
      <c:pivotFmt>
        <c:idx val="14"/>
        <c:spPr>
          <a:solidFill>
            <a:srgbClr val="0070C0"/>
          </a:solidFill>
          <a:ln>
            <a:noFill/>
          </a:ln>
          <a:effectLst/>
          <a:sp3d/>
        </c:spPr>
      </c:pivotFmt>
      <c:pivotFmt>
        <c:idx val="15"/>
        <c:spPr>
          <a:solidFill>
            <a:schemeClr val="tx1"/>
          </a:solidFill>
          <a:ln>
            <a:noFill/>
          </a:ln>
          <a:effectLst/>
          <a:sp3d/>
        </c:spPr>
      </c:pivotFmt>
      <c:pivotFmt>
        <c:idx val="16"/>
        <c:spPr>
          <a:solidFill>
            <a:srgbClr val="00B0F0"/>
          </a:solidFill>
          <a:ln>
            <a:noFill/>
          </a:ln>
          <a:effectLst/>
          <a:sp3d/>
        </c:spPr>
      </c:pivotFmt>
      <c:pivotFmt>
        <c:idx val="17"/>
        <c:spPr>
          <a:solidFill>
            <a:srgbClr val="C00000"/>
          </a:solidFill>
          <a:ln>
            <a:noFill/>
          </a:ln>
          <a:effectLst/>
          <a:sp3d/>
        </c:spPr>
      </c:pivotFmt>
      <c:pivotFmt>
        <c:idx val="18"/>
        <c:spPr>
          <a:solidFill>
            <a:srgbClr val="FFC000"/>
          </a:solidFill>
          <a:ln>
            <a:noFill/>
          </a:ln>
          <a:effectLst/>
          <a:sp3d/>
        </c:spPr>
      </c:pivotFmt>
      <c:pivotFmt>
        <c:idx val="19"/>
        <c:spPr>
          <a:solidFill>
            <a:schemeClr val="accent6"/>
          </a:solidFill>
          <a:ln>
            <a:noFill/>
          </a:ln>
          <a:effectLst/>
          <a:sp3d/>
        </c:spPr>
      </c:pivotFmt>
      <c:pivotFmt>
        <c:idx val="20"/>
        <c:spPr>
          <a:solidFill>
            <a:srgbClr val="7030A0"/>
          </a:solidFill>
          <a:ln>
            <a:noFill/>
          </a:ln>
          <a:effectLst/>
          <a:sp3d/>
        </c:spPr>
      </c:pivotFmt>
      <c:pivotFmt>
        <c:idx val="21"/>
        <c:spPr>
          <a:solidFill>
            <a:srgbClr val="EE0000"/>
          </a:solidFill>
          <a:ln>
            <a:noFill/>
          </a:ln>
          <a:effectLst/>
          <a:sp3d/>
        </c:spPr>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pivotFmt>
      <c:pivotFmt>
        <c:idx val="24"/>
        <c:spPr>
          <a:solidFill>
            <a:srgbClr val="7030A0"/>
          </a:solidFill>
          <a:ln>
            <a:noFill/>
          </a:ln>
          <a:effectLst/>
          <a:sp3d/>
        </c:spPr>
      </c:pivotFmt>
      <c:pivotFmt>
        <c:idx val="25"/>
        <c:spPr>
          <a:solidFill>
            <a:srgbClr val="0070C0"/>
          </a:solidFill>
          <a:ln>
            <a:noFill/>
          </a:ln>
          <a:effectLst/>
          <a:sp3d/>
        </c:spPr>
      </c:pivotFmt>
      <c:pivotFmt>
        <c:idx val="26"/>
        <c:spPr>
          <a:solidFill>
            <a:schemeClr val="tx1"/>
          </a:solidFill>
          <a:ln>
            <a:noFill/>
          </a:ln>
          <a:effectLst/>
          <a:sp3d/>
        </c:spPr>
      </c:pivotFmt>
      <c:pivotFmt>
        <c:idx val="27"/>
        <c:spPr>
          <a:solidFill>
            <a:srgbClr val="00B0F0"/>
          </a:solidFill>
          <a:ln>
            <a:noFill/>
          </a:ln>
          <a:effectLst/>
          <a:sp3d/>
        </c:spPr>
      </c:pivotFmt>
      <c:pivotFmt>
        <c:idx val="28"/>
        <c:spPr>
          <a:solidFill>
            <a:srgbClr val="C00000"/>
          </a:solidFill>
          <a:ln>
            <a:noFill/>
          </a:ln>
          <a:effectLst/>
          <a:sp3d/>
        </c:spPr>
      </c:pivotFmt>
      <c:pivotFmt>
        <c:idx val="29"/>
        <c:spPr>
          <a:solidFill>
            <a:srgbClr val="FFC000"/>
          </a:solidFill>
          <a:ln>
            <a:noFill/>
          </a:ln>
          <a:effectLst/>
          <a:sp3d/>
        </c:spPr>
      </c:pivotFmt>
      <c:pivotFmt>
        <c:idx val="30"/>
        <c:spPr>
          <a:solidFill>
            <a:schemeClr val="accent6"/>
          </a:solidFill>
          <a:ln>
            <a:noFill/>
          </a:ln>
          <a:effectLst/>
          <a:sp3d/>
        </c:spPr>
      </c:pivotFmt>
      <c:pivotFmt>
        <c:idx val="31"/>
        <c:spPr>
          <a:solidFill>
            <a:srgbClr val="7030A0"/>
          </a:solidFill>
          <a:ln>
            <a:noFill/>
          </a:ln>
          <a:effectLst/>
          <a:sp3d/>
        </c:spPr>
      </c:pivotFmt>
      <c:pivotFmt>
        <c:idx val="32"/>
        <c:spPr>
          <a:solidFill>
            <a:srgbClr val="EE0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1"/>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1-38F8-41EF-B17E-EF4AAED4B90E}"/>
              </c:ext>
            </c:extLst>
          </c:dPt>
          <c:dPt>
            <c:idx val="1"/>
            <c:invertIfNegative val="0"/>
            <c:bubble3D val="0"/>
            <c:spPr>
              <a:solidFill>
                <a:srgbClr val="7030A0"/>
              </a:solidFill>
              <a:ln>
                <a:noFill/>
              </a:ln>
              <a:effectLst/>
              <a:sp3d/>
            </c:spPr>
            <c:extLst>
              <c:ext xmlns:c16="http://schemas.microsoft.com/office/drawing/2014/chart" uri="{C3380CC4-5D6E-409C-BE32-E72D297353CC}">
                <c16:uniqueId val="{00000003-38F8-41EF-B17E-EF4AAED4B90E}"/>
              </c:ext>
            </c:extLst>
          </c:dPt>
          <c:dPt>
            <c:idx val="2"/>
            <c:invertIfNegative val="0"/>
            <c:bubble3D val="0"/>
            <c:spPr>
              <a:solidFill>
                <a:srgbClr val="0070C0"/>
              </a:solidFill>
              <a:ln>
                <a:noFill/>
              </a:ln>
              <a:effectLst/>
              <a:sp3d/>
            </c:spPr>
            <c:extLst>
              <c:ext xmlns:c16="http://schemas.microsoft.com/office/drawing/2014/chart" uri="{C3380CC4-5D6E-409C-BE32-E72D297353CC}">
                <c16:uniqueId val="{00000005-38F8-41EF-B17E-EF4AAED4B90E}"/>
              </c:ext>
            </c:extLst>
          </c:dPt>
          <c:dPt>
            <c:idx val="3"/>
            <c:invertIfNegative val="0"/>
            <c:bubble3D val="0"/>
            <c:spPr>
              <a:solidFill>
                <a:schemeClr val="tx1"/>
              </a:solidFill>
              <a:ln>
                <a:noFill/>
              </a:ln>
              <a:effectLst/>
              <a:sp3d/>
            </c:spPr>
            <c:extLst>
              <c:ext xmlns:c16="http://schemas.microsoft.com/office/drawing/2014/chart" uri="{C3380CC4-5D6E-409C-BE32-E72D297353CC}">
                <c16:uniqueId val="{00000007-38F8-41EF-B17E-EF4AAED4B90E}"/>
              </c:ext>
            </c:extLst>
          </c:dPt>
          <c:dPt>
            <c:idx val="4"/>
            <c:invertIfNegative val="0"/>
            <c:bubble3D val="0"/>
            <c:spPr>
              <a:solidFill>
                <a:srgbClr val="00B0F0"/>
              </a:solidFill>
              <a:ln>
                <a:noFill/>
              </a:ln>
              <a:effectLst/>
              <a:sp3d/>
            </c:spPr>
            <c:extLst>
              <c:ext xmlns:c16="http://schemas.microsoft.com/office/drawing/2014/chart" uri="{C3380CC4-5D6E-409C-BE32-E72D297353CC}">
                <c16:uniqueId val="{00000009-38F8-41EF-B17E-EF4AAED4B90E}"/>
              </c:ext>
            </c:extLst>
          </c:dPt>
          <c:dPt>
            <c:idx val="5"/>
            <c:invertIfNegative val="0"/>
            <c:bubble3D val="0"/>
            <c:spPr>
              <a:solidFill>
                <a:srgbClr val="C00000"/>
              </a:solidFill>
              <a:ln>
                <a:noFill/>
              </a:ln>
              <a:effectLst/>
              <a:sp3d/>
            </c:spPr>
            <c:extLst>
              <c:ext xmlns:c16="http://schemas.microsoft.com/office/drawing/2014/chart" uri="{C3380CC4-5D6E-409C-BE32-E72D297353CC}">
                <c16:uniqueId val="{0000000B-38F8-41EF-B17E-EF4AAED4B90E}"/>
              </c:ext>
            </c:extLst>
          </c:dPt>
          <c:dPt>
            <c:idx val="6"/>
            <c:invertIfNegative val="0"/>
            <c:bubble3D val="0"/>
            <c:spPr>
              <a:solidFill>
                <a:srgbClr val="FFC000"/>
              </a:solidFill>
              <a:ln>
                <a:noFill/>
              </a:ln>
              <a:effectLst/>
              <a:sp3d/>
            </c:spPr>
            <c:extLst>
              <c:ext xmlns:c16="http://schemas.microsoft.com/office/drawing/2014/chart" uri="{C3380CC4-5D6E-409C-BE32-E72D297353CC}">
                <c16:uniqueId val="{0000000D-38F8-41EF-B17E-EF4AAED4B90E}"/>
              </c:ext>
            </c:extLst>
          </c:dPt>
          <c:dPt>
            <c:idx val="7"/>
            <c:invertIfNegative val="0"/>
            <c:bubble3D val="0"/>
            <c:spPr>
              <a:solidFill>
                <a:schemeClr val="accent6"/>
              </a:solidFill>
              <a:ln>
                <a:noFill/>
              </a:ln>
              <a:effectLst/>
              <a:sp3d/>
            </c:spPr>
            <c:extLst>
              <c:ext xmlns:c16="http://schemas.microsoft.com/office/drawing/2014/chart" uri="{C3380CC4-5D6E-409C-BE32-E72D297353CC}">
                <c16:uniqueId val="{0000000F-38F8-41EF-B17E-EF4AAED4B90E}"/>
              </c:ext>
            </c:extLst>
          </c:dPt>
          <c:dPt>
            <c:idx val="8"/>
            <c:invertIfNegative val="0"/>
            <c:bubble3D val="0"/>
            <c:spPr>
              <a:solidFill>
                <a:srgbClr val="7030A0"/>
              </a:solidFill>
              <a:ln>
                <a:noFill/>
              </a:ln>
              <a:effectLst/>
              <a:sp3d/>
            </c:spPr>
            <c:extLst>
              <c:ext xmlns:c16="http://schemas.microsoft.com/office/drawing/2014/chart" uri="{C3380CC4-5D6E-409C-BE32-E72D297353CC}">
                <c16:uniqueId val="{00000011-38F8-41EF-B17E-EF4AAED4B90E}"/>
              </c:ext>
            </c:extLst>
          </c:dPt>
          <c:dPt>
            <c:idx val="9"/>
            <c:invertIfNegative val="0"/>
            <c:bubble3D val="0"/>
            <c:spPr>
              <a:solidFill>
                <a:srgbClr val="EE0000"/>
              </a:solidFill>
              <a:ln>
                <a:noFill/>
              </a:ln>
              <a:effectLst/>
              <a:sp3d/>
            </c:spPr>
            <c:extLst>
              <c:ext xmlns:c16="http://schemas.microsoft.com/office/drawing/2014/chart" uri="{C3380CC4-5D6E-409C-BE32-E72D297353CC}">
                <c16:uniqueId val="{00000013-38F8-41EF-B17E-EF4AAED4B90E}"/>
              </c:ext>
            </c:extLst>
          </c:dPt>
          <c:cat>
            <c:strRef>
              <c:f>Sheet1!$A$4:$A$14</c:f>
              <c:strCache>
                <c:ptCount val="10"/>
                <c:pt idx="0">
                  <c:v>Atlas</c:v>
                </c:pt>
                <c:pt idx="1">
                  <c:v>Dune: Part Two</c:v>
                </c:pt>
                <c:pt idx="2">
                  <c:v>Furiosa: A Mad Max Saga</c:v>
                </c:pt>
                <c:pt idx="3">
                  <c:v>Ghostbusters</c:v>
                </c:pt>
                <c:pt idx="4">
                  <c:v>Godzilla Minus One</c:v>
                </c:pt>
                <c:pt idx="5">
                  <c:v>Godzilla x Kong: The New Empire</c:v>
                </c:pt>
                <c:pt idx="6">
                  <c:v>Kingdom of the Planet of the Apes</c:v>
                </c:pt>
                <c:pt idx="7">
                  <c:v>Kung Fu Panda 4</c:v>
                </c:pt>
                <c:pt idx="8">
                  <c:v>The Fall Guy</c:v>
                </c:pt>
                <c:pt idx="9">
                  <c:v>The First Omen</c:v>
                </c:pt>
              </c:strCache>
            </c:strRef>
          </c:cat>
          <c:val>
            <c:numRef>
              <c:f>Sheet1!$B$4:$B$14</c:f>
              <c:numCache>
                <c:formatCode>General</c:formatCode>
                <c:ptCount val="10"/>
                <c:pt idx="0">
                  <c:v>2334.605</c:v>
                </c:pt>
                <c:pt idx="1">
                  <c:v>836.03800000000001</c:v>
                </c:pt>
                <c:pt idx="2">
                  <c:v>1053.787</c:v>
                </c:pt>
                <c:pt idx="3">
                  <c:v>704.26</c:v>
                </c:pt>
                <c:pt idx="4">
                  <c:v>1006.167</c:v>
                </c:pt>
                <c:pt idx="5">
                  <c:v>2706.0720000000001</c:v>
                </c:pt>
                <c:pt idx="6">
                  <c:v>8691.6080000000002</c:v>
                </c:pt>
                <c:pt idx="7">
                  <c:v>848.88400000000001</c:v>
                </c:pt>
                <c:pt idx="8">
                  <c:v>1538.3710000000001</c:v>
                </c:pt>
                <c:pt idx="9">
                  <c:v>1667.008</c:v>
                </c:pt>
              </c:numCache>
            </c:numRef>
          </c:val>
          <c:extLst>
            <c:ext xmlns:c16="http://schemas.microsoft.com/office/drawing/2014/chart" uri="{C3380CC4-5D6E-409C-BE32-E72D297353CC}">
              <c16:uniqueId val="{00000014-38F8-41EF-B17E-EF4AAED4B90E}"/>
            </c:ext>
          </c:extLst>
        </c:ser>
        <c:dLbls>
          <c:showLegendKey val="0"/>
          <c:showVal val="0"/>
          <c:showCatName val="0"/>
          <c:showSerName val="0"/>
          <c:showPercent val="0"/>
          <c:showBubbleSize val="0"/>
        </c:dLbls>
        <c:gapWidth val="150"/>
        <c:shape val="box"/>
        <c:axId val="1974599568"/>
        <c:axId val="1974599088"/>
        <c:axId val="0"/>
      </c:bar3DChart>
      <c:catAx>
        <c:axId val="1974599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99088"/>
        <c:crosses val="autoZero"/>
        <c:auto val="1"/>
        <c:lblAlgn val="ctr"/>
        <c:lblOffset val="100"/>
        <c:noMultiLvlLbl val="0"/>
      </c:catAx>
      <c:valAx>
        <c:axId val="19745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9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[movies.xlsx]Sheet5!PivotTable4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count of released movies in year 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chemeClr val="accent2"/>
          </a:solidFill>
          <a:ln>
            <a:noFill/>
          </a:ln>
          <a:effectLst/>
        </c:spPr>
      </c:pivotFmt>
      <c:pivotFmt>
        <c:idx val="3"/>
        <c:spPr>
          <a:solidFill>
            <a:srgbClr val="00B050"/>
          </a:solidFill>
          <a:ln>
            <a:noFill/>
          </a:ln>
          <a:effectLst/>
        </c:spPr>
      </c:pivotFmt>
      <c:pivotFmt>
        <c:idx val="4"/>
        <c:spPr>
          <a:solidFill>
            <a:schemeClr val="accent4"/>
          </a:solidFill>
          <a:ln>
            <a:noFill/>
          </a:ln>
          <a:effectLst/>
        </c:spPr>
      </c:pivotFmt>
      <c:pivotFmt>
        <c:idx val="5"/>
        <c:spPr>
          <a:solidFill>
            <a:srgbClr val="7030A0"/>
          </a:solidFill>
          <a:ln>
            <a:noFill/>
          </a:ln>
          <a:effectLst/>
        </c:spPr>
      </c:pivotFmt>
      <c:pivotFmt>
        <c:idx val="6"/>
        <c:spPr>
          <a:solidFill>
            <a:srgbClr val="EE0000"/>
          </a:solidFill>
          <a:ln>
            <a:noFill/>
          </a:ln>
          <a:effectLst/>
        </c:spPr>
      </c:pivotFmt>
      <c:pivotFmt>
        <c:idx val="7"/>
        <c:spPr>
          <a:solidFill>
            <a:srgbClr val="00B050"/>
          </a:solidFill>
          <a:ln>
            <a:noFill/>
          </a:ln>
          <a:effectLst/>
        </c:spPr>
      </c:pivotFmt>
      <c:pivotFmt>
        <c:idx val="8"/>
        <c:spPr>
          <a:solidFill>
            <a:srgbClr val="FFC000"/>
          </a:solidFill>
          <a:ln>
            <a:noFill/>
          </a:ln>
          <a:effectLst/>
        </c:spPr>
      </c:pivotFmt>
      <c:pivotFmt>
        <c:idx val="9"/>
        <c:spPr>
          <a:solidFill>
            <a:srgbClr val="C00000"/>
          </a:solidFill>
          <a:ln>
            <a:noFill/>
          </a:ln>
          <a:effectLst/>
        </c:spPr>
      </c:pivotFmt>
      <c:pivotFmt>
        <c:idx val="10"/>
        <c:spPr>
          <a:solidFill>
            <a:schemeClr val="tx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c:spPr>
      </c:pivotFmt>
      <c:pivotFmt>
        <c:idx val="13"/>
        <c:spPr>
          <a:solidFill>
            <a:srgbClr val="C00000"/>
          </a:solidFill>
          <a:ln>
            <a:noFill/>
          </a:ln>
          <a:effectLst/>
        </c:spPr>
      </c:pivotFmt>
      <c:pivotFmt>
        <c:idx val="14"/>
        <c:spPr>
          <a:solidFill>
            <a:srgbClr val="00B050"/>
          </a:solidFill>
          <a:ln>
            <a:noFill/>
          </a:ln>
          <a:effectLst/>
        </c:spPr>
      </c:pivotFmt>
      <c:pivotFmt>
        <c:idx val="15"/>
        <c:spPr>
          <a:solidFill>
            <a:srgbClr val="EE0000"/>
          </a:solidFill>
          <a:ln>
            <a:noFill/>
          </a:ln>
          <a:effectLst/>
        </c:spPr>
      </c:pivotFmt>
      <c:pivotFmt>
        <c:idx val="16"/>
        <c:spPr>
          <a:solidFill>
            <a:srgbClr val="FFC000"/>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1"/>
          </a:solidFill>
          <a:ln>
            <a:noFill/>
          </a:ln>
          <a:effectLst/>
        </c:spPr>
      </c:pivotFmt>
      <c:pivotFmt>
        <c:idx val="19"/>
        <c:spPr>
          <a:solidFill>
            <a:srgbClr val="C00000"/>
          </a:solidFill>
          <a:ln>
            <a:noFill/>
          </a:ln>
          <a:effectLst/>
        </c:spPr>
      </c:pivotFmt>
      <c:pivotFmt>
        <c:idx val="20"/>
        <c:spPr>
          <a:solidFill>
            <a:srgbClr val="00B050"/>
          </a:solidFill>
          <a:ln>
            <a:noFill/>
          </a:ln>
          <a:effectLst/>
        </c:spPr>
      </c:pivotFmt>
      <c:pivotFmt>
        <c:idx val="21"/>
        <c:spPr>
          <a:solidFill>
            <a:srgbClr val="EE0000"/>
          </a:solidFill>
          <a:ln>
            <a:noFill/>
          </a:ln>
          <a:effectLst/>
        </c:spPr>
      </c:pivotFmt>
      <c:pivotFmt>
        <c:idx val="22"/>
        <c:spPr>
          <a:solidFill>
            <a:srgbClr val="FFC000"/>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dPt>
            <c:idx val="99"/>
            <c:invertIfNegative val="0"/>
            <c:bubble3D val="0"/>
            <c:spPr>
              <a:solidFill>
                <a:schemeClr val="tx1"/>
              </a:solidFill>
              <a:ln>
                <a:noFill/>
              </a:ln>
              <a:effectLst/>
            </c:spPr>
            <c:extLst>
              <c:ext xmlns:c16="http://schemas.microsoft.com/office/drawing/2014/chart" uri="{C3380CC4-5D6E-409C-BE32-E72D297353CC}">
                <c16:uniqueId val="{00000001-C47C-4539-9809-EEB09538BFA2}"/>
              </c:ext>
            </c:extLst>
          </c:dPt>
          <c:dPt>
            <c:idx val="101"/>
            <c:invertIfNegative val="0"/>
            <c:bubble3D val="0"/>
            <c:spPr>
              <a:solidFill>
                <a:srgbClr val="C00000"/>
              </a:solidFill>
              <a:ln>
                <a:noFill/>
              </a:ln>
              <a:effectLst/>
            </c:spPr>
            <c:extLst>
              <c:ext xmlns:c16="http://schemas.microsoft.com/office/drawing/2014/chart" uri="{C3380CC4-5D6E-409C-BE32-E72D297353CC}">
                <c16:uniqueId val="{00000003-C47C-4539-9809-EEB09538BFA2}"/>
              </c:ext>
            </c:extLst>
          </c:dPt>
          <c:dPt>
            <c:idx val="102"/>
            <c:invertIfNegative val="0"/>
            <c:bubble3D val="0"/>
            <c:spPr>
              <a:solidFill>
                <a:srgbClr val="00B050"/>
              </a:solidFill>
              <a:ln>
                <a:noFill/>
              </a:ln>
              <a:effectLst/>
            </c:spPr>
            <c:extLst>
              <c:ext xmlns:c16="http://schemas.microsoft.com/office/drawing/2014/chart" uri="{C3380CC4-5D6E-409C-BE32-E72D297353CC}">
                <c16:uniqueId val="{00000005-C47C-4539-9809-EEB09538BFA2}"/>
              </c:ext>
            </c:extLst>
          </c:dPt>
          <c:dPt>
            <c:idx val="103"/>
            <c:invertIfNegative val="0"/>
            <c:bubble3D val="0"/>
            <c:spPr>
              <a:solidFill>
                <a:srgbClr val="EE0000"/>
              </a:solidFill>
              <a:ln>
                <a:noFill/>
              </a:ln>
              <a:effectLst/>
            </c:spPr>
            <c:extLst>
              <c:ext xmlns:c16="http://schemas.microsoft.com/office/drawing/2014/chart" uri="{C3380CC4-5D6E-409C-BE32-E72D297353CC}">
                <c16:uniqueId val="{00000007-C47C-4539-9809-EEB09538BFA2}"/>
              </c:ext>
            </c:extLst>
          </c:dPt>
          <c:dPt>
            <c:idx val="104"/>
            <c:invertIfNegative val="0"/>
            <c:bubble3D val="0"/>
            <c:spPr>
              <a:solidFill>
                <a:srgbClr val="FFC000"/>
              </a:solidFill>
              <a:ln>
                <a:noFill/>
              </a:ln>
              <a:effectLst/>
            </c:spPr>
            <c:extLst>
              <c:ext xmlns:c16="http://schemas.microsoft.com/office/drawing/2014/chart" uri="{C3380CC4-5D6E-409C-BE32-E72D297353CC}">
                <c16:uniqueId val="{00000009-C47C-4539-9809-EEB09538BFA2}"/>
              </c:ext>
            </c:extLst>
          </c:dPt>
          <c:cat>
            <c:strRef>
              <c:f>Sheet5!$A$4:$A$114</c:f>
              <c:strCache>
                <c:ptCount val="110"/>
                <c:pt idx="0">
                  <c:v>1902</c:v>
                </c:pt>
                <c:pt idx="1">
                  <c:v>1903</c:v>
                </c:pt>
                <c:pt idx="2">
                  <c:v>1915</c:v>
                </c:pt>
                <c:pt idx="3">
                  <c:v>1916</c:v>
                </c:pt>
                <c:pt idx="4">
                  <c:v>1918</c:v>
                </c:pt>
                <c:pt idx="5">
                  <c:v>1920</c:v>
                </c:pt>
                <c:pt idx="6">
                  <c:v>1921</c:v>
                </c:pt>
                <c:pt idx="7">
                  <c:v>1922</c:v>
                </c:pt>
                <c:pt idx="8">
                  <c:v>1923</c:v>
                </c:pt>
                <c:pt idx="9">
                  <c:v>1924</c:v>
                </c:pt>
                <c:pt idx="10">
                  <c:v>1925</c:v>
                </c:pt>
                <c:pt idx="11">
                  <c:v>1926</c:v>
                </c:pt>
                <c:pt idx="12">
                  <c:v>1927</c:v>
                </c:pt>
                <c:pt idx="13">
                  <c:v>1928</c:v>
                </c:pt>
                <c:pt idx="14">
                  <c:v>1929</c:v>
                </c:pt>
                <c:pt idx="15">
                  <c:v>1930</c:v>
                </c:pt>
                <c:pt idx="16">
                  <c:v>1931</c:v>
                </c:pt>
                <c:pt idx="17">
                  <c:v>1932</c:v>
                </c:pt>
                <c:pt idx="18">
                  <c:v>1933</c:v>
                </c:pt>
                <c:pt idx="19">
                  <c:v>1934</c:v>
                </c:pt>
                <c:pt idx="20">
                  <c:v>1935</c:v>
                </c:pt>
                <c:pt idx="21">
                  <c:v>1936</c:v>
                </c:pt>
                <c:pt idx="22">
                  <c:v>1937</c:v>
                </c:pt>
                <c:pt idx="23">
                  <c:v>1938</c:v>
                </c:pt>
                <c:pt idx="24">
                  <c:v>1939</c:v>
                </c:pt>
                <c:pt idx="25">
                  <c:v>1940</c:v>
                </c:pt>
                <c:pt idx="26">
                  <c:v>1941</c:v>
                </c:pt>
                <c:pt idx="27">
                  <c:v>1942</c:v>
                </c:pt>
                <c:pt idx="28">
                  <c:v>1943</c:v>
                </c:pt>
                <c:pt idx="29">
                  <c:v>1944</c:v>
                </c:pt>
                <c:pt idx="30">
                  <c:v>1945</c:v>
                </c:pt>
                <c:pt idx="31">
                  <c:v>1946</c:v>
                </c:pt>
                <c:pt idx="32">
                  <c:v>1947</c:v>
                </c:pt>
                <c:pt idx="33">
                  <c:v>1948</c:v>
                </c:pt>
                <c:pt idx="34">
                  <c:v>1949</c:v>
                </c:pt>
                <c:pt idx="35">
                  <c:v>1950</c:v>
                </c:pt>
                <c:pt idx="36">
                  <c:v>1951</c:v>
                </c:pt>
                <c:pt idx="37">
                  <c:v>1952</c:v>
                </c:pt>
                <c:pt idx="38">
                  <c:v>1953</c:v>
                </c:pt>
                <c:pt idx="39">
                  <c:v>1954</c:v>
                </c:pt>
                <c:pt idx="40">
                  <c:v>1955</c:v>
                </c:pt>
                <c:pt idx="41">
                  <c:v>1956</c:v>
                </c:pt>
                <c:pt idx="42">
                  <c:v>1957</c:v>
                </c:pt>
                <c:pt idx="43">
                  <c:v>1958</c:v>
                </c:pt>
                <c:pt idx="44">
                  <c:v>1959</c:v>
                </c:pt>
                <c:pt idx="45">
                  <c:v>1960</c:v>
                </c:pt>
                <c:pt idx="46">
                  <c:v>1961</c:v>
                </c:pt>
                <c:pt idx="47">
                  <c:v>1962</c:v>
                </c:pt>
                <c:pt idx="48">
                  <c:v>1963</c:v>
                </c:pt>
                <c:pt idx="49">
                  <c:v>1964</c:v>
                </c:pt>
                <c:pt idx="50">
                  <c:v>1965</c:v>
                </c:pt>
                <c:pt idx="51">
                  <c:v>1966</c:v>
                </c:pt>
                <c:pt idx="52">
                  <c:v>1967</c:v>
                </c:pt>
                <c:pt idx="53">
                  <c:v>1968</c:v>
                </c:pt>
                <c:pt idx="54">
                  <c:v>1969</c:v>
                </c:pt>
                <c:pt idx="55">
                  <c:v>1970</c:v>
                </c:pt>
                <c:pt idx="56">
                  <c:v>1971</c:v>
                </c:pt>
                <c:pt idx="57">
                  <c:v>1972</c:v>
                </c:pt>
                <c:pt idx="58">
                  <c:v>1973</c:v>
                </c:pt>
                <c:pt idx="59">
                  <c:v>1974</c:v>
                </c:pt>
                <c:pt idx="60">
                  <c:v>1975</c:v>
                </c:pt>
                <c:pt idx="61">
                  <c:v>1976</c:v>
                </c:pt>
                <c:pt idx="62">
                  <c:v>1977</c:v>
                </c:pt>
                <c:pt idx="63">
                  <c:v>1978</c:v>
                </c:pt>
                <c:pt idx="64">
                  <c:v>1979</c:v>
                </c:pt>
                <c:pt idx="65">
                  <c:v>1980</c:v>
                </c:pt>
                <c:pt idx="66">
                  <c:v>1981</c:v>
                </c:pt>
                <c:pt idx="67">
                  <c:v>1982</c:v>
                </c:pt>
                <c:pt idx="68">
                  <c:v>1983</c:v>
                </c:pt>
                <c:pt idx="69">
                  <c:v>1984</c:v>
                </c:pt>
                <c:pt idx="70">
                  <c:v>1985</c:v>
                </c:pt>
                <c:pt idx="71">
                  <c:v>1986</c:v>
                </c:pt>
                <c:pt idx="72">
                  <c:v>1987</c:v>
                </c:pt>
                <c:pt idx="73">
                  <c:v>1988</c:v>
                </c:pt>
                <c:pt idx="74">
                  <c:v>1989</c:v>
                </c:pt>
                <c:pt idx="75">
                  <c:v>1990</c:v>
                </c:pt>
                <c:pt idx="76">
                  <c:v>1991</c:v>
                </c:pt>
                <c:pt idx="77">
                  <c:v>1992</c:v>
                </c:pt>
                <c:pt idx="78">
                  <c:v>1993</c:v>
                </c:pt>
                <c:pt idx="79">
                  <c:v>1994</c:v>
                </c:pt>
                <c:pt idx="80">
                  <c:v>1995</c:v>
                </c:pt>
                <c:pt idx="81">
                  <c:v>1996</c:v>
                </c:pt>
                <c:pt idx="82">
                  <c:v>1997</c:v>
                </c:pt>
                <c:pt idx="83">
                  <c:v>1998</c:v>
                </c:pt>
                <c:pt idx="84">
                  <c:v>1999</c:v>
                </c:pt>
                <c:pt idx="85">
                  <c:v>2000</c:v>
                </c:pt>
                <c:pt idx="86">
                  <c:v>2001</c:v>
                </c:pt>
                <c:pt idx="87">
                  <c:v>2002</c:v>
                </c:pt>
                <c:pt idx="88">
                  <c:v>2003</c:v>
                </c:pt>
                <c:pt idx="89">
                  <c:v>2004</c:v>
                </c:pt>
                <c:pt idx="90">
                  <c:v>2005</c:v>
                </c:pt>
                <c:pt idx="91">
                  <c:v>2006</c:v>
                </c:pt>
                <c:pt idx="92">
                  <c:v>2007</c:v>
                </c:pt>
                <c:pt idx="93">
                  <c:v>2008</c:v>
                </c:pt>
                <c:pt idx="94">
                  <c:v>2009</c:v>
                </c:pt>
                <c:pt idx="95">
                  <c:v>2010</c:v>
                </c:pt>
                <c:pt idx="96">
                  <c:v>2011</c:v>
                </c:pt>
                <c:pt idx="97">
                  <c:v>2012</c:v>
                </c:pt>
                <c:pt idx="98">
                  <c:v>2013</c:v>
                </c:pt>
                <c:pt idx="99">
                  <c:v>2014</c:v>
                </c:pt>
                <c:pt idx="100">
                  <c:v>2015</c:v>
                </c:pt>
                <c:pt idx="101">
                  <c:v>2016</c:v>
                </c:pt>
                <c:pt idx="102">
                  <c:v>2017</c:v>
                </c:pt>
                <c:pt idx="103">
                  <c:v>2018</c:v>
                </c:pt>
                <c:pt idx="104">
                  <c:v>2019</c:v>
                </c:pt>
                <c:pt idx="105">
                  <c:v>2020</c:v>
                </c:pt>
                <c:pt idx="106">
                  <c:v>2021</c:v>
                </c:pt>
                <c:pt idx="107">
                  <c:v>2022</c:v>
                </c:pt>
                <c:pt idx="108">
                  <c:v>2023</c:v>
                </c:pt>
                <c:pt idx="109">
                  <c:v>2024</c:v>
                </c:pt>
              </c:strCache>
            </c:strRef>
          </c:cat>
          <c:val>
            <c:numRef>
              <c:f>Sheet5!$B$4:$B$114</c:f>
              <c:numCache>
                <c:formatCode>General</c:formatCode>
                <c:ptCount val="110"/>
                <c:pt idx="0">
                  <c:v>1</c:v>
                </c:pt>
                <c:pt idx="1">
                  <c:v>1</c:v>
                </c:pt>
                <c:pt idx="2">
                  <c:v>1</c:v>
                </c:pt>
                <c:pt idx="3">
                  <c:v>1</c:v>
                </c:pt>
                <c:pt idx="4">
                  <c:v>1</c:v>
                </c:pt>
                <c:pt idx="5">
                  <c:v>1</c:v>
                </c:pt>
                <c:pt idx="6">
                  <c:v>1</c:v>
                </c:pt>
                <c:pt idx="7">
                  <c:v>1</c:v>
                </c:pt>
                <c:pt idx="8">
                  <c:v>1</c:v>
                </c:pt>
                <c:pt idx="9">
                  <c:v>1</c:v>
                </c:pt>
                <c:pt idx="10">
                  <c:v>3</c:v>
                </c:pt>
                <c:pt idx="11">
                  <c:v>2</c:v>
                </c:pt>
                <c:pt idx="12">
                  <c:v>2</c:v>
                </c:pt>
                <c:pt idx="13">
                  <c:v>5</c:v>
                </c:pt>
                <c:pt idx="14">
                  <c:v>1</c:v>
                </c:pt>
                <c:pt idx="15">
                  <c:v>1</c:v>
                </c:pt>
                <c:pt idx="16">
                  <c:v>5</c:v>
                </c:pt>
                <c:pt idx="17">
                  <c:v>4</c:v>
                </c:pt>
                <c:pt idx="18">
                  <c:v>4</c:v>
                </c:pt>
                <c:pt idx="19">
                  <c:v>4</c:v>
                </c:pt>
                <c:pt idx="20">
                  <c:v>4</c:v>
                </c:pt>
                <c:pt idx="21">
                  <c:v>3</c:v>
                </c:pt>
                <c:pt idx="22">
                  <c:v>3</c:v>
                </c:pt>
                <c:pt idx="23">
                  <c:v>5</c:v>
                </c:pt>
                <c:pt idx="24">
                  <c:v>6</c:v>
                </c:pt>
                <c:pt idx="25">
                  <c:v>9</c:v>
                </c:pt>
                <c:pt idx="26">
                  <c:v>9</c:v>
                </c:pt>
                <c:pt idx="27">
                  <c:v>6</c:v>
                </c:pt>
                <c:pt idx="28">
                  <c:v>4</c:v>
                </c:pt>
                <c:pt idx="29">
                  <c:v>7</c:v>
                </c:pt>
                <c:pt idx="30">
                  <c:v>10</c:v>
                </c:pt>
                <c:pt idx="31">
                  <c:v>13</c:v>
                </c:pt>
                <c:pt idx="32">
                  <c:v>7</c:v>
                </c:pt>
                <c:pt idx="33">
                  <c:v>8</c:v>
                </c:pt>
                <c:pt idx="34">
                  <c:v>6</c:v>
                </c:pt>
                <c:pt idx="35">
                  <c:v>11</c:v>
                </c:pt>
                <c:pt idx="36">
                  <c:v>9</c:v>
                </c:pt>
                <c:pt idx="37">
                  <c:v>7</c:v>
                </c:pt>
                <c:pt idx="38">
                  <c:v>19</c:v>
                </c:pt>
                <c:pt idx="39">
                  <c:v>17</c:v>
                </c:pt>
                <c:pt idx="40">
                  <c:v>17</c:v>
                </c:pt>
                <c:pt idx="41">
                  <c:v>15</c:v>
                </c:pt>
                <c:pt idx="42">
                  <c:v>16</c:v>
                </c:pt>
                <c:pt idx="43">
                  <c:v>12</c:v>
                </c:pt>
                <c:pt idx="44">
                  <c:v>16</c:v>
                </c:pt>
                <c:pt idx="45">
                  <c:v>22</c:v>
                </c:pt>
                <c:pt idx="46">
                  <c:v>19</c:v>
                </c:pt>
                <c:pt idx="47">
                  <c:v>25</c:v>
                </c:pt>
                <c:pt idx="48">
                  <c:v>22</c:v>
                </c:pt>
                <c:pt idx="49">
                  <c:v>23</c:v>
                </c:pt>
                <c:pt idx="50">
                  <c:v>19</c:v>
                </c:pt>
                <c:pt idx="51">
                  <c:v>24</c:v>
                </c:pt>
                <c:pt idx="52">
                  <c:v>24</c:v>
                </c:pt>
                <c:pt idx="53">
                  <c:v>30</c:v>
                </c:pt>
                <c:pt idx="54">
                  <c:v>17</c:v>
                </c:pt>
                <c:pt idx="55">
                  <c:v>21</c:v>
                </c:pt>
                <c:pt idx="56">
                  <c:v>36</c:v>
                </c:pt>
                <c:pt idx="57">
                  <c:v>30</c:v>
                </c:pt>
                <c:pt idx="58">
                  <c:v>40</c:v>
                </c:pt>
                <c:pt idx="59">
                  <c:v>33</c:v>
                </c:pt>
                <c:pt idx="60">
                  <c:v>26</c:v>
                </c:pt>
                <c:pt idx="61">
                  <c:v>29</c:v>
                </c:pt>
                <c:pt idx="62">
                  <c:v>31</c:v>
                </c:pt>
                <c:pt idx="63">
                  <c:v>40</c:v>
                </c:pt>
                <c:pt idx="64">
                  <c:v>35</c:v>
                </c:pt>
                <c:pt idx="65">
                  <c:v>46</c:v>
                </c:pt>
                <c:pt idx="66">
                  <c:v>50</c:v>
                </c:pt>
                <c:pt idx="67">
                  <c:v>56</c:v>
                </c:pt>
                <c:pt idx="68">
                  <c:v>48</c:v>
                </c:pt>
                <c:pt idx="69">
                  <c:v>65</c:v>
                </c:pt>
                <c:pt idx="70">
                  <c:v>73</c:v>
                </c:pt>
                <c:pt idx="71">
                  <c:v>77</c:v>
                </c:pt>
                <c:pt idx="72">
                  <c:v>75</c:v>
                </c:pt>
                <c:pt idx="73">
                  <c:v>90</c:v>
                </c:pt>
                <c:pt idx="74">
                  <c:v>79</c:v>
                </c:pt>
                <c:pt idx="75">
                  <c:v>86</c:v>
                </c:pt>
                <c:pt idx="76">
                  <c:v>76</c:v>
                </c:pt>
                <c:pt idx="77">
                  <c:v>99</c:v>
                </c:pt>
                <c:pt idx="78">
                  <c:v>111</c:v>
                </c:pt>
                <c:pt idx="79">
                  <c:v>111</c:v>
                </c:pt>
                <c:pt idx="80">
                  <c:v>127</c:v>
                </c:pt>
                <c:pt idx="81">
                  <c:v>120</c:v>
                </c:pt>
                <c:pt idx="82">
                  <c:v>131</c:v>
                </c:pt>
                <c:pt idx="83">
                  <c:v>138</c:v>
                </c:pt>
                <c:pt idx="84">
                  <c:v>134</c:v>
                </c:pt>
                <c:pt idx="85">
                  <c:v>155</c:v>
                </c:pt>
                <c:pt idx="86">
                  <c:v>168</c:v>
                </c:pt>
                <c:pt idx="87">
                  <c:v>194</c:v>
                </c:pt>
                <c:pt idx="88">
                  <c:v>187</c:v>
                </c:pt>
                <c:pt idx="89">
                  <c:v>210</c:v>
                </c:pt>
                <c:pt idx="90">
                  <c:v>215</c:v>
                </c:pt>
                <c:pt idx="91">
                  <c:v>248</c:v>
                </c:pt>
                <c:pt idx="92">
                  <c:v>266</c:v>
                </c:pt>
                <c:pt idx="93">
                  <c:v>252</c:v>
                </c:pt>
                <c:pt idx="94">
                  <c:v>283</c:v>
                </c:pt>
                <c:pt idx="95">
                  <c:v>279</c:v>
                </c:pt>
                <c:pt idx="96">
                  <c:v>309</c:v>
                </c:pt>
                <c:pt idx="97">
                  <c:v>277</c:v>
                </c:pt>
                <c:pt idx="98">
                  <c:v>343</c:v>
                </c:pt>
                <c:pt idx="99">
                  <c:v>374</c:v>
                </c:pt>
                <c:pt idx="100">
                  <c:v>357</c:v>
                </c:pt>
                <c:pt idx="101">
                  <c:v>378</c:v>
                </c:pt>
                <c:pt idx="102">
                  <c:v>400</c:v>
                </c:pt>
                <c:pt idx="103">
                  <c:v>401</c:v>
                </c:pt>
                <c:pt idx="104">
                  <c:v>380</c:v>
                </c:pt>
                <c:pt idx="105">
                  <c:v>300</c:v>
                </c:pt>
                <c:pt idx="106">
                  <c:v>304</c:v>
                </c:pt>
                <c:pt idx="107">
                  <c:v>277</c:v>
                </c:pt>
                <c:pt idx="108">
                  <c:v>205</c:v>
                </c:pt>
                <c:pt idx="109">
                  <c:v>35</c:v>
                </c:pt>
              </c:numCache>
            </c:numRef>
          </c:val>
          <c:extLst>
            <c:ext xmlns:c16="http://schemas.microsoft.com/office/drawing/2014/chart" uri="{C3380CC4-5D6E-409C-BE32-E72D297353CC}">
              <c16:uniqueId val="{0000000A-C47C-4539-9809-EEB09538BFA2}"/>
            </c:ext>
          </c:extLst>
        </c:ser>
        <c:dLbls>
          <c:showLegendKey val="0"/>
          <c:showVal val="0"/>
          <c:showCatName val="0"/>
          <c:showSerName val="0"/>
          <c:showPercent val="0"/>
          <c:showBubbleSize val="0"/>
        </c:dLbls>
        <c:gapWidth val="219"/>
        <c:overlap val="-27"/>
        <c:axId val="182000160"/>
        <c:axId val="182017920"/>
      </c:barChart>
      <c:catAx>
        <c:axId val="1820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7920"/>
        <c:crosses val="autoZero"/>
        <c:auto val="1"/>
        <c:lblAlgn val="ctr"/>
        <c:lblOffset val="100"/>
        <c:noMultiLvlLbl val="0"/>
      </c:catAx>
      <c:valAx>
        <c:axId val="18201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[movies.xlsx]Sheet5!PivotTable4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popular language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chemeClr val="accent2"/>
          </a:solidFill>
          <a:ln>
            <a:noFill/>
          </a:ln>
          <a:effectLst/>
        </c:spPr>
      </c:pivotFmt>
      <c:pivotFmt>
        <c:idx val="3"/>
        <c:spPr>
          <a:solidFill>
            <a:srgbClr val="00B050"/>
          </a:solidFill>
          <a:ln>
            <a:noFill/>
          </a:ln>
          <a:effectLst/>
        </c:spPr>
      </c:pivotFmt>
      <c:pivotFmt>
        <c:idx val="4"/>
        <c:spPr>
          <a:solidFill>
            <a:schemeClr val="accent4"/>
          </a:solidFill>
          <a:ln>
            <a:noFill/>
          </a:ln>
          <a:effectLst/>
        </c:spPr>
      </c:pivotFmt>
      <c:pivotFmt>
        <c:idx val="5"/>
        <c:spPr>
          <a:solidFill>
            <a:srgbClr val="7030A0"/>
          </a:solidFill>
          <a:ln>
            <a:noFill/>
          </a:ln>
          <a:effectLst/>
        </c:spPr>
      </c:pivotFmt>
      <c:pivotFmt>
        <c:idx val="6"/>
        <c:spPr>
          <a:solidFill>
            <a:srgbClr val="EE0000"/>
          </a:solidFill>
          <a:ln>
            <a:noFill/>
          </a:ln>
          <a:effectLst/>
        </c:spPr>
      </c:pivotFmt>
      <c:pivotFmt>
        <c:idx val="7"/>
        <c:spPr>
          <a:solidFill>
            <a:srgbClr val="00B050"/>
          </a:solidFill>
          <a:ln>
            <a:noFill/>
          </a:ln>
          <a:effectLst/>
        </c:spPr>
      </c:pivotFmt>
      <c:pivotFmt>
        <c:idx val="8"/>
        <c:spPr>
          <a:solidFill>
            <a:srgbClr val="FFC000"/>
          </a:solidFill>
          <a:ln>
            <a:noFill/>
          </a:ln>
          <a:effectLst/>
        </c:spPr>
      </c:pivotFmt>
      <c:pivotFmt>
        <c:idx val="9"/>
        <c:spPr>
          <a:solidFill>
            <a:srgbClr val="C00000"/>
          </a:solidFill>
          <a:ln>
            <a:noFill/>
          </a:ln>
          <a:effectLst/>
        </c:spPr>
      </c:pivotFmt>
      <c:pivotFmt>
        <c:idx val="10"/>
        <c:spPr>
          <a:solidFill>
            <a:schemeClr val="tx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dPt>
            <c:idx val="99"/>
            <c:invertIfNegative val="0"/>
            <c:bubble3D val="0"/>
            <c:spPr>
              <a:solidFill>
                <a:schemeClr val="tx1"/>
              </a:solidFill>
              <a:ln>
                <a:noFill/>
              </a:ln>
              <a:effectLst/>
            </c:spPr>
            <c:extLst>
              <c:ext xmlns:c16="http://schemas.microsoft.com/office/drawing/2014/chart" uri="{C3380CC4-5D6E-409C-BE32-E72D297353CC}">
                <c16:uniqueId val="{0000000B-B909-48DD-B7D3-7260AB285455}"/>
              </c:ext>
            </c:extLst>
          </c:dPt>
          <c:dPt>
            <c:idx val="101"/>
            <c:invertIfNegative val="0"/>
            <c:bubble3D val="0"/>
            <c:spPr>
              <a:solidFill>
                <a:srgbClr val="C00000"/>
              </a:solidFill>
              <a:ln>
                <a:noFill/>
              </a:ln>
              <a:effectLst/>
            </c:spPr>
            <c:extLst>
              <c:ext xmlns:c16="http://schemas.microsoft.com/office/drawing/2014/chart" uri="{C3380CC4-5D6E-409C-BE32-E72D297353CC}">
                <c16:uniqueId val="{0000000A-B909-48DD-B7D3-7260AB285455}"/>
              </c:ext>
            </c:extLst>
          </c:dPt>
          <c:dPt>
            <c:idx val="102"/>
            <c:invertIfNegative val="0"/>
            <c:bubble3D val="0"/>
            <c:spPr>
              <a:solidFill>
                <a:srgbClr val="00B050"/>
              </a:solidFill>
              <a:ln>
                <a:noFill/>
              </a:ln>
              <a:effectLst/>
            </c:spPr>
            <c:extLst>
              <c:ext xmlns:c16="http://schemas.microsoft.com/office/drawing/2014/chart" uri="{C3380CC4-5D6E-409C-BE32-E72D297353CC}">
                <c16:uniqueId val="{00000008-B909-48DD-B7D3-7260AB285455}"/>
              </c:ext>
            </c:extLst>
          </c:dPt>
          <c:dPt>
            <c:idx val="103"/>
            <c:invertIfNegative val="0"/>
            <c:bubble3D val="0"/>
            <c:spPr>
              <a:solidFill>
                <a:srgbClr val="EE0000"/>
              </a:solidFill>
              <a:ln>
                <a:noFill/>
              </a:ln>
              <a:effectLst/>
            </c:spPr>
            <c:extLst>
              <c:ext xmlns:c16="http://schemas.microsoft.com/office/drawing/2014/chart" uri="{C3380CC4-5D6E-409C-BE32-E72D297353CC}">
                <c16:uniqueId val="{00000007-B909-48DD-B7D3-7260AB285455}"/>
              </c:ext>
            </c:extLst>
          </c:dPt>
          <c:dPt>
            <c:idx val="104"/>
            <c:invertIfNegative val="0"/>
            <c:bubble3D val="0"/>
            <c:spPr>
              <a:solidFill>
                <a:srgbClr val="FFC000"/>
              </a:solidFill>
              <a:ln>
                <a:noFill/>
              </a:ln>
              <a:effectLst/>
            </c:spPr>
            <c:extLst>
              <c:ext xmlns:c16="http://schemas.microsoft.com/office/drawing/2014/chart" uri="{C3380CC4-5D6E-409C-BE32-E72D297353CC}">
                <c16:uniqueId val="{00000009-B909-48DD-B7D3-7260AB285455}"/>
              </c:ext>
            </c:extLst>
          </c:dPt>
          <c:cat>
            <c:strRef>
              <c:f>Sheet5!$A$4:$A$114</c:f>
              <c:strCache>
                <c:ptCount val="110"/>
                <c:pt idx="0">
                  <c:v>1902</c:v>
                </c:pt>
                <c:pt idx="1">
                  <c:v>1903</c:v>
                </c:pt>
                <c:pt idx="2">
                  <c:v>1915</c:v>
                </c:pt>
                <c:pt idx="3">
                  <c:v>1916</c:v>
                </c:pt>
                <c:pt idx="4">
                  <c:v>1918</c:v>
                </c:pt>
                <c:pt idx="5">
                  <c:v>1920</c:v>
                </c:pt>
                <c:pt idx="6">
                  <c:v>1921</c:v>
                </c:pt>
                <c:pt idx="7">
                  <c:v>1922</c:v>
                </c:pt>
                <c:pt idx="8">
                  <c:v>1923</c:v>
                </c:pt>
                <c:pt idx="9">
                  <c:v>1924</c:v>
                </c:pt>
                <c:pt idx="10">
                  <c:v>1925</c:v>
                </c:pt>
                <c:pt idx="11">
                  <c:v>1926</c:v>
                </c:pt>
                <c:pt idx="12">
                  <c:v>1927</c:v>
                </c:pt>
                <c:pt idx="13">
                  <c:v>1928</c:v>
                </c:pt>
                <c:pt idx="14">
                  <c:v>1929</c:v>
                </c:pt>
                <c:pt idx="15">
                  <c:v>1930</c:v>
                </c:pt>
                <c:pt idx="16">
                  <c:v>1931</c:v>
                </c:pt>
                <c:pt idx="17">
                  <c:v>1932</c:v>
                </c:pt>
                <c:pt idx="18">
                  <c:v>1933</c:v>
                </c:pt>
                <c:pt idx="19">
                  <c:v>1934</c:v>
                </c:pt>
                <c:pt idx="20">
                  <c:v>1935</c:v>
                </c:pt>
                <c:pt idx="21">
                  <c:v>1936</c:v>
                </c:pt>
                <c:pt idx="22">
                  <c:v>1937</c:v>
                </c:pt>
                <c:pt idx="23">
                  <c:v>1938</c:v>
                </c:pt>
                <c:pt idx="24">
                  <c:v>1939</c:v>
                </c:pt>
                <c:pt idx="25">
                  <c:v>1940</c:v>
                </c:pt>
                <c:pt idx="26">
                  <c:v>1941</c:v>
                </c:pt>
                <c:pt idx="27">
                  <c:v>1942</c:v>
                </c:pt>
                <c:pt idx="28">
                  <c:v>1943</c:v>
                </c:pt>
                <c:pt idx="29">
                  <c:v>1944</c:v>
                </c:pt>
                <c:pt idx="30">
                  <c:v>1945</c:v>
                </c:pt>
                <c:pt idx="31">
                  <c:v>1946</c:v>
                </c:pt>
                <c:pt idx="32">
                  <c:v>1947</c:v>
                </c:pt>
                <c:pt idx="33">
                  <c:v>1948</c:v>
                </c:pt>
                <c:pt idx="34">
                  <c:v>1949</c:v>
                </c:pt>
                <c:pt idx="35">
                  <c:v>1950</c:v>
                </c:pt>
                <c:pt idx="36">
                  <c:v>1951</c:v>
                </c:pt>
                <c:pt idx="37">
                  <c:v>1952</c:v>
                </c:pt>
                <c:pt idx="38">
                  <c:v>1953</c:v>
                </c:pt>
                <c:pt idx="39">
                  <c:v>1954</c:v>
                </c:pt>
                <c:pt idx="40">
                  <c:v>1955</c:v>
                </c:pt>
                <c:pt idx="41">
                  <c:v>1956</c:v>
                </c:pt>
                <c:pt idx="42">
                  <c:v>1957</c:v>
                </c:pt>
                <c:pt idx="43">
                  <c:v>1958</c:v>
                </c:pt>
                <c:pt idx="44">
                  <c:v>1959</c:v>
                </c:pt>
                <c:pt idx="45">
                  <c:v>1960</c:v>
                </c:pt>
                <c:pt idx="46">
                  <c:v>1961</c:v>
                </c:pt>
                <c:pt idx="47">
                  <c:v>1962</c:v>
                </c:pt>
                <c:pt idx="48">
                  <c:v>1963</c:v>
                </c:pt>
                <c:pt idx="49">
                  <c:v>1964</c:v>
                </c:pt>
                <c:pt idx="50">
                  <c:v>1965</c:v>
                </c:pt>
                <c:pt idx="51">
                  <c:v>1966</c:v>
                </c:pt>
                <c:pt idx="52">
                  <c:v>1967</c:v>
                </c:pt>
                <c:pt idx="53">
                  <c:v>1968</c:v>
                </c:pt>
                <c:pt idx="54">
                  <c:v>1969</c:v>
                </c:pt>
                <c:pt idx="55">
                  <c:v>1970</c:v>
                </c:pt>
                <c:pt idx="56">
                  <c:v>1971</c:v>
                </c:pt>
                <c:pt idx="57">
                  <c:v>1972</c:v>
                </c:pt>
                <c:pt idx="58">
                  <c:v>1973</c:v>
                </c:pt>
                <c:pt idx="59">
                  <c:v>1974</c:v>
                </c:pt>
                <c:pt idx="60">
                  <c:v>1975</c:v>
                </c:pt>
                <c:pt idx="61">
                  <c:v>1976</c:v>
                </c:pt>
                <c:pt idx="62">
                  <c:v>1977</c:v>
                </c:pt>
                <c:pt idx="63">
                  <c:v>1978</c:v>
                </c:pt>
                <c:pt idx="64">
                  <c:v>1979</c:v>
                </c:pt>
                <c:pt idx="65">
                  <c:v>1980</c:v>
                </c:pt>
                <c:pt idx="66">
                  <c:v>1981</c:v>
                </c:pt>
                <c:pt idx="67">
                  <c:v>1982</c:v>
                </c:pt>
                <c:pt idx="68">
                  <c:v>1983</c:v>
                </c:pt>
                <c:pt idx="69">
                  <c:v>1984</c:v>
                </c:pt>
                <c:pt idx="70">
                  <c:v>1985</c:v>
                </c:pt>
                <c:pt idx="71">
                  <c:v>1986</c:v>
                </c:pt>
                <c:pt idx="72">
                  <c:v>1987</c:v>
                </c:pt>
                <c:pt idx="73">
                  <c:v>1988</c:v>
                </c:pt>
                <c:pt idx="74">
                  <c:v>1989</c:v>
                </c:pt>
                <c:pt idx="75">
                  <c:v>1990</c:v>
                </c:pt>
                <c:pt idx="76">
                  <c:v>1991</c:v>
                </c:pt>
                <c:pt idx="77">
                  <c:v>1992</c:v>
                </c:pt>
                <c:pt idx="78">
                  <c:v>1993</c:v>
                </c:pt>
                <c:pt idx="79">
                  <c:v>1994</c:v>
                </c:pt>
                <c:pt idx="80">
                  <c:v>1995</c:v>
                </c:pt>
                <c:pt idx="81">
                  <c:v>1996</c:v>
                </c:pt>
                <c:pt idx="82">
                  <c:v>1997</c:v>
                </c:pt>
                <c:pt idx="83">
                  <c:v>1998</c:v>
                </c:pt>
                <c:pt idx="84">
                  <c:v>1999</c:v>
                </c:pt>
                <c:pt idx="85">
                  <c:v>2000</c:v>
                </c:pt>
                <c:pt idx="86">
                  <c:v>2001</c:v>
                </c:pt>
                <c:pt idx="87">
                  <c:v>2002</c:v>
                </c:pt>
                <c:pt idx="88">
                  <c:v>2003</c:v>
                </c:pt>
                <c:pt idx="89">
                  <c:v>2004</c:v>
                </c:pt>
                <c:pt idx="90">
                  <c:v>2005</c:v>
                </c:pt>
                <c:pt idx="91">
                  <c:v>2006</c:v>
                </c:pt>
                <c:pt idx="92">
                  <c:v>2007</c:v>
                </c:pt>
                <c:pt idx="93">
                  <c:v>2008</c:v>
                </c:pt>
                <c:pt idx="94">
                  <c:v>2009</c:v>
                </c:pt>
                <c:pt idx="95">
                  <c:v>2010</c:v>
                </c:pt>
                <c:pt idx="96">
                  <c:v>2011</c:v>
                </c:pt>
                <c:pt idx="97">
                  <c:v>2012</c:v>
                </c:pt>
                <c:pt idx="98">
                  <c:v>2013</c:v>
                </c:pt>
                <c:pt idx="99">
                  <c:v>2014</c:v>
                </c:pt>
                <c:pt idx="100">
                  <c:v>2015</c:v>
                </c:pt>
                <c:pt idx="101">
                  <c:v>2016</c:v>
                </c:pt>
                <c:pt idx="102">
                  <c:v>2017</c:v>
                </c:pt>
                <c:pt idx="103">
                  <c:v>2018</c:v>
                </c:pt>
                <c:pt idx="104">
                  <c:v>2019</c:v>
                </c:pt>
                <c:pt idx="105">
                  <c:v>2020</c:v>
                </c:pt>
                <c:pt idx="106">
                  <c:v>2021</c:v>
                </c:pt>
                <c:pt idx="107">
                  <c:v>2022</c:v>
                </c:pt>
                <c:pt idx="108">
                  <c:v>2023</c:v>
                </c:pt>
                <c:pt idx="109">
                  <c:v>2024</c:v>
                </c:pt>
              </c:strCache>
            </c:strRef>
          </c:cat>
          <c:val>
            <c:numRef>
              <c:f>Sheet5!$B$4:$B$114</c:f>
              <c:numCache>
                <c:formatCode>General</c:formatCode>
                <c:ptCount val="110"/>
                <c:pt idx="0">
                  <c:v>1</c:v>
                </c:pt>
                <c:pt idx="1">
                  <c:v>1</c:v>
                </c:pt>
                <c:pt idx="2">
                  <c:v>1</c:v>
                </c:pt>
                <c:pt idx="3">
                  <c:v>1</c:v>
                </c:pt>
                <c:pt idx="4">
                  <c:v>1</c:v>
                </c:pt>
                <c:pt idx="5">
                  <c:v>1</c:v>
                </c:pt>
                <c:pt idx="6">
                  <c:v>1</c:v>
                </c:pt>
                <c:pt idx="7">
                  <c:v>1</c:v>
                </c:pt>
                <c:pt idx="8">
                  <c:v>1</c:v>
                </c:pt>
                <c:pt idx="9">
                  <c:v>1</c:v>
                </c:pt>
                <c:pt idx="10">
                  <c:v>3</c:v>
                </c:pt>
                <c:pt idx="11">
                  <c:v>2</c:v>
                </c:pt>
                <c:pt idx="12">
                  <c:v>2</c:v>
                </c:pt>
                <c:pt idx="13">
                  <c:v>5</c:v>
                </c:pt>
                <c:pt idx="14">
                  <c:v>1</c:v>
                </c:pt>
                <c:pt idx="15">
                  <c:v>1</c:v>
                </c:pt>
                <c:pt idx="16">
                  <c:v>5</c:v>
                </c:pt>
                <c:pt idx="17">
                  <c:v>4</c:v>
                </c:pt>
                <c:pt idx="18">
                  <c:v>4</c:v>
                </c:pt>
                <c:pt idx="19">
                  <c:v>4</c:v>
                </c:pt>
                <c:pt idx="20">
                  <c:v>4</c:v>
                </c:pt>
                <c:pt idx="21">
                  <c:v>3</c:v>
                </c:pt>
                <c:pt idx="22">
                  <c:v>3</c:v>
                </c:pt>
                <c:pt idx="23">
                  <c:v>5</c:v>
                </c:pt>
                <c:pt idx="24">
                  <c:v>6</c:v>
                </c:pt>
                <c:pt idx="25">
                  <c:v>9</c:v>
                </c:pt>
                <c:pt idx="26">
                  <c:v>9</c:v>
                </c:pt>
                <c:pt idx="27">
                  <c:v>6</c:v>
                </c:pt>
                <c:pt idx="28">
                  <c:v>4</c:v>
                </c:pt>
                <c:pt idx="29">
                  <c:v>7</c:v>
                </c:pt>
                <c:pt idx="30">
                  <c:v>10</c:v>
                </c:pt>
                <c:pt idx="31">
                  <c:v>13</c:v>
                </c:pt>
                <c:pt idx="32">
                  <c:v>7</c:v>
                </c:pt>
                <c:pt idx="33">
                  <c:v>8</c:v>
                </c:pt>
                <c:pt idx="34">
                  <c:v>6</c:v>
                </c:pt>
                <c:pt idx="35">
                  <c:v>11</c:v>
                </c:pt>
                <c:pt idx="36">
                  <c:v>9</c:v>
                </c:pt>
                <c:pt idx="37">
                  <c:v>7</c:v>
                </c:pt>
                <c:pt idx="38">
                  <c:v>19</c:v>
                </c:pt>
                <c:pt idx="39">
                  <c:v>17</c:v>
                </c:pt>
                <c:pt idx="40">
                  <c:v>17</c:v>
                </c:pt>
                <c:pt idx="41">
                  <c:v>15</c:v>
                </c:pt>
                <c:pt idx="42">
                  <c:v>16</c:v>
                </c:pt>
                <c:pt idx="43">
                  <c:v>12</c:v>
                </c:pt>
                <c:pt idx="44">
                  <c:v>16</c:v>
                </c:pt>
                <c:pt idx="45">
                  <c:v>22</c:v>
                </c:pt>
                <c:pt idx="46">
                  <c:v>19</c:v>
                </c:pt>
                <c:pt idx="47">
                  <c:v>25</c:v>
                </c:pt>
                <c:pt idx="48">
                  <c:v>22</c:v>
                </c:pt>
                <c:pt idx="49">
                  <c:v>23</c:v>
                </c:pt>
                <c:pt idx="50">
                  <c:v>19</c:v>
                </c:pt>
                <c:pt idx="51">
                  <c:v>24</c:v>
                </c:pt>
                <c:pt idx="52">
                  <c:v>24</c:v>
                </c:pt>
                <c:pt idx="53">
                  <c:v>30</c:v>
                </c:pt>
                <c:pt idx="54">
                  <c:v>17</c:v>
                </c:pt>
                <c:pt idx="55">
                  <c:v>21</c:v>
                </c:pt>
                <c:pt idx="56">
                  <c:v>36</c:v>
                </c:pt>
                <c:pt idx="57">
                  <c:v>30</c:v>
                </c:pt>
                <c:pt idx="58">
                  <c:v>40</c:v>
                </c:pt>
                <c:pt idx="59">
                  <c:v>33</c:v>
                </c:pt>
                <c:pt idx="60">
                  <c:v>26</c:v>
                </c:pt>
                <c:pt idx="61">
                  <c:v>29</c:v>
                </c:pt>
                <c:pt idx="62">
                  <c:v>31</c:v>
                </c:pt>
                <c:pt idx="63">
                  <c:v>40</c:v>
                </c:pt>
                <c:pt idx="64">
                  <c:v>35</c:v>
                </c:pt>
                <c:pt idx="65">
                  <c:v>46</c:v>
                </c:pt>
                <c:pt idx="66">
                  <c:v>50</c:v>
                </c:pt>
                <c:pt idx="67">
                  <c:v>56</c:v>
                </c:pt>
                <c:pt idx="68">
                  <c:v>48</c:v>
                </c:pt>
                <c:pt idx="69">
                  <c:v>65</c:v>
                </c:pt>
                <c:pt idx="70">
                  <c:v>73</c:v>
                </c:pt>
                <c:pt idx="71">
                  <c:v>77</c:v>
                </c:pt>
                <c:pt idx="72">
                  <c:v>75</c:v>
                </c:pt>
                <c:pt idx="73">
                  <c:v>90</c:v>
                </c:pt>
                <c:pt idx="74">
                  <c:v>79</c:v>
                </c:pt>
                <c:pt idx="75">
                  <c:v>86</c:v>
                </c:pt>
                <c:pt idx="76">
                  <c:v>76</c:v>
                </c:pt>
                <c:pt idx="77">
                  <c:v>99</c:v>
                </c:pt>
                <c:pt idx="78">
                  <c:v>111</c:v>
                </c:pt>
                <c:pt idx="79">
                  <c:v>111</c:v>
                </c:pt>
                <c:pt idx="80">
                  <c:v>127</c:v>
                </c:pt>
                <c:pt idx="81">
                  <c:v>120</c:v>
                </c:pt>
                <c:pt idx="82">
                  <c:v>131</c:v>
                </c:pt>
                <c:pt idx="83">
                  <c:v>138</c:v>
                </c:pt>
                <c:pt idx="84">
                  <c:v>134</c:v>
                </c:pt>
                <c:pt idx="85">
                  <c:v>155</c:v>
                </c:pt>
                <c:pt idx="86">
                  <c:v>168</c:v>
                </c:pt>
                <c:pt idx="87">
                  <c:v>194</c:v>
                </c:pt>
                <c:pt idx="88">
                  <c:v>187</c:v>
                </c:pt>
                <c:pt idx="89">
                  <c:v>210</c:v>
                </c:pt>
                <c:pt idx="90">
                  <c:v>215</c:v>
                </c:pt>
                <c:pt idx="91">
                  <c:v>248</c:v>
                </c:pt>
                <c:pt idx="92">
                  <c:v>266</c:v>
                </c:pt>
                <c:pt idx="93">
                  <c:v>252</c:v>
                </c:pt>
                <c:pt idx="94">
                  <c:v>283</c:v>
                </c:pt>
                <c:pt idx="95">
                  <c:v>279</c:v>
                </c:pt>
                <c:pt idx="96">
                  <c:v>309</c:v>
                </c:pt>
                <c:pt idx="97">
                  <c:v>277</c:v>
                </c:pt>
                <c:pt idx="98">
                  <c:v>343</c:v>
                </c:pt>
                <c:pt idx="99">
                  <c:v>374</c:v>
                </c:pt>
                <c:pt idx="100">
                  <c:v>357</c:v>
                </c:pt>
                <c:pt idx="101">
                  <c:v>378</c:v>
                </c:pt>
                <c:pt idx="102">
                  <c:v>400</c:v>
                </c:pt>
                <c:pt idx="103">
                  <c:v>401</c:v>
                </c:pt>
                <c:pt idx="104">
                  <c:v>380</c:v>
                </c:pt>
                <c:pt idx="105">
                  <c:v>300</c:v>
                </c:pt>
                <c:pt idx="106">
                  <c:v>304</c:v>
                </c:pt>
                <c:pt idx="107">
                  <c:v>277</c:v>
                </c:pt>
                <c:pt idx="108">
                  <c:v>205</c:v>
                </c:pt>
                <c:pt idx="109">
                  <c:v>35</c:v>
                </c:pt>
              </c:numCache>
            </c:numRef>
          </c:val>
          <c:extLst>
            <c:ext xmlns:c16="http://schemas.microsoft.com/office/drawing/2014/chart" uri="{C3380CC4-5D6E-409C-BE32-E72D297353CC}">
              <c16:uniqueId val="{00000000-B909-48DD-B7D3-7260AB285455}"/>
            </c:ext>
          </c:extLst>
        </c:ser>
        <c:dLbls>
          <c:showLegendKey val="0"/>
          <c:showVal val="0"/>
          <c:showCatName val="0"/>
          <c:showSerName val="0"/>
          <c:showPercent val="0"/>
          <c:showBubbleSize val="0"/>
        </c:dLbls>
        <c:gapWidth val="219"/>
        <c:overlap val="-27"/>
        <c:axId val="182000160"/>
        <c:axId val="182017920"/>
      </c:barChart>
      <c:catAx>
        <c:axId val="1820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7920"/>
        <c:crosses val="autoZero"/>
        <c:auto val="1"/>
        <c:lblAlgn val="ctr"/>
        <c:lblOffset val="100"/>
        <c:noMultiLvlLbl val="0"/>
      </c:catAx>
      <c:valAx>
        <c:axId val="18201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vs popularity</a:t>
            </a:r>
          </a:p>
          <a:p>
            <a:pPr>
              <a:defRPr/>
            </a:pPr>
            <a:r>
              <a:rPr lang="en-US" baseline="0"/>
              <a:t>top 10 years of peak of movie industry</a:t>
            </a:r>
            <a:endParaRPr lang="en-US"/>
          </a:p>
        </c:rich>
      </c:tx>
      <c:layout>
        <c:manualLayout>
          <c:xMode val="edge"/>
          <c:yMode val="edge"/>
          <c:x val="0.254680446194225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rgbClr val="92D050"/>
          </a:solidFill>
          <a:ln>
            <a:noFill/>
          </a:ln>
          <a:effectLst/>
        </c:spPr>
      </c:pivotFmt>
      <c:pivotFmt>
        <c:idx val="3"/>
        <c:spPr>
          <a:solidFill>
            <a:srgbClr val="00B0F0"/>
          </a:solidFill>
          <a:ln>
            <a:noFill/>
          </a:ln>
          <a:effectLst/>
        </c:spPr>
      </c:pivotFmt>
      <c:pivotFmt>
        <c:idx val="4"/>
        <c:spPr>
          <a:solidFill>
            <a:srgbClr val="EE0000"/>
          </a:solidFill>
          <a:ln>
            <a:noFill/>
          </a:ln>
          <a:effectLst/>
        </c:spPr>
      </c:pivotFmt>
      <c:pivotFmt>
        <c:idx val="5"/>
        <c:spPr>
          <a:solidFill>
            <a:srgbClr val="7030A0"/>
          </a:solidFill>
          <a:ln>
            <a:noFill/>
          </a:ln>
          <a:effectLst/>
        </c:spPr>
      </c:pivotFmt>
      <c:pivotFmt>
        <c:idx val="6"/>
        <c:spPr>
          <a:solidFill>
            <a:srgbClr val="002060"/>
          </a:solidFill>
          <a:ln>
            <a:noFill/>
          </a:ln>
          <a:effectLst/>
        </c:spPr>
      </c:pivotFmt>
      <c:pivotFmt>
        <c:idx val="7"/>
        <c:spPr>
          <a:solidFill>
            <a:schemeClr val="accent6"/>
          </a:solidFill>
          <a:ln>
            <a:noFill/>
          </a:ln>
          <a:effectLst/>
        </c:spPr>
      </c:pivotFmt>
      <c:pivotFmt>
        <c:idx val="8"/>
        <c:spPr>
          <a:solidFill>
            <a:srgbClr val="FFC000"/>
          </a:solidFill>
          <a:ln>
            <a:noFill/>
          </a:ln>
          <a:effectLst/>
        </c:spPr>
      </c:pivotFmt>
      <c:pivotFmt>
        <c:idx val="9"/>
        <c:spPr>
          <a:solidFill>
            <a:srgbClr val="92D050"/>
          </a:solidFill>
          <a:ln>
            <a:noFill/>
          </a:ln>
          <a:effectLst/>
        </c:spP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Pt>
            <c:idx val="100"/>
            <c:invertIfNegative val="0"/>
            <c:bubble3D val="0"/>
            <c:spPr>
              <a:solidFill>
                <a:srgbClr val="92D050"/>
              </a:solidFill>
              <a:ln>
                <a:noFill/>
              </a:ln>
              <a:effectLst/>
            </c:spPr>
            <c:extLst>
              <c:ext xmlns:c16="http://schemas.microsoft.com/office/drawing/2014/chart" uri="{C3380CC4-5D6E-409C-BE32-E72D297353CC}">
                <c16:uniqueId val="{00000001-0E66-4A0E-B806-CB2EB81E19D4}"/>
              </c:ext>
            </c:extLst>
          </c:dPt>
          <c:dPt>
            <c:idx val="101"/>
            <c:invertIfNegative val="0"/>
            <c:bubble3D val="0"/>
            <c:spPr>
              <a:solidFill>
                <a:srgbClr val="FFC000"/>
              </a:solidFill>
              <a:ln>
                <a:noFill/>
              </a:ln>
              <a:effectLst/>
            </c:spPr>
            <c:extLst>
              <c:ext xmlns:c16="http://schemas.microsoft.com/office/drawing/2014/chart" uri="{C3380CC4-5D6E-409C-BE32-E72D297353CC}">
                <c16:uniqueId val="{00000003-0E66-4A0E-B806-CB2EB81E19D4}"/>
              </c:ext>
            </c:extLst>
          </c:dPt>
          <c:dPt>
            <c:idx val="102"/>
            <c:invertIfNegative val="0"/>
            <c:bubble3D val="0"/>
            <c:spPr>
              <a:solidFill>
                <a:schemeClr val="accent6"/>
              </a:solidFill>
              <a:ln>
                <a:noFill/>
              </a:ln>
              <a:effectLst/>
            </c:spPr>
            <c:extLst>
              <c:ext xmlns:c16="http://schemas.microsoft.com/office/drawing/2014/chart" uri="{C3380CC4-5D6E-409C-BE32-E72D297353CC}">
                <c16:uniqueId val="{00000005-0E66-4A0E-B806-CB2EB81E19D4}"/>
              </c:ext>
            </c:extLst>
          </c:dPt>
          <c:dPt>
            <c:idx val="103"/>
            <c:invertIfNegative val="0"/>
            <c:bubble3D val="0"/>
            <c:spPr>
              <a:solidFill>
                <a:srgbClr val="002060"/>
              </a:solidFill>
              <a:ln>
                <a:noFill/>
              </a:ln>
              <a:effectLst/>
            </c:spPr>
            <c:extLst>
              <c:ext xmlns:c16="http://schemas.microsoft.com/office/drawing/2014/chart" uri="{C3380CC4-5D6E-409C-BE32-E72D297353CC}">
                <c16:uniqueId val="{00000007-0E66-4A0E-B806-CB2EB81E19D4}"/>
              </c:ext>
            </c:extLst>
          </c:dPt>
          <c:dPt>
            <c:idx val="104"/>
            <c:invertIfNegative val="0"/>
            <c:bubble3D val="0"/>
            <c:spPr>
              <a:solidFill>
                <a:srgbClr val="7030A0"/>
              </a:solidFill>
              <a:ln>
                <a:noFill/>
              </a:ln>
              <a:effectLst/>
            </c:spPr>
            <c:extLst>
              <c:ext xmlns:c16="http://schemas.microsoft.com/office/drawing/2014/chart" uri="{C3380CC4-5D6E-409C-BE32-E72D297353CC}">
                <c16:uniqueId val="{00000009-0E66-4A0E-B806-CB2EB81E19D4}"/>
              </c:ext>
            </c:extLst>
          </c:dPt>
          <c:dPt>
            <c:idx val="106"/>
            <c:invertIfNegative val="0"/>
            <c:bubble3D val="0"/>
            <c:spPr>
              <a:solidFill>
                <a:srgbClr val="EE0000"/>
              </a:solidFill>
              <a:ln>
                <a:noFill/>
              </a:ln>
              <a:effectLst/>
            </c:spPr>
            <c:extLst>
              <c:ext xmlns:c16="http://schemas.microsoft.com/office/drawing/2014/chart" uri="{C3380CC4-5D6E-409C-BE32-E72D297353CC}">
                <c16:uniqueId val="{0000000B-0E66-4A0E-B806-CB2EB81E19D4}"/>
              </c:ext>
            </c:extLst>
          </c:dPt>
          <c:dPt>
            <c:idx val="107"/>
            <c:invertIfNegative val="0"/>
            <c:bubble3D val="0"/>
            <c:spPr>
              <a:solidFill>
                <a:srgbClr val="00B0F0"/>
              </a:solidFill>
              <a:ln>
                <a:noFill/>
              </a:ln>
              <a:effectLst/>
            </c:spPr>
            <c:extLst>
              <c:ext xmlns:c16="http://schemas.microsoft.com/office/drawing/2014/chart" uri="{C3380CC4-5D6E-409C-BE32-E72D297353CC}">
                <c16:uniqueId val="{0000000D-0E66-4A0E-B806-CB2EB81E19D4}"/>
              </c:ext>
            </c:extLst>
          </c:dPt>
          <c:dPt>
            <c:idx val="108"/>
            <c:invertIfNegative val="0"/>
            <c:bubble3D val="0"/>
            <c:spPr>
              <a:solidFill>
                <a:srgbClr val="92D050"/>
              </a:solidFill>
              <a:ln>
                <a:noFill/>
              </a:ln>
              <a:effectLst/>
            </c:spPr>
            <c:extLst>
              <c:ext xmlns:c16="http://schemas.microsoft.com/office/drawing/2014/chart" uri="{C3380CC4-5D6E-409C-BE32-E72D297353CC}">
                <c16:uniqueId val="{0000000F-0E66-4A0E-B806-CB2EB81E19D4}"/>
              </c:ext>
            </c:extLst>
          </c:dPt>
          <c:dPt>
            <c:idx val="109"/>
            <c:invertIfNegative val="0"/>
            <c:bubble3D val="0"/>
            <c:spPr>
              <a:solidFill>
                <a:schemeClr val="accent2"/>
              </a:solidFill>
              <a:ln>
                <a:noFill/>
              </a:ln>
              <a:effectLst/>
            </c:spPr>
            <c:extLst>
              <c:ext xmlns:c16="http://schemas.microsoft.com/office/drawing/2014/chart" uri="{C3380CC4-5D6E-409C-BE32-E72D297353CC}">
                <c16:uniqueId val="{00000011-0E66-4A0E-B806-CB2EB81E19D4}"/>
              </c:ext>
            </c:extLst>
          </c:dPt>
          <c:cat>
            <c:strRef>
              <c:f>Sheet7!$A$4:$A$114</c:f>
              <c:strCache>
                <c:ptCount val="110"/>
                <c:pt idx="0">
                  <c:v>1902</c:v>
                </c:pt>
                <c:pt idx="1">
                  <c:v>1903</c:v>
                </c:pt>
                <c:pt idx="2">
                  <c:v>1915</c:v>
                </c:pt>
                <c:pt idx="3">
                  <c:v>1916</c:v>
                </c:pt>
                <c:pt idx="4">
                  <c:v>1918</c:v>
                </c:pt>
                <c:pt idx="5">
                  <c:v>1920</c:v>
                </c:pt>
                <c:pt idx="6">
                  <c:v>1921</c:v>
                </c:pt>
                <c:pt idx="7">
                  <c:v>1922</c:v>
                </c:pt>
                <c:pt idx="8">
                  <c:v>1923</c:v>
                </c:pt>
                <c:pt idx="9">
                  <c:v>1924</c:v>
                </c:pt>
                <c:pt idx="10">
                  <c:v>1925</c:v>
                </c:pt>
                <c:pt idx="11">
                  <c:v>1926</c:v>
                </c:pt>
                <c:pt idx="12">
                  <c:v>1927</c:v>
                </c:pt>
                <c:pt idx="13">
                  <c:v>1928</c:v>
                </c:pt>
                <c:pt idx="14">
                  <c:v>1929</c:v>
                </c:pt>
                <c:pt idx="15">
                  <c:v>1930</c:v>
                </c:pt>
                <c:pt idx="16">
                  <c:v>1931</c:v>
                </c:pt>
                <c:pt idx="17">
                  <c:v>1932</c:v>
                </c:pt>
                <c:pt idx="18">
                  <c:v>1933</c:v>
                </c:pt>
                <c:pt idx="19">
                  <c:v>1934</c:v>
                </c:pt>
                <c:pt idx="20">
                  <c:v>1935</c:v>
                </c:pt>
                <c:pt idx="21">
                  <c:v>1936</c:v>
                </c:pt>
                <c:pt idx="22">
                  <c:v>1937</c:v>
                </c:pt>
                <c:pt idx="23">
                  <c:v>1938</c:v>
                </c:pt>
                <c:pt idx="24">
                  <c:v>1939</c:v>
                </c:pt>
                <c:pt idx="25">
                  <c:v>1940</c:v>
                </c:pt>
                <c:pt idx="26">
                  <c:v>1941</c:v>
                </c:pt>
                <c:pt idx="27">
                  <c:v>1942</c:v>
                </c:pt>
                <c:pt idx="28">
                  <c:v>1943</c:v>
                </c:pt>
                <c:pt idx="29">
                  <c:v>1944</c:v>
                </c:pt>
                <c:pt idx="30">
                  <c:v>1945</c:v>
                </c:pt>
                <c:pt idx="31">
                  <c:v>1946</c:v>
                </c:pt>
                <c:pt idx="32">
                  <c:v>1947</c:v>
                </c:pt>
                <c:pt idx="33">
                  <c:v>1948</c:v>
                </c:pt>
                <c:pt idx="34">
                  <c:v>1949</c:v>
                </c:pt>
                <c:pt idx="35">
                  <c:v>1950</c:v>
                </c:pt>
                <c:pt idx="36">
                  <c:v>1951</c:v>
                </c:pt>
                <c:pt idx="37">
                  <c:v>1952</c:v>
                </c:pt>
                <c:pt idx="38">
                  <c:v>1953</c:v>
                </c:pt>
                <c:pt idx="39">
                  <c:v>1954</c:v>
                </c:pt>
                <c:pt idx="40">
                  <c:v>1955</c:v>
                </c:pt>
                <c:pt idx="41">
                  <c:v>1956</c:v>
                </c:pt>
                <c:pt idx="42">
                  <c:v>1957</c:v>
                </c:pt>
                <c:pt idx="43">
                  <c:v>1958</c:v>
                </c:pt>
                <c:pt idx="44">
                  <c:v>1959</c:v>
                </c:pt>
                <c:pt idx="45">
                  <c:v>1960</c:v>
                </c:pt>
                <c:pt idx="46">
                  <c:v>1961</c:v>
                </c:pt>
                <c:pt idx="47">
                  <c:v>1962</c:v>
                </c:pt>
                <c:pt idx="48">
                  <c:v>1963</c:v>
                </c:pt>
                <c:pt idx="49">
                  <c:v>1964</c:v>
                </c:pt>
                <c:pt idx="50">
                  <c:v>1965</c:v>
                </c:pt>
                <c:pt idx="51">
                  <c:v>1966</c:v>
                </c:pt>
                <c:pt idx="52">
                  <c:v>1967</c:v>
                </c:pt>
                <c:pt idx="53">
                  <c:v>1968</c:v>
                </c:pt>
                <c:pt idx="54">
                  <c:v>1969</c:v>
                </c:pt>
                <c:pt idx="55">
                  <c:v>1970</c:v>
                </c:pt>
                <c:pt idx="56">
                  <c:v>1971</c:v>
                </c:pt>
                <c:pt idx="57">
                  <c:v>1972</c:v>
                </c:pt>
                <c:pt idx="58">
                  <c:v>1973</c:v>
                </c:pt>
                <c:pt idx="59">
                  <c:v>1974</c:v>
                </c:pt>
                <c:pt idx="60">
                  <c:v>1975</c:v>
                </c:pt>
                <c:pt idx="61">
                  <c:v>1976</c:v>
                </c:pt>
                <c:pt idx="62">
                  <c:v>1977</c:v>
                </c:pt>
                <c:pt idx="63">
                  <c:v>1978</c:v>
                </c:pt>
                <c:pt idx="64">
                  <c:v>1979</c:v>
                </c:pt>
                <c:pt idx="65">
                  <c:v>1980</c:v>
                </c:pt>
                <c:pt idx="66">
                  <c:v>1981</c:v>
                </c:pt>
                <c:pt idx="67">
                  <c:v>1982</c:v>
                </c:pt>
                <c:pt idx="68">
                  <c:v>1983</c:v>
                </c:pt>
                <c:pt idx="69">
                  <c:v>1984</c:v>
                </c:pt>
                <c:pt idx="70">
                  <c:v>1985</c:v>
                </c:pt>
                <c:pt idx="71">
                  <c:v>1986</c:v>
                </c:pt>
                <c:pt idx="72">
                  <c:v>1987</c:v>
                </c:pt>
                <c:pt idx="73">
                  <c:v>1988</c:v>
                </c:pt>
                <c:pt idx="74">
                  <c:v>1989</c:v>
                </c:pt>
                <c:pt idx="75">
                  <c:v>1990</c:v>
                </c:pt>
                <c:pt idx="76">
                  <c:v>1991</c:v>
                </c:pt>
                <c:pt idx="77">
                  <c:v>1992</c:v>
                </c:pt>
                <c:pt idx="78">
                  <c:v>1993</c:v>
                </c:pt>
                <c:pt idx="79">
                  <c:v>1994</c:v>
                </c:pt>
                <c:pt idx="80">
                  <c:v>1995</c:v>
                </c:pt>
                <c:pt idx="81">
                  <c:v>1996</c:v>
                </c:pt>
                <c:pt idx="82">
                  <c:v>1997</c:v>
                </c:pt>
                <c:pt idx="83">
                  <c:v>1998</c:v>
                </c:pt>
                <c:pt idx="84">
                  <c:v>1999</c:v>
                </c:pt>
                <c:pt idx="85">
                  <c:v>2000</c:v>
                </c:pt>
                <c:pt idx="86">
                  <c:v>2001</c:v>
                </c:pt>
                <c:pt idx="87">
                  <c:v>2002</c:v>
                </c:pt>
                <c:pt idx="88">
                  <c:v>2003</c:v>
                </c:pt>
                <c:pt idx="89">
                  <c:v>2004</c:v>
                </c:pt>
                <c:pt idx="90">
                  <c:v>2005</c:v>
                </c:pt>
                <c:pt idx="91">
                  <c:v>2006</c:v>
                </c:pt>
                <c:pt idx="92">
                  <c:v>2007</c:v>
                </c:pt>
                <c:pt idx="93">
                  <c:v>2008</c:v>
                </c:pt>
                <c:pt idx="94">
                  <c:v>2009</c:v>
                </c:pt>
                <c:pt idx="95">
                  <c:v>2010</c:v>
                </c:pt>
                <c:pt idx="96">
                  <c:v>2011</c:v>
                </c:pt>
                <c:pt idx="97">
                  <c:v>2012</c:v>
                </c:pt>
                <c:pt idx="98">
                  <c:v>2013</c:v>
                </c:pt>
                <c:pt idx="99">
                  <c:v>2014</c:v>
                </c:pt>
                <c:pt idx="100">
                  <c:v>2015</c:v>
                </c:pt>
                <c:pt idx="101">
                  <c:v>2016</c:v>
                </c:pt>
                <c:pt idx="102">
                  <c:v>2017</c:v>
                </c:pt>
                <c:pt idx="103">
                  <c:v>2018</c:v>
                </c:pt>
                <c:pt idx="104">
                  <c:v>2019</c:v>
                </c:pt>
                <c:pt idx="105">
                  <c:v>2020</c:v>
                </c:pt>
                <c:pt idx="106">
                  <c:v>2021</c:v>
                </c:pt>
                <c:pt idx="107">
                  <c:v>2022</c:v>
                </c:pt>
                <c:pt idx="108">
                  <c:v>2023</c:v>
                </c:pt>
                <c:pt idx="109">
                  <c:v>2024</c:v>
                </c:pt>
              </c:strCache>
            </c:strRef>
          </c:cat>
          <c:val>
            <c:numRef>
              <c:f>Sheet7!$B$4:$B$114</c:f>
              <c:numCache>
                <c:formatCode>General</c:formatCode>
                <c:ptCount val="110"/>
                <c:pt idx="0">
                  <c:v>24.263999999999999</c:v>
                </c:pt>
                <c:pt idx="1">
                  <c:v>12.579000000000001</c:v>
                </c:pt>
                <c:pt idx="2">
                  <c:v>18.564</c:v>
                </c:pt>
                <c:pt idx="3">
                  <c:v>14.141</c:v>
                </c:pt>
                <c:pt idx="4">
                  <c:v>10.496</c:v>
                </c:pt>
                <c:pt idx="5">
                  <c:v>28.109000000000002</c:v>
                </c:pt>
                <c:pt idx="6">
                  <c:v>20.367999999999999</c:v>
                </c:pt>
                <c:pt idx="7">
                  <c:v>30.346</c:v>
                </c:pt>
                <c:pt idx="8">
                  <c:v>14.775</c:v>
                </c:pt>
                <c:pt idx="9">
                  <c:v>26.68</c:v>
                </c:pt>
                <c:pt idx="10">
                  <c:v>62.977999999999994</c:v>
                </c:pt>
                <c:pt idx="11">
                  <c:v>261.04900000000004</c:v>
                </c:pt>
                <c:pt idx="12">
                  <c:v>274.44900000000001</c:v>
                </c:pt>
                <c:pt idx="13">
                  <c:v>72.94</c:v>
                </c:pt>
                <c:pt idx="14">
                  <c:v>18.279</c:v>
                </c:pt>
                <c:pt idx="15">
                  <c:v>30.01</c:v>
                </c:pt>
                <c:pt idx="16">
                  <c:v>146.34100000000001</c:v>
                </c:pt>
                <c:pt idx="17">
                  <c:v>195.34</c:v>
                </c:pt>
                <c:pt idx="18">
                  <c:v>95.215999999999994</c:v>
                </c:pt>
                <c:pt idx="19">
                  <c:v>78.716999999999999</c:v>
                </c:pt>
                <c:pt idx="20">
                  <c:v>84.742000000000004</c:v>
                </c:pt>
                <c:pt idx="21">
                  <c:v>45.46</c:v>
                </c:pt>
                <c:pt idx="22">
                  <c:v>107.23799999999999</c:v>
                </c:pt>
                <c:pt idx="23">
                  <c:v>120.51900000000001</c:v>
                </c:pt>
                <c:pt idx="24">
                  <c:v>217.36900000000003</c:v>
                </c:pt>
                <c:pt idx="25">
                  <c:v>450.31599999999992</c:v>
                </c:pt>
                <c:pt idx="26">
                  <c:v>536.58900000000006</c:v>
                </c:pt>
                <c:pt idx="27">
                  <c:v>222.035</c:v>
                </c:pt>
                <c:pt idx="28">
                  <c:v>246.20200000000003</c:v>
                </c:pt>
                <c:pt idx="29">
                  <c:v>140.61199999999999</c:v>
                </c:pt>
                <c:pt idx="30">
                  <c:v>286.642</c:v>
                </c:pt>
                <c:pt idx="31">
                  <c:v>694.17500000000007</c:v>
                </c:pt>
                <c:pt idx="32">
                  <c:v>251.85599999999999</c:v>
                </c:pt>
                <c:pt idx="33">
                  <c:v>189.15199999999999</c:v>
                </c:pt>
                <c:pt idx="34">
                  <c:v>153.91899999999998</c:v>
                </c:pt>
                <c:pt idx="35">
                  <c:v>333.89900000000006</c:v>
                </c:pt>
                <c:pt idx="36">
                  <c:v>243.846</c:v>
                </c:pt>
                <c:pt idx="37">
                  <c:v>163.024</c:v>
                </c:pt>
                <c:pt idx="38">
                  <c:v>478.43799999999999</c:v>
                </c:pt>
                <c:pt idx="39">
                  <c:v>432.87999999999994</c:v>
                </c:pt>
                <c:pt idx="40">
                  <c:v>412.07800000000003</c:v>
                </c:pt>
                <c:pt idx="41">
                  <c:v>438.04300000000001</c:v>
                </c:pt>
                <c:pt idx="42">
                  <c:v>421.33299999999991</c:v>
                </c:pt>
                <c:pt idx="43">
                  <c:v>391.39199999999988</c:v>
                </c:pt>
                <c:pt idx="44">
                  <c:v>661.08699999999999</c:v>
                </c:pt>
                <c:pt idx="45">
                  <c:v>685.59800000000007</c:v>
                </c:pt>
                <c:pt idx="46">
                  <c:v>402.03999999999996</c:v>
                </c:pt>
                <c:pt idx="47">
                  <c:v>766.12400000000014</c:v>
                </c:pt>
                <c:pt idx="48">
                  <c:v>549.63200000000006</c:v>
                </c:pt>
                <c:pt idx="49">
                  <c:v>574.71500000000003</c:v>
                </c:pt>
                <c:pt idx="50">
                  <c:v>454.46500000000003</c:v>
                </c:pt>
                <c:pt idx="51">
                  <c:v>576.19399999999985</c:v>
                </c:pt>
                <c:pt idx="52">
                  <c:v>709.78800000000001</c:v>
                </c:pt>
                <c:pt idx="53">
                  <c:v>1289.9539999999997</c:v>
                </c:pt>
                <c:pt idx="54">
                  <c:v>419.14800000000002</c:v>
                </c:pt>
                <c:pt idx="55">
                  <c:v>639.548</c:v>
                </c:pt>
                <c:pt idx="56">
                  <c:v>1107.2500000000002</c:v>
                </c:pt>
                <c:pt idx="57">
                  <c:v>907.76300000000015</c:v>
                </c:pt>
                <c:pt idx="58">
                  <c:v>1362.0909999999999</c:v>
                </c:pt>
                <c:pt idx="59">
                  <c:v>1369.8140000000001</c:v>
                </c:pt>
                <c:pt idx="60">
                  <c:v>898.40099999999995</c:v>
                </c:pt>
                <c:pt idx="61">
                  <c:v>1764.9749999999999</c:v>
                </c:pt>
                <c:pt idx="62">
                  <c:v>1401.643</c:v>
                </c:pt>
                <c:pt idx="63">
                  <c:v>2109.2019999999998</c:v>
                </c:pt>
                <c:pt idx="64">
                  <c:v>1795.4090000000001</c:v>
                </c:pt>
                <c:pt idx="65">
                  <c:v>1831.0300000000002</c:v>
                </c:pt>
                <c:pt idx="66">
                  <c:v>1653.183</c:v>
                </c:pt>
                <c:pt idx="67">
                  <c:v>2022.6809999999996</c:v>
                </c:pt>
                <c:pt idx="68">
                  <c:v>2187.1880000000001</c:v>
                </c:pt>
                <c:pt idx="69">
                  <c:v>2806.2630000000004</c:v>
                </c:pt>
                <c:pt idx="70">
                  <c:v>2588.6350000000002</c:v>
                </c:pt>
                <c:pt idx="71">
                  <c:v>3266.6739999999991</c:v>
                </c:pt>
                <c:pt idx="72">
                  <c:v>4076.824000000001</c:v>
                </c:pt>
                <c:pt idx="73">
                  <c:v>2793.1510000000012</c:v>
                </c:pt>
                <c:pt idx="74">
                  <c:v>3121.482</c:v>
                </c:pt>
                <c:pt idx="75">
                  <c:v>4110.9879999999994</c:v>
                </c:pt>
                <c:pt idx="76">
                  <c:v>2410.7260000000001</c:v>
                </c:pt>
                <c:pt idx="77">
                  <c:v>3092.7809999999999</c:v>
                </c:pt>
                <c:pt idx="78">
                  <c:v>3842.4159999999997</c:v>
                </c:pt>
                <c:pt idx="79">
                  <c:v>4101.5990000000002</c:v>
                </c:pt>
                <c:pt idx="80">
                  <c:v>5514.0790000000015</c:v>
                </c:pt>
                <c:pt idx="81">
                  <c:v>4334.0029999999979</c:v>
                </c:pt>
                <c:pt idx="82">
                  <c:v>5532.2270000000008</c:v>
                </c:pt>
                <c:pt idx="83">
                  <c:v>4985.1389999999992</c:v>
                </c:pt>
                <c:pt idx="84">
                  <c:v>5803.3830000000016</c:v>
                </c:pt>
                <c:pt idx="85">
                  <c:v>4381.808</c:v>
                </c:pt>
                <c:pt idx="86">
                  <c:v>5893.2910000000011</c:v>
                </c:pt>
                <c:pt idx="87">
                  <c:v>6748.5519999999997</c:v>
                </c:pt>
                <c:pt idx="88">
                  <c:v>5731.49</c:v>
                </c:pt>
                <c:pt idx="89">
                  <c:v>6906.0460000000021</c:v>
                </c:pt>
                <c:pt idx="90">
                  <c:v>6799.7519999999986</c:v>
                </c:pt>
                <c:pt idx="91">
                  <c:v>7579.2530000000015</c:v>
                </c:pt>
                <c:pt idx="92">
                  <c:v>7671.7939999999962</c:v>
                </c:pt>
                <c:pt idx="93">
                  <c:v>7378.3239999999978</c:v>
                </c:pt>
                <c:pt idx="94">
                  <c:v>8558.9069999999992</c:v>
                </c:pt>
                <c:pt idx="95">
                  <c:v>9019.3180000000102</c:v>
                </c:pt>
                <c:pt idx="96">
                  <c:v>9093.1290000000026</c:v>
                </c:pt>
                <c:pt idx="97">
                  <c:v>8704.2420000000002</c:v>
                </c:pt>
                <c:pt idx="98">
                  <c:v>10188.773000000001</c:v>
                </c:pt>
                <c:pt idx="99">
                  <c:v>12065.335000000003</c:v>
                </c:pt>
                <c:pt idx="100">
                  <c:v>12350.794</c:v>
                </c:pt>
                <c:pt idx="101">
                  <c:v>15486.559000000008</c:v>
                </c:pt>
                <c:pt idx="102">
                  <c:v>21152.022999999994</c:v>
                </c:pt>
                <c:pt idx="103">
                  <c:v>18053.572</c:v>
                </c:pt>
                <c:pt idx="104">
                  <c:v>17185.102999999996</c:v>
                </c:pt>
                <c:pt idx="105">
                  <c:v>9281.1059999999998</c:v>
                </c:pt>
                <c:pt idx="106">
                  <c:v>13647.497999999998</c:v>
                </c:pt>
                <c:pt idx="107">
                  <c:v>15487.082000000002</c:v>
                </c:pt>
                <c:pt idx="108">
                  <c:v>19759.879999999997</c:v>
                </c:pt>
                <c:pt idx="109">
                  <c:v>26260.037999999997</c:v>
                </c:pt>
              </c:numCache>
            </c:numRef>
          </c:val>
          <c:extLst>
            <c:ext xmlns:c16="http://schemas.microsoft.com/office/drawing/2014/chart" uri="{C3380CC4-5D6E-409C-BE32-E72D297353CC}">
              <c16:uniqueId val="{00000000-4155-4EFA-9631-3A9B7CC64BC3}"/>
            </c:ext>
          </c:extLst>
        </c:ser>
        <c:dLbls>
          <c:showLegendKey val="0"/>
          <c:showVal val="0"/>
          <c:showCatName val="0"/>
          <c:showSerName val="0"/>
          <c:showPercent val="0"/>
          <c:showBubbleSize val="0"/>
        </c:dLbls>
        <c:gapWidth val="182"/>
        <c:axId val="182019840"/>
        <c:axId val="182021760"/>
      </c:barChart>
      <c:catAx>
        <c:axId val="18201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1760"/>
        <c:crosses val="autoZero"/>
        <c:auto val="1"/>
        <c:lblAlgn val="ctr"/>
        <c:lblOffset val="100"/>
        <c:noMultiLvlLbl val="0"/>
      </c:catAx>
      <c:valAx>
        <c:axId val="18202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485775</xdr:colOff>
      <xdr:row>13</xdr:row>
      <xdr:rowOff>66675</xdr:rowOff>
    </xdr:from>
    <xdr:to>
      <xdr:col>12</xdr:col>
      <xdr:colOff>180975</xdr:colOff>
      <xdr:row>27</xdr:row>
      <xdr:rowOff>142875</xdr:rowOff>
    </xdr:to>
    <xdr:graphicFrame macro="">
      <xdr:nvGraphicFramePr>
        <xdr:cNvPr id="3" name="Chart 2">
          <a:extLst>
            <a:ext uri="{FF2B5EF4-FFF2-40B4-BE49-F238E27FC236}">
              <a16:creationId xmlns:a16="http://schemas.microsoft.com/office/drawing/2014/main" id="{486DCD2C-3B05-D754-ED0A-AFC967005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385762</xdr:colOff>
      <xdr:row>13</xdr:row>
      <xdr:rowOff>66675</xdr:rowOff>
    </xdr:from>
    <xdr:to>
      <xdr:col>12</xdr:col>
      <xdr:colOff>80962</xdr:colOff>
      <xdr:row>27</xdr:row>
      <xdr:rowOff>142875</xdr:rowOff>
    </xdr:to>
    <xdr:graphicFrame macro="">
      <xdr:nvGraphicFramePr>
        <xdr:cNvPr id="2" name="Chart 1">
          <a:extLst>
            <a:ext uri="{FF2B5EF4-FFF2-40B4-BE49-F238E27FC236}">
              <a16:creationId xmlns:a16="http://schemas.microsoft.com/office/drawing/2014/main" id="{21419D35-EE17-1A4D-FCE3-56C9504E2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223836</xdr:colOff>
      <xdr:row>13</xdr:row>
      <xdr:rowOff>66675</xdr:rowOff>
    </xdr:from>
    <xdr:to>
      <xdr:col>14</xdr:col>
      <xdr:colOff>419100</xdr:colOff>
      <xdr:row>27</xdr:row>
      <xdr:rowOff>142875</xdr:rowOff>
    </xdr:to>
    <xdr:graphicFrame macro="">
      <xdr:nvGraphicFramePr>
        <xdr:cNvPr id="2" name="Chart 1">
          <a:extLst>
            <a:ext uri="{FF2B5EF4-FFF2-40B4-BE49-F238E27FC236}">
              <a16:creationId xmlns:a16="http://schemas.microsoft.com/office/drawing/2014/main" id="{C00006B1-9061-632C-5D6A-A38DB5500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390525</xdr:colOff>
      <xdr:row>38</xdr:row>
      <xdr:rowOff>0</xdr:rowOff>
    </xdr:from>
    <xdr:to>
      <xdr:col>24</xdr:col>
      <xdr:colOff>247651</xdr:colOff>
      <xdr:row>52</xdr:row>
      <xdr:rowOff>76200</xdr:rowOff>
    </xdr:to>
    <xdr:graphicFrame macro="">
      <xdr:nvGraphicFramePr>
        <xdr:cNvPr id="2" name="Chart 1">
          <a:extLst>
            <a:ext uri="{FF2B5EF4-FFF2-40B4-BE49-F238E27FC236}">
              <a16:creationId xmlns:a16="http://schemas.microsoft.com/office/drawing/2014/main" id="{3B68D979-8C4D-4EB0-A032-2D893702F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400050</xdr:colOff>
      <xdr:row>6</xdr:row>
      <xdr:rowOff>152400</xdr:rowOff>
    </xdr:from>
    <xdr:to>
      <xdr:col>8</xdr:col>
      <xdr:colOff>95250</xdr:colOff>
      <xdr:row>21</xdr:row>
      <xdr:rowOff>38100</xdr:rowOff>
    </xdr:to>
    <xdr:graphicFrame macro="">
      <xdr:nvGraphicFramePr>
        <xdr:cNvPr id="3" name="Chart 2">
          <a:extLst>
            <a:ext uri="{FF2B5EF4-FFF2-40B4-BE49-F238E27FC236}">
              <a16:creationId xmlns:a16="http://schemas.microsoft.com/office/drawing/2014/main" id="{924877FB-AF73-4906-84BC-2DC20C3D0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361950</xdr:colOff>
      <xdr:row>6</xdr:row>
      <xdr:rowOff>152400</xdr:rowOff>
    </xdr:from>
    <xdr:to>
      <xdr:col>16</xdr:col>
      <xdr:colOff>419100</xdr:colOff>
      <xdr:row>21</xdr:row>
      <xdr:rowOff>38100</xdr:rowOff>
    </xdr:to>
    <xdr:graphicFrame macro="">
      <xdr:nvGraphicFramePr>
        <xdr:cNvPr id="4" name="Chart 3">
          <a:extLst>
            <a:ext uri="{FF2B5EF4-FFF2-40B4-BE49-F238E27FC236}">
              <a16:creationId xmlns:a16="http://schemas.microsoft.com/office/drawing/2014/main" id="{143DB386-FA7A-4D57-9091-123C78BB2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381000</xdr:colOff>
      <xdr:row>22</xdr:row>
      <xdr:rowOff>95250</xdr:rowOff>
    </xdr:from>
    <xdr:to>
      <xdr:col>11</xdr:col>
      <xdr:colOff>323850</xdr:colOff>
      <xdr:row>36</xdr:row>
      <xdr:rowOff>171450</xdr:rowOff>
    </xdr:to>
    <xdr:graphicFrame macro="">
      <xdr:nvGraphicFramePr>
        <xdr:cNvPr id="7" name="Chart 6">
          <a:extLst>
            <a:ext uri="{FF2B5EF4-FFF2-40B4-BE49-F238E27FC236}">
              <a16:creationId xmlns:a16="http://schemas.microsoft.com/office/drawing/2014/main" id="{C367CCB4-FA32-4187-85B0-EDCE18846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85725</xdr:colOff>
      <xdr:row>22</xdr:row>
      <xdr:rowOff>85725</xdr:rowOff>
    </xdr:from>
    <xdr:to>
      <xdr:col>24</xdr:col>
      <xdr:colOff>238125</xdr:colOff>
      <xdr:row>36</xdr:row>
      <xdr:rowOff>152400</xdr:rowOff>
    </xdr:to>
    <mc:AlternateContent xmlns:mc="http://schemas.openxmlformats.org/markup-compatibility/2006" xmlns:tsle="http://schemas.microsoft.com/office/drawing/2012/timeslicer">
      <mc:Choice Requires="tsle">
        <xdr:graphicFrame macro="">
          <xdr:nvGraphicFramePr>
            <xdr:cNvPr id="11" name="release_date 2">
              <a:extLst>
                <a:ext uri="{FF2B5EF4-FFF2-40B4-BE49-F238E27FC236}">
                  <a16:creationId xmlns:a16="http://schemas.microsoft.com/office/drawing/2014/main" id="{603B1F22-40DB-44E5-B3C6-B7EE934C4C89}"/>
                </a:ext>
              </a:extLst>
            </xdr:cNvPr>
            <xdr:cNvGraphicFramePr/>
          </xdr:nvGraphicFramePr>
          <xdr:xfrm>
            <a:off x="0" y="0"/>
            <a:ext cx="0" cy="0"/>
          </xdr:xfrm>
          <a:graphic>
            <a:graphicData uri="http://schemas.microsoft.com/office/drawing/2012/timeslicer">
              <tsle:timeslicer name="release_date 2"/>
            </a:graphicData>
          </a:graphic>
        </xdr:graphicFrame>
      </mc:Choice>
      <mc:Fallback xmlns="">
        <xdr:sp macro="" textlink="">
          <xdr:nvSpPr>
            <xdr:cNvPr id="0" name=""/>
            <xdr:cNvSpPr>
              <a:spLocks noTextEdit="1"/>
            </xdr:cNvSpPr>
          </xdr:nvSpPr>
          <xdr:spPr>
            <a:xfrm>
              <a:off x="7400925" y="4276725"/>
              <a:ext cx="7467600" cy="27336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114300</xdr:colOff>
      <xdr:row>6</xdr:row>
      <xdr:rowOff>152400</xdr:rowOff>
    </xdr:from>
    <xdr:to>
      <xdr:col>20</xdr:col>
      <xdr:colOff>114300</xdr:colOff>
      <xdr:row>21</xdr:row>
      <xdr:rowOff>47625</xdr:rowOff>
    </xdr:to>
    <mc:AlternateContent xmlns:mc="http://schemas.openxmlformats.org/markup-compatibility/2006" xmlns:a14="http://schemas.microsoft.com/office/drawing/2010/main">
      <mc:Choice Requires="a14">
        <xdr:graphicFrame macro="">
          <xdr:nvGraphicFramePr>
            <xdr:cNvPr id="12" name="original_language 1">
              <a:extLst>
                <a:ext uri="{FF2B5EF4-FFF2-40B4-BE49-F238E27FC236}">
                  <a16:creationId xmlns:a16="http://schemas.microsoft.com/office/drawing/2014/main" id="{55C1AEC1-C721-48F4-895D-D2C458393CEF}"/>
                </a:ext>
              </a:extLst>
            </xdr:cNvPr>
            <xdr:cNvGraphicFramePr/>
          </xdr:nvGraphicFramePr>
          <xdr:xfrm>
            <a:off x="0" y="0"/>
            <a:ext cx="0" cy="0"/>
          </xdr:xfrm>
          <a:graphic>
            <a:graphicData uri="http://schemas.microsoft.com/office/drawing/2010/slicer">
              <sle:slicer xmlns:sle="http://schemas.microsoft.com/office/drawing/2010/slicer" name="original_language 1"/>
            </a:graphicData>
          </a:graphic>
        </xdr:graphicFrame>
      </mc:Choice>
      <mc:Fallback xmlns="">
        <xdr:sp macro="" textlink="">
          <xdr:nvSpPr>
            <xdr:cNvPr id="0" name=""/>
            <xdr:cNvSpPr>
              <a:spLocks noTextEdit="1"/>
            </xdr:cNvSpPr>
          </xdr:nvSpPr>
          <xdr:spPr>
            <a:xfrm>
              <a:off x="10477500" y="1295400"/>
              <a:ext cx="1828800" cy="2752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171450</xdr:colOff>
      <xdr:row>6</xdr:row>
      <xdr:rowOff>161926</xdr:rowOff>
    </xdr:from>
    <xdr:to>
      <xdr:col>24</xdr:col>
      <xdr:colOff>171450</xdr:colOff>
      <xdr:row>21</xdr:row>
      <xdr:rowOff>28576</xdr:rowOff>
    </xdr:to>
    <mc:AlternateContent xmlns:mc="http://schemas.openxmlformats.org/markup-compatibility/2006" xmlns:a14="http://schemas.microsoft.com/office/drawing/2010/main">
      <mc:Choice Requires="a14">
        <xdr:graphicFrame macro="">
          <xdr:nvGraphicFramePr>
            <xdr:cNvPr id="13" name="popularity 1">
              <a:extLst>
                <a:ext uri="{FF2B5EF4-FFF2-40B4-BE49-F238E27FC236}">
                  <a16:creationId xmlns:a16="http://schemas.microsoft.com/office/drawing/2014/main" id="{7EC872B1-E554-4905-86C8-A59AD69C747E}"/>
                </a:ext>
              </a:extLst>
            </xdr:cNvPr>
            <xdr:cNvGraphicFramePr/>
          </xdr:nvGraphicFramePr>
          <xdr:xfrm>
            <a:off x="0" y="0"/>
            <a:ext cx="0" cy="0"/>
          </xdr:xfrm>
          <a:graphic>
            <a:graphicData uri="http://schemas.microsoft.com/office/drawing/2010/slicer">
              <sle:slicer xmlns:sle="http://schemas.microsoft.com/office/drawing/2010/slicer" name="popularity 1"/>
            </a:graphicData>
          </a:graphic>
        </xdr:graphicFrame>
      </mc:Choice>
      <mc:Fallback xmlns="">
        <xdr:sp macro="" textlink="">
          <xdr:nvSpPr>
            <xdr:cNvPr id="0" name=""/>
            <xdr:cNvSpPr>
              <a:spLocks noTextEdit="1"/>
            </xdr:cNvSpPr>
          </xdr:nvSpPr>
          <xdr:spPr>
            <a:xfrm>
              <a:off x="12973050" y="1304926"/>
              <a:ext cx="1828800"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457199</xdr:colOff>
      <xdr:row>3</xdr:row>
      <xdr:rowOff>66675</xdr:rowOff>
    </xdr:from>
    <xdr:to>
      <xdr:col>5</xdr:col>
      <xdr:colOff>200024</xdr:colOff>
      <xdr:row>4</xdr:row>
      <xdr:rowOff>161925</xdr:rowOff>
    </xdr:to>
    <xdr:sp macro="" textlink="Sheet5!D116">
      <xdr:nvSpPr>
        <xdr:cNvPr id="14" name="Rectangle: Rounded Corners 13">
          <a:extLst>
            <a:ext uri="{FF2B5EF4-FFF2-40B4-BE49-F238E27FC236}">
              <a16:creationId xmlns:a16="http://schemas.microsoft.com/office/drawing/2014/main" id="{41FA4CD0-39C6-811D-B96C-5B5E214D5465}"/>
            </a:ext>
          </a:extLst>
        </xdr:cNvPr>
        <xdr:cNvSpPr/>
      </xdr:nvSpPr>
      <xdr:spPr>
        <a:xfrm>
          <a:off x="1676399" y="638175"/>
          <a:ext cx="1571625" cy="28575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A15F90-5933-4468-AE17-2AE99B42CD95}" type="TxLink">
            <a:rPr lang="en-US" sz="2000" b="0" i="0" u="none" strike="noStrike">
              <a:solidFill>
                <a:srgbClr val="000000"/>
              </a:solidFill>
              <a:latin typeface="Calibri"/>
              <a:ea typeface="Calibri"/>
              <a:cs typeface="Calibri"/>
            </a:rPr>
            <a:pPr algn="ctr"/>
            <a:t>9415</a:t>
          </a:fld>
          <a:endParaRPr lang="en-IN" sz="2000"/>
        </a:p>
      </xdr:txBody>
    </xdr:sp>
    <xdr:clientData/>
  </xdr:twoCellAnchor>
  <xdr:twoCellAnchor>
    <xdr:from>
      <xdr:col>11</xdr:col>
      <xdr:colOff>447675</xdr:colOff>
      <xdr:row>3</xdr:row>
      <xdr:rowOff>28575</xdr:rowOff>
    </xdr:from>
    <xdr:to>
      <xdr:col>14</xdr:col>
      <xdr:colOff>190500</xdr:colOff>
      <xdr:row>4</xdr:row>
      <xdr:rowOff>123825</xdr:rowOff>
    </xdr:to>
    <xdr:sp macro="" textlink="Sheet7!E116">
      <xdr:nvSpPr>
        <xdr:cNvPr id="16" name="Rectangle: Rounded Corners 15">
          <a:extLst>
            <a:ext uri="{FF2B5EF4-FFF2-40B4-BE49-F238E27FC236}">
              <a16:creationId xmlns:a16="http://schemas.microsoft.com/office/drawing/2014/main" id="{EFC0F13B-6FB0-4910-8716-0F5EC66B2D30}"/>
            </a:ext>
          </a:extLst>
        </xdr:cNvPr>
        <xdr:cNvSpPr/>
      </xdr:nvSpPr>
      <xdr:spPr>
        <a:xfrm>
          <a:off x="7153275" y="600075"/>
          <a:ext cx="1571625" cy="285750"/>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C1CEF7-6F21-4A99-AA5D-E20483B8F01F}" type="TxLink">
            <a:rPr lang="en-US" sz="1600" b="0" i="0" u="none" strike="noStrike">
              <a:solidFill>
                <a:srgbClr val="000000"/>
              </a:solidFill>
              <a:latin typeface="Calibri"/>
              <a:ea typeface="Calibri"/>
              <a:cs typeface="Calibri"/>
            </a:rPr>
            <a:pPr algn="ctr"/>
            <a:t>384400.362</a:t>
          </a:fld>
          <a:endParaRPr lang="en-IN" sz="3200"/>
        </a:p>
      </xdr:txBody>
    </xdr:sp>
    <xdr:clientData/>
  </xdr:twoCellAnchor>
  <xdr:twoCellAnchor>
    <xdr:from>
      <xdr:col>19</xdr:col>
      <xdr:colOff>219075</xdr:colOff>
      <xdr:row>3</xdr:row>
      <xdr:rowOff>38100</xdr:rowOff>
    </xdr:from>
    <xdr:to>
      <xdr:col>21</xdr:col>
      <xdr:colOff>571500</xdr:colOff>
      <xdr:row>4</xdr:row>
      <xdr:rowOff>133350</xdr:rowOff>
    </xdr:to>
    <xdr:sp macro="" textlink="Sheet12!G26">
      <xdr:nvSpPr>
        <xdr:cNvPr id="17" name="Rectangle: Rounded Corners 16">
          <a:extLst>
            <a:ext uri="{FF2B5EF4-FFF2-40B4-BE49-F238E27FC236}">
              <a16:creationId xmlns:a16="http://schemas.microsoft.com/office/drawing/2014/main" id="{E7A9BE85-7A33-4149-AC27-5E6A4D489191}"/>
            </a:ext>
          </a:extLst>
        </xdr:cNvPr>
        <xdr:cNvSpPr/>
      </xdr:nvSpPr>
      <xdr:spPr>
        <a:xfrm>
          <a:off x="11801475" y="609600"/>
          <a:ext cx="1571625" cy="28575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2974F9-4A37-41DD-B94F-054C6C2A9BE0}" type="TxLink">
            <a:rPr lang="en-US" sz="1100" b="0" i="0" u="none" strike="noStrike">
              <a:solidFill>
                <a:srgbClr val="000000"/>
              </a:solidFill>
              <a:latin typeface="Calibri"/>
              <a:ea typeface="Calibri"/>
              <a:cs typeface="Calibri"/>
            </a:rPr>
            <a:pPr algn="ctr"/>
            <a:t>21386.8</a:t>
          </a:fld>
          <a:endParaRPr lang="en-US" sz="2000" b="0" i="0" u="none" strike="noStrike">
            <a:solidFill>
              <a:srgbClr val="000000"/>
            </a:solidFill>
            <a:latin typeface="Calibri"/>
            <a:ea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52386</xdr:colOff>
      <xdr:row>13</xdr:row>
      <xdr:rowOff>66675</xdr:rowOff>
    </xdr:from>
    <xdr:to>
      <xdr:col>13</xdr:col>
      <xdr:colOff>457199</xdr:colOff>
      <xdr:row>27</xdr:row>
      <xdr:rowOff>142875</xdr:rowOff>
    </xdr:to>
    <xdr:graphicFrame macro="">
      <xdr:nvGraphicFramePr>
        <xdr:cNvPr id="3" name="Chart 2">
          <a:extLst>
            <a:ext uri="{FF2B5EF4-FFF2-40B4-BE49-F238E27FC236}">
              <a16:creationId xmlns:a16="http://schemas.microsoft.com/office/drawing/2014/main" id="{C09BBE16-BC3A-C416-900C-6087936D5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552450</xdr:colOff>
      <xdr:row>11</xdr:row>
      <xdr:rowOff>57150</xdr:rowOff>
    </xdr:from>
    <xdr:to>
      <xdr:col>19</xdr:col>
      <xdr:colOff>552450</xdr:colOff>
      <xdr:row>24</xdr:row>
      <xdr:rowOff>104775</xdr:rowOff>
    </xdr:to>
    <mc:AlternateContent xmlns:mc="http://schemas.openxmlformats.org/markup-compatibility/2006" xmlns:a14="http://schemas.microsoft.com/office/drawing/2010/main">
      <mc:Choice Requires="a14">
        <xdr:graphicFrame macro="">
          <xdr:nvGraphicFramePr>
            <xdr:cNvPr id="4" name="release_date">
              <a:extLst>
                <a:ext uri="{FF2B5EF4-FFF2-40B4-BE49-F238E27FC236}">
                  <a16:creationId xmlns:a16="http://schemas.microsoft.com/office/drawing/2014/main" id="{1ADF5AAC-4695-3045-568A-77E03DDEE0C1}"/>
                </a:ext>
              </a:extLst>
            </xdr:cNvPr>
            <xdr:cNvGraphicFramePr/>
          </xdr:nvGraphicFramePr>
          <xdr:xfrm>
            <a:off x="0" y="0"/>
            <a:ext cx="0" cy="0"/>
          </xdr:xfrm>
          <a:graphic>
            <a:graphicData uri="http://schemas.microsoft.com/office/drawing/2010/slicer">
              <sle:slicer xmlns:sle="http://schemas.microsoft.com/office/drawing/2010/slicer" name="release_date"/>
            </a:graphicData>
          </a:graphic>
        </xdr:graphicFrame>
      </mc:Choice>
      <mc:Fallback xmlns="">
        <xdr:sp macro="" textlink="">
          <xdr:nvSpPr>
            <xdr:cNvPr id="0" name=""/>
            <xdr:cNvSpPr>
              <a:spLocks noTextEdit="1"/>
            </xdr:cNvSpPr>
          </xdr:nvSpPr>
          <xdr:spPr>
            <a:xfrm>
              <a:off x="14525625" y="2152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5</xdr:row>
      <xdr:rowOff>38100</xdr:rowOff>
    </xdr:from>
    <xdr:to>
      <xdr:col>16</xdr:col>
      <xdr:colOff>66675</xdr:colOff>
      <xdr:row>18</xdr:row>
      <xdr:rowOff>85725</xdr:rowOff>
    </xdr:to>
    <mc:AlternateContent xmlns:mc="http://schemas.openxmlformats.org/markup-compatibility/2006" xmlns:a14="http://schemas.microsoft.com/office/drawing/2010/main">
      <mc:Choice Requires="a14">
        <xdr:graphicFrame macro="">
          <xdr:nvGraphicFramePr>
            <xdr:cNvPr id="8" name="original_language">
              <a:extLst>
                <a:ext uri="{FF2B5EF4-FFF2-40B4-BE49-F238E27FC236}">
                  <a16:creationId xmlns:a16="http://schemas.microsoft.com/office/drawing/2014/main" id="{242233A9-EFE7-F1DE-7BB7-403666FF63CA}"/>
                </a:ext>
              </a:extLst>
            </xdr:cNvPr>
            <xdr:cNvGraphicFramePr/>
          </xdr:nvGraphicFramePr>
          <xdr:xfrm>
            <a:off x="0" y="0"/>
            <a:ext cx="0" cy="0"/>
          </xdr:xfrm>
          <a:graphic>
            <a:graphicData uri="http://schemas.microsoft.com/office/drawing/2010/slicer">
              <sle:slicer xmlns:sle="http://schemas.microsoft.com/office/drawing/2010/slicer" name="original_language"/>
            </a:graphicData>
          </a:graphic>
        </xdr:graphicFrame>
      </mc:Choice>
      <mc:Fallback xmlns="">
        <xdr:sp macro="" textlink="">
          <xdr:nvSpPr>
            <xdr:cNvPr id="0" name=""/>
            <xdr:cNvSpPr>
              <a:spLocks noTextEdit="1"/>
            </xdr:cNvSpPr>
          </xdr:nvSpPr>
          <xdr:spPr>
            <a:xfrm>
              <a:off x="12211050" y="990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1228725</xdr:colOff>
      <xdr:row>7</xdr:row>
      <xdr:rowOff>0</xdr:rowOff>
    </xdr:from>
    <xdr:to>
      <xdr:col>4</xdr:col>
      <xdr:colOff>590550</xdr:colOff>
      <xdr:row>20</xdr:row>
      <xdr:rowOff>47625</xdr:rowOff>
    </xdr:to>
    <mc:AlternateContent xmlns:mc="http://schemas.openxmlformats.org/markup-compatibility/2006" xmlns:a14="http://schemas.microsoft.com/office/drawing/2010/main">
      <mc:Choice Requires="a14">
        <xdr:graphicFrame macro="">
          <xdr:nvGraphicFramePr>
            <xdr:cNvPr id="9" name="popularity">
              <a:extLst>
                <a:ext uri="{FF2B5EF4-FFF2-40B4-BE49-F238E27FC236}">
                  <a16:creationId xmlns:a16="http://schemas.microsoft.com/office/drawing/2014/main" id="{40F19DE6-1C06-7F7B-2A35-9FEC70924956}"/>
                </a:ext>
              </a:extLst>
            </xdr:cNvPr>
            <xdr:cNvGraphicFramePr/>
          </xdr:nvGraphicFramePr>
          <xdr:xfrm>
            <a:off x="0" y="0"/>
            <a:ext cx="0" cy="0"/>
          </xdr:xfrm>
          <a:graphic>
            <a:graphicData uri="http://schemas.microsoft.com/office/drawing/2010/slicer">
              <sle:slicer xmlns:sle="http://schemas.microsoft.com/office/drawing/2010/slicer" name="popularity"/>
            </a:graphicData>
          </a:graphic>
        </xdr:graphicFrame>
      </mc:Choice>
      <mc:Fallback xmlns="">
        <xdr:sp macro="" textlink="">
          <xdr:nvSpPr>
            <xdr:cNvPr id="0" name=""/>
            <xdr:cNvSpPr>
              <a:spLocks noTextEdit="1"/>
            </xdr:cNvSpPr>
          </xdr:nvSpPr>
          <xdr:spPr>
            <a:xfrm>
              <a:off x="5419725" y="1333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385762</xdr:colOff>
      <xdr:row>13</xdr:row>
      <xdr:rowOff>66675</xdr:rowOff>
    </xdr:from>
    <xdr:to>
      <xdr:col>12</xdr:col>
      <xdr:colOff>80962</xdr:colOff>
      <xdr:row>27</xdr:row>
      <xdr:rowOff>142875</xdr:rowOff>
    </xdr:to>
    <xdr:graphicFrame macro="">
      <xdr:nvGraphicFramePr>
        <xdr:cNvPr id="2" name="Chart 1">
          <a:extLst>
            <a:ext uri="{FF2B5EF4-FFF2-40B4-BE49-F238E27FC236}">
              <a16:creationId xmlns:a16="http://schemas.microsoft.com/office/drawing/2014/main" id="{CDF08A3C-E0A9-076D-FE35-F1555F02B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2" refreshedDate="45840.376193518518" createdVersion="8" refreshedVersion="8" minRefreshableVersion="3" recordCount="9415" xr:uid="{3B0378CE-E6F2-4B3F-8959-642CBBEA444D}">
  <cacheSource type="worksheet">
    <worksheetSource name="Table1"/>
  </cacheSource>
  <cacheFields count="11">
    <cacheField name="Column1" numFmtId="0">
      <sharedItems containsSemiMixedTypes="0" containsString="0" containsNumber="1" containsInteger="1" minValue="0" maxValue="9414"/>
    </cacheField>
    <cacheField name="title" numFmtId="0">
      <sharedItems containsDate="1" containsMixedTypes="1" minDate="1899-12-31T00:35:04" maxDate="1900-01-04T18:40:04" count="8877">
        <s v="The Shawshank Redemption"/>
        <s v="The Godfather"/>
        <s v="The Godfather Part II"/>
        <s v="Schindler's List"/>
        <s v="12 Angry Men"/>
        <s v="Dilwale Dulhania Le Jayenge"/>
        <s v="Spirited Away"/>
        <s v="The Dark Knight"/>
        <s v="Parasite"/>
        <s v="The Green Mile"/>
        <s v="Your Name."/>
        <s v="Pulp Fiction"/>
        <s v="The Lord of the Rings: The Return of the King"/>
        <s v="Forrest Gump"/>
        <s v="The Good, the Bad and the Ugly"/>
        <s v="GoodFellas"/>
        <s v="Grave of the Fireflies"/>
        <s v="Seven Samurai"/>
        <s v="Cinema Paradiso"/>
        <s v="Life Is Beautiful"/>
        <s v="Fight Club"/>
        <s v="Radical"/>
        <s v="Impossible Things"/>
        <s v="Dou kyu sei â€“ Classmates"/>
        <s v="Interstellar"/>
        <s v="Psycho"/>
        <s v="City of God"/>
        <s v="Gabriel's Inferno"/>
        <s v="Once Upon a Time in America"/>
        <s v="One Flew Over the Cuckoo's Nest"/>
        <s v="Hope"/>
        <s v="The Lord of the Rings: The Fellowship of the Ring"/>
        <s v="Primal: Tales of Savagery"/>
        <s v="Howl's Moving Castle"/>
        <s v="Spider-Man: Into the Spider-Verse"/>
        <s v="Gabriel's Inferno: Part II"/>
        <s v="A Dog's Will"/>
        <s v="The Lord of the Rings: The Two Towers"/>
        <s v="The Legend of Hei"/>
        <s v="The Empire Strikes Back"/>
        <s v="Taylor Swift: Reputation Stadium Tour"/>
        <s v="Harakiri"/>
        <s v="Gabriel's Inferno: Part III"/>
        <s v="The Pianist"/>
        <s v="TAYLOR SWIFT | THE ERAS TOUR"/>
        <s v="A Silent Voice: The Movie"/>
        <s v="Whiplash"/>
        <s v="Se7en"/>
        <s v="Inception"/>
        <s v="Spider-Man: Across the Spider-Verse"/>
        <s v="Rear Window"/>
        <s v="The Silence of the Lambs"/>
        <s v="American History X"/>
        <s v="The Quintessential Quintuplets Movie"/>
        <s v="Princess Mononoke"/>
        <s v="Once Upon a Studio"/>
        <s v="Hotarubi no Mori e"/>
        <s v="The Great Dictator"/>
        <s v="Dedicated to my ex"/>
        <s v="Back to the Future"/>
        <s v="High and Low"/>
        <s v="Dead Poets Society"/>
        <s v="Neon Genesis Evangelion: The End of Evangelion"/>
        <s v="Sunset Boulevard"/>
        <s v="LÃ©on: The Professional"/>
        <s v="Perfect Blue"/>
        <s v="Ikiru"/>
        <s v="Modern Times"/>
        <s v="Once Upon a Time in the West"/>
        <s v="Apocalypse Now"/>
        <s v="City Lights"/>
        <s v="Le Trou"/>
        <s v="The Intouchables"/>
        <s v="The Boy, the Mole, the Fox and the Horse"/>
        <s v="Life in a Year"/>
        <s v="Paths of Glory"/>
        <s v="Josee, the Tiger and the Fish"/>
        <s v="It's a Wonderful Life"/>
        <s v="Five Feet Apart"/>
        <s v="Miracle in Cell No. 7"/>
        <s v="Given"/>
        <s v="The Legend of 1900"/>
        <s v="The Lion King"/>
        <s v="Oldboy"/>
        <s v="Come and See"/>
        <s v="Violet Evergarden: The Movie"/>
        <s v="Avengers: Endgame"/>
        <s v="Evangelion: 3.0+1.0 Thrice Upon a Time"/>
        <s v="Clouds"/>
        <s v="Klaus"/>
        <s v="Avengers: Infinity War"/>
        <s v="Green Book"/>
        <s v="Justice League Dark: Apokolips War"/>
        <s v="Puss in Boots: The Last Wish"/>
        <s v="Mommy"/>
        <s v="We All Loved Each Other So Much"/>
        <s v="Rascal Does Not Dream of a Dreaming Girl"/>
        <s v="Demon Slayer -Kimetsu no Yaiba- The Movie: Mugen Train"/>
        <s v="Wolf Children"/>
        <s v="I Want to Eat Your Pancreas"/>
        <s v="Woman in the Dunes"/>
        <s v="The Handmaiden"/>
        <s v="Out of the Clear Blue Sky"/>
        <s v="Top Gun: Maverick"/>
        <s v="Inglourious Basterds"/>
        <s v="Witness for the Prosecution"/>
        <s v="The Matrix"/>
        <s v="The Shining"/>
        <s v="Gladiator"/>
        <s v="Saving Private Ryan"/>
        <s v="Wolfwalkers"/>
        <s v="Coco"/>
        <s v="The Help"/>
        <s v="Steven Universe: The Movie"/>
        <s v="The Apartment"/>
        <s v="A Clockwork Orange"/>
        <s v="The Art of Racing in the Rain"/>
        <s v="Shutter Island"/>
        <s v="The Prestige"/>
        <s v="Star Wars"/>
        <s v="Il Sorpasso"/>
        <s v="Persona"/>
        <s v="Jujutsu Kaisen 0"/>
        <s v="The Seventh Seal"/>
        <s v="Bicycle Thieves"/>
        <s v="Hamilton"/>
        <s v="Hacksaw Ridge"/>
        <s v="The Shop Around the Corner"/>
        <s v="Innocent Voices"/>
        <s v="Doctor Who: The Day of the Doctor"/>
        <s v="Violet Evergarden: Eternity and the Auto Memory Doll"/>
        <s v="Maquia: When the Promised Flower Blooms"/>
        <s v="The Usual Suspects"/>
        <s v="My Mom Is a Character 3"/>
        <s v="Michael Jackson's Thriller"/>
        <s v="Investigation of a Citizen Above Suspicion"/>
        <s v="Memento"/>
        <s v="The Kid"/>
        <s v="Django Unchained"/>
        <s v="20th Century Girl"/>
        <s v="Tokyo Story"/>
        <s v="Vertigo"/>
        <s v="Scarface"/>
        <s v="Dune: Part Two"/>
        <s v="The Departed"/>
        <s v="Better Days"/>
        <s v="Joker"/>
        <s v="Stalker"/>
        <s v="Singin' in the Rain"/>
        <s v="8Â½"/>
        <s v="Casablanca"/>
        <s v="There's Still Tomorrow"/>
        <s v="Zack Snyder's Justice League"/>
        <s v="Scenes from a Marriage"/>
        <s v="Good Will Hunting"/>
        <s v="Capernaum"/>
        <s v="Alien"/>
        <s v="Piper"/>
        <s v="Taxi Driver"/>
        <s v="Togo"/>
        <s v="Silenced"/>
        <s v="Call Me by Your Name"/>
        <s v="Palmer"/>
        <s v="Central Station"/>
        <s v="The Great War"/>
        <s v="The Truman Show"/>
        <s v="Wonder"/>
        <s v="Metropolis"/>
        <s v="The Hate U Give"/>
        <s v="Portrait of a Lady on Fire"/>
        <s v="My Friends"/>
        <s v="Full Metal Jacket"/>
        <s v="Miraculous World: New York, United HeroeZ"/>
        <s v="Soul"/>
        <s v="The Father"/>
        <s v="Wild Strawberries"/>
        <s v="Reservoir Dogs"/>
        <s v="Along with the Gods: The Last 49 Days"/>
        <s v="Purple Hearts"/>
        <s v="Dr. Strangelove or: How I Learned to Stop Worrying and Love the Bomb"/>
        <s v="Lock, Stock and Two Smoking Barrels"/>
        <s v="The Invisible Guest"/>
        <s v="I corti"/>
        <s v="Terminator 2: Judgment Day"/>
        <s v="Guillermo del Toro's Pinocchio"/>
        <s v="Mortal Kombat Legends: Scorpion's Revenge"/>
        <s v="New Gods: Nezha Reborn"/>
        <s v="Me Against You: Mr. S's Vendetta"/>
        <s v="Yojimbo"/>
        <s v="KONOSUBA â€“ God's blessing on this wonderful world! Legend of Crimson"/>
        <s v="In the Mood for Love"/>
        <s v="La Dolce Vita"/>
        <s v="Incendies"/>
        <s v="Robot Dreams"/>
        <s v="Sansho the Bailiff"/>
        <s v="The Hunt"/>
        <s v="Some Like It Hot"/>
        <s v="All About Eve"/>
        <s v="Big Deal on Madonna Street"/>
        <s v="Bound by Honor"/>
        <s v="Paris, Texas"/>
        <s v="Eternal Sunshine of the Spotless Mind"/>
        <s v="Oppenheimer"/>
        <s v="Red Beard"/>
        <s v="Prisoners"/>
        <s v="La Haine"/>
        <s v="Children of Paradise"/>
        <s v="Rashomon"/>
        <s v="M"/>
        <s v="WALLÂ·E"/>
        <s v="Das Boot"/>
        <s v="Along with the Gods: The Two Worlds"/>
        <s v="There Will Be Blood"/>
        <s v="The Tale of The Princess Kaguya"/>
        <s v="Pride &amp; Prejudice"/>
        <s v="2001: A Space Odyssey"/>
        <s v="Believe Me: The Abduction of Lisa McVey"/>
        <s v="A Taxi Driver"/>
        <s v="Ran"/>
        <s v="Three Billboards Outside Ebbing, Missouri"/>
        <s v="Sherlock Jr."/>
        <s v="Lion"/>
        <s v="Prayers for Bobby"/>
        <s v="My Neighbor Totoro"/>
        <s v="Far from the Tree"/>
        <s v="Ayla: The Daughter of War"/>
        <s v="The Best of Youth"/>
        <s v="Society of the Snow"/>
        <s v="Memories of Murder"/>
        <s v="Monster"/>
        <s v="All Your Faces"/>
        <s v="Scooby-Doo! and KISS: Rock and Roll Mystery"/>
        <s v="Bo Burnham: Inside"/>
        <s v="Hidden Figures"/>
        <s v="The Thing"/>
        <s v="VeinteaÃ±era, divorciada y fantÃ¡stica"/>
        <s v="The Grand Budapest Hotel"/>
        <s v="A Dog's Journey"/>
        <s v="Elite Squad"/>
        <s v="Bo Burnham: Make Happy"/>
        <s v="On My Skin"/>
        <s v="The 400 Blows"/>
        <s v="The Elephant Man"/>
        <s v="A Special Day"/>
        <s v="Rocco and His Brothers"/>
        <s v="How to Train Your Dragon: Homecoming"/>
        <s v="Judgment at Nuremberg"/>
        <s v="The Wages of Fear"/>
        <s v="My Name Is Khan"/>
        <s v="Paper Lives"/>
        <s v="Gifted"/>
        <s v="The Wolf of Wall Street"/>
        <s v="The Young and the Damned"/>
        <s v="Amadeus"/>
        <s v="The Second Mother"/>
        <s v="El mesero"/>
        <s v="Sound of Freedom"/>
        <s v="The Lives of Others"/>
        <s v="Jojo Rabbit"/>
        <s v="Cruella"/>
        <s v="Room"/>
        <s v="The Sting"/>
        <s v="For a Few Dollars More"/>
        <s v="Dial M for Murder"/>
        <s v="American Beauty"/>
        <s v="Requiem for a Dream"/>
        <s v="Harry Potter and the Prisoner of Azkaban"/>
        <s v="Love, Simon"/>
        <s v="Toto, Peppino, and the Hussy"/>
        <s v="Song of the Sea"/>
        <s v="The Deer Hunter"/>
        <s v="Casino"/>
        <s v="Black Beauty"/>
        <s v="Simone: Woman of the Century"/>
        <s v="Loving Vincent"/>
        <s v="Citizen Kane"/>
        <s v="In a Heartbeat"/>
        <s v="Bingo: The King of the Mornings"/>
        <s v="Andrei Rublev"/>
        <s v="Red, White &amp; Royal Blue"/>
        <s v="Ford v Ferrari"/>
        <s v="Hachi: A Dog's Tale"/>
        <s v="Barry Lyndon"/>
        <s v="Rome, Open City"/>
        <s v="Weathering with You"/>
        <s v="The Imitation Game"/>
        <s v="The Passion of Joan of Arc"/>
        <s v="The Secret in Their Eyes"/>
        <s v="Late Spring"/>
        <s v="The Gold Rush"/>
        <s v="Lawrence of Arabia"/>
        <s v="Paperman"/>
        <s v="Flipped"/>
        <s v="To Kill a Mockingbird"/>
        <s v="Autumn Sonata"/>
        <s v="The Circus"/>
        <s v="Suzume"/>
        <n v="1917"/>
        <s v="Kill Bill: The Whole Bloody Affair"/>
        <s v="Gran Torino"/>
        <s v="Tae Guk Gi: The Brotherhood of War"/>
        <s v="Like Stars on Earth"/>
        <s v="3 Idiots"/>
        <s v="Castaway on the Moon"/>
        <s v="Chungking Express"/>
        <s v="Bohemian Rhapsody"/>
        <s v="Mirror"/>
        <s v="Nights of Cabiria"/>
        <s v="Pather Panchali"/>
        <s v="North by Northwest"/>
        <s v="Ugetsu"/>
        <s v="Beyond the Universe"/>
        <s v="Pink Floyd: The Wall"/>
        <s v="Dersu Uzala"/>
        <s v="Castle in the Sky"/>
        <s v="The Treasure of the Sierra Madre"/>
        <s v="Catch Me If You Can"/>
        <s v="My Fault"/>
        <s v="Guardians of the Galaxy Vol. 3"/>
        <s v="Nobody Knows"/>
        <s v="Toy Story"/>
        <s v="Kill Bill: Vol. 1"/>
        <s v="No Manches Frida 2"/>
        <s v="The Red Shoes"/>
        <s v="Before Sunrise"/>
        <s v="The Cranes Are Flying"/>
        <s v="Trainspotting"/>
        <s v="Nobody"/>
        <s v="Spider-Man: No Way Home"/>
        <s v="Forgotten"/>
        <s v="The Boy and the Beast"/>
        <s v="Love Exposure"/>
        <s v="My Father's Violin"/>
        <s v="Kitbull"/>
        <s v="Tel chi el telÃ¹n"/>
        <s v="The General"/>
        <s v="Three Men and a Leg"/>
        <s v="Up"/>
        <s v="Ivan Vasilyevich Changes His Profession"/>
        <s v="Army of Shadows"/>
        <s v="Rope"/>
        <s v="Million Dollar Baby"/>
        <s v="Sanjuro"/>
        <s v="Gone with the Wind"/>
        <s v="A Man Escaped"/>
        <s v="The Sixth Sense"/>
        <s v="The Hidden Fortress"/>
        <s v="Where Hands Touch"/>
        <s v="When Marnie Was There"/>
        <s v="The Great Escape"/>
        <s v="Akira"/>
        <s v="The Way He Looks"/>
        <s v="Farewell My Concubine"/>
        <s v="Jurassic Park"/>
        <s v="CODA"/>
        <s v="The Iron Giant"/>
        <s v="12 Years a Slave"/>
        <s v="The Cabinet of Dr. Caligari"/>
        <s v="The Exterminating Angel"/>
        <s v="Throne of Blood"/>
        <s v="NausicaÃ¤ of the Valley of the Wind"/>
        <s v="Whisper of the Heart"/>
        <s v="Raise the Red Lantern"/>
        <s v="Braveheart"/>
        <s v="No Country for Old Men"/>
        <s v="Aliens"/>
        <s v="Raging Bull"/>
        <s v="Nimona"/>
        <s v="La Notte"/>
        <s v="Cries and Whispers"/>
        <s v="Blade Runner"/>
        <s v="The Postman"/>
        <s v="What Ever Happened to Baby Jane?"/>
        <s v="Ne Zha"/>
        <s v="Dallas Buyers Club"/>
        <s v="Where Is The Friend's House?"/>
        <s v="Limelight"/>
        <s v="On the Waterfront"/>
        <s v="In This Corner of the World"/>
        <s v="Ghost in the Shell"/>
        <s v="Flamin' Hot"/>
        <s v="Me Before You"/>
        <s v="A Trip to the Moon"/>
        <s v="Raiders of the Lost Ark"/>
        <s v="Don't Look Now... We're Being Shot At!"/>
        <s v="The Third Man"/>
        <s v="Children of Heaven"/>
        <s v="La Strada"/>
        <s v="Ron's Gone Wrong"/>
        <s v="The Mitchells vs. the Machines"/>
        <s v="Heat"/>
        <s v="Rebecca"/>
        <s v="About Time"/>
        <s v="Unforgiven"/>
        <s v="Three Colors: Red"/>
        <s v="Chinatown"/>
        <s v="Inside Out"/>
        <s v="Miraculous World: Shanghai â€“ The Legend of Ladydragon"/>
        <s v="The Boy Who Harnessed the Wind"/>
        <s v="Dangal"/>
        <s v="Freedom Writers"/>
        <s v="Harry Potter and the Philosopher's Stone"/>
        <s v="Mulan"/>
        <s v="Dragon Ball Super: Super Hero"/>
        <s v="Captain Fantastic"/>
        <s v="Batman: The Dark Knight Returns, Part 2"/>
        <s v="It's Such a Beautiful Day"/>
        <s v="Tokyo Godfathers"/>
        <s v="Wish Dragon"/>
        <s v="Remi, Nobody's Boy"/>
        <s v="AmÃ©lie"/>
        <s v="Guardians of the Galaxy"/>
        <s v="Amarcord"/>
        <s v="A Street Cat Named Bob"/>
        <s v="Ordet"/>
        <s v="Persepolis"/>
        <s v="Titanic"/>
        <s v="Argentina, 1985"/>
        <s v="In the Name of the Father"/>
        <s v="La Maison en Petits Cubes"/>
        <s v="The Pursuit of Happyness"/>
        <s v="Bad Genius"/>
        <s v="La La Land"/>
        <s v="V for Vendetta"/>
        <s v="Thirteen Lives"/>
        <s v="A Whisker Away"/>
        <s v="My Hero Academia: Two Heroes"/>
        <s v="The Greatest Showman"/>
        <s v="Divorce Italian Style"/>
        <s v="Finch"/>
        <s v="Dragon Ball Super: Broly"/>
        <s v="A Separation"/>
        <s v="The Night of the Hunter"/>
        <s v="Return of the Jedi"/>
        <s v="Diabolique"/>
        <s v="Gone Girl"/>
        <s v="Ben-Hur"/>
        <s v="Regular Show: The Movie"/>
        <s v="Vincent"/>
        <s v="The Notebook"/>
        <s v="Mr. Smith Goes to Washington"/>
        <s v="Justice League: The Flashpoint Paradox"/>
        <s v="The Cameraman"/>
        <s v="Close-Up"/>
        <s v="Young Frankenstein"/>
        <s v="Little Women"/>
        <s v="Roman Holiday"/>
        <s v="El Infierno"/>
        <s v="Just Mercy"/>
        <s v="The Battle of Algiers"/>
        <s v="Kill Bill: Vol. 2"/>
        <s v="Faust"/>
        <s v="Z"/>
        <s v="La JetÃ©e"/>
        <s v="Sing Street"/>
        <s v="Sing 2"/>
        <s v="Wild Tales"/>
        <s v="Charm City Kings"/>
        <s v="Coraline"/>
        <s v="Perfect Strangers"/>
        <s v="Dogman"/>
        <s v="Yi Yi"/>
        <s v="Dancer in the Dark"/>
        <s v="The Whale"/>
        <s v="Shoplifters"/>
        <s v="Umberto D."/>
        <s v="We Are the Nobles"/>
        <s v="Mamma Roma"/>
        <s v="Downfall"/>
        <s v="In the Arms of an Assassin"/>
        <s v="Fargo"/>
        <s v="Close to the Horizon"/>
        <s v="Raya and the Last Dragon"/>
        <s v="A Bronx Tale"/>
        <s v="Grand Illusion"/>
        <s v="Spring, Summer, Fall, Winter... and Spring"/>
        <s v="Sunrise: A Song of Two Humans"/>
        <s v="Ivan's Childhood"/>
        <s v="Her"/>
        <s v="A Beautiful Mind"/>
        <s v="I'm No Longer Here"/>
        <s v="Stand by Me"/>
        <s v="Sherlock: The Abominable Bride"/>
        <s v="See You Up There"/>
        <s v="The Theory of Everything"/>
        <s v="Winter Light"/>
        <s v="Paper Moon"/>
        <n v="1900"/>
        <s v="Nostalgia"/>
        <s v="Mary and Max"/>
        <s v="Dances with Wolves"/>
        <s v="Knives Out"/>
        <s v="Isle of Dogs"/>
        <s v="Papillon"/>
        <s v="Gran Turismo"/>
        <s v="Emancipation"/>
        <s v="All My Life"/>
        <s v="Departures"/>
        <s v="My Way"/>
        <s v="Warrior"/>
        <s v="The Grapes of Wrath"/>
        <s v="Indiana Jones and the Last Crusade"/>
        <s v="Redeeming Love"/>
        <s v="The Specials"/>
        <s v="An Egg Rescue"/>
        <s v="The Breadwinner"/>
        <s v="Joint Security Area"/>
        <s v="The Big Lebowski"/>
        <s v="The Summit of the Gods"/>
        <s v="Feast"/>
        <s v="Mulholland Dr."/>
        <s v="Ace in the Hole"/>
        <s v="Monsters, Inc."/>
        <s v="A Fistful of Dollars"/>
        <s v="To Be or Not to Be"/>
        <s v="The Boy in the Striped Pyjamas"/>
        <s v="Two Women"/>
        <s v="Rififi"/>
        <s v="The Nightmare Before Christmas"/>
        <s v="Carlito's Way"/>
        <s v="Anatomy of a Murder"/>
        <s v="Perfect Days"/>
        <s v="Dog Day Afternoon"/>
        <s v="A Bag of Marbles"/>
        <s v="Love, Rosie"/>
        <s v="Luca"/>
        <s v="The Witch: Part 1. The Subversion"/>
        <s v="Tampopo"/>
        <s v="Solaris"/>
        <s v="The Bridge on the River Kwai"/>
        <s v="Rosemary's Baby"/>
        <s v="Us Again"/>
        <s v="The Best Offer"/>
        <s v="Kiki's Delivery Service"/>
        <s v="It Happened One Night"/>
        <s v="La luna"/>
        <s v="Io Capitano"/>
        <s v="A Short Film About Love"/>
        <s v="Rio Bravo"/>
        <s v="We Bare Bears: The Movie"/>
        <s v="The Marquis of Grillo"/>
        <s v="Werckmeister Harmonies"/>
        <s v="The Virgin Spring"/>
        <s v="Finding Nemo"/>
        <s v="Day for Night"/>
        <s v="Millennium Actress"/>
        <s v="Ratatouille"/>
        <s v="Mr. Nobody"/>
        <s v="Infernal Affairs"/>
        <s v="Mulholland Drive"/>
        <s v="Before Sunset"/>
        <s v="Logan"/>
        <s v="Network"/>
        <s v="Words on Bathroom Walls"/>
        <s v="Spotlight"/>
        <s v="Kagemusha"/>
        <s v="Harry Potter and the Goblet of Fire"/>
        <s v="The Shadow in My Eye"/>
        <s v="Snatch"/>
        <s v="Polisse"/>
        <s v="Elite Squad: The Enemy Within"/>
        <s v="White Collar Blues"/>
        <s v="Freaks"/>
        <s v="My Life as a Zucchini"/>
        <s v="Past Lives"/>
        <s v="Interstella 5555: The 5tory of the 5ecret 5tar 5ystem"/>
        <s v="3-Iron"/>
        <s v="Monty Python and the Holy Grail"/>
        <s v="Bajrangi Bhaijaan"/>
        <s v="One Hundred Steps"/>
        <s v="Into the Wild"/>
        <s v="Land of Mine"/>
        <s v="The Working Class Goes to Heaven"/>
        <s v="A Moment to Remember"/>
        <s v="Paprika"/>
        <s v="Tod@s Caen"/>
        <s v="I Saw the Devil"/>
        <s v="Pirates of the Caribbean: The Curse of the Black Pearl"/>
        <s v="The Gangster, the Cop, the Devil"/>
        <s v="Fantastic Mr. Fox"/>
        <s v="Brokeback Mountain"/>
        <s v="Midnight Sun"/>
        <s v="Don't Be Bad"/>
        <s v="Toy Story 3"/>
        <s v="Lisbela and the Prisoner"/>
        <s v="Porco Rosso"/>
        <s v="Fail Safe"/>
        <s v="War Room"/>
        <s v="The Normal Heart"/>
        <s v="The Best Years of Our Lives"/>
        <s v="The Perks of Being a Wallflower"/>
        <s v="The King of Comedy"/>
        <s v="Ernest &amp; Celestine"/>
        <s v="Teen Titans: Trouble in Tokyo"/>
        <s v="The Heist of the Century"/>
        <s v="Everything Everywhere All at Once"/>
        <s v="Never Look Away"/>
        <s v="Scent of a Woman"/>
        <s v="Le SamouraÃ¯"/>
        <s v="L.A. Confidential"/>
        <s v="The Dinner Game"/>
        <s v="Evangelion: 2.0 You Can (Not) Advance"/>
        <s v="Partly Cloudy"/>
        <s v="Rocky"/>
        <s v="Die Hard"/>
        <s v="God's Own Country"/>
        <s v="Gifted Hands: The Ben Carson Story"/>
        <s v="Nine Queens"/>
        <s v="The Man Who Shot Liberty Valance"/>
        <s v="Straight Outta Nowhere: Scooby-Doo! Meets Courage the Cowardly Dog"/>
        <s v="Poor Things"/>
        <s v="Luck"/>
        <s v="The Wind Rises"/>
        <s v="Straight Outta Compton"/>
        <s v="A Million Miles Away"/>
        <s v="Guy Ritchie's The Covenant"/>
        <s v="The Wrong Trousers"/>
        <s v="Dune"/>
        <s v="Presto"/>
        <s v="The Dark Knight Rises"/>
        <s v="The Girl Who Leapt Through Time"/>
        <s v="Donnie Darko"/>
        <s v="Close"/>
        <s v="RRR"/>
        <s v="The Untouchables"/>
        <s v="Hustle"/>
        <s v="Amour"/>
        <s v="Dogville"/>
        <s v="Touch of Evil"/>
        <s v="Mustang"/>
        <s v="Deep Red"/>
        <s v="Short Term 12"/>
        <s v="Safety Last!"/>
        <s v="No Game No Life: Zero"/>
        <s v="Shelter"/>
        <s v="Through a Glass Darkly"/>
        <s v="Wings of Desire"/>
        <s v="Awakenings"/>
        <s v="Ninja Scroll"/>
        <s v="Life of Brian"/>
        <s v="Rain Man"/>
        <s v="A Man Called Otto"/>
        <s v="Big Fish"/>
        <s v="Pan's Labyrinth"/>
        <s v="Monsieur Verdoux"/>
        <s v="Back to the Future Part II"/>
        <s v="The Color Purple"/>
        <s v="The Ten Commandments"/>
        <s v="Vivre Sa Vie"/>
        <s v="Notorious"/>
        <s v="Misery"/>
        <s v="Do the Right Thing"/>
        <s v="The Chaser"/>
        <s v="Harry Potter and the Deathly Hallows: Part 1"/>
        <s v="Fanny and Alexander"/>
        <s v="Train to Busan"/>
        <s v="Maudie"/>
        <s v="How to Train Your Dragon: The Hidden World"/>
        <s v="PlayTime"/>
        <s v="Annie Hall"/>
        <s v="Red Shoes and the Seven Dwarfs"/>
        <s v="Ip Man"/>
        <s v="All Quiet on the Western Front"/>
        <s v="One Life"/>
        <s v="The Outlaws"/>
        <s v="The Hateful Eight"/>
        <s v="I, Daniel Blake"/>
        <s v="Nothing Left to Do But Cry"/>
        <s v="Two Is a Family"/>
        <s v="L'Eclisse"/>
        <s v="Zootopia"/>
        <s v="Crooks in Clover"/>
        <s v="The King and the Mockingbird"/>
        <s v="A Walk to Remember"/>
        <s v="A Woman Under the Influence"/>
        <s v="The Twilight Samurai"/>
        <s v="The Breakfast Club"/>
        <s v="Platoon"/>
        <s v="Marriage Story"/>
        <s v="The Last: Naruto the Movie"/>
        <s v="Ponyo"/>
        <s v="Shrek"/>
        <s v="Manhattan"/>
        <s v="The Seven Deadly Sins: Cursed by Light"/>
        <s v="John Wick: Chapter 4"/>
        <s v="The King's Speech"/>
        <s v="Mystic River"/>
        <s v="Angel's Egg"/>
        <s v="The Blues Brothers"/>
        <s v="Rich in Love"/>
        <s v="Batman: Under the Red Hood"/>
        <s v="Three Steps Above Heaven"/>
        <s v="Underground"/>
        <s v="Kabhi Khushi Kabhie Gham"/>
        <s v="The Killer"/>
        <s v="Big Hero 6"/>
        <s v="Marriage Italian Style"/>
        <s v="Accattone"/>
        <s v="Beauty and the Beast"/>
        <s v="Sound of Metal"/>
        <s v="The Exorcist"/>
        <s v="My Mom Is a Character"/>
        <s v="Magnolia"/>
        <s v="Batman: The Dark Knight Returns, Part 1"/>
        <s v="Slumdog Millionaire"/>
        <s v="Hiroshima Mon Amour"/>
        <s v="Tetris"/>
        <s v="Temple Grandin"/>
        <s v="Still Walking"/>
        <s v="Philadelphia"/>
        <s v="Instructions Not Included"/>
        <s v="Mother"/>
        <s v="Cool Hand Luke"/>
        <s v="Sword Art Online: The Movie â€“ Ordinal Scale"/>
        <s v="Who's Afraid of Virginia Woolf?"/>
        <s v="My Policeman"/>
        <s v="Azur &amp; Asmar: The Princes' Quest"/>
        <s v="The Sound of Music"/>
        <s v="The Straight Story"/>
        <s v="Ali: Fear Eats the Soul"/>
        <s v="The Holdovers"/>
        <s v="Descendants 3"/>
        <s v="Furiosa: A Mad Max Saga"/>
        <s v="BPM (Beats per Minute)"/>
        <s v="Rush"/>
        <s v="The Leopard"/>
        <s v="Back to the Outback"/>
        <s v="Prey"/>
        <s v="No Manches Frida"/>
        <s v="The Chorus"/>
        <s v="The Maltese Falcon"/>
        <s v="Harry Potter and the Chamber of Secrets"/>
        <s v="Divines"/>
        <s v="Pride"/>
        <s v="Holding the Man"/>
        <s v="Duck, You Sucker"/>
        <s v="Belle"/>
        <s v="Inherit the Wind"/>
        <s v="The Celebration"/>
        <s v="Hotel Rwanda"/>
        <s v="Edward Scissorhands"/>
        <s v="A Charlie Brown Christmas"/>
        <s v="Constantine: City of Demons - The Movie"/>
        <s v="The Avengers"/>
        <s v="The Red Balloon"/>
        <s v="The Sacrifice"/>
        <s v="The Trial of the Chicago 7"/>
        <s v="PK"/>
        <s v="Day &amp; Night"/>
        <s v="Kwaidan"/>
        <s v="The Bridges of Madison County"/>
        <s v="Nightcrawler"/>
        <s v="Fallen Angels"/>
        <s v="The Searchers"/>
        <s v="Fried Green Tomatoes"/>
        <s v="Knockin' on Heaven's Door"/>
        <s v="Batman Begins"/>
        <s v="The Incredibles"/>
        <s v="The Ox-Bow Incident"/>
        <s v="Stalag 17"/>
        <s v="If Anything Happens I Love You"/>
        <s v="The Broken Circle Breakdown"/>
        <s v="Fiddler on the Roof"/>
        <s v="Nosferatu"/>
        <s v="Sniper: The White Raven"/>
        <s v="Jean de Florette"/>
        <s v="Girl in the Basement"/>
        <s v="Miraculous: Ladybug &amp; Cat Noir, The Movie"/>
        <s v="Cowboy Bebop: The Movie"/>
        <s v="A Matter of Life and Death"/>
        <s v="Moonrise Kingdom"/>
        <s v="Onward"/>
        <s v="The Eight Mountains"/>
        <s v="Black Cat, White Cat"/>
        <s v="Rurouni Kenshin: The Final"/>
        <s v="Don't Blame the Kid"/>
        <s v="Spirit: Stallion of the Cimarron"/>
        <s v="Harry Potter and the Half-Blood Prince"/>
        <s v="Aftersun"/>
        <s v="White Snake"/>
        <s v="Brief Encounter"/>
        <s v="The Blind Side"/>
        <s v="The Man from Nowhere"/>
        <s v="The Woman King"/>
        <s v="The Children's Hour"/>
        <s v="Time of the Gypsies"/>
        <s v="The Martian"/>
        <s v="Free Fall"/>
        <s v="Black Swan"/>
        <s v="Charade"/>
        <s v="Little Miss Sunshine"/>
        <s v="Embrace of the Serpent"/>
        <s v="Boys"/>
        <s v="Rurouni Kenshin Part III: The Legend Ends"/>
        <s v="Sleuth"/>
        <s v="Marcel the Shell with Shoes On"/>
        <s v="Tangerines"/>
        <s v="Meshes of the Afternoon"/>
        <s v="The Gentlemen"/>
        <s v="Drishyam"/>
        <s v="The Hustler"/>
        <s v="Dreams"/>
        <s v="Harvey"/>
        <s v="Harry Potter and the Order of the Phoenix"/>
        <s v="Cousins"/>
        <s v="System Crasher"/>
        <s v="Bacurau"/>
        <s v="Strangers on a Train"/>
        <s v="ClÃ©o from 5 to 7"/>
        <s v="Brazil"/>
        <s v="The Princess Bride"/>
        <s v="Father There Is Only One"/>
        <s v="For Love and Gold"/>
        <s v="Kind Hearts and Coronets"/>
        <s v="The Traitor"/>
        <s v="The Batman"/>
        <s v="Onibaba"/>
        <s v="The Warriors"/>
        <s v="High Noon"/>
        <s v="Ricky Gervais: Humanity"/>
        <s v="The Super Mario Bros. Movie"/>
        <s v="Fireworks"/>
        <s v="What's Eating Gilbert Grape"/>
        <s v="How to Train Your Dragon 2"/>
        <s v="Lucky and Zorba"/>
        <s v="Mississippi Burning"/>
        <s v="Fantastic Planet"/>
        <s v="All the President's Men"/>
        <s v="The Conformist"/>
        <s v="King Richard"/>
        <s v="Hunt for the Wilderpeople"/>
        <s v="The Turin Horse"/>
        <s v="Breakfast at Tiffany's"/>
        <s v="The Young Girls of Rochefort"/>
        <s v="Memoirs of a Geisha"/>
        <s v="tick, tick... BOOM!"/>
        <s v="Eddie Murphy: Delirious"/>
        <s v="Geri's Game"/>
        <s v="Cast Away"/>
        <s v="The Terminator"/>
        <s v="Captain America: The Winter Soldier"/>
        <s v="Scooby-Doo on Zombie Island"/>
        <s v="The Killing"/>
        <s v="Roma"/>
        <s v="Germany, Year Zero"/>
        <s v="Jaws"/>
        <s v="The Kissing Booth 2"/>
        <s v="Andhadhun"/>
        <s v="Taste of Cherry"/>
        <s v="Elemental"/>
        <s v="Corpus Christi"/>
        <s v="Godzilla Minus One"/>
        <s v="My Mom Is a Character 2"/>
        <s v="The Count of Monte Cristo"/>
        <s v="Three Colors: Blue"/>
        <s v="Bad Seeds"/>
        <s v="The Secret World of Arrietty"/>
        <s v="I Vitelloni"/>
        <s v="Rurouni Kenshin: The Beginning"/>
        <s v="The Graduate"/>
        <s v="Operation Y and Other Shurik's Adventures"/>
        <s v="White Heat"/>
        <s v="Primal Fear"/>
        <s v="Planet of the Apes"/>
        <s v="All the Bright Places"/>
        <s v="Ask Me If I'm Happy"/>
        <s v="Atonement"/>
        <s v="Aladdin"/>
        <s v="Little Eggs: A Frozen Rescue"/>
        <s v="Like Father, Like Son"/>
        <s v="My Friends Act II"/>
        <s v="October Sky"/>
        <s v="Laurence Anyways"/>
        <s v="The Last Picture Show"/>
        <s v="The Tenant"/>
        <s v="All About My Mother"/>
        <s v="Persian Lessons"/>
        <s v="Another Round"/>
        <s v="Shottas"/>
        <s v="Arsenic and Old Lace"/>
        <s v="Iron Man"/>
        <s v="The Fabelmans"/>
        <s v="The Big Heat"/>
        <s v="Boogie Nights"/>
        <s v="Cat on a Hot Tin Roof"/>
        <s v="Wrath of Man"/>
        <s v="Steins;Gate: The Movie - Load Region of DÃ©jÃ  Vu"/>
        <s v="The Lost Weekend"/>
        <s v="Stagecoach"/>
        <s v="Lilya 4-ever"/>
        <s v="Hair Love"/>
        <s v="A Little Princess"/>
        <s v="Five Nights at Freddy's"/>
        <s v="Kubo and the Two Strings"/>
        <s v="The Man from Earth"/>
        <s v="Mortal Kombat Legends: Battle of the Realms"/>
        <s v="Quo Vadis, Aida?"/>
        <s v="Rurouni Kenshin Part II: Kyoto Inferno"/>
        <s v="Detachment"/>
        <s v="Amores Perros"/>
        <s v="Kingsman: The Secret Service"/>
        <s v="Victoria"/>
        <s v="The Fallout"/>
        <s v="The World's Fastest Indian"/>
        <s v="Viridiana"/>
        <s v="Remember the Titans"/>
        <s v="A Streetcar Named Desire"/>
        <s v="In the Heat of the Night"/>
        <s v="I'm Starting from Three"/>
        <s v="The Spirit of the Beehive"/>
        <s v="The Last Emperor"/>
        <s v="The Black Phone"/>
        <s v="Yu-Gi-Oh!: The Dark Side of Dimensions"/>
        <s v="Le Cercle Rouge"/>
        <s v="A Short Film About Killing"/>
        <s v="Laura"/>
        <s v="Sweet Smell of Success"/>
        <s v="Battleship Potemkin"/>
        <s v="Entergalactic"/>
        <s v="Avatar: The Way of Water"/>
        <s v="The Sicilian Clan"/>
        <s v="To All the Boys I've Loved Before"/>
        <s v="A Dog's Purpose"/>
        <s v="Berserk: The Golden Age Arc III - The Advent"/>
        <s v="Brother"/>
        <s v="Fitzcarraldo"/>
        <s v="Il Divo"/>
        <s v="Blue Velvet"/>
        <s v="Mediterraneo"/>
        <s v="Get Out"/>
        <s v="Guardians of the Galaxy Vol. 2"/>
        <s v="Stand and Deliver"/>
        <s v="The Philadelphia Story"/>
        <s v="One Cut of the Dead"/>
        <s v="Godzilla vs. Kong"/>
        <s v="Edge of Tomorrow"/>
        <s v="Mickey's Christmas Carol"/>
        <s v="Anastasia"/>
        <s v="The Wild Bunch"/>
        <s v="The Iron Claw"/>
        <s v="Breakthrough"/>
        <s v="Mildred Pierce"/>
        <s v="The Big Country"/>
        <s v="Boyz n the Hood"/>
        <s v="Night of the Living Dead"/>
        <s v="A Man Called Ove"/>
        <s v="Deadpool"/>
        <s v="Being There"/>
        <s v="The Others"/>
        <s v="Giant"/>
        <s v="Butch Cassidy and the Sundance Kid"/>
        <s v="Children of Men"/>
        <s v="The Little Prince"/>
        <s v="The Raid 2"/>
        <s v="Courageous"/>
        <s v="Steamboat Bill, Jr."/>
        <s v="Anatomy of a Fall"/>
        <s v="Groundhog Day"/>
        <s v="Fireproof"/>
        <s v="The Banker"/>
        <s v="The Irishman"/>
        <s v="Tangled"/>
        <s v="Seven Pounds"/>
        <s v="The Ultimate Gift"/>
        <s v="Harold and Maude"/>
        <s v="Encanto"/>
        <s v="Forever My Girl"/>
        <s v="I Still Believe"/>
        <s v="Sword of the Stranger"/>
        <s v="Elevator to the Gallows"/>
        <s v="Tombstone"/>
        <s v="Twelve Monkeys"/>
        <s v="Arrival"/>
        <s v="The Longest Ride"/>
        <s v="Godzilla"/>
        <s v="Ready Player One"/>
        <s v="JFK"/>
        <s v="Sleepers"/>
        <s v="Evangelion: 1.0 You Are (Not) Alone"/>
        <s v="Les MisÃ©rables"/>
        <s v="Mad Max: Fury Road"/>
        <s v="Manon of the Spring"/>
        <s v="Who Am I"/>
        <s v="Winter Sleep"/>
        <s v="Changeling"/>
        <s v="The Fault in Our Stars"/>
        <s v="The Big Sleep"/>
        <s v="King Kong"/>
        <s v="Beasts of No Nation"/>
        <s v="I Origins"/>
        <s v="Toy Story 2"/>
        <s v="Spies in Disguise"/>
        <s v="The Danish Girl"/>
        <s v="Thor: Ragnarok"/>
        <s v="A Prophet"/>
        <s v="Ferris Bueller's Day Off"/>
        <s v="Billy Elliot"/>
        <s v="Heroic Losers"/>
        <s v="The Fall"/>
        <s v="Au Hasard Balthazar"/>
        <s v="Road to Ninja: Naruto the Movie"/>
        <s v="Confessions"/>
        <s v="Scarlet Street"/>
        <s v="Barbie in the 12 Dancing Princesses"/>
        <s v="10 Things I Hate About You"/>
        <s v="The Dirty Dozen"/>
        <s v="Out of the Past"/>
        <s v="Eyes Without a Face"/>
        <s v="Sin Nombre"/>
        <s v="Mysterious Skin"/>
        <s v="American Gangster"/>
        <s v="Feel the Beat"/>
        <s v="Ride Your Wave"/>
        <s v="The Holy Mountain"/>
        <s v="The Last Samurai"/>
        <s v="The Longest Day"/>
        <s v="The Curious Case of Benjamin Button"/>
        <s v="Jules and Jim"/>
        <s v="The Wizard of Oz"/>
        <s v="Our Little Sister"/>
        <s v="Honor Society"/>
        <s v="Searching"/>
        <s v="Avatar"/>
        <s v="Thelma &amp; Louise"/>
        <s v="The Hand of God"/>
        <s v="Boruto: Naruto the Movie"/>
        <s v="The Garden of Words"/>
        <s v="Drive"/>
        <s v="Purple Noon"/>
        <s v="Desert Flower"/>
        <s v="The Sea Inside"/>
        <s v="Mary Poppins"/>
        <s v="Anonymously Yours"/>
        <s v="Apocalypto"/>
        <s v="Imagine Me &amp; You"/>
        <s v="The Round Up"/>
        <s v="Coach Carter"/>
        <s v="The Greatest Beer Run Ever"/>
        <s v="Bao"/>
        <s v="The Hobbit: The Desolation of Smaug"/>
        <s v="My Hero Academia: World Heroes' Mission"/>
        <s v="Ex Machina"/>
        <s v="What We Do in the Shadows"/>
        <s v="Talk to Her"/>
        <s v="Three Wishes for Cinderella"/>
        <s v="The Diving Bell and the Butterfly"/>
        <s v="The Bad Guys"/>
        <s v="To All the Boys: Always and Forever"/>
        <s v="Zindagi Na Milegi Dobara"/>
        <s v="Maurice"/>
        <s v="Work It"/>
        <s v="Tell It to the Bees"/>
        <s v="The Anthem of the Heart"/>
        <s v="Moana"/>
        <s v="Happy Together"/>
        <s v="I Am Sam"/>
        <s v="Carandiru"/>
        <s v="The Butterfly Effect"/>
        <s v="Moon"/>
        <s v="They Call Me Trinity"/>
        <s v="The Game"/>
        <s v="Moulin Rouge!"/>
        <s v="East of Eden"/>
        <s v="The Consequences of Love"/>
        <s v="Eat Drink Man Woman"/>
        <s v="Vampire Hunter D: Bloodlust"/>
        <s v="Kramer vs. Kramer"/>
        <s v="Trollhunters: Rise of the Titans"/>
        <s v="The Call of the Wild"/>
        <s v="BÄhubali: The Beginning"/>
        <s v="My Man Godfrey"/>
        <s v="The Valet"/>
        <s v="Beautiful Boy"/>
        <s v="The Servant"/>
        <s v="The Beasts"/>
        <s v="Paul, Apostle of Christ"/>
        <s v="We Need to Talk About Kevin"/>
        <s v="Paisan"/>
        <s v="Angels with Dirty Faces"/>
        <s v="Blade Runner 2049"/>
        <s v="The Body"/>
        <s v="Dolls"/>
        <s v="Shang-Chi and the Legend of the Ten Rings"/>
        <s v="The Emperor's New Groove"/>
        <s v="Girl, Interrupted"/>
        <s v="Casino Royale"/>
        <s v="Gandhi"/>
        <s v="Gattaca"/>
        <s v="The Wolf's Call"/>
        <s v="Italian Race"/>
        <s v="Hot Fuzz"/>
        <s v="Halloween"/>
        <s v="In a Lonely Place"/>
        <s v="Corpse Bride"/>
        <s v="Guess Who's Coming to Dinner"/>
        <s v="Good Bye, Lenin!"/>
        <s v="Z-O-M-B-I-E-S 2"/>
        <s v="Synecdoche, New York"/>
        <s v="Undisputed III: Redemption"/>
        <s v="Breathless"/>
        <s v="The Seven Deadly Sins: Prisoners of the Sky"/>
        <s v="Captain Phillips"/>
        <s v="Secrets &amp; Lies"/>
        <s v="Teen Wolf: The Movie"/>
        <s v="Where the Crawdads Sing"/>
        <s v="Pandora"/>
        <s v="The Rules of the Game"/>
        <s v="Spartacus"/>
        <s v="Evil Dead II"/>
        <s v="The Fifth Element"/>
        <s v="Manchester by the Sea"/>
        <s v="Cinderella Man"/>
        <s v="The Book of Life"/>
        <s v="Band of Outsiders"/>
        <s v="Lady Snowblood"/>
        <s v="Blood Diamond"/>
        <s v="Me and Earl and the Dying Girl"/>
        <s v="A Close Shave"/>
        <s v="The Tomorrow War"/>
        <s v="Mission: Impossible - Dead Reckoning Part One"/>
        <s v="Lady Vengeance"/>
        <s v="Doctor Zhivago"/>
        <s v="Shaun of the Dead"/>
        <s v="True Romance"/>
        <s v="Rebel Without a Cause"/>
        <s v="The Call"/>
        <s v="The Conjuring"/>
        <s v="Treasure Planet"/>
        <s v="Fatherhood"/>
        <s v="Champions"/>
        <s v="Hotel Mumbai"/>
        <s v="My Dinner with Andre"/>
        <s v="Bringing Up Baby"/>
        <s v="The Blue Umbrella"/>
        <s v="Donnie Brasco"/>
        <s v="Serpico"/>
        <s v="The Flu"/>
        <s v="Elvis"/>
        <s v="Dragon Ball Z: The History of Trunks"/>
        <s v="Bianca"/>
        <s v="Let the Right One In"/>
        <s v="4 Months, 3 Weeks and 2 Days"/>
        <s v="Custody"/>
        <s v="A Few Good Men"/>
        <s v="Love and Death"/>
        <s v="Little Big Man"/>
        <s v="Devdas"/>
        <s v="Midnight in Paris"/>
        <s v="Carl's Date"/>
        <s v="The Second Tragic Fantozzi"/>
        <s v="The Wrestler"/>
        <s v="Hard Boiled"/>
        <s v="Where Eagles Dare"/>
        <s v="Malcolm X"/>
        <s v="Teen Titans Go! vs. Teen Titans"/>
        <s v="The Revenant"/>
        <s v="The Man Who Wasn't There"/>
        <s v="Father There Is Only One 2"/>
        <s v="The Book of Henry"/>
        <s v="Still Life"/>
        <s v="From Up on Poppy Hill"/>
        <s v="Shadow of a Doubt"/>
        <s v="Lupin the Third: The Castle of Cagliostro"/>
        <s v="The French Connection"/>
        <s v="The Girl with the Dragon Tattoo"/>
        <s v="Predator"/>
        <s v="Instant Family"/>
        <s v="Fury"/>
        <s v="X-Men: Days of Future Past"/>
        <s v="Escape from Alcatraz"/>
        <s v="The Machinist"/>
        <s v="Lilo &amp; Stitch"/>
        <s v="The Train"/>
        <s v="The Manchurian Candidate"/>
        <s v="Emergency Declaration"/>
        <s v="My Sassy Girl"/>
        <s v="The Crow"/>
        <s v="I Stand Alone"/>
        <s v="The Birds"/>
        <s v="Gilda"/>
        <s v="Midnight Cowboy"/>
        <s v="One, Two, Three"/>
        <s v="The Suicide Squad"/>
        <s v="Who Framed Roger Rabbit"/>
        <s v="The Conversation"/>
        <s v="Sonic the Hedgehog 2"/>
        <s v="Dark Waters"/>
        <s v="Zodiac"/>
        <s v="Police Story"/>
        <s v="Au Revoir les Enfants"/>
        <s v="The Magnificent Seven"/>
        <s v="Night on Earth"/>
        <s v="The Witcher: Nightmare of the Wolf"/>
        <s v="The Worst Person in the World"/>
        <s v="All Three of Us"/>
        <s v="Somewhere in Time"/>
        <s v="The Skin I Live In"/>
        <s v="Dragon Ball Z: Bardock - The Father of Goku"/>
        <s v="Sabrina"/>
        <s v="Badlands"/>
        <s v="E.T. the Extra-Terrestrial"/>
        <s v="Sling Blade"/>
        <s v="Empire of the Sun"/>
        <s v="The Favourite"/>
        <s v="My Fair Lady"/>
        <s v="The Goonies"/>
        <s v="Control"/>
        <s v="The Lighthouse"/>
        <s v="My Left Foot: The Story of Christy Brown"/>
        <s v="L'Avventura"/>
        <s v="The Thin Man"/>
        <s v="BURNÂ·E"/>
        <s v="The Odd Couple"/>
        <s v="Menace II Society"/>
        <s v="BlacKkKlansman"/>
        <s v="Before Midnight"/>
        <s v="Rurouni Kenshin Part I: Origins"/>
        <s v="Barfi!"/>
        <s v="Facing the Giants"/>
        <s v="Midnight Express"/>
        <s v="Almost Famous"/>
        <s v="The Insult"/>
        <s v="Dragon Ball Z: Fusion Reborn"/>
        <s v="Suspiria"/>
        <s v="Free Guy"/>
        <s v="Yesterday, Today and Tomorrow"/>
        <s v="Fear City: A Family-Style Comedy"/>
        <s v="Patton"/>
        <s v="Hero"/>
        <s v="Cyrano, My Love"/>
        <s v="Lou"/>
        <s v="Balkan Line"/>
        <s v="Black Narcissus"/>
        <s v="The Day of the Jackal"/>
        <s v="The Great Beauty"/>
        <s v="One Piece Film: Z"/>
        <s v="Boyhood"/>
        <s v="Hannah and Her Sisters"/>
        <s v="The Double Life of VÃ©ronique"/>
        <s v="Days of Heaven"/>
        <s v="Hercules"/>
        <s v="Bonnie and Clyde"/>
        <s v="Willy Wonka &amp; the Chocolate Factory"/>
        <s v="The Quiet Girl"/>
        <s v="PAW Patrol: Mighty Pups"/>
        <s v="The Discreet Charm of the Bourgeoisie"/>
        <s v="The Passion of the Christ"/>
        <s v="The Two Popes"/>
        <s v="Once Upon a Time in Anatolia"/>
        <s v="A Star Is Born"/>
        <s v="The White Ribbon"/>
        <s v="The Sandlot"/>
        <s v="My Cousin Vinny"/>
        <s v="L'Atalante"/>
        <s v="The Asphalt Jungle"/>
        <s v="The Wave"/>
        <s v="Training Day"/>
        <s v="Toy Story 4"/>
        <s v="Redline"/>
        <s v="mid90s"/>
        <s v="Sonatine"/>
        <s v="A Grand Day Out"/>
        <s v="The First Day of the Rest of Your Life"/>
        <s v="Ninotchka"/>
        <s v="Leo"/>
        <s v="Kuch Kuch Hota Hai"/>
        <s v="The Silence"/>
        <s v="The Man Who Would Be King"/>
        <s v="I, Tonya"/>
        <s v="The Shack"/>
        <s v="Waking Life"/>
        <s v="Ed Wood"/>
        <s v="Cold Eyes"/>
        <s v="Prison Break: The Final Break"/>
        <s v="Barbie: Princess Charm School"/>
        <s v="Zorba the Greek"/>
        <s v="Still Alice"/>
        <s v="Mr. Deeds Goes to Town"/>
        <s v="Walk the Line"/>
        <s v="A Quiet Place Part II"/>
        <s v="I Killed My Mother"/>
        <s v="I Lost My Body"/>
        <s v="Rogue One: A Star Wars Story"/>
        <s v="In Bruges"/>
        <s v="Fearless"/>
        <s v="Aguirre, the Wrath of God"/>
        <s v="Carol"/>
        <s v="First Blood"/>
        <s v="Dawn of the Dead"/>
        <s v="The Croods: A New Age"/>
        <s v="The Book Thief"/>
        <s v="It's the Great Pumpkin, Charlie Brown"/>
        <s v="The Invisible Man"/>
        <s v="Balloon"/>
        <s v="Deadpool 2"/>
        <s v="To Sir, with Love"/>
        <s v="Key Largo"/>
        <s v="The SpongeBob Movie: Sponge on the Run"/>
        <s v="The Man Who Copied"/>
        <s v="How the Grinch Stole Christmas!"/>
        <s v="Scott Pilgrim vs. the World"/>
        <s v="The Royal Tenenbaums"/>
        <s v="Bride of Frankenstein"/>
        <s v="Ghostbusters"/>
        <s v="Sisu"/>
        <s v="Killers of the Flower Moon"/>
        <s v="Johnny Got His Gun"/>
        <s v="The Secret Life of Bees"/>
        <s v="No Man's Land"/>
        <s v="Kikujiro"/>
        <s v="Gaslight"/>
        <s v="Fist of Legend"/>
        <s v="After Hours"/>
        <s v="Kal Ho Naa Ho"/>
        <s v="Aquarius"/>
        <s v="For the Birds"/>
        <s v="A Bittersweet Life"/>
        <s v="Eyes Wide Shut"/>
        <s v="All of Us Strangers"/>
        <s v="About Fate"/>
        <s v="I Can Only Imagine"/>
        <s v="Human Capital"/>
        <s v="The Killing Fields"/>
        <s v="The Name of the Rose"/>
        <s v="Lucky Number Slevin"/>
        <s v="Abominable"/>
        <s v="How to Steal a Million"/>
        <s v="The Age of Adaline"/>
        <s v="Sorry If I Call You Love"/>
        <s v="High School of the Dead: Drifters of the Dead"/>
        <s v="Kes"/>
        <s v="Mr &amp; Mme Adelman"/>
        <s v="That's Life"/>
        <s v="Glory"/>
        <s v="Black Book"/>
        <s v="Frankenstein"/>
        <s v="Breaking the Waves"/>
        <s v="The Red Turtle"/>
        <s v="Black Sunday"/>
        <s v="The Return"/>
        <s v="A Perfect World"/>
        <s v="The Devils"/>
        <s v="A Pure Formality"/>
        <s v="The Wolf and the Lion"/>
        <s v="Bullet Train"/>
        <s v="Leto"/>
        <s v="Little Tickles"/>
        <s v="You Can't Take It with You"/>
        <s v="In Cold Blood"/>
        <s v="Batman: Mask of the Phantasm"/>
        <s v="The 36th Chamber of Shaolin"/>
        <s v="Mirage"/>
        <s v="The Vanishing"/>
        <s v="Back to the Future Part III"/>
        <s v="Missing"/>
        <s v="Hedwig and the Angry Inch"/>
        <s v="Happiness"/>
        <s v="Extraction 2"/>
        <s v="Incredibles 2"/>
        <s v="Summer Wars"/>
        <s v="The Bourne Identity"/>
        <s v="One Piece: Strong World"/>
        <s v="The Incredible Shrinking Man"/>
        <s v="All That Jazz"/>
        <s v="Men of Honor"/>
        <s v="Invasion of the Body Snatchers"/>
        <s v="Volver"/>
        <s v="Pretty Woman"/>
        <s v="Birdman or (The Unexpected Virtue of Ignorance)"/>
        <s v="This Is England"/>
        <s v="Crimes and Misdemeanors"/>
        <s v="The Best of Me"/>
        <s v="Letters from Iwo Jima"/>
        <s v="Adam's Apples"/>
        <s v="Mixed by Erry"/>
        <s v="Barbie as The Princess &amp; the Pauper"/>
        <s v="The Fugitive"/>
        <s v="Sweet Bean"/>
        <s v="Man on Fire"/>
        <s v="The Reader"/>
        <s v="Live Twice, Love Once"/>
        <s v="Dirty Harry"/>
        <s v="The Flowers of War"/>
        <s v="Phantom of the Paradise"/>
        <s v="The Day the Earth Stood Still"/>
        <s v="The Dirt"/>
        <s v="To Have and Have Not"/>
        <s v="Three Colors: White"/>
        <s v="The Banshees of Inisherin"/>
        <s v="Play It Again, Sam"/>
        <s v="Miller's Crossing"/>
        <s v="Barton Fink"/>
        <s v="Breathe"/>
        <s v="The Insider"/>
        <s v="Star Trek II: The Wrath of Khan"/>
        <s v="The Artist"/>
        <s v="The Rocky Horror Picture Show"/>
        <s v="My Darling Clementine"/>
        <s v="The Man Who Knew Too Much"/>
        <s v="Sin City"/>
        <s v="18 Presents"/>
        <s v="In Safe Hands"/>
        <s v="Kung Fury"/>
        <s v="The Innocents"/>
        <s v="The Devil's Advocate"/>
        <s v="Ip Man 2"/>
        <s v="Rise"/>
        <s v="Fabrizio De AndrÃ©: Principe libero"/>
        <s v="Cold War"/>
        <s v="Dunkirk"/>
        <s v="Bram Stoker's Dracula"/>
        <s v="Sympathy for Mr. Vengeance"/>
        <s v="Crush"/>
        <s v="A Night at the Opera"/>
        <s v="The Conjuring: The Devil Made Me Do It"/>
        <s v="Paddington 2"/>
        <s v="Baby Driver"/>
        <s v="About Elly"/>
        <s v="The Big Blue"/>
        <s v="McFarland, USA"/>
        <s v="New World"/>
        <s v="The Verdict"/>
        <s v="The Lady Vanishes"/>
        <s v="Apollo 13"/>
        <s v="Migration"/>
        <s v="Patients"/>
        <s v="Mulan: Rise of a Warrior"/>
        <s v="Alice"/>
        <s v="The Thin Red Line"/>
        <s v="The Swimmers"/>
        <s v="The Unforgivable"/>
        <s v="Ordinary People"/>
        <s v="The Adventures of Robin Hood"/>
        <s v="Head-On"/>
        <s v="Batman: The Long Halloween, Part One"/>
        <s v="Lifted"/>
        <s v="Chaplin"/>
        <s v="Ray"/>
        <s v="Justice Society: World War II"/>
        <s v="The Last Duel"/>
        <s v="Promising Young Woman"/>
        <s v="Stargirl"/>
        <s v="Miss Sloane"/>
        <s v="Oslo, August 31st"/>
        <s v="Cell 211"/>
        <s v="The Right Stuff"/>
        <s v="The Guernsey Literary &amp; Potato Peel Pie Society"/>
        <s v="Captain America: Civil War"/>
        <s v="Ocean's Eleven"/>
        <s v="Lost Illusions"/>
        <s v="Once Upon a Time... in Hollywood"/>
        <s v="John Wick: Chapter 3 - Parabellum"/>
        <s v="District 9"/>
        <s v="Open Your Eyes"/>
        <s v="Lemonade Mouth"/>
        <s v="Love &amp; Basketball"/>
        <s v="Ciao Alberto"/>
        <s v="They Call Me Jeeg"/>
        <s v="Nocturnal Animals"/>
        <s v="Unbroken"/>
        <s v="Predestination"/>
        <s v="Kung Fu Hustle"/>
        <s v="That Obscure Object of Desire"/>
        <s v="The Outlaw Josey Wales"/>
        <s v="Un Chien Andalou"/>
        <s v="The Mauritanian"/>
        <s v="The Farewell"/>
        <s v="Sorcerer"/>
        <s v="Naruto Shippuden the Movie"/>
        <s v="Sullivan's Travels"/>
        <s v="Big Fish &amp; Begonia"/>
        <s v="The Last Letter from Your Lover"/>
        <s v="Delusions of Grandeur"/>
        <s v="Peeping Tom"/>
        <s v="Zelig"/>
        <s v="Erin Brockovich"/>
        <s v="South Park: Post COVID: The Return of COVID"/>
        <s v="Wind River"/>
        <s v="The Gospel According to Matthew"/>
        <s v="Thesis"/>
        <s v="La Vie en Rose"/>
        <s v="Home Alone"/>
        <s v="The Idea of You"/>
        <s v="When Evil Lurks"/>
        <s v="Nebraska"/>
        <s v="One Day"/>
        <s v="Star Trek"/>
        <s v="Lone Survivor"/>
        <s v="This Is Spinal Tap"/>
        <s v="Last Year at Marienbad"/>
        <s v="John Wick"/>
        <s v="American Sniper"/>
        <s v="Trinity Is Still My Name"/>
        <s v="The Motorcycle Diaries"/>
        <s v="Spider-Man: Far From Home"/>
        <s v="Cape Fear"/>
        <s v="The Boy and the Heron"/>
        <s v="Miracles from Heaven"/>
        <s v="Richard Jewell"/>
        <s v="The Hunger Games: Catching Fire"/>
        <s v="The Bourne Ultimatum"/>
        <s v="Contact"/>
        <s v="The Godfather Part III"/>
        <s v="Sense and Sensibility"/>
        <s v="Duel"/>
        <s v="Mission: Impossible - Fallout"/>
        <s v="I Can Quit Whenever I Want"/>
        <s v="Tekkonkinkreet"/>
        <s v="The Taking of Pelham One Two Three"/>
        <s v="Then Came You"/>
        <s v="You're Not You"/>
        <s v="The Great Silence"/>
        <s v="Star Wars: Episode III - Revenge of the Sith"/>
        <s v="Boys Don't Cry"/>
        <s v="Batman: The Long Halloween, Part Two"/>
        <s v="Marty"/>
        <s v="The Secret of NIMH"/>
        <s v="The Life of David Gale"/>
        <s v="3096 Days"/>
        <s v="Peaceful Warrior"/>
        <s v="Scream"/>
        <s v="The Long Goodbye"/>
        <s v="Z-O-M-B-I-E-S 3"/>
        <s v="The Stronghold"/>
        <s v="The Death of Superman"/>
        <s v="Doctor Strange"/>
        <s v="C.R.A.Z.Y."/>
        <s v="The Hurricane"/>
        <s v="Glory Road"/>
        <s v="Enter the Dragon"/>
        <s v="The Last King of Scotland"/>
        <s v="Crouching Tiger, Hidden Dragon"/>
        <s v="The Florida Project"/>
        <s v="BÄhubali 2: The Conclusion"/>
        <s v="Miss You Already"/>
        <s v="Malena"/>
        <s v="Women on the Verge of a Nervous Breakdown"/>
        <s v="Frida"/>
        <s v="Nowhere"/>
        <s v="The Lego Movie"/>
        <s v="The Magdalene Sisters"/>
        <s v="Watch Out, We're Mad"/>
        <s v="The Lion in Winter"/>
        <s v="Repulsion"/>
        <s v="Justice League: War"/>
        <s v="I Want You"/>
        <s v="The Legend of Drunken Master"/>
        <s v="Saw"/>
        <s v="Like Crazy"/>
        <s v="The Man Without a Past"/>
        <s v="Enemy at the Gates"/>
        <s v="Babylon"/>
        <s v="Through the Fire"/>
        <s v="Creed"/>
        <s v="Y Tu MamÃ¡ TambiÃ©n"/>
        <s v="Neon Genesis Evangelion: Death and Rebirth"/>
        <s v="Shane"/>
        <s v="His Girl Friday"/>
        <s v="Pierrot le Fou"/>
        <s v="The Secret of Kells"/>
        <s v="The Trial"/>
        <s v="Being John Malkovich"/>
        <s v="The Raid"/>
        <s v="Spellbound"/>
        <s v="Clerks"/>
        <s v="PAW Patrol: The Movie"/>
        <s v="Hour of the Wolf"/>
        <s v="EverAfter"/>
        <s v="Futurama: Bender's Big Score"/>
        <s v="Only the Brave"/>
        <s v="Justice League: Doom"/>
        <s v="A Better Tomorrow"/>
        <s v="Monster Pets: A Hotel Transylvania Short"/>
        <s v="Drive My Car"/>
        <s v="Leviathan"/>
        <s v="Rushmore"/>
        <s v="The Mission"/>
        <s v="When Harry Met Sally..."/>
        <s v="Waves"/>
        <s v="Greyhound"/>
        <s v="Tarzan"/>
        <s v="The Secret Garden"/>
        <s v="The Fly"/>
        <s v="August Rush"/>
        <s v="Enola Holmes 2"/>
        <s v="Injustice"/>
        <s v="Scooby-Doo! WrestleMania Mystery"/>
        <s v="Jin-Roh: The Wolf Brigade"/>
        <s v="The Woman in the Window"/>
        <s v="American Psycho"/>
        <s v="Braindead"/>
        <s v="Resident Evil: Death Island"/>
        <s v="Pain and Glory"/>
        <s v="Ghostbusters: Afterlife"/>
        <s v="Life of Pi"/>
        <s v="Memories"/>
        <s v="Joyeux Noel"/>
        <s v="Selma"/>
        <s v="Frances Ha"/>
        <s v="Caro diario"/>
        <s v="Inside Man"/>
        <s v="Secretariat"/>
        <s v="Johnny Guitar"/>
        <s v="As Good as It Gets"/>
        <s v="The Omen"/>
        <s v="The One and Only Ivan"/>
        <s v="The Muppet Christmas Carol"/>
        <s v="Burning"/>
        <s v="Happy as Lazzaro"/>
        <s v="A Quiet Place"/>
        <s v="The Beekeeper"/>
        <s v="Palm Trees in the Snow"/>
        <s v="Grease"/>
        <s v="The Purple Rose of Cairo"/>
        <s v="The Devil Wears Prada"/>
        <s v="Lost in Translation"/>
        <s v="On the Basis of Sex"/>
        <s v="Once"/>
        <s v="2 Hearts"/>
        <s v="Sicario"/>
        <s v="Cabaret"/>
        <s v="Taken"/>
        <s v="Maggie Simpson in &quot;Playdate with Destiny&quot;"/>
        <s v="I Can Quit Whenever I Want 3: Ad Honorem"/>
        <s v="Legends of the Fall"/>
        <s v="The Mad Adventures of Rabbi Jacob"/>
        <s v="The Experiment"/>
        <s v="The Boss Baby: Family Business"/>
        <s v="Mudbound"/>
        <s v="Ghost in the Shell 2.0"/>
        <s v="An American Werewolf in London"/>
        <s v="The Peanut Butter Falcon"/>
        <s v="Moonlight"/>
        <s v="The Fighter"/>
        <s v="The Basketball Diaries"/>
        <s v="Shine"/>
        <s v="Once Were Warriors"/>
        <s v="Turning Red"/>
        <s v="Stuck in Love"/>
        <s v="Red Desert"/>
        <s v="Scooby-Doo! and the Witch's Ghost"/>
        <s v="Mad Max 2"/>
        <s v="The Hunt for Red October"/>
        <s v="Asterix &amp; Obelix: Mission Cleopatra"/>
        <s v="Law Abiding Citizen"/>
        <s v="Zulu"/>
        <s v="Drunken Master"/>
        <s v="The Last of the Mohicans"/>
        <s v="My Girl"/>
        <s v="Interview with the Vampire"/>
        <s v="Beetlejuice"/>
        <s v="Falling Down"/>
        <s v="A Time to Kill"/>
        <s v="Eraserhead"/>
        <s v="Bubble"/>
        <s v="Black Panther"/>
        <s v="Interstate 60"/>
        <s v="First They Killed My Father"/>
        <s v="I Am a Hero"/>
        <s v="Submarine"/>
        <s v="Those Happy Days"/>
        <s v="The Wind That Shakes the Barley"/>
        <s v="The Hating Game"/>
        <s v="La Belle Ã‰poque"/>
        <s v="Jungle Cruise"/>
        <s v="I Can Quit Whenever I Want 2: Masterclass"/>
        <s v="Mr. Church"/>
        <s v="Barbie and the Diamond Castle"/>
        <s v="Office Space"/>
        <s v="The Piano"/>
        <s v="Through My Window"/>
        <s v="Red River"/>
        <s v="Sorry We Missed You"/>
        <s v="No Time to Die"/>
        <s v="True Grit"/>
        <s v="Serenity"/>
        <s v="Lifeboat"/>
        <s v="Hamlet"/>
        <s v="The Way of the Dragon"/>
        <s v="Romeo and Juliet"/>
        <s v="Mon Oncle"/>
        <s v="Teen Titans: The Judas Contract"/>
        <s v="Boy"/>
        <s v="Summer of 85"/>
        <s v="The Collini Case"/>
        <s v="The Best of Enemies"/>
        <s v="The Enigma of Kaspar Hauser"/>
        <s v="A Royal Affair"/>
        <s v="Belle de Jour"/>
        <s v="Dungeons &amp; Dragons: Honor Among Thieves"/>
        <s v="The Last Full Measure"/>
        <s v="Black Hawk Down"/>
        <s v="Slumberland"/>
        <s v="Rudolph the Red-Nosed Reindeer"/>
        <s v="High Plains Drifter"/>
        <s v="Blow-Up"/>
        <s v="If I Stay"/>
        <s v="PelÃ©: Birth of a Legend"/>
        <s v="The In Between"/>
        <s v="Tucker and Dale vs. Evil"/>
        <s v="The Wicker Man"/>
        <s v="The Red Violin"/>
        <s v="The Lady from Shanghai"/>
        <s v="A Hard Day's Night"/>
        <s v="Waiting for Bojangles"/>
        <s v="Once in a Lifetime"/>
        <s v="The Sea Beast"/>
        <s v="Okja"/>
        <s v="The Great Gatsby"/>
        <s v="An Affair to Remember"/>
        <s v="The Sucker"/>
        <s v="Ghostland"/>
        <s v="Southpaw"/>
        <s v="The Impossible"/>
        <s v="Glengarry Glen Ross"/>
        <s v="The Counterfeiters"/>
        <s v="The Remains of the Day"/>
        <s v="The Triplets of Belleville"/>
        <s v="Adaptation."/>
        <s v="Black Box"/>
        <s v="Frantz"/>
        <s v="Battle for Sevastopol"/>
        <s v="Wait Until Dark"/>
        <s v="Blow"/>
        <s v="Bad Education"/>
        <s v="The Social Network"/>
        <s v="My Sister's Keeper"/>
        <s v="The Umbrellas of Cherbourg"/>
        <s v="Just Another Christmas"/>
        <s v="Decision to Leave"/>
        <s v="A Boy Called Christmas"/>
        <s v="Descendants 2"/>
        <s v="Philomena"/>
        <s v="Fruitvale Station"/>
        <s v="Miracle on 34th Street"/>
        <s v="Match Point"/>
        <s v="The Yellow Sea"/>
        <s v="The Cook, the Thief, His Wife &amp; Her Lover"/>
        <s v="The Time Machine"/>
        <s v="Rise of the Guardians"/>
        <s v="Scooby-Doo! and the Loch Ness Monster"/>
        <s v="Sissi"/>
        <s v="A Letter to Momo"/>
        <s v="Eastern Promises"/>
        <s v="A Man for All Seasons"/>
        <s v="A Woman Is a Woman"/>
        <s v="American Me"/>
        <s v="Down by Law"/>
        <s v="Ice Age"/>
        <s v="Jackie Brown"/>
        <s v="Air"/>
        <s v="Blow Out"/>
        <s v="God's Crooked Lines"/>
        <s v="Lucky"/>
        <s v="Santa Claus Is a Stinker"/>
        <s v="Jacob's Ladder"/>
        <s v="Perfume: The Story of a Murderer"/>
        <s v="Close Encounters of the Third Kind"/>
        <s v="Loveless"/>
        <s v="20th Century Women"/>
        <s v="Chemical Hearts"/>
        <s v="Minari"/>
        <s v="Only Yesterday"/>
        <s v="Fantasia"/>
        <s v="The 39 Steps"/>
        <s v="Pirates of the Caribbean: Dead Man's Chest"/>
        <s v="Uncle Frank"/>
        <s v="Suicide Room"/>
        <s v="The Station Agent"/>
        <s v="That Time I Got Reincarnated as a Slime the Movie: Scarlet Bond"/>
        <s v="Judas and the Black Messiah"/>
        <s v="Operation Red Sea"/>
        <s v="The Big Short"/>
        <s v="Don't Torture a Duckling"/>
        <s v="Naked"/>
        <s v="The Little Mermaid"/>
        <s v="Violent Night"/>
        <s v="Darkest Hour"/>
        <s v="The Hobbit: An Unexpected Journey"/>
        <s v="The Equalizer 3"/>
        <s v="Tini: The New Life of Violetta"/>
        <s v="Cyrano de Bergerac"/>
        <s v="Road to Perdition"/>
        <s v="Twin Peaks: Fire Walk with Me"/>
        <s v="Remember"/>
        <s v="Undisputed II: Last Man Standing"/>
        <s v="El Dorado"/>
        <s v="The Abyss"/>
        <s v="The African Queen"/>
        <s v="Cherry"/>
        <s v="Goldfinger"/>
        <s v="Saving Mr. Banks"/>
        <s v="Minority Report"/>
        <s v="Status Update"/>
        <s v="The Good Lie"/>
        <s v="The Butler"/>
        <s v="Oscar"/>
        <s v="Scooby-Doo! and the Reluctant Werewolf"/>
        <s v="French Fried Vacation 2: The BronzÃ©s go Skiing"/>
        <s v="Mutiny on the Bounty"/>
        <s v="American Fiction"/>
        <s v="Split"/>
        <s v="The Zookeeper's Wife"/>
        <s v="Red Dog"/>
        <s v="Trolls Band Together"/>
        <s v="Blindspotting"/>
        <s v="The Big Sick"/>
        <s v="Now You See Me"/>
        <s v="Operation Condor"/>
        <s v="Bianco, rosso e Verdone"/>
        <s v="Dirty Dancing"/>
        <s v="The Mafia Kills Only in Summer"/>
        <s v="Daisies"/>
        <s v="Kelly's Heroes"/>
        <s v="Lolita"/>
        <s v="The Terminal"/>
        <s v="A Dog's Life"/>
        <s v="Minions: The Rise of Gru"/>
        <s v="The Physician"/>
        <s v="Russian Ark"/>
        <s v="Last Night in Soho"/>
        <s v="Extraction"/>
        <s v="A Dog's Way Home"/>
        <s v="Wreck-It Ralph"/>
        <s v="End of Watch"/>
        <s v="Johnny Stecchino"/>
        <s v="The Twelve Tasks of Asterix"/>
        <s v="The Teachers' Lounge"/>
        <s v="Gonjiam: Haunted Asylum"/>
        <s v="Spider-Man: Homecoming"/>
        <s v="Blood and Bone"/>
        <s v="Mesrine: Killer Instinct"/>
        <s v="Dragon Ball: The Path to Power"/>
        <s v="Watchmen"/>
        <s v="Dazed and Confused"/>
        <s v="Days of Being Wild"/>
        <s v="Sophie's Choice"/>
        <s v="Strays"/>
        <s v="Harriet"/>
        <s v="Like Water for Chocolate"/>
        <s v="CJ7"/>
        <s v="21 Grams"/>
        <s v="A Nightmare on Elm Street"/>
        <s v="Meet Joe Black"/>
        <s v="Transformers: Rise of the Beasts"/>
        <s v="House"/>
        <s v="His Secret Life"/>
        <s v="Possession"/>
        <s v="The Killers"/>
        <s v="Monty Python's The Meaning of Life"/>
        <s v="O Brother, Where Art Thou?"/>
        <s v="Dog"/>
        <s v="Palm Springs"/>
        <s v="Now Is Good"/>
        <s v="Enter the Void"/>
        <s v="25th Hour"/>
        <s v="Star Trek Into Darkness"/>
        <s v="Precious"/>
        <s v="Sonic the Hedgehog"/>
        <s v="Merry Christmas, Mr. Lawrence"/>
        <s v="Fantastic Beasts and Where to Find Them"/>
        <s v="The Lunchbox"/>
        <s v="Blood and Black Lace"/>
        <s v="Christiane F."/>
        <s v="Dead Man Walking"/>
        <s v="The Guilty"/>
        <s v="John Wick: Chapter 2"/>
        <s v="G.O.R.A."/>
        <s v="An American Crime"/>
        <s v="The Kite Runner"/>
        <s v="Gangs of New York"/>
        <s v="Becoming Jane"/>
        <s v="Rocketman"/>
        <s v="A Very Long Engagement"/>
        <s v="Ghost Dog: The Way of the Samurai"/>
        <s v="Dawn of the Planet of the Apes"/>
        <s v="What's Up, Doc?"/>
        <s v="Duck Soup"/>
        <s v="Gentlemen Prefer Blondes"/>
        <s v="Batman: Assault on Arkham"/>
        <s v="Deliverance"/>
        <s v="Dark City"/>
        <s v="Kirikou and the Sorceress"/>
        <s v="The Hangover"/>
        <s v="Mesrine: Public Enemy #1"/>
        <s v="Funny Games"/>
        <s v="The Bourne Supremacy"/>
        <s v="Finding Neverland"/>
        <s v="RoboCop"/>
        <s v="Trolls World Tour"/>
        <s v="Christopher Robin"/>
        <s v="Delicatessen"/>
        <s v="Vivo"/>
        <s v="The Hobbit: The Battle of the Five Armies"/>
        <s v="Rise of the Planet of the Apes"/>
        <s v="Ghost in the Shell 2: Innocence"/>
        <s v="Patema Inverted"/>
        <s v="Brothers"/>
        <s v="Pay It Forward"/>
        <s v="The Magnificent Ambersons"/>
        <s v="Brooklyn"/>
        <s v="Martyrs"/>
        <s v="Moxie"/>
        <s v="The Fall Guy"/>
        <s v="Tunnel"/>
        <s v="Justice League: Crisis on Two Earths"/>
        <s v="Jack-Jack Attack"/>
        <s v="Carrie"/>
        <s v="Good Morning, Vietnam"/>
        <s v="The Judge"/>
        <s v="What's in a Name"/>
        <s v="Chocolate"/>
        <s v="Vampyr"/>
        <s v="Love and Monsters"/>
        <s v="Maleficent: Mistress of Evil"/>
        <s v="The Guns of Navarone"/>
        <s v="Lord of War"/>
        <s v="Phantom Thread"/>
        <s v="5 Centimeters per Second"/>
        <s v="Juliet of the Spirits"/>
        <s v="Pickpocket"/>
        <s v="Big Time Adolescence"/>
        <s v="War Horse"/>
        <s v="Scooby-Doo! and the Monster of Mexico"/>
        <s v="Head Full of Honey"/>
        <s v="Conspiracy"/>
        <s v="Walkabout"/>
        <s v="Patch Adams"/>
        <s v="Bridge to Terabithia"/>
        <s v="Elisa &amp; Marcela"/>
        <s v="Nosferatu the Vampyre"/>
        <s v="Gone Baby Gone"/>
        <s v="Heathers"/>
        <s v="Dead Man"/>
        <s v="The Family Plan"/>
        <s v="Woman in Gold"/>
        <s v="Summer with Monika"/>
        <s v="Hair"/>
        <s v="The Evil Dead"/>
        <s v="Doctor Strange in the Multiverse of Madness"/>
        <s v="The Hundred-Foot Journey"/>
        <s v="Batman Beyond: Return of the Joker"/>
        <s v="Kiss and Cry"/>
        <s v="Tomboy"/>
        <s v="Robin Hood"/>
        <s v="From Here to Eternity"/>
        <s v="Detroit"/>
        <s v="Scooby-Doo! and the Cyber Chase"/>
        <s v="Withnail &amp; I"/>
        <s v="Total Recall"/>
        <s v="The Fundamentals of Caring"/>
        <s v="Source Code"/>
        <s v="The Quiet Man"/>
        <s v="Upgraded"/>
        <s v="Promise at Dawn"/>
        <s v="Crossroads"/>
        <s v="Airplane!"/>
        <s v="To Catch a Thief"/>
        <s v="Star Trek: First Contact"/>
        <s v="Run Lola Run"/>
        <s v="GANTZ:O"/>
        <s v="Mune: Guardian of the Moon"/>
        <s v="X-Men: First Class"/>
        <s v="Shadows in Paradise"/>
        <s v="Hell or High Water"/>
        <s v="Stand by Me Doraemon"/>
        <s v="Three Days of the Condor"/>
        <s v="The Aristocats"/>
        <s v="Pearl"/>
        <s v="Suburra"/>
        <s v="Twice Born"/>
        <s v="13 Assassins"/>
        <s v="Loose Cannons"/>
        <s v="Balto"/>
        <s v="Knife in the Water"/>
        <s v="To Wong Foo, Thanks for Everything! Julie Newmar"/>
        <s v="Stolen Kisses"/>
        <s v="Ruby Gillman, Teenage Kraken"/>
        <s v="Mia and the White Lion"/>
        <s v="Jeremiah Johnson"/>
        <s v="Frost/Nixon"/>
        <s v="The Illusionist"/>
        <s v="Spider-Man"/>
        <s v="Indiana Jones and the Temple of Doom"/>
        <s v="Tinker Bell and the Legend of the NeverBeast"/>
        <s v="Naruto Shippuden the Movie: Blood Prison"/>
        <s v="The Party"/>
        <s v="Freaks Out"/>
        <s v="Play"/>
        <s v="Sarah's Key"/>
        <s v="Snake in the Eagle's Shadow"/>
        <s v="Stalingrad"/>
        <s v="The Hours"/>
        <s v="The Conjuring 2"/>
        <s v="Anima"/>
        <s v="The Passenger"/>
        <s v="They Live"/>
        <s v="Land of Bad"/>
        <s v="The Good, the Bart, and the Loki"/>
        <s v="The Rider"/>
        <s v="Pitch Perfect"/>
        <s v="A Single Man"/>
        <s v="Assault on Precinct 13"/>
        <s v="Red Cliff II"/>
        <s v="Team Thor"/>
        <s v="Full Out"/>
        <s v="Lethal Weapon"/>
        <s v="Mavka: The Forest Song"/>
        <s v="Justice League Dark"/>
        <s v="Suite FranÃ§aise"/>
        <s v="Weekend"/>
        <s v="The Devil's Backbone"/>
        <s v="The Secret: Dare to Dream"/>
        <s v="Hereditary"/>
        <s v="The Hidden Face"/>
        <s v="Challengers"/>
        <s v="Enola Holmes"/>
        <s v="Late Night with the Devil"/>
        <s v="The First Beautiful Thing"/>
        <s v="The Duellists"/>
        <s v="Masculin FÃ©minin"/>
        <s v="Battle Royale"/>
        <s v="Saw X"/>
        <s v="Justice League vs. Teen Titans"/>
        <s v="The Texas Chain Saw Massacre"/>
        <s v="Hello World"/>
        <s v="Venus in Fur"/>
        <s v="(500) Days of Summer"/>
        <s v="House of Flying Daggers"/>
        <s v="The Jungle Book"/>
        <s v="Fracture"/>
        <s v="Deconstructing Harry"/>
        <s v="Star Wars: The Force Awakens"/>
        <s v="The Prince of Egypt"/>
        <s v="Kung Fu Panda"/>
        <s v="The Fisher King"/>
        <s v="The Message"/>
        <s v="A Place in the Sun"/>
        <s v="Seconds"/>
        <s v="Clueless"/>
        <s v="The Ladykillers"/>
        <s v="Riders of Justice"/>
        <s v="At War for Love"/>
        <s v="Love at First Sight"/>
        <s v="A Matter of Loaf and Death"/>
        <s v="Stardust"/>
        <s v="La Ceremonie"/>
        <s v="13 Hours: The Secret Soldiers of Benghazi"/>
        <s v="Videodrome"/>
        <s v="Argo"/>
        <s v="Great Expectations"/>
        <s v="Labyrinth"/>
        <s v="Manhattan Murder Mystery"/>
        <s v="DC League of Super-Pets"/>
        <s v="Now Where Did the Seventh Company Get to?"/>
        <s v="Death in Venice"/>
        <s v="Lava"/>
        <s v="Moneyball"/>
        <s v="Bad Day at Black Rock"/>
        <s v="Mystery Train"/>
        <s v="Spider-Man 2"/>
        <s v="The Equalizer"/>
        <s v="Avengers: Age of Ultron"/>
        <s v="Batman: Year One"/>
        <s v="Winchester '73"/>
        <s v="Testament of Youth"/>
        <s v="Barbie and the Three Musketeers"/>
        <s v="Quiz Show"/>
        <s v="A Walk in the Clouds"/>
        <s v="Rocky II"/>
        <s v="Adventures in Babysitting"/>
        <s v="Colonia"/>
        <s v="A Monster Calls"/>
        <s v="Evil"/>
        <s v="Shrek 2"/>
        <s v="One Piece Film Red"/>
        <s v="Megan Leavey"/>
        <s v="Lights Out"/>
        <s v="The Piano Teacher"/>
        <s v="The Salesman"/>
        <s v="OSS 117: Cairo, Nest of Spies"/>
        <s v="Bloody Sunday"/>
        <s v="Stranger Than Fiction"/>
        <s v="The House with Laughing Windows"/>
        <s v="The Commitments"/>
        <s v="Happiest Season"/>
        <s v="Ip Man 4: The Finale"/>
        <s v="Lady Bird"/>
        <s v="In the House"/>
        <s v="South Park: Bigger, Longer &amp; Uncut"/>
        <s v="Forbidden Planet"/>
        <s v="Dark Passage"/>
        <s v="Victor/Victoria"/>
        <s v="Die Hard: With a Vengeance"/>
        <s v="Phineas and Ferb the Movie: Candace Against the Universe"/>
        <s v="Z-O-M-B-I-E-S"/>
        <s v="Holy Spider"/>
        <s v="Steamboat Willie"/>
        <s v="The Day of the Beast"/>
        <s v="Hunger"/>
        <s v="Frozen II"/>
        <s v="Inception: The Cobol Job"/>
        <s v="Swades"/>
        <s v="Brother Bear"/>
        <s v="The Adventures of Priscilla, Queen of the Desert"/>
        <s v="Notting Hill"/>
        <s v="Tell No One"/>
        <s v="The Wandering Earth II"/>
        <s v="#Alive"/>
        <s v="The Concert"/>
        <s v="Zombieland"/>
        <s v="Lagaan: Once Upon a Time in India"/>
        <s v="Infernal Affairs II"/>
        <s v="A Christmas Story"/>
        <s v="Leaving Las Vegas"/>
        <s v="Race"/>
        <s v="Army of Darkness"/>
        <s v="Hocus Pocus 2"/>
        <s v="Freeheld"/>
        <s v="The Past"/>
        <s v="Shutter"/>
        <s v="Of Mice and Men"/>
        <s v="Man on the Moon"/>
        <s v="Run"/>
        <s v="Crazy, Stupid, Love."/>
        <s v="Blazing Saddles"/>
        <s v="Green Street Hooligans"/>
        <s v="West Side Story"/>
        <s v="She Said"/>
        <s v="Black Widow"/>
        <s v="The Hurt Locker"/>
        <s v="Crazy About Her"/>
        <s v="Spirit Untamed"/>
        <s v="Queen of Katwe"/>
        <s v="Chinese Take-Away"/>
        <s v="How Green Was My Valley"/>
        <s v="The Road to El Dorado"/>
        <s v="The Sword in the Stone"/>
        <s v="The Boondock Saints"/>
        <s v="The City of Lost Children"/>
        <s v="Yannick"/>
        <s v="The Naked Gun: From the Files of Police Squad!"/>
        <s v="Fist of Fury"/>
        <s v="C'mon C'mon"/>
        <s v="Marshall"/>
        <s v="The Many Adventures of Winnie the Pooh"/>
        <s v="The Greatest Game Ever Played"/>
        <s v="The Phantom of the Opera"/>
        <s v="The Front Page"/>
        <s v="Pirates of the Caribbean: At World's End"/>
        <s v="One Piece Film: GOLD"/>
        <s v="The Hedgehog"/>
        <s v="On Golden Pond"/>
        <s v="Pleasantville"/>
        <s v="Berserk: The Golden Age Arc II - The Battle for Doldrey"/>
        <s v="Biutiful"/>
        <s v="Babette's Feast"/>
        <s v="Teenage Mutant Ninja Turtles: Mutant Mayhem"/>
        <s v="The Age of Shadows"/>
        <s v="My Name Is Nobody"/>
        <s v="A Shot in the Dark"/>
        <s v="Suffragette"/>
        <s v="The Stranger"/>
        <s v="One Man Band"/>
        <s v="Milk"/>
        <s v="My Little Pony: The Movie"/>
        <s v="Safe Haven"/>
        <s v="The Boat That Rocked"/>
        <s v="The Painted Veil"/>
        <s v="Superbad"/>
        <s v="Nashville"/>
        <s v="The Shape of Water"/>
        <s v="Frozen"/>
        <s v="Fast Five"/>
        <s v="Dracula"/>
        <s v="Bicentennial Man"/>
        <s v="Zatoichi"/>
        <s v="Marrowbone"/>
        <s v="Everything Is Illuminated"/>
        <s v="Godzilla x Kong: The New Empire"/>
        <s v="Last Christmas"/>
        <s v="Everything, Everything"/>
        <s v="The Vow"/>
        <s v="Dog Pound"/>
        <s v="Dragon Ball Z: Wrath of the Dragon"/>
        <s v="Betty Blue"/>
        <s v="Ida"/>
        <s v="Dolores Claiborne"/>
        <s v="The Last Kingdom: Seven Kings Must Die"/>
        <s v="The Public Enemy"/>
        <s v="Donkey Skin"/>
        <s v="Driving Miss Daisy"/>
        <s v="Old Henry"/>
        <s v="Evangelion: 3.0 You Can (Not) Redo"/>
        <s v="Headhunters"/>
        <s v="The Last Song"/>
        <s v="Eddie Murphy Raw"/>
        <s v="Fallen Leaves"/>
        <s v="It"/>
        <s v="Jumanji"/>
        <s v="The Lady Eve"/>
        <s v="The Professional"/>
        <s v="Detour"/>
        <s v="Fullmetal Alchemist the Movie: Conqueror of Shamballa"/>
        <s v="Love Me If You Dare"/>
        <s v="The Gods Must Be Crazy"/>
        <s v="Planes, Trains and Automobiles"/>
        <s v="Begin Again"/>
        <s v="Tyrannosaur"/>
        <s v="The Man from the Future"/>
        <s v="Skyfall"/>
        <s v="Naruto Shippuden the Movie: The Will of Fire"/>
        <s v="Blood Simple"/>
        <s v="The Last Metro"/>
        <s v="The Wing or the Thigh?"/>
        <s v="Collateral Beauty"/>
        <s v="Coherence"/>
        <s v="Despicable Me"/>
        <s v="Every Day"/>
        <s v="Furious 7"/>
        <s v="Barbie as the Island Princess"/>
        <s v="Only Lovers Left Alive"/>
        <s v="The Last Temptation of Christ"/>
        <s v="Frequency"/>
        <s v="And Now for Something Completely Different"/>
        <s v="The Damned United"/>
        <s v="White Christmas"/>
        <s v="Violent Cop"/>
        <s v="Official Secrets"/>
        <s v="Baaria"/>
        <s v="Picnic at Hanging Rock"/>
        <s v="The Aviator"/>
        <s v="Batman"/>
        <s v="Boiling Point"/>
        <s v="Happening"/>
        <s v="Alita: Battle Angel"/>
        <s v="Bridge of Spies"/>
        <s v="The Great Debaters"/>
        <s v="National Lampoon's Christmas Vacation"/>
        <s v="Mrs. Harris Goes to Paris"/>
        <s v="Secret of the Wings"/>
        <s v="The Orphanage"/>
        <s v="Shoot the Piano Player"/>
        <s v="Lady and the Tramp"/>
        <s v="On Body and Soul"/>
        <s v="Wonder Woman"/>
        <s v="Irreversible"/>
        <s v="The Outsiders"/>
        <s v="Escape from Pretoria"/>
        <s v="The Ten Commandments: The Movie"/>
        <s v="Jack and the Cuckoo-Clock Heart"/>
        <s v="Berserk: The Golden Age Arc I - The Egg of the King"/>
        <s v="Marvel One-Shot: Agent Carter"/>
        <s v="The Hawks and the Sparrows"/>
        <s v="Peter Pan"/>
        <s v="The Wonderful Story of Henry Sugar"/>
        <s v="It's Only the End of the World"/>
        <s v="Naruto the Movie: Ninja Clash in the Land of Snow"/>
        <s v="Tootsie"/>
        <s v="Collateral"/>
        <s v="Standing Tall"/>
        <s v="Teen Titans Go! To the Movies"/>
        <s v="Man Bites Dog"/>
        <s v="Crash"/>
        <s v="Short Cuts"/>
        <s v="Maria Full of Grace"/>
        <s v="The Lego Batman Movie"/>
        <s v="Clue"/>
        <s v="The Diary of Anne Frank"/>
        <s v="Trading Places"/>
        <s v="To the Bone"/>
        <s v="Black Sabbath"/>
        <s v="Marathon Man"/>
        <s v="North Country"/>
        <s v="Big Trouble in Little China"/>
        <s v="Bye Bye Morons"/>
        <s v="Cleveland Abduction"/>
        <s v="Labyrinth of Lies"/>
        <s v="Barbie: A Fashion Fairytale"/>
        <s v="Dragon Ball Z: Broly â€“ The Legendary Super Saiyan"/>
        <s v="Django"/>
        <s v="Life Itself"/>
        <s v="After the Storm"/>
        <s v="A Bridge Too Far"/>
        <s v="28 Days Later"/>
        <s v="Nomadland"/>
        <s v="Over the Moon"/>
        <s v="Ferdinand"/>
        <s v="Jane Eyre"/>
        <s v="The Town"/>
        <s v="Henry V"/>
        <s v="Midnight Run"/>
        <s v="The Dreamers"/>
        <s v="Don't Worry, I'm Fine"/>
        <s v="Ghost"/>
        <s v="Two Distant Strangers"/>
        <s v="Shiva Baby"/>
        <s v="A Touch of Sin"/>
        <s v="Wadjda"/>
        <s v="Sherlock Holmes"/>
        <s v="Bagdad Cafe"/>
        <s v="Juice"/>
        <s v="3:10 to Yuma"/>
        <s v="Lust, Caution"/>
        <s v="Resort to Love"/>
        <s v="The Devil All the Time"/>
        <s v="In the Heights"/>
        <s v="The Intern"/>
        <s v="Compagni di scuola"/>
        <s v="Fear and Loathing in Las Vegas"/>
        <n v="2046"/>
        <s v="A Fish Called Wanda"/>
        <s v="Time to Hunt"/>
        <s v="Woman at War"/>
        <s v="The Hunger Games"/>
        <s v="Mean Girls"/>
        <s v="Dangerous Liaisons"/>
        <s v="Dragons: Dawn of the Dragon Racers"/>
        <s v="Children Who Chase Lost Voices"/>
        <s v="The Princess and the Frog"/>
        <s v="The Kissing Booth"/>
        <s v="I Am Legend"/>
        <s v="I Am Dragon"/>
        <s v="Marley &amp; Me"/>
        <s v="Queen Margot"/>
        <s v="The Player"/>
        <s v="Murder by Death"/>
        <s v="In the Mouth of Madness"/>
        <s v="Good Time"/>
        <s v="The Lincoln Lawyer"/>
        <s v="Fall"/>
        <s v="A Cinderella Story: If the Shoe Fits"/>
        <s v="Seven Brides for Seven Brothers"/>
        <s v="What Dreams May Come"/>
        <s v="BlackBerry"/>
        <s v="The Zone of Interest"/>
        <s v="Mission: Impossible - Rogue Nation"/>
        <s v="The NeverEnding Story"/>
        <s v="Doubt"/>
        <s v="P.S. I Love You"/>
        <s v="Fear Street: 1978"/>
        <s v="Barbara"/>
        <s v="Inside Llewyn Davis"/>
        <s v="The Bird with the Crystal Plumage"/>
        <s v="The Unknown Woman"/>
        <s v="Reign Over Me"/>
        <s v="The Broken Hearts Gallery"/>
        <s v="The Young Victoria"/>
        <s v="[REC]"/>
        <s v="K-PAX"/>
        <s v="Nappily Ever After"/>
        <s v="Melancholia"/>
        <s v="Citizen X"/>
        <s v="Steel Magnolias"/>
        <s v="UtÃ¸ya: July 22"/>
        <s v="War for the Planet of the Apes"/>
        <s v="Barbie in A Mermaid Tale"/>
        <s v="Project A"/>
        <s v="The Talented Mr. Ripley"/>
        <s v="Men in Black"/>
        <s v="Last Night of Amore"/>
        <s v="Toy Story of Terror!"/>
        <s v="Romanzo Criminale"/>
        <s v="The Flight of the Phoenix"/>
        <s v="Barbie and the Secret Door"/>
        <s v="Thank You for Smoking"/>
        <s v="Ralph Breaks the Internet"/>
        <s v="Ballerina"/>
        <s v="Limitless"/>
        <s v="Alice in Wonderland"/>
        <s v="Mrs. Doubtfire"/>
        <s v="Clifford the Big Red Dog"/>
        <s v="The Captain"/>
        <s v="Professor Marston and the Wonder Women"/>
        <s v="Watership Down"/>
        <s v="Set It Off"/>
        <s v="After We Collided"/>
        <s v="Little Boy"/>
        <s v="Burlesque"/>
        <s v="Invictus"/>
        <s v="The Parent Trap"/>
        <s v="5 to 7"/>
        <s v="Cadillac Records"/>
        <s v="Breakfast on Pluto"/>
        <s v="In the Name of the Land"/>
        <s v="Pusher 3"/>
        <s v="Arizona Dream"/>
        <s v="La Grande Bouffe"/>
        <s v="Batman vs. Robin"/>
        <s v="As the Gods Will"/>
        <s v="Kiss Me Deadly"/>
        <s v="La Bamba"/>
        <s v="The Animatrix"/>
        <s v="Naruto Shippuden the Movie: Bonds"/>
        <s v="Village of the Damned"/>
        <s v="Pat Garrett &amp; Billy the Kid"/>
        <s v="Pusher II"/>
        <s v="The Karate Kid"/>
        <s v="Sissi: The Fateful Years of an Empress"/>
        <s v="The Monkey King: Reborn"/>
        <s v="The Menu"/>
        <s v="The Secret Life of Walter Mitty"/>
        <s v="Tenet"/>
        <s v="Broadway Danny Rose"/>
        <s v="One Hundred and One Dalmatians"/>
        <s v="Smoke"/>
        <s v="The Maze Runner"/>
        <s v="Ovosodo"/>
        <s v="Tora! Tora! Tora!"/>
        <s v="Open Range"/>
        <s v="Babel"/>
        <s v="Sweeney Todd: The Demon Barber of Fleet Street"/>
        <s v="Identity"/>
        <n v="300"/>
        <s v="Downton Abbey: A New Era"/>
        <s v="Swan Song"/>
        <s v="Broker"/>
        <s v="The Choice"/>
        <s v="Vanishing Point"/>
        <s v="A League of Their Own"/>
        <s v="The Bucket List"/>
        <s v="The Patriot"/>
        <s v="T-34"/>
        <s v="Little Manhattan"/>
        <s v="Elizabeth"/>
        <s v="Belzebuth"/>
        <s v="Eddie the Eagle"/>
        <s v="The Sunset Limited"/>
        <s v="Hugo"/>
        <s v="Kiss Kiss Bang Bang"/>
        <s v="Shin Godzilla"/>
        <s v="Diaz - Don't Clean Up This Blood"/>
        <s v="The Edukators"/>
        <s v="Batman: Hush"/>
        <s v="50/50"/>
        <s v="Scooby-Doo! and the Legend of the Vampire"/>
        <s v="Funny Girl"/>
        <s v="The Goldfinch"/>
        <s v="Rust and Bone"/>
        <s v="The English Patient"/>
        <s v="Aloha Scooby-Doo!"/>
        <s v="Last Holiday"/>
        <s v="The Cutting Edge"/>
        <s v="Lars and the Real Girl"/>
        <s v="The Guardians of the Galaxy Holiday Special"/>
        <s v="Carnage"/>
        <s v="Eighth Grade"/>
        <n v="42"/>
        <s v="A Simple Plan"/>
        <s v="The Man Who Knew Infinity"/>
        <s v="The Good, the Bad, the Weird"/>
        <s v="In America"/>
        <s v="Crimson Tide"/>
        <s v="Ophelia"/>
        <s v="The Glass Castle"/>
        <s v="Sleepy Hollow"/>
        <s v="The 12th Man"/>
        <s v="Nowhere Boy"/>
        <s v="Love Don't Co$t a Thing"/>
        <s v="Chak De! India"/>
        <s v="Out of Africa"/>
        <s v="Loro 2"/>
        <s v="Blade Runner: Black Out 2022"/>
        <s v="The Alamo"/>
        <s v="The Purity of Vengeance"/>
        <s v="The Healer"/>
        <s v="The American Friend"/>
        <s v="Operation Petticoat"/>
        <s v="Murder in the First"/>
        <s v="What Happened to Monday"/>
        <s v="Pom Poko"/>
        <s v="Felon"/>
        <s v="Vera Drake"/>
        <s v="Bound"/>
        <s v="Seven Years in Tibet"/>
        <s v="Bullitt"/>
        <s v="A History of Violence"/>
        <s v="Mirai"/>
        <s v="Bedevilled"/>
        <s v="Gravity"/>
        <s v="Wonka"/>
        <s v="The Darjeeling Limited"/>
        <s v="Star Trek IV: The Voyage Home"/>
        <s v="Talk to Me"/>
        <s v="Wall Street"/>
        <s v="American Splendor"/>
        <s v="Petite maman"/>
        <s v="Midsommar"/>
        <s v="Polytechnique"/>
        <s v="By the Grace of God"/>
        <s v="Trumbo"/>
        <s v="No"/>
        <s v="Friday"/>
        <s v="Troy"/>
        <s v="Father Stu"/>
        <s v="Girl"/>
        <s v="The Edge of Seventeen"/>
        <s v="My King"/>
        <s v="The Caine Mutiny"/>
        <s v="Big"/>
        <s v="Matilda"/>
        <s v="Stranger Than Paradise"/>
        <s v="Riley's First Date?"/>
        <s v="Ciao, Professore!"/>
        <s v="Sissi: The Young Empress"/>
        <s v="Brimstone"/>
        <s v="Secondhand Lions"/>
        <s v="Jason and the Argonauts"/>
        <s v="Murder on the Orient Express"/>
        <s v="The China Syndrome"/>
        <s v="Marnie"/>
        <s v="American Underdog"/>
        <s v="Barbie and the Magic of Pegasus"/>
        <s v="Red Cliff"/>
        <s v="Devotion"/>
        <s v="Sapphire Blue"/>
        <s v="Thief"/>
        <s v="The Last Castle"/>
        <s v="Point Break"/>
        <s v="The Christmas Chronicles"/>
        <s v="The Way Way Back"/>
        <s v="McCabe &amp; Mrs. Miller"/>
        <s v="The Hunger Games: The Ballad of Songbirds &amp; Snakes"/>
        <s v="Doctor Sleep"/>
        <s v="Munich"/>
        <s v="Uncut Gems"/>
        <s v="Pooh's Grand Adventure: The Search for Christopher Robin"/>
        <s v="Following"/>
        <s v="Pale Rider"/>
        <s v="Straw Dogs"/>
        <s v="Never Rarely Sometimes Always"/>
        <s v="Batman vs Teenage Mutant Ninja Turtles"/>
        <s v="The King"/>
        <s v="Fathers and Daughters"/>
        <s v="Brigsby Bear"/>
        <s v="A Coffee in Berlin"/>
        <s v="The Old Guard"/>
        <s v="The Ballad of Buster Scruggs"/>
        <s v="The Professor and the Madman"/>
        <s v="House of Sand and Fog"/>
        <s v="Casualties of War"/>
        <s v="After the Wedding"/>
        <s v="Molly's Game"/>
        <s v="Son of Saul"/>
        <s v="Once Upon a Time in China"/>
        <s v="Superman: Red Son"/>
        <s v="Superman/Batman: Apocalypse"/>
        <s v="Death and the Maiden"/>
        <s v="Master and Commander: The Far Side of the World"/>
        <s v="Final Fantasy VII: Advent Children"/>
        <s v="The House That Jack Built"/>
        <s v="The Return of the Living Dead"/>
        <s v="Death on the Nile"/>
        <s v="Boyka: Undisputed IV"/>
        <s v="The Wrong Man"/>
        <s v="The Cat Returns"/>
        <s v="Broken Embraces"/>
        <s v="Max"/>
        <s v="Five Easy Pieces"/>
        <s v="The Fox and the Hound"/>
        <s v="Unbreakable"/>
        <s v="Punch-Drunk Love"/>
        <s v="Read My Lips"/>
        <s v="The Transformers: The Movie"/>
        <s v="Poltergeist"/>
        <s v="The Burial"/>
        <s v="The Proposal"/>
        <s v="Birdy"/>
        <s v="The Muppet Movie"/>
        <s v="Heidi"/>
        <s v="Tangled Ever After"/>
        <s v="The Lucky One"/>
        <s v="The Driver"/>
        <s v="Queen &amp; Slim"/>
        <s v="Greenland"/>
        <s v="This Beautiful Fantastic"/>
        <s v="In Your Eyes"/>
        <s v="Reality"/>
        <s v="Welcome to the Dollhouse"/>
        <s v="Stepmom"/>
        <s v="Rang De Basanti"/>
        <s v="The Upside"/>
        <s v="Silver Linings Playbook"/>
        <s v="Sherlock Holmes: A Game of Shadows"/>
        <s v="High Fidelity"/>
        <s v="Downton Abbey"/>
        <s v="Midway"/>
        <s v="A Hidden Life"/>
        <s v="Angel Heart"/>
        <s v="November"/>
        <s v="Partysaurus Rex"/>
        <s v="The Master"/>
        <s v="La ChÃ¨vre"/>
        <s v="The Land Before Time"/>
        <s v="New Police Story"/>
        <s v="The Guardian"/>
        <s v="Superman"/>
        <s v="Speed"/>
        <s v="Damsel"/>
        <s v="Barbie: The Princess &amp; The Popstar"/>
        <s v="Candy"/>
        <s v="The Chronicles of Narnia: The Lion, the Witch and the Wardrobe"/>
        <s v="8 Mile"/>
        <s v="Yellow Submarine"/>
        <s v="Across the Universe"/>
        <s v="After"/>
        <s v="Heartbeats"/>
        <s v="The Visitors"/>
        <s v="Creed III"/>
        <s v="Scooby-Doo and the Alien Invaders"/>
        <s v="Suspicion"/>
        <s v="We Were Soldiers"/>
        <s v="Fear Street: 1666"/>
        <s v="Deadpool: No Good Deed"/>
        <s v="OSS 117: Lost in Rio"/>
        <s v="Magnum Force"/>
        <s v="The Rock"/>
        <s v="The Goddess of Fortune"/>
        <s v="This Boy's Life"/>
        <s v="Two Brothers"/>
        <s v="Groot Takes a Bath"/>
        <s v="Black Panther: Wakanda Forever"/>
        <s v="Pieta"/>
        <s v="The Haunting"/>
        <s v="National Lampoon's Vacation"/>
        <s v="Quills"/>
        <s v="Where the Heart Is"/>
        <s v="Silence"/>
        <s v="Bad Boys for Life"/>
        <s v="Kick-Ass"/>
        <s v="Sophie Scholl: The Final Days"/>
        <s v="Monsieur Lazhar"/>
        <s v="The Spanish Apartment"/>
        <s v="Kung Fu Panda 4"/>
        <s v="Anthropoid"/>
        <s v="Anomalisa"/>
        <s v="Santa sangre"/>
        <s v="The Great Race"/>
        <s v="United 93"/>
        <s v="The Place"/>
        <s v="Mamma Mia! Here We Go Again"/>
        <s v="Fast X"/>
        <s v="Little White Lies"/>
        <s v="The Doors"/>
        <s v="Snow White and the Seven Dwarfs"/>
        <s v="The Founder"/>
        <s v="The Connection"/>
        <s v="The Visitor"/>
        <s v="Take the Money and Run"/>
        <s v="Audition"/>
        <s v="Intolerance: Love's Struggle Throughout the Ages"/>
        <s v="Barefoot in the Park"/>
        <s v="Lords of Dogtown"/>
        <s v="Pi"/>
        <s v="Battlestar Galactica: Razor"/>
        <s v="Peter Rabbit 2: The Runaway"/>
        <s v="The Siege of Jadotville"/>
        <s v="Gangs of Wasseypur - Part 1"/>
        <s v="Bullhead"/>
        <s v="In a Better World"/>
        <s v="Descendants"/>
        <s v="Fun Is Beautiful"/>
        <s v="Black Dynamite"/>
        <s v="The Dark Crystal"/>
        <s v="The Exorcism of God"/>
        <s v="The Disaster Artist"/>
        <s v="The Nice Guys"/>
        <s v="Love Actually"/>
        <s v="A Ghost Story"/>
        <s v="Searching for Bobby Fischer"/>
        <s v="The Big Boss"/>
        <s v="Shooter"/>
        <s v="The First King"/>
        <s v="Uri: The Surgical Strike"/>
        <s v="Mary and The Witch's Flower"/>
        <s v="A Hard Day"/>
        <s v="The Virgin Suicides"/>
        <s v="Matthias &amp; Maxime"/>
        <s v="Sing"/>
        <s v="Chef"/>
        <s v="The Way"/>
        <s v="The Taming of the Scoundrel"/>
        <s v="The Last Unicorn"/>
        <s v="The Outfit"/>
        <s v="Vacation Friends"/>
        <s v="The Tale"/>
        <s v="Maze Runner: The Death Cure"/>
        <s v="I'm Not Scared"/>
        <s v="Remember Me"/>
        <s v="The Hunchback of Notre Dame"/>
        <s v="Fahrenheit 451"/>
        <s v="Honey Boy"/>
        <s v="Justice League: Gods and Monsters"/>
        <s v="Dragons: Gift of the Night Fury"/>
        <s v="Dead Man's Shoes"/>
        <s v="Dead Ringers"/>
        <s v="Finding Forrester"/>
        <s v="Vicky and Her Mystery"/>
        <s v="Superman: Man of Tomorrow"/>
        <s v="The Realm"/>
        <s v="Paterson"/>
        <s v="Gia"/>
        <s v="Shaolin Soccer"/>
        <s v="Before the Devil Knows You're Dead"/>
        <s v="SLC Punk"/>
        <s v="Zabriskie Point"/>
        <s v="TÃR"/>
        <s v="The Half of It"/>
        <s v="Once Upon a Deadpool"/>
        <s v="St. Vincent"/>
        <s v="Show Me Love"/>
        <s v="Bullets Over Broadway"/>
        <s v="Pinocchio"/>
        <s v="Stargate: The Ark of Truth"/>
        <s v="Theorem"/>
        <s v="Field of Dreams"/>
        <s v="The Creator"/>
        <s v="M3GAN"/>
        <s v="Ruby Sparks"/>
        <s v="Ong-Bak"/>
        <s v="Gremlins"/>
        <s v="Ariel"/>
        <s v="Snowden"/>
        <s v="Trash"/>
        <s v="Hustle &amp; Flow"/>
        <s v="Buffalo '66"/>
        <s v="La Femme Nikita"/>
        <s v="Frenzy"/>
        <s v="Don't Look Up"/>
        <s v="The Protector"/>
        <s v="Who Am I?"/>
        <s v="Toc Toc"/>
        <s v="One Piece: The Movie"/>
        <s v="John Q"/>
        <s v="A Tale of Two Sisters"/>
        <s v="To Live and Die in L.A."/>
        <s v="Salyut-7"/>
        <s v="Calvary"/>
        <s v="Quest for Fire"/>
        <s v="Drugstore Cowboy"/>
        <s v="Children of the Sea"/>
        <s v="Quo Vadis"/>
        <s v="The Forgotten Battle"/>
        <s v="Hotel Transylvania: Transformania"/>
        <s v="Whatever Works"/>
        <s v="The Poseidon Adventure"/>
        <s v="F9"/>
        <s v="Starred Up"/>
        <s v="The Emperor's Club"/>
        <s v="Witness"/>
        <s v="The Life Aquatic with Steve Zissou"/>
        <s v="Belfast"/>
        <s v="Triangle of Sadness"/>
        <s v="Sideways"/>
        <s v="I'm a Cyborg, but That's OK"/>
        <s v="The Holiday"/>
        <s v="Little Children"/>
        <s v="Bitter Moon"/>
        <s v="Kingdom: Ashin of the North"/>
        <s v="Beanpole"/>
        <d v="2025-07-22T00:00:00"/>
        <s v="Maleficent"/>
        <s v="Terms of Endearment"/>
        <s v="Top Secret!"/>
        <s v="Lorenzo's Oil"/>
        <s v="I Hate Summer"/>
        <s v="The Dark Valley"/>
        <s v="Kill Your Darlings"/>
        <s v="Keith"/>
        <s v="if...."/>
        <s v="Boy A"/>
        <s v="NYAD"/>
        <s v="The Nightingale"/>
        <s v="The Man from U.N.C.L.E."/>
        <s v="Blue Is the Warmest Color"/>
        <s v="The Kid with a Bike"/>
        <s v="Mickey's Once Upon a Christmas"/>
        <s v="Immortal Beloved"/>
        <s v="Barbie in 'A Christmas Carol'"/>
        <s v="With Every Heartbeat"/>
        <s v="Mean Streets"/>
        <s v="Climax"/>
        <s v="The Angry Birds Movie 2"/>
        <s v="Love &amp; Mercy"/>
        <s v="Suicide Squad: Hell to Pay"/>
        <s v="You Don't Know Jack"/>
        <s v="The Hudsucker Proxy"/>
        <s v="High Heels"/>
        <s v="Hoosiers"/>
        <s v="Lyle, Lyle, Crocodile"/>
        <s v="What Maisie Knew"/>
        <s v="Stargate: Continuum"/>
        <s v="PAW Patrol: The Mighty Movie"/>
        <s v="Sleep Tight"/>
        <s v="Dogtooth"/>
        <s v="Rocky IV"/>
        <s v="Dope"/>
        <s v="Good Night, and Good Luck."/>
        <s v="Notes on a Scandal"/>
        <s v="Constantine"/>
        <s v="Space Sweepers"/>
        <s v="Mission: Impossible - Ghost Protocol"/>
        <s v="El Topo"/>
        <s v="Easy Rider"/>
        <s v="Garden State"/>
        <s v="First Cow"/>
        <s v="Ace of Aces"/>
        <s v="127 Hours"/>
        <s v="Thirst"/>
        <s v="Angst"/>
        <s v="Om Shanti Om"/>
        <s v="Batman: Death in the Family"/>
        <s v="Concussion"/>
        <s v="The End of the Tour"/>
        <s v="The Next Three Days"/>
        <s v="The Producers"/>
        <s v="I Confess"/>
        <s v="School of Rock"/>
        <s v="Ant-Man"/>
        <s v="The Son's Room"/>
        <s v="Cross of Iron"/>
        <s v="Dirty Rotten Scoundrels"/>
        <s v="Wallace &amp; Gromit: The Curse of the Were-Rabbit"/>
        <s v="Remember Sunday"/>
        <s v="Paddington"/>
        <s v="The Getaway"/>
        <s v="The Leisure Seeker"/>
        <s v="An Officer and a Spy"/>
        <s v="The Negotiator"/>
        <s v="Contempt"/>
        <s v="Don't Breathe 2"/>
        <s v="Ghost World"/>
        <s v="The Lost Boys"/>
        <s v="WarGames"/>
        <s v="Scoob!"/>
        <s v="The Light Between Oceans"/>
        <s v="Columbus"/>
        <s v="The Lovely Bones"/>
        <s v="From Russia with Love"/>
        <s v="Bones and All"/>
        <s v="After We Fell"/>
        <s v="Conviction"/>
        <s v="Natural Born Killers"/>
        <s v="The Space Between Us"/>
        <s v="The Accountant"/>
        <s v="The Seven Year Itch"/>
        <s v="Escape from New York"/>
        <s v="The School for Good and Evil"/>
        <s v="At the End of the Tunnel"/>
        <s v="The Wife"/>
        <s v="Dragon Ball Z: Bojack Unbound"/>
        <s v="True Lies"/>
        <s v="Whale Rider"/>
        <s v="Life as a House"/>
        <s v="Cleopatra"/>
        <s v="Anyone But You"/>
        <s v="Crazy Rich Asians"/>
        <s v="Elephant"/>
        <s v="Secret Magic Control Agency"/>
        <s v="The Keeper of Lost Causes"/>
        <s v="Miracle"/>
        <s v="The Animal Kingdom"/>
        <s v="Strange Magic"/>
        <s v="Mud"/>
        <s v="The Northman"/>
        <s v="Traffic"/>
        <s v="...And Justice for All"/>
        <s v="Bring Me the Head of Alfredo Garcia"/>
        <s v="Superman/Shazam!: The Return of Black Adam"/>
        <s v="Galaxy Quest"/>
        <s v="Ready or Not"/>
        <s v="Handsome Devil"/>
        <s v="The King and I"/>
        <s v="Gallipoli"/>
        <s v="Gridiron Gang"/>
        <s v="Scream VI"/>
        <s v="The French Dispatch"/>
        <s v="The Last Black Man in San Francisco"/>
        <s v="PokÃ©mon the Movie: I Choose You!"/>
        <s v="Jappeloup"/>
        <s v="Howards End"/>
        <s v="Starship Troopers"/>
        <s v="7 Prisoners"/>
        <s v="The Spacewalker"/>
        <s v="The Legend of Al, John and Jack"/>
        <s v="Radio Days"/>
        <s v="One Night in Miami..."/>
        <s v="The Absent One"/>
        <s v="My Own Private Idaho"/>
        <s v="Taxi"/>
        <s v="The Girl Who Kicked the Hornet's Nest"/>
        <s v="Top Gun"/>
        <s v="Raising Arizona"/>
        <s v="Live Flesh"/>
        <s v="Mummies"/>
        <s v="Compartment No. 6"/>
        <s v="The Willoughbys"/>
        <s v="Warriors of Future"/>
        <s v="Patriots Day"/>
        <s v="Barbie"/>
        <s v="The Andromeda Strain"/>
        <s v="Hocus Pocus"/>
        <s v="Juno"/>
        <s v="Luxo Jr."/>
        <s v="The Addams Family"/>
        <s v="CachÃ©"/>
        <s v="Pirates of Silicon Valley"/>
        <s v="Re-Animator"/>
        <s v="The King's Daughter"/>
        <s v="Saltburn"/>
        <s v="Barbie in A Mermaid Tale 2"/>
        <s v="Love &amp; Other Drugs"/>
        <s v="Say Anything..."/>
        <s v="Charlie and the Chocolate Factory"/>
        <s v="Malcolm &amp; Marie"/>
        <s v="365 Days"/>
        <s v="Glass Onion: A Knives Out Mystery"/>
        <s v="High Strung"/>
        <s v="The Barbarian Invasions"/>
        <s v="The Great Mouse Detective"/>
        <s v="Le Gendarme de Saint-Tropez"/>
        <s v="Legend"/>
        <s v="Raw"/>
        <s v="The Lobster"/>
        <s v="Marshland"/>
        <s v="The Magnificent One"/>
        <s v="Mortal Kombat"/>
        <s v="A Fantastic Woman"/>
        <s v="Never Back Down: No Surrender"/>
        <s v="Son of Batman"/>
        <s v="The Punisher: Dirty Laundry"/>
        <s v="Phineas and Ferb The Movie: Across the 2nd Dimension"/>
        <s v="Take Shelter"/>
        <s v="The Shootist"/>
        <s v="Pump Up the Volume"/>
        <s v="Rose Island"/>
        <s v="Lawless"/>
        <s v="Ashes of Time"/>
        <s v="Ring"/>
        <s v="Emma."/>
        <s v="Reign of the Supermen"/>
        <s v="Tokyo Ghoul"/>
        <s v="First Man"/>
        <s v="Far from the Madding Crowd"/>
        <s v="The Assassination of Jesse James by the Coward Robert Ford"/>
        <s v="Rush Hour"/>
        <s v="Brubaker"/>
        <s v="The Adam Project"/>
        <s v="The Report"/>
        <s v="Goodbye Christopher Robin"/>
        <s v="Cinderella"/>
        <s v="A.I. Artificial Intelligence"/>
        <s v="Armour of God"/>
        <s v="A River Runs Through It"/>
        <s v="Finding Dory"/>
        <s v="20,000 Leagues Under the Sea"/>
        <s v="Chicken Run: Dawn of the Nugget"/>
        <s v="Batman: Bad Blood"/>
        <s v="Disconnect"/>
        <s v="Booksmart"/>
        <s v="Ladyhawke"/>
        <s v="The Courier"/>
        <s v="Brain on Fire"/>
        <s v="Bedknobs and Broomsticks"/>
        <s v="Day of the Dead"/>
        <s v="Seabiscuit"/>
        <s v="The Bear"/>
        <s v="Vice"/>
        <s v="Soul Surfer"/>
        <s v="The Proposition"/>
        <s v="Enemy of the State"/>
        <s v="An American in Paris"/>
        <s v="The Enforcer"/>
        <s v="The Darkest Minds"/>
        <s v="Monsters University"/>
        <s v="Equilibrium"/>
        <s v="The Cider House Rules"/>
        <s v="Holidate"/>
        <s v="Boy Erased"/>
        <s v="Naruto the Movie: Guardians of the Crescent Moon Kingdom"/>
        <s v="Death Note"/>
        <s v="Knick Knack"/>
        <s v="Superman/Batman: Public Enemies"/>
        <s v="Manhunter"/>
        <s v="Pieces of a Woman"/>
        <s v="The Killing of a Sacred Deer"/>
        <s v="Point Blank"/>
        <s v="The Last Detail"/>
        <s v="Transamerica"/>
        <s v="Whitney Houston: I Wanna Dance with Somebody"/>
        <s v="A Fall from Grace"/>
        <s v="Crows Zero"/>
        <s v="Far from Heaven"/>
        <s v="Creed II"/>
        <s v="Nerve"/>
        <s v="High Sierra"/>
        <s v="Futurama: Into the Wild Green Yonder"/>
        <s v="Face/Off"/>
        <s v="The Invisible Witness"/>
        <s v="A Princess for Christmas"/>
        <s v="Barney's Version"/>
        <s v="The Dead Zone"/>
        <s v="White Oleander"/>
        <s v="The Accused"/>
        <s v="The Three Burials of Melquiades Estrada"/>
        <s v="The Thirteenth Floor"/>
        <s v="American Graffiti"/>
        <s v="The Postman Always Rings Twice"/>
        <s v="Fright Night"/>
        <s v="The Birdcage"/>
        <s v="The Other Zoey"/>
        <s v="Meet Me in St. Louis"/>
        <s v="From Dusk Till Dawn"/>
        <s v="Road House"/>
        <s v="Radiofreccia"/>
        <s v="Husbands and Wives"/>
        <s v="Bloodsport"/>
        <s v="Willow"/>
        <s v="Wild at Heart"/>
        <s v="Bad Lieutenant"/>
        <s v="Naked Lunch"/>
        <s v="Living"/>
        <s v="The Invisibles"/>
        <s v="Chasing Mavericks"/>
        <s v="Jesus Christ Superstar"/>
        <s v="I See You"/>
        <s v="Akeelah and the Bee"/>
        <s v="Amistad"/>
        <s v="Wild"/>
        <s v="The Swimming Pool"/>
        <s v="Eye in the Sky"/>
        <s v="Suck Me Shakespeer"/>
        <s v="Kung Fu Panda 2"/>
        <s v="Death Note: The Last Name"/>
        <s v="The Wolf Man"/>
        <s v="Planet Hulk"/>
        <s v="In the Loop"/>
        <s v="Benny &amp; Joon"/>
        <s v="Inland Empire"/>
        <s v="The House"/>
        <s v="April and the Extraordinary World"/>
        <s v="How the West Was Won"/>
        <s v="Red Dragon"/>
        <s v="Get Carter"/>
        <s v="The Three Musketeers: D'Artagnan"/>
        <s v="Stomp the Yard"/>
        <s v="Medieval"/>
        <s v="Shazam!"/>
        <s v="The Kings of Summer"/>
        <s v="Brave"/>
        <s v="The Addams Family 2"/>
        <s v="Fort Apache"/>
        <s v="Gunfight at the O.K. Corral"/>
        <s v="Ghajini"/>
        <s v="The Rainmaker"/>
        <s v="Love at Second Sight"/>
        <s v="Extremely Wicked, Shockingly Evil and Vile"/>
        <s v="Mary Shelley"/>
        <s v="And Then There Were None"/>
        <s v="Skin"/>
        <s v="Truman"/>
        <s v="Dreamer: Inspired By a True Story"/>
        <s v="The SpongeBob SquarePants Movie"/>
        <s v="The Towering Inferno"/>
        <s v="The Lake House"/>
        <s v="The Pope's Exorcist"/>
        <s v="Holy Motors"/>
        <s v="Blue Jay"/>
        <s v="The Legendary Giulia and Other Miracles"/>
        <s v="Toy Story That Time Forgot"/>
        <s v="Bambi"/>
        <s v="Groot's First Steps"/>
        <s v="Don't Breathe"/>
        <s v="Naruto Shippuden the Movie: The Lost Tower"/>
        <s v="Arlington Road"/>
        <s v="22 vs. Earth"/>
        <s v="Martin Eden"/>
        <s v="God Bless America"/>
        <s v="Starstruck"/>
        <s v="The Little Girl Who Lives Down the Lane"/>
        <s v="The Changeling"/>
        <s v="Salvador"/>
        <s v="Born on the Fourth of July"/>
        <s v="The King of Staten Island"/>
        <s v="Tess"/>
        <s v="Lethal Weapon 2"/>
        <s v="Star Trek VI: The Undiscovered Country"/>
        <s v="AINBO: Spirit of the Amazon"/>
        <s v="Barbie as Rapunzel"/>
        <s v="The Full Monty"/>
        <s v="The Great Train Robbery"/>
        <s v="An Officer and a Gentleman"/>
        <s v="Ammonite"/>
        <s v="The Death of Stalin"/>
        <s v="Atlantis: The Lost Empire"/>
        <s v="Rounders"/>
        <s v="The Simpsons Movie"/>
        <s v="The Post"/>
        <s v="Ip Man 3"/>
        <s v="The Princess Switch"/>
        <s v="Dumbo"/>
        <s v="Eight Below"/>
        <s v="While You Were Sleeping"/>
        <s v="Justice League: Throne of Atlantis"/>
        <s v="Real Steel"/>
        <s v="The Road"/>
        <s v="The Gods Must Be Crazy II"/>
        <s v="Shallow Grave"/>
        <s v="Stargate"/>
        <s v="Strange Days"/>
        <s v="First Reformed"/>
        <s v="A Conspiracy of Faith"/>
        <s v="X-Men"/>
        <s v="Lone Star"/>
        <s v="The Lover"/>
        <s v="The Night of the 12th"/>
        <s v="The High Note"/>
        <s v="Fear of Rain"/>
        <s v="Chip 'n Dale: Rescue Rangers"/>
        <s v="The First Time"/>
        <s v="Le Havre"/>
        <s v="The Girl Who Played with Fire"/>
        <s v="Timecrimes"/>
        <s v="Captain America: The First Avenger"/>
        <s v="Lightyear"/>
        <s v="This Must Be the Place"/>
        <s v="Orphan"/>
        <s v="Dr. No"/>
        <s v="The Science of Sleep"/>
        <s v="If Only"/>
        <s v="The Duchess"/>
        <s v="The Trouble with Harry"/>
        <s v="Nightmare Alley"/>
        <s v="Dolemite Is My Name"/>
        <s v="Blue Jasmine"/>
        <s v="Thirteen Days"/>
        <s v="Alphaville"/>
        <s v="Matchstick Men"/>
        <s v="Anplagghed al cinema"/>
        <s v="Double Trouble"/>
        <s v="Resistance"/>
        <s v="Letters to Juliet"/>
        <s v="Body Heat"/>
        <s v="The Tall Blond Man with One Black Shoe"/>
        <s v="Barbie of Swan Lake"/>
        <s v="Powder"/>
        <s v="Scooby-Doo! Return to Zombie Island"/>
        <s v="Miss Violence"/>
        <s v="Dug's Special Mission"/>
        <s v="Shattered Glass"/>
        <s v="Moby Dick"/>
        <s v="C'est la vie!"/>
        <s v="Stronger"/>
        <s v="Another Year"/>
        <s v="24: Redemption"/>
        <s v="Ichi the Killer"/>
        <s v="Werewolf by Night"/>
        <s v="Sharper"/>
        <s v="Julieta"/>
        <s v="Bronson"/>
        <s v="A Goofy Movie"/>
        <s v="Don't Be a Menace to South Central While Drinking Your Juice in the Hood"/>
        <s v="The Italian Job"/>
        <s v="Monsieur Hulot's Holiday"/>
        <s v="10 Cloverfield Lane"/>
        <s v="Big Eyes"/>
        <s v="Stardust Memories"/>
        <s v="Animal House"/>
        <s v="Running Scared"/>
        <s v="Cool Runnings"/>
        <s v="The Magic of Belle Isle"/>
        <s v="Zero Dark Thirty"/>
        <s v="Megamind"/>
        <s v="Pretty Baby"/>
        <s v="A Room with a View"/>
        <s v="Capote"/>
        <s v="Toni Erdmann"/>
        <s v="The Walk"/>
        <s v="Futurama: The Beast with a Billion Backs"/>
        <s v="Invincible"/>
        <s v="Revolutionary Road"/>
        <s v="Jeanne du Barry"/>
        <s v="Tom Clancy's Without Remorse"/>
        <s v="The Way Back"/>
        <s v="Police Story 2"/>
        <s v="Ocean's Eight"/>
        <s v="The Age of Innocence"/>
        <s v="The Class"/>
        <s v="The Constant Gardener"/>
        <s v="Labor Day"/>
        <s v="The Guard"/>
        <s v="The Host"/>
        <s v="Licorice Pizza"/>
        <s v="Spirited"/>
        <s v="The Photographer of Mauthausen"/>
        <s v="Team Thor: Part 2"/>
        <s v="Fantasia 2000"/>
        <s v="Heavenly Creatures"/>
        <s v="Fresh"/>
        <s v="Barbie: Spy Squad"/>
        <s v="My Neighbors the Yamadas"/>
        <s v="Mission: Impossible"/>
        <s v="M*A*S*H"/>
        <s v="The Sun Is Also a Star"/>
        <s v="ACAB : All Cops Are Bastards"/>
        <s v="Trick 'r Treat"/>
        <s v="Angel-A"/>
        <s v="The Platform"/>
        <s v="Trouble with the Curve"/>
        <s v="Extremely Loud &amp; Incredibly Close"/>
        <s v="Mamma Mia!"/>
        <s v="Amen."/>
        <s v="Addams Family Values"/>
        <s v="Brawl in Cell Block 99"/>
        <s v="Five"/>
        <s v="The Angels' Share"/>
        <s v="Robin-B-Hood"/>
        <s v="Foreign Correspondent"/>
        <s v="The Fast and the Furious"/>
        <s v="In the Line of Fire"/>
        <s v="The Good Boss"/>
        <s v="Stan &amp; Ollie"/>
        <s v="ParaNorman"/>
        <s v="It's Kind of a Funny Story"/>
        <s v="Sexy Beast"/>
        <s v="Shaun the Sheep Movie"/>
        <s v="Frailty"/>
        <s v="Animal Farm"/>
        <s v="Gorillas in the Mist"/>
        <s v="A Beautiful Day in the Neighborhood"/>
        <s v="Hawaiian Vacation"/>
        <s v="Last Tango in Paris"/>
        <s v="Through My Window 3: Looking at You"/>
        <s v="Ghosted"/>
        <s v="Us"/>
        <s v="Ruby Red"/>
        <s v="Dragon Ball Z: Cooler's Revenge"/>
        <s v="Hidden Strike"/>
        <s v="mother!"/>
        <s v="A Bug's Life"/>
        <s v="The Isle"/>
        <s v="News of the World"/>
        <s v="Le Brio"/>
        <s v="In Time"/>
        <s v="The Monster"/>
        <s v="But I'm a Cheerleader"/>
        <s v="Funny Face"/>
        <s v="The Descent"/>
        <s v="Pusher"/>
        <s v="Chocolat"/>
        <s v="The Forever Purge"/>
        <s v="Kingsman: The Golden Circle"/>
        <s v="Agora"/>
        <s v="Oliver!"/>
        <s v="Irreplaceable You"/>
        <s v="The Misfits"/>
        <s v="Plane"/>
        <s v="Tolkien"/>
        <s v="The Place Beyond the Pines"/>
        <s v="Before I Fall"/>
        <s v="The Foreigner"/>
        <s v="Cashback"/>
        <s v="Silverado"/>
        <s v="Cars"/>
        <s v="The Big Shave"/>
        <s v="Dangerous Minds"/>
        <s v="Mr. Holland's Opus"/>
        <s v="The Tin Drum"/>
        <s v="The Gray Man"/>
        <s v="Charlie St. Cloud"/>
        <s v="The People vs. Larry Flynt"/>
        <s v="The White Tiger"/>
        <s v="The World to Come"/>
        <s v="The Odd Life of Timothy Green"/>
        <s v="Frankenweenie"/>
        <s v="Dolphin Tale 2"/>
        <s v="Fish Tank"/>
        <s v="Go for It"/>
        <s v="Much Ado About Nothing"/>
        <s v="Me and You and Everyone We Know"/>
        <s v="The Secret Life of Pets 2"/>
        <s v="Uncharted"/>
        <s v="RocknRolla"/>
        <s v="Jerry Maguire"/>
        <s v="Ronin"/>
        <s v="Homeward Bound: The Incredible Journey"/>
        <s v="The Fearless Vampire Killers"/>
        <s v="The Queen"/>
        <s v="El Camino: A Breaking Bad Movie"/>
        <s v="Minuscule: Valley of the Lost Ants"/>
        <s v="Hotel Transylvania"/>
        <s v="The Three Brothers"/>
        <s v="Mickey's Twice Upon a Christmas"/>
        <s v="It's a Mad, Mad, Mad, Mad World"/>
        <s v="The Hitcher"/>
        <s v="Evil Dead Rise"/>
        <s v="The Golden Glove"/>
        <s v="Certified Copy"/>
        <s v="Good Luck to You, Leo Grande"/>
        <s v="Journey to the Center of the Earth"/>
        <s v="Kingdom of Heaven"/>
        <s v="Wag the Dog"/>
        <s v="Priscilla"/>
        <s v="The Witch"/>
        <s v="Homefront"/>
        <s v="Kung Fu Panda Holiday"/>
        <s v="Carnival of Souls"/>
        <s v="White Chicks"/>
        <s v="The Mask"/>
        <s v="Prey for the Devil"/>
        <s v="Four Lions"/>
        <s v="The Adventures of Baron Munchausen"/>
        <s v="Odds and Evens"/>
        <s v="Gods and Monsters"/>
        <s v="Rumble Fish"/>
        <s v="Love Hard"/>
        <s v="The Tragedy of Macbeth"/>
        <s v="Missing Link"/>
        <s v="Speak"/>
        <s v="Excalibur"/>
        <s v="Sleeping Beauty"/>
        <s v="sex, lies, and videotape"/>
        <s v="Sunshine"/>
        <s v="Dante's Inferno: An Animated Epic"/>
        <s v="Benny's Video"/>
        <s v="State of Grace"/>
        <s v="Tetsuo: The Iron Man"/>
        <s v="Smokey and the Bandit"/>
        <s v="The Princess Diaries"/>
        <s v="My Babysitter's a Vampire"/>
        <s v="The Cyclone"/>
        <s v="Alice Doesn't Live Here Anymore"/>
        <s v="Orlando"/>
        <s v="Kingdom of the Planet of the Apes"/>
        <s v="Lean on Pete"/>
        <s v="Shot Caller"/>
        <s v="Silkwood"/>
        <s v="To Catch a Killer"/>
        <s v="The Exception"/>
        <s v="City Island"/>
        <s v="Can't Buy Me Love"/>
        <s v="Soylent Green"/>
        <s v="Die Hard 2"/>
        <s v="After Everything"/>
        <s v="At Eternity's Gate"/>
        <s v="T2 Trainspotting"/>
        <s v="Flight of the Navigator"/>
        <s v="I, Robot"/>
        <s v="Dragon Ball: Episode of Bardock"/>
        <s v="Just Like Heaven"/>
        <s v="Mad God"/>
        <s v="Deathstroke: Knights &amp; Dragons - The Movie"/>
        <s v="Next Gen"/>
        <s v="If Beale Street Could Talk"/>
        <s v="Private Life"/>
        <s v="The Miseducation of Cameron Post"/>
        <s v="Passengers"/>
        <s v="Water for Elephants"/>
        <s v="Crime Busters"/>
        <s v="Set It Up"/>
        <s v="Superman vs. The Elite"/>
        <s v="The Best Exotic Marigold Hotel"/>
        <s v="Insidious"/>
        <s v="Center Stage"/>
        <s v="The Lion King II: Simba's Pride"/>
        <s v="Belle and Sebastian: The Adventure Continues"/>
        <s v="Odd Thomas"/>
        <s v="Dolphin Tale"/>
        <s v="An Education"/>
        <s v="Black Adam"/>
        <s v="Rescue Dawn"/>
        <s v="Insomnia"/>
        <s v="Ant-Man and the Wasp"/>
        <s v="Enemy Mine"/>
        <s v="Street Flow"/>
        <s v="A Shaun the Sheep Movie: Farmageddon"/>
        <s v="Shame"/>
        <s v="Blue Valentine"/>
        <s v="Grosse Pointe Blank"/>
        <s v="The Fountain"/>
        <s v="Invasion"/>
        <s v="The Squid and the Whale"/>
        <s v="Pearl Harbor"/>
        <s v="The BÃ©lier Family"/>
        <s v="Mona Lisa Smile"/>
        <s v="Runaway Jury"/>
        <s v="In the Bedroom"/>
        <s v="Creepshow"/>
        <s v="Go"/>
        <s v="Out of My League"/>
        <s v="Zombieland: Double Tap"/>
        <s v="Hello, Dolly!"/>
        <s v="Frosty the Snowman"/>
        <s v="PokÃ©mon Detective Pikachu"/>
        <s v="Maggie Simpson in &quot;The Longest Daycare&quot;"/>
        <s v="Infernal Affairs III"/>
        <s v="The Baader Meinhof Complex"/>
        <s v="Coffee and Cigarettes"/>
        <s v="Plus One"/>
        <s v="8 Women"/>
        <s v="Wristcutters: A Love Story"/>
        <s v="Belle and Sebastian"/>
        <s v="Family Guy Presents: Stewie Griffin: The Untold Story"/>
        <s v="The Batman vs. Dracula"/>
        <s v="Definitely, Maybe"/>
        <s v="Desperado"/>
        <s v="The Beat That My Heart Skipped"/>
        <s v="Paris, 13th District"/>
        <s v="Isi &amp; Ossi"/>
        <s v="Borg vs McEnroe"/>
        <s v="Swiss Army Man"/>
        <s v="Tinker Bell and the Pirate Fairy"/>
        <s v="Cemetery Man"/>
        <s v="Moonwalker"/>
        <s v="The Unbearable Lightness of Being"/>
        <s v="Rabbit-Proof Fence"/>
        <s v="Valkyrie"/>
        <s v="Tsotsi"/>
        <s v="The Electrical Life of Louis Wain"/>
        <s v="Birds of Prey (and the Fantabulous Emancipation of One Harley Quinn)"/>
        <s v="Iron Man 3"/>
        <s v="The Crimson Rivers"/>
        <s v="Nothing But the Truth"/>
        <s v="Pocahontas"/>
        <s v="PokÃ©mon: The First Movie"/>
        <s v="Asterix and Cleopatra"/>
        <s v="How to Be a Latin Lover"/>
        <s v="House of Wax"/>
        <s v="The Way We Were"/>
        <s v="Blinded by the Light"/>
        <s v="Kon-Tiki"/>
        <s v="Dressed to Kill"/>
        <s v="The Mummy"/>
        <s v="Batman Returns"/>
        <s v="The Hater"/>
        <s v="Sink or Swim"/>
        <s v="Colette"/>
        <s v="Tracks"/>
        <s v="Despicable Me 2"/>
        <s v="Wheels on Meals"/>
        <s v="Layer Cake"/>
        <s v="Once Upon a Snowman"/>
        <s v="The Witches"/>
        <s v="Children of a Lesser God"/>
        <s v="Journey to the West: Conquering the Demons"/>
        <s v="The Time Traveler's Wife"/>
        <s v="Black Christmas"/>
        <n v="9"/>
        <s v="The Mist"/>
        <s v="Don't Look Now"/>
        <s v="Middle School: The Worst Years of My Life"/>
        <s v="Robot &amp; Frank"/>
        <s v="Triangle"/>
        <s v="Sleeper"/>
        <s v="Tom and Jerry Cowboy Up!"/>
        <s v="Munich: The Edge of War"/>
        <s v="The Road Within"/>
        <s v="Mr. Brooks"/>
        <s v="Step Up Revolution"/>
        <s v="Runaway Train"/>
        <s v="Cold Mountain"/>
        <s v="Dogma"/>
        <s v="Divergent"/>
        <s v="Outrage"/>
        <s v="Sicario: Day of the Soldado"/>
        <s v="Hostiles"/>
        <s v="Flash Point"/>
        <s v="Tidal Wave"/>
        <s v="The Beyond"/>
        <s v="Green Lantern: First Flight"/>
        <s v="The Kissing Booth 3"/>
        <s v="Boris: The Film"/>
        <s v="War Dogs"/>
        <s v="Tangerine"/>
        <s v="No Escape"/>
        <s v="The Sessions"/>
        <s v="Crazy Heart"/>
        <s v="Starbuck"/>
        <s v="The Croods"/>
        <s v="Drumline"/>
        <s v="Two Mules for Sister Sara"/>
        <s v="Hotel Chevalier"/>
        <s v="Victoria &amp; Abdul"/>
        <s v="Unleashed"/>
        <s v="The Woodsman"/>
        <s v="Spy Game"/>
        <s v="The Mustang"/>
        <s v="Life As We Know It"/>
        <s v="Career Opportunities"/>
        <s v="Coco Before Chanel"/>
        <s v="Sneakers"/>
        <s v="Wonder Woman: Bloodlines"/>
        <s v="Barbie: The Pearl Princess"/>
        <s v="Jumanji: The Next Level"/>
        <s v="Kung Fu Panda 3"/>
        <s v="Futurama: Bender's Game"/>
        <s v="The Jerk"/>
        <s v="Basic Instinct"/>
        <s v="Totally Killer"/>
        <s v="School Life"/>
        <s v="SlugTerra: Return of the Elementals"/>
        <s v="Little Shop of Horrors"/>
        <s v="A Perfect Pairing"/>
        <s v="The Last Voyage of the Demeter"/>
        <s v="The Promise"/>
        <s v="Nixon"/>
        <s v="Manderlay"/>
        <s v="The Good Nurse"/>
        <s v="Those People"/>
        <s v="Legend of the Fist: The Return of Chen Zhen"/>
        <s v="Madagascar"/>
        <s v="Strangeness"/>
        <s v="A Perfect Man"/>
        <s v="The Substitute"/>
        <s v="Reds"/>
        <s v="Meet the Robinsons"/>
        <s v="In the Fade"/>
        <s v="Disobedience"/>
        <s v="Winnie the Pooh"/>
        <s v="Starman"/>
        <s v="Clerks II"/>
        <s v="No Exit"/>
        <s v="UFO"/>
        <s v="Michael Collins"/>
        <s v="Summer of 84"/>
        <s v="Youth"/>
        <s v="Beyond the Lights"/>
        <s v="Snowpiercer"/>
        <s v="The Pink Panther"/>
        <s v="Broken Flowers"/>
        <s v="Bob Marley: One Love"/>
        <s v="A Week Away"/>
        <s v="Locke"/>
        <s v="Cold Fish"/>
        <s v="Cat People"/>
        <s v="She Wore a Yellow Ribbon"/>
        <s v="Supernova"/>
        <s v="The Corpse of Anna Fritz"/>
        <s v="Endless Love"/>
        <s v="Streets of Fire"/>
        <s v="Heart and Souls"/>
        <s v="No Way Out"/>
        <s v="Miller's Girl"/>
        <s v="Bruised"/>
        <s v="The Hunger Games: Mockingjay - Part 2"/>
        <s v="Friday Night Lights"/>
        <s v="Take the Lead"/>
        <s v="Aquaman"/>
        <s v="The Brave Little Toaster"/>
        <s v="The Adventures of Tintin"/>
        <s v="Highlander"/>
        <s v="Velvet Goldmine"/>
        <s v="Alienoid"/>
        <s v="Two Days, One Night"/>
        <s v="Tremors"/>
        <s v="Antwone Fisher"/>
        <s v="The Jacket"/>
        <s v="24 Hour Party People"/>
        <s v="The Horse Whisperer"/>
        <s v="4th Man Out"/>
        <s v="The Hitman's Bodyguard"/>
        <s v="The Wizards Return: Alex vs. Alex"/>
        <s v="Saboteur"/>
        <s v="Soul Kitchen"/>
        <s v="Evil Under the Sun"/>
        <s v="The House of the Spirits"/>
        <s v="Death at a Funeral"/>
        <s v="2036: Nexus Dawn"/>
        <s v="Pacific Rim"/>
        <s v="The Hidden"/>
        <s v="The Natural"/>
        <s v="GoldenEye"/>
        <s v="Flavors of Youth"/>
        <s v="Resident Evil: Vendetta"/>
        <s v="Leap Year"/>
        <s v="Rocky III"/>
        <s v="Metal Lords"/>
        <s v="The Death &amp; Life of John F. Donovan"/>
        <s v="Clash of the Titans"/>
        <s v="Women Talking"/>
        <s v="Back to Burgundy"/>
        <s v="Loft"/>
        <s v="Death Wish"/>
        <s v="Swingers"/>
        <s v="Carrie Pilby"/>
        <s v="Dragon: The Bruce Lee Story"/>
        <s v="Three Thousand Years of Longing"/>
        <s v="Fly Away Home"/>
        <s v="The Frighteners"/>
        <s v="Look Both Ways"/>
        <s v="The Peanuts Movie"/>
        <s v="Cloud Atlas"/>
        <s v="Shaolin"/>
        <s v="Now and Then"/>
        <s v="The War of the Roses"/>
        <s v="Teen Beach Movie"/>
        <s v="Resident Evil: Damnation"/>
        <s v="Near Dark"/>
        <s v="Hellraiser"/>
        <s v="Cloud 9"/>
        <s v="Common Wealth"/>
        <s v="Boss Level"/>
        <s v="American Made"/>
        <s v="Looper"/>
        <s v="Gramps Is in the Resistance"/>
        <s v="A Christmas Carol"/>
        <s v="The Sweet Hereafter"/>
        <s v="Alive"/>
        <s v="The One I Love"/>
        <s v="21 Jump Street"/>
        <s v="Perfect Sense"/>
        <s v="Counter Investigation"/>
        <s v="The Outpost"/>
        <s v="Eternals"/>
        <s v="Coming to America"/>
        <s v="Independence Day"/>
        <s v="The Fate of the Furious"/>
        <s v="Step Up"/>
        <s v="In Order of Disappearance"/>
        <s v="Tenebre"/>
        <s v="Nine to Five"/>
        <s v="36th Precinct"/>
        <s v="The Night Comes for Us"/>
        <s v="Noroi: The Curse"/>
        <s v="Best in Show"/>
        <s v="Final Cut"/>
        <s v="Shut In"/>
        <s v="Focus"/>
        <s v="Blended"/>
        <s v="Frequently Asked Questions About Time Travel"/>
        <s v="Saturn in Opposition"/>
        <s v="Mike's New Car"/>
        <s v="Escape to Victory"/>
        <s v="Year of the Dragon"/>
        <s v="Enemy"/>
        <s v="Frank"/>
        <s v="The Believer"/>
        <s v="AKA"/>
        <s v="Hunter Killer"/>
        <s v="Small Fry"/>
        <s v="Under the Tuscan Sun"/>
        <s v="Kids"/>
        <s v="The Dig"/>
        <s v="Hotel Transylvania 3: Summer Vacation"/>
        <s v="Gomorrah"/>
        <s v="Rocky Balboa"/>
        <s v="Kill Boksoon"/>
        <s v="Fences"/>
        <s v="Major League"/>
        <s v="Maverick"/>
        <s v="Who Finds a Friend Finds a Treasure"/>
        <s v="Dirty Pretty Things"/>
        <s v="Dragonheart: Vengeance"/>
        <s v="Hidden"/>
        <s v="Shakespeare in Love"/>
        <s v="Spontaneous"/>
        <s v="Batman &amp; Mr. Freeze: SubZero"/>
        <s v="Sweet November"/>
        <s v="Blood Red Sky"/>
        <s v="The Villainess"/>
        <s v="Project X"/>
        <s v="Ginger Snaps"/>
        <s v="That Thing You Do!"/>
        <s v="Deepwater Horizon"/>
        <s v="Force Majeure"/>
        <s v="Filth"/>
        <s v="Hard Eight"/>
        <s v="Up in the Air"/>
        <s v="Black Snake Moan"/>
        <s v="The Ice Storm"/>
        <s v="The Pit and the Pendulum"/>
        <s v="The Big Chill"/>
        <s v="Tears of the Sun"/>
        <s v="Asterix: The Secret of the Magic Potion"/>
        <s v="Being 17"/>
        <s v="Tie Me Up! Tie Me Down!"/>
        <s v="Breakdown"/>
        <s v="The X Files"/>
        <s v="Masquerade"/>
        <s v="The Professor"/>
        <s v="Nymphomaniac: Vol. I"/>
        <s v="Sinister"/>
        <s v="The Hand that Rocks the Cradle"/>
        <s v="Heartbreak Ridge"/>
        <s v="Fighting with My Family"/>
        <s v="Fast &amp; Furious Presents: Hobbs &amp; Shaw"/>
        <s v="Fantastic Beasts: The Crimes of Grindelwald"/>
        <s v="Bill &amp; Ted's Excellent Adventure"/>
        <s v="We Are Marshall"/>
        <s v="Barfly"/>
        <s v="DÃ©jÃ  Vu"/>
        <s v="50 First Dates"/>
        <s v="Poison"/>
        <s v="Pitch Perfect 2"/>
        <s v="A Pigeon Sat on a Branch Reflecting on Existence"/>
        <s v="A Monster in Paris"/>
        <s v="Azumi"/>
        <s v="Barbie in the Pink Shoes"/>
        <s v="Lincoln"/>
        <s v="Slap Shot"/>
        <s v="Mannequin"/>
        <s v="A Knight's Tale"/>
        <s v="Christine"/>
        <s v="The Innocent"/>
        <s v="The Railway Man"/>
        <s v="Interiors"/>
        <s v="Goliath"/>
        <s v="Piranhas"/>
        <s v="The Color of Money"/>
        <s v="What About Bob?"/>
        <s v="American Hustle"/>
        <s v="Phone Booth"/>
        <s v="Nope"/>
        <s v="Kandahar"/>
        <s v="The Grinch"/>
        <s v="My Awkward Sexual Adventure"/>
        <s v="Flags of Our Fathers"/>
        <s v="My Spy"/>
        <s v="Good Boys"/>
        <s v="Game Night"/>
        <s v="Denial"/>
        <s v="Mandela: Long Walk to Freedom"/>
        <s v="Think Like a Man"/>
        <s v="Halloweentown II: Kalabar's Revenge"/>
        <s v="Robin Hood: Prince of Thieves"/>
        <s v="The Man Who Invented Christmas"/>
        <s v="Cars 3"/>
        <s v="The Pink Panther Strikes Again"/>
        <s v="Election"/>
        <s v="The Princess Switch: Switched Again"/>
        <s v="Adrift"/>
        <s v="August: Osage County"/>
        <s v="Don't Let Go"/>
        <s v="Never Let Me Go"/>
        <s v="The Importance of Being Earnest"/>
        <s v="Steamboy"/>
        <s v="The Pale Blue Eye"/>
        <s v="The Marksman"/>
        <s v="Dheepan"/>
        <s v="Margin Call"/>
        <s v="Three Little Pigs"/>
        <s v="Tinker Bell"/>
        <s v="Kiss of the Dragon"/>
        <s v="Spaceballs"/>
        <s v="Barbarian"/>
        <s v="We Die Young"/>
        <s v="Girls Trip"/>
        <s v="Barbie Fairytopia: Mermaidia"/>
        <s v="It Chapter Two"/>
        <s v="Help!"/>
        <s v="Police Story 3: Super Cop"/>
        <s v="La Cage aux Folles"/>
        <s v="Moonstruck"/>
        <s v="Rent"/>
        <s v="The Mule"/>
        <s v="2048: Nowhere to Run"/>
        <s v="Overboard"/>
        <s v="Holes"/>
        <s v="To All the Boys: P.S. I Still Love You"/>
        <s v="Stonehearst Asylum"/>
        <s v="Barbie in the Nutcracker"/>
        <s v="Kundun"/>
        <s v="The Ice Road"/>
        <s v="Frozen Fever"/>
        <s v="Battle of the Year"/>
        <s v="Beginners"/>
        <s v="Tales from the Crypt: Demon Knight"/>
        <s v="Army of Thieves"/>
        <s v="Bird Box"/>
        <s v="Some Kind of Wonderful"/>
        <s v="Fatal Attraction"/>
        <s v="Honeymoon Trips"/>
        <s v="Quest for Camelot"/>
        <s v="Defiance"/>
        <s v="Wicker Park"/>
        <s v="Iron Man 2"/>
        <s v="Abigail"/>
        <s v="Bone Tomahawk"/>
        <s v="A Girl Walks Home Alone at Night"/>
        <s v="Step Up All In"/>
        <s v="Rango"/>
        <s v="Dear John"/>
        <s v="The Madagascar Penguins in a Christmas Caper"/>
        <s v="Muriel's Wedding"/>
        <s v="Babyteeth"/>
        <s v="22 Jump Street"/>
        <s v="Lost and Delirious"/>
        <s v="Closer"/>
        <s v="All Star Superman"/>
        <s v="Pitch Black"/>
        <s v="Death Proof"/>
        <s v="Fantomas"/>
        <s v="Bad Times at the El Royale"/>
        <s v="Dragon Ball Z: Resurrection 'F'"/>
        <s v="Hesher"/>
        <s v="Armageddon"/>
        <s v="Another Cinderella Story"/>
        <s v="Annapolis"/>
        <s v="The Bank Job"/>
        <s v="Heart of Stone"/>
        <s v="Thunder Road"/>
        <s v="Holy Camp!"/>
        <s v="Spy"/>
        <s v="The Descendants"/>
        <s v="Spencer"/>
        <s v="Little"/>
        <s v="Phoenix"/>
        <s v="Flight"/>
        <s v="Win Win"/>
        <s v="Hang 'em High"/>
        <s v="About Schmidt"/>
        <s v="Miss Peregrine's Home for Peculiar Children"/>
        <s v="The Crying Game"/>
        <s v="The Red Sea Diving Resort"/>
        <s v="Thelma"/>
        <s v="Where Am I Going?"/>
        <s v="Halloweentown"/>
        <s v="The Ghost Writer"/>
        <s v="Payback"/>
        <s v="Hook"/>
        <s v="Bird"/>
        <s v="Parallel Mothers"/>
        <s v="The Legend Is Born: Ip Man"/>
        <s v="Dragon Ball Z: Super Android 13!"/>
        <s v="Time After Time"/>
        <s v="The Little Vampire"/>
        <s v="Creature from the Black Lagoon"/>
        <s v="The Savages"/>
        <s v="The Thomas Crown Affair"/>
        <s v="Respect"/>
        <s v="Venom"/>
        <s v="Dredd"/>
        <s v="Berlin Calling"/>
        <s v="Eden Lake"/>
        <s v="Space Jam"/>
        <s v="Dragon Ball: Curse of the Blood Rubies"/>
        <s v="Pope Joan"/>
        <s v="No Hard Feelings"/>
        <s v="Outlaw King"/>
        <s v="Now You See Me 2"/>
        <s v="Joseph: King of Dreams"/>
        <s v="Them!"/>
        <s v="Memory"/>
        <s v="The Princess Switch 3: Romancing the Star"/>
        <s v="The Princess"/>
        <s v="Lords of Chaos"/>
        <s v="Tom at the Farm"/>
        <s v="Underdogs"/>
        <s v="We're the Millers"/>
        <s v="The Old Ways"/>
        <s v="The African Doctor"/>
        <s v="Jumanji: Welcome to the Jungle"/>
        <s v="Hard Candy"/>
        <s v="Innerspace"/>
        <s v="Blood: The Last Vampire"/>
        <s v="The War of the Worlds"/>
        <s v="Che: Part One"/>
        <s v="Captain Marvel"/>
        <s v="Sweet and Lowdown"/>
        <s v="The Vault"/>
        <s v="Let Him Go"/>
        <s v="The Sisters Brothers"/>
        <s v="Rio Grande"/>
        <s v="Sister Act"/>
        <s v="Curse of the Golden Flower"/>
        <s v="The Best Years"/>
        <s v="Sorry to Bother You"/>
        <s v="Chained"/>
        <s v="Winter's Bone"/>
        <s v="Brick"/>
        <s v="The Wedding Date"/>
        <s v="Incantation"/>
        <s v="The First Omen"/>
        <s v="Everest"/>
        <s v="Siberian Education"/>
        <s v="Vanilla Sky"/>
        <s v="Underworld"/>
        <s v="Beasts of the Southern Wild"/>
        <s v="Enchanted"/>
        <s v="An Unfinished Life"/>
        <s v="Black or White"/>
        <s v="The House at the End of Time"/>
        <s v="Fast &amp; Furious 6"/>
        <s v="Lemony Snicket's A Series of Unfortunate Events"/>
        <s v="Spaceman"/>
        <s v="The Misfits Club"/>
        <s v="Chronicle"/>
        <s v="I Am Love"/>
        <s v="Nineteen Eighty-Four"/>
        <s v="Badland Hunters"/>
        <s v="Seven Psychopaths"/>
        <s v="Marvel One-Shot: A Funny Thing Happened on the Way to Thor's Hammer"/>
        <s v="Chitty Chitty Bang Bang"/>
        <s v="Lock Up"/>
        <s v="Any Given Sunday"/>
        <s v="Wild Rose"/>
        <s v="The Young and Prodigious T.S. Spivet"/>
        <s v="Stick It"/>
        <s v="The Last Boy Scout"/>
        <s v="Wonder Boys"/>
        <s v="Jexi"/>
        <s v="Burn Out"/>
        <s v="Rumble in the Bronx"/>
        <s v="Everybody's Fine"/>
        <s v="Chicken Run"/>
        <s v="The Aeronauts"/>
        <s v="Non-Stop"/>
        <s v="World War Z"/>
        <s v="We Have a Pope"/>
        <s v="Can You Ever Forgive Me?"/>
        <s v="The Hunger Games: Mockingjay - Part 1"/>
        <s v="Step Up 3D"/>
        <s v="Hairspray"/>
        <s v="Conan the Barbarian"/>
        <s v="The Ash Lad: In the Hall of the Mountain King"/>
        <s v="Kodachrome"/>
        <s v="Easy A"/>
        <s v="Fast Times at Ridgemont High"/>
        <s v="After Ever Happy"/>
        <s v="The Boys in the Band"/>
        <s v="A Lot Like Love"/>
        <s v="Mi prima la sexÃ³loga"/>
        <s v="Ultimate Avengers: The Movie"/>
        <s v="Run to You"/>
        <s v="Tangled: Before Ever After"/>
        <s v="Please Stand By"/>
        <s v="Leopardi"/>
        <s v="The Water Diviner"/>
        <s v="Babysitting"/>
        <s v="Three... Extremes"/>
        <s v="Mean Creek"/>
        <s v="Cube"/>
        <s v="Below Her Mouth"/>
        <s v="The Women on the 6th Floor"/>
        <s v="Legend of the Guardians: The Owls of Ga'Hoole"/>
        <s v="Star Wars: The Last Jedi"/>
        <s v="She's the Man"/>
        <s v="Day Shift"/>
        <s v="Bombshell"/>
        <s v="American Honey"/>
        <s v="The Night Porter"/>
        <s v="Opera"/>
        <s v="Barbie Fairytopia: Magic of the Rainbow"/>
        <s v="The Nun II"/>
        <s v="Talcum Powder"/>
        <s v="A Scanner Darkly"/>
        <s v="Den of Thieves"/>
        <s v="Harry Brown"/>
        <s v="The Return of the Pink Panther"/>
        <s v="The Sadness"/>
        <s v="Malignant"/>
        <s v="Venom: Let There Be Carnage"/>
        <s v="Barbie: A Fairy Secret"/>
        <s v="Two Sons of Francisco"/>
        <s v="Sixty Minutes"/>
        <s v="Tom &amp; Jerry"/>
        <s v="Danger Close: The Battle of Long Tan"/>
        <s v="The World's End"/>
        <s v="The Spy Who Loved Me"/>
        <s v="Joy Ride"/>
        <s v="Don't Worry Darling"/>
        <s v="'71"/>
        <s v="Blue Ruin"/>
        <s v="Asterix: The Mansions of the Gods"/>
        <s v="A Gang Story"/>
        <s v="Scrooged"/>
        <s v="Chariots of Fire"/>
        <s v="Transformers"/>
        <s v="Adam"/>
        <s v="Vicky Cristina Barcelona"/>
        <s v="Romeo + Juliet"/>
        <s v="RETURN"/>
        <s v="Sightless"/>
        <s v="Look Who's Back"/>
        <s v="State of Play"/>
        <s v="House on Haunted Hill"/>
        <s v="They Called Him Bulldozer"/>
        <s v="Manitou's Shoe"/>
        <s v="eXistenZ"/>
        <s v="Cruel Intentions"/>
        <s v="Blue Beetle"/>
        <s v="Demolition"/>
        <s v="Bodyguards and Assassins"/>
        <s v="Bad Boys"/>
        <s v="The Family Man"/>
        <s v="Klute"/>
        <s v="Pooh's Heffalump Movie"/>
        <s v="Resident Evil: Degeneration"/>
        <s v="Kickboxer"/>
        <d v="1899-12-30T11:14:00"/>
        <s v="Ashfall"/>
        <s v="A Private War"/>
        <s v="Allied"/>
        <s v="Bleed for This"/>
        <s v="The 100 Year-Old Man Who Climbed Out the Window and Disappeared"/>
        <s v="People Like Us"/>
        <s v="Tommy Boy"/>
        <s v="Home"/>
        <s v="Phenomena"/>
        <s v="Mongol: The Rise of Genghis Khan"/>
        <s v="Shadow"/>
        <s v="Ravenous"/>
        <s v="History of the World: Part I"/>
        <s v="Only You"/>
        <s v="The Naked Gun 2Â½: The Smell of Fear"/>
        <s v="Dumplin'"/>
        <s v="The Restaurant"/>
        <s v="District B13"/>
        <s v="Niagara"/>
        <s v="How to Marry a Millionaire"/>
        <s v="The Bone Collector"/>
        <s v="The Power of the Dog"/>
        <s v="Leave No Trace"/>
        <s v="Naked Weapon"/>
        <s v="How to Lose a Guy in 10 Days"/>
        <s v="Paris Je T'aime"/>
        <s v="Rumble"/>
        <s v="Safety Not Guaranteed"/>
        <s v="Blade"/>
        <s v="Cop Land"/>
        <s v="Loro 1"/>
        <s v="Tully"/>
        <s v="The DUFF"/>
        <s v="Star Trek Beyond"/>
        <s v="Animal Kingdom"/>
        <s v="The Book of Eli"/>
        <s v="The Merchant of Venice"/>
        <s v="Human Traffic"/>
        <s v="City of Angels"/>
        <s v="Roald Dahl's Matilda the Musical"/>
        <s v="Jersey Boys"/>
        <s v="Chappie"/>
        <s v="The Last Seduction"/>
        <s v="Sixteen Candles"/>
        <s v="Justice League: The New Frontier"/>
        <s v="The Hound of the Baskervilles"/>
        <s v="Smallfoot"/>
        <s v="Tinker Bell and the Lost Treasure"/>
        <s v="Twin Dragons"/>
        <s v="Michael Clayton"/>
        <s v="Dragon Ball Z: Battle of Gods"/>
        <s v="Against the Ice"/>
        <s v="Red Notice"/>
        <s v="We Bought a Zoo"/>
        <s v="Miss Pettigrew Lives for a Day"/>
        <s v="Presumed Innocent"/>
        <s v="Panic Room"/>
        <s v="Borat: Cultural Learnings of America for Make Benefit Glorious Nation of Kazakhstan"/>
        <s v="Black and Blue"/>
        <s v="Hotel Transylvania 2"/>
        <s v="200 Pounds Beauty"/>
        <s v="Asterix in Britain"/>
        <s v="Uncle Buck"/>
        <s v="21 Bridges"/>
        <s v="The Girl in the Fog"/>
        <s v="Battle of the Sexes"/>
        <s v="The Panic in Needle Park"/>
        <s v="The Rescuers"/>
        <s v="Heaven's Gate"/>
        <s v="Cat's Eye"/>
        <s v="Fallen"/>
        <s v="Oedipus Rex"/>
        <s v="Dark Water"/>
        <s v="The Tiger and the Snow"/>
        <s v="The Dry"/>
        <s v="Prince of Darkness"/>
        <s v="Red Rocket"/>
        <s v="The Unbearable Weight of Massive Talent"/>
        <s v="The World Is Yours"/>
        <s v="The Thinning"/>
        <s v="The Drop"/>
        <s v="The Little Rascals"/>
        <s v="I'm for the Hippopotamus"/>
        <s v="Westworld"/>
        <s v="Breaking Surface"/>
        <s v="Bros"/>
        <s v="SuperFly"/>
        <s v="Annette"/>
        <s v="Let Me In"/>
        <s v="Hannibal"/>
        <s v="Love Story"/>
        <s v="One Man and his Cow"/>
        <s v="Alaska"/>
        <s v="Steve Jobs"/>
        <s v="Family Guy Presents: It's a Trap!"/>
        <s v="The Fugitives"/>
        <s v="Black Mirror: Bandersnatch"/>
        <s v="Deadwood: The Movie"/>
        <s v="Avengement"/>
        <s v="The Autopsy of Jane Doe"/>
        <s v="Danny Collins"/>
        <s v="Primer"/>
        <s v="Thor"/>
        <s v="My Brother Is an Only Child"/>
        <s v="Il ragazzo di campagna"/>
        <s v="Charlotte's Web"/>
        <s v="Sid and Nancy"/>
        <s v="French Connection II"/>
        <s v="Four Weddings and a Funeral"/>
        <s v="Level 16"/>
        <s v="The King's Man"/>
        <s v="The Square"/>
        <s v="Arthur Christmas"/>
        <s v="Super 8"/>
        <s v="Napoleon Dynamite"/>
        <s v="Peninsula"/>
        <s v="Justice League vs. the Fatal Five"/>
        <s v="99 Homes"/>
        <s v="Get on Up"/>
        <s v="7 and 8"/>
        <s v="Secretary"/>
        <s v="How the Grinch Stole Christmas"/>
        <s v="In the Valley of Elah"/>
        <s v="Acrimony"/>
        <s v="Space Jam: A New Legacy"/>
        <s v="Disenchanted"/>
        <s v="The Wedding Singer"/>
        <s v="Death Becomes Her"/>
        <s v="Practical Magic"/>
        <s v="Stage Fright"/>
        <s v="Going Places"/>
        <s v="Monster's Ball"/>
        <s v="Reptile"/>
        <s v="Metro"/>
        <s v="Battlestar Galactica: The Plan"/>
        <s v="The Man Who Killed Don Quixote"/>
        <s v="Pawn Sacrifice"/>
        <s v="Wyatt Earp"/>
        <s v="Riding in Cars with Boys"/>
        <s v="Chasing Amy"/>
        <s v="Terrifier 2"/>
        <s v="Far and Away"/>
        <s v="Legally Blonde"/>
        <s v="Hibernatus"/>
        <s v="Scrooge: A Christmas Carol"/>
        <s v="One Shot"/>
        <s v="Fantomas Unleashed"/>
        <s v="Godmothered"/>
        <s v="Sun in Buckets"/>
        <s v="Unthinkable"/>
        <s v="The Rookie"/>
        <s v="Blast from the Past"/>
        <s v="Hearts in Atlantis"/>
        <s v="Ali"/>
        <s v="Four Brothers"/>
        <s v="Dragon Ball GT: A Hero's Legacy"/>
        <s v="Romancing the Stone"/>
        <s v="The Craft"/>
        <s v="Mallrats"/>
        <s v="Aquaman and the Lost Kingdom"/>
        <s v="We Are Your Friends"/>
        <s v="Project Almanac"/>
        <s v="In the Heart of the Sea"/>
        <s v="Hellboy II: The Golden Army"/>
        <s v="Mr. Jones"/>
        <s v="Shadows and Fog"/>
        <s v="Tenacious D in The Pick of Destiny"/>
        <s v="All the Way Boys"/>
        <s v="Tucker: The Man and His Dream"/>
        <s v="He Got Game"/>
        <s v="The Quake"/>
        <s v="Kingsglaive: Final Fantasy XV"/>
        <s v="The Adjustment Bureau"/>
        <s v="In Her Name"/>
        <s v="Life Is a Long Quiet River"/>
        <s v="The Highwaymen"/>
        <s v="Last Flag Flying"/>
        <s v="Teen Beach 2"/>
        <s v="The Good Son"/>
        <s v="Ice Age: Dawn of the Dinosaurs"/>
        <s v="Con Air"/>
        <s v="The Big Kahuna"/>
        <s v="Dreamgirls"/>
        <s v="The Equalizer 2"/>
        <s v="Never Back Down"/>
        <s v="Bridget Jones's Diary"/>
        <s v="Capricorn One"/>
        <s v="The Thing from Another World"/>
        <s v="Waitress"/>
        <s v="The Blob"/>
        <s v="The Life Ahead"/>
        <s v="Retribution"/>
        <s v="A Serious Man"/>
        <s v="Body Double"/>
        <s v="The Majestic"/>
        <s v="The Clan"/>
        <s v="Million Dollar Arm"/>
        <s v="The Whistleblower"/>
        <s v="The 'Burbs"/>
        <s v="A Prayer Before Dawn"/>
        <s v="Carbone"/>
        <s v="Free State of Jones"/>
        <s v="All Dogs Go to Heaven"/>
        <s v="Goal!"/>
        <s v="Boiler Room"/>
        <s v="Home Alone 2: Lost in New York"/>
        <s v="Oliver Twist"/>
        <s v="Till Death"/>
        <s v="The Ghost and the Darkness"/>
        <s v="Sleepless in Seattle"/>
        <s v="Kill the Irishman"/>
        <s v="See No Evil, Hear No Evil"/>
        <s v="DuckTales: The Movie - Treasure of the Lost Lamp"/>
        <s v="Antiporno"/>
        <s v="Memphis Belle"/>
        <s v="Pretty in Pink"/>
        <s v="A Love Song for Bobby Long"/>
        <s v="The Tree of Life"/>
        <s v="Family Plot"/>
        <s v="Dumb Money"/>
        <s v="The Mortuary Collection"/>
        <s v="What If"/>
        <s v="The Warlords"/>
        <s v="Batman: Soul of the Dragon"/>
        <s v="Bad Tales"/>
        <s v="Hillbilly Elegy"/>
        <s v="Kung Fu Jungle"/>
        <s v="Before We Go"/>
        <s v="Twitches Too"/>
        <s v="Bad Samaritan"/>
        <s v="The Good Dinosaur"/>
        <s v="Romeo &amp; Juliet"/>
        <s v="Tu la conosci Claudia?"/>
        <s v="The Firm"/>
        <s v="Serial Mom"/>
        <s v="Superman II"/>
        <s v="Soap and Water"/>
        <s v="Sisters"/>
        <s v="The Beautician and the Beast"/>
        <s v="Fellini Satyricon"/>
        <s v="Fletch"/>
        <s v="Long Shot"/>
        <s v="Bloodshot"/>
        <s v="Maze Runner: The Scorch Trials"/>
        <s v="Nymphomaniac: Vol. II"/>
        <s v="Dragon Ball Z: Dead Zone"/>
        <s v="Kung Fu Panda: Secrets of the Furious Five"/>
        <s v="Saturday Night Fever"/>
        <s v="High Tension"/>
        <s v="Scanners"/>
        <s v="The Flash"/>
        <s v="What We Did on Our Holiday"/>
        <s v="Machine Gun Preacher"/>
        <s v="Broadcast News"/>
        <s v="Death Sentence"/>
        <s v="Beau Is Afraid"/>
        <s v="Rio"/>
        <s v="Rob Roy"/>
        <s v="Frantic"/>
        <s v="Rush Hour 2"/>
        <s v="The Devil's Rejects"/>
        <s v="Mission: Impossible III"/>
        <s v="Tallulah"/>
        <s v="The Cat o' Nine Tails"/>
        <s v="Inside"/>
        <s v="Oliver &amp; Company"/>
        <s v="May December"/>
        <s v="The Messenger"/>
        <s v="X"/>
        <s v="Samaritan"/>
        <s v="Hush"/>
        <s v="Enough Said"/>
        <s v="Whip It"/>
        <s v="Bring It On: Fight to the Finish"/>
        <s v="Son of Rambow"/>
        <s v="Silver Streak"/>
        <s v="Henry: Portrait of a Serial Killer"/>
        <s v="Brotherhood of the Wolf"/>
        <s v="Fantomas vs. Scotland Yard"/>
        <s v="Weird: The Al Yankovic Story"/>
        <s v="The Little Devil"/>
        <s v="Don't Worry, He Won't Get Far on Foot"/>
        <s v="The Swan"/>
        <s v="Draft Day"/>
        <s v="Welcome to the South"/>
        <s v="Detroit Rock City"/>
        <s v="Guava Island"/>
        <s v="Tinker Bell and the Great Fairy Rescue"/>
        <s v="Uptown Girls"/>
        <s v="Local Hero"/>
        <s v="The First Wives Club"/>
        <s v="Ocean's Thirteen"/>
        <s v="Bumblebee"/>
        <s v="Logan Lucky"/>
        <s v="May God Save Us"/>
        <s v="Green Room"/>
        <s v="Anna Karenina"/>
        <s v="The Boys from Brazil"/>
        <s v="Your Friend the Rat"/>
        <s v="Peppermint"/>
        <s v="Camp X-Ray"/>
        <s v="Clockers"/>
        <s v="The Fog"/>
        <s v="The Matrix Revolutions"/>
        <s v="The Da Vinci Code"/>
        <s v="Wendell &amp; Wild"/>
        <s v="Escape Plan"/>
        <s v="Paulie"/>
        <s v="Kinky Boots"/>
        <s v="Emily the Criminal"/>
        <s v="The Girl Next Door"/>
        <s v="Summertime"/>
        <s v="Twitches"/>
        <s v="Penelope"/>
        <s v="The Polar Express"/>
        <s v="Elizabeth: The Golden Age"/>
        <s v="Dream Scenario"/>
        <s v="The Freshmen"/>
        <s v="Hector and the Search for Happiness"/>
        <s v="Young Sherlock Holmes"/>
        <s v="Chopper"/>
        <s v="PokÃ©mon: Mewtwo Returns"/>
        <s v="Cado dalle nubi"/>
        <s v="Stealing Beauty"/>
        <s v="Rock Star"/>
        <s v="Mr. Peabody &amp; Sherman"/>
        <s v="Bottle Rocket"/>
        <s v="White Fang"/>
        <s v="Coma"/>
        <s v="Marvin's Room"/>
        <s v="Dragon Ball Z: Broly - Second Coming"/>
        <s v="Paul"/>
        <s v="Mighty Aphrodite"/>
        <s v="Thunderbolt and Lightfoot"/>
        <s v="El Mariachi"/>
        <s v="Frankie and Johnny"/>
        <s v="Fractured"/>
        <s v="Jurassic World Dominion"/>
        <s v="La matassa"/>
        <s v="Exam"/>
        <s v="Uncle Drew"/>
        <s v="The Devil's Double"/>
        <s v="Wild Child"/>
        <s v="Anchorman: The Legend of Ron Burgundy"/>
        <s v="Ruby &amp; Quentin"/>
        <s v="Afterlife of the Party"/>
        <s v="Yes Day"/>
        <s v="Anna"/>
        <s v="The Climb"/>
        <s v="The Little Mermaid: Ariel's Beginning"/>
        <s v="Demolition Man"/>
        <s v="The Brood"/>
        <s v="Bananas"/>
        <s v="Bruce Almighty"/>
        <s v="Judy"/>
        <s v="Zom 100: Bucket List of the Dead"/>
        <s v="Superman: Doomsday"/>
        <s v="Angels &amp; Demons"/>
        <s v="Tag"/>
        <s v="The Monster Squad"/>
        <s v="Return to Oz"/>
        <s v="Lord of the Flies"/>
        <s v="The Kingdom"/>
        <s v="Mank"/>
        <s v="Border"/>
        <s v="Another Earth"/>
        <s v="Dog Soldiers"/>
        <s v="Confessions of a Dangerous Mind"/>
        <s v="Motherless Brooklyn"/>
        <s v="The Lion Guard: Return of the Roar"/>
        <s v="Alone in Berlin"/>
        <s v="The Gift"/>
        <s v="Mermaids"/>
        <s v="Yesterday"/>
        <s v="Batman: Gotham Knight"/>
        <s v="The Cooler"/>
        <s v="An American Tail"/>
        <s v="Team America: World Police"/>
        <s v="Official Competition"/>
        <s v="Fifty Shades Freed"/>
        <s v="Appleseed Alpha"/>
        <s v="No One Will Save You"/>
        <s v="Narc"/>
        <s v="More the Merrier"/>
        <s v="Overlord"/>
        <s v="Wayne's World"/>
        <s v="Don Juan DeMarco"/>
        <s v="Home Team"/>
        <s v="Godzilla: King of the Monsters"/>
        <s v="The Amazing Spider-Man"/>
        <s v="Ice Age: The Meltdown"/>
        <s v="Atlas"/>
        <s v="A Family Man"/>
        <s v="Going in Style"/>
        <s v="Child's Play"/>
        <s v="Dikkenek"/>
        <s v="The Transporter"/>
        <s v="Goodnight Mommy"/>
        <s v="Julie &amp; Julia"/>
        <s v="Mickey, Donald, Goofy: The Three Musketeers"/>
        <s v="Altered States"/>
        <s v="Lethal Weapon 3"/>
        <s v="All Eyez on Me"/>
        <s v="Loving"/>
        <s v="RED"/>
        <s v="Operation Finale"/>
        <s v="Secret Society of Second Born Royals"/>
        <s v="Appleseed"/>
        <s v="The Current War"/>
        <s v="Disturbia"/>
        <n v="21"/>
        <s v="Fear Street: 1994"/>
        <s v="Attraction"/>
        <s v="As Above, So Below"/>
        <s v="Return to Halloweentown"/>
        <s v="The Score"/>
        <s v="Major Grom: Plague Doctor"/>
        <s v="The Odyssey"/>
        <s v="The Little Death"/>
        <s v="We Own the Night"/>
        <s v="I Am Mother"/>
        <s v="X+Y"/>
        <s v="The Mirror Has Two Faces"/>
        <s v="Purple Rain"/>
        <s v="Marie Antoinette"/>
        <s v="From Hell"/>
        <s v="Still Time"/>
        <s v="Heaven Is for Real"/>
        <s v="The Client"/>
        <s v="King of New York"/>
        <s v="Marry Me"/>
        <s v="Special Forces"/>
        <s v="Sabrina the Teenage Witch"/>
        <s v="Piglet's Big Movie"/>
        <s v="Hitman's Wife's Bodyguard"/>
        <s v="The Soloist"/>
        <s v="Up in Smoke"/>
        <s v="Mad Max"/>
        <s v="Step Up 2: The Streets"/>
        <s v="Magic Mike's Last Dance"/>
        <s v="Jurassic World"/>
        <s v="Sabotage"/>
        <s v="Signs"/>
        <s v="The Bounty"/>
        <s v="Better Watch Out"/>
        <s v="PokÃ©mon the Movie 2000"/>
        <s v="The Son"/>
        <s v="Worth"/>
        <s v="Tutta colpa di Freud"/>
        <s v="My Week with Marilyn"/>
        <s v="Just Go with It"/>
        <s v="Rabbit Hole"/>
        <s v="Cloverfield"/>
        <s v="Troll Hunter"/>
        <s v="Monster House"/>
        <s v="Liar Liar"/>
        <s v="Boston Strangler"/>
        <s v="Little Italy"/>
        <s v="The Lego Movie 2: The Second Part"/>
        <s v="Spanish Affair"/>
        <s v="Good Luck Charlie, It's Christmas!"/>
        <s v="Fast &amp; Furious"/>
        <s v="Public Enemies"/>
        <s v="Days of Glory"/>
        <s v="Mr. &amp; Mrs. Smith"/>
        <s v="Luther: The Fallen Sun"/>
        <s v="PokÃ©mon Heroes"/>
        <s v="Night of the Creeps"/>
        <s v="Tristan &amp; Isolde"/>
        <s v="Parenthood"/>
        <s v="The Bodyguard"/>
        <s v="The Trip"/>
        <s v="Hot Summer Nights"/>
        <s v="A United Kingdom"/>
        <s v="Ju-on: The Grudge"/>
        <s v="The Princess Diaries 2: Royal Engagement"/>
        <s v="Patriot Games"/>
        <n v="1408"/>
        <s v="Jakob the Liar"/>
        <s v="Out of Sight"/>
        <s v="A Haunting in Venice"/>
        <s v="Their Finest"/>
        <s v="Slow West"/>
        <s v="Me, Myself and Mum"/>
        <s v="The Little Bather"/>
        <s v="You've Got Mail"/>
        <s v="The Other Boleyn Girl"/>
        <s v="Charlie Bartlett"/>
        <s v="Meet the Parents"/>
        <s v="The Day After"/>
        <s v="48 Hrs."/>
        <s v="Empire of Light"/>
        <s v="Peter Rabbit"/>
        <s v="Commando"/>
        <s v="Serial (Bad) Weddings"/>
        <s v="Real Genius"/>
        <s v="Bully"/>
        <s v="Police Academy"/>
        <s v="Trolls Holiday"/>
        <s v="Welcome to the Sticks"/>
        <s v="The Muppets"/>
        <s v="The Ides of March"/>
        <s v="Che: Part Two"/>
        <s v="The Island"/>
        <s v="Yes Man"/>
        <s v="Rambo"/>
        <s v="Planet Terror"/>
        <s v="Ma Rainey's Black Bottom"/>
        <s v="The Mother"/>
        <s v="The Infiltrator"/>
        <s v="The Last Circus"/>
        <s v="Pain Hustlers"/>
        <s v="Keep an Eye Out"/>
        <s v="Insidious: Chapter 2"/>
        <s v="22 Bullets"/>
        <s v="The First Great Train Robbery"/>
        <s v="The Good Liar"/>
        <s v="The Hitchhiker's Guide to the Galaxy"/>
        <s v="Emma"/>
        <s v="Fantastic Voyage"/>
        <s v="Bull Durham"/>
        <s v="About a Boy"/>
        <s v="The Royal Treatment"/>
        <s v="The Boxtrolls"/>
        <s v="Stir of Echoes"/>
        <s v="Nanny McPhee"/>
        <s v="Quick Change"/>
        <s v="Red Joan"/>
        <s v="Terrified"/>
        <s v="Godard Mon Amour"/>
        <s v="Hysteria"/>
        <s v="Puncture"/>
        <s v="Society"/>
        <s v="Flawless"/>
        <s v="Shadow of the Vampire"/>
        <s v="A Good Year"/>
        <s v="Dying Young"/>
        <s v="Unknown"/>
        <s v="Banana Joe"/>
        <s v="Footloose"/>
        <s v="Sex and LucÃ­a"/>
        <s v="Orphan: First Kill"/>
        <s v="Fantastic Beasts: The Secrets of Dumbledore"/>
        <s v="Ninja: Shadow of a Tear"/>
        <s v="Inferno"/>
        <s v="Bring It On: All or Nothing"/>
        <s v="Smile"/>
        <s v="Tad, the Lost Explorer, and the Secret of King Midas"/>
        <s v="Florence Foster Jenkins"/>
        <s v="The 13th Warrior"/>
        <s v="Hellboy"/>
        <s v="The Brand New Testament"/>
        <s v="Cracks"/>
        <s v="Red Rock West"/>
        <s v="Spider"/>
        <s v="PokÃ©mon the Movie: Mewtwo Strikes Back - Evolution"/>
        <s v="Monos"/>
        <s v="Repo Man"/>
        <s v="Corrina, Corrina"/>
        <s v="Unfaithful"/>
        <s v="Enough"/>
        <s v="A Perfect Day"/>
        <s v="Of Gods and Men"/>
        <s v="A Nightmare on Elm Street 3: Dream Warriors"/>
        <s v="Along for the Ride"/>
        <s v="Those Who Wish Me Dead"/>
        <s v="Pollock"/>
        <s v="The World According to Garp"/>
        <s v="Pig"/>
        <s v="The Student and Mister Henri"/>
        <s v="Elle"/>
        <s v="Comet"/>
        <s v="Flowers in the Attic"/>
        <s v="Friends with Benefits"/>
        <n v="12"/>
        <s v="Empire Records"/>
        <s v="Little White Lies 2"/>
        <s v="Stoker"/>
        <s v="Green Lantern: Emerald Knights"/>
        <s v="Three Kings"/>
        <s v="The Advent Calendar"/>
        <s v="Playing with Fire"/>
        <s v="Wildlife"/>
        <s v="Foxcatcher"/>
        <s v="Quigley Down Under"/>
        <n v="2010"/>
        <s v="Batman: Gotham by Gaslight"/>
        <s v="Trolls"/>
        <s v="Julia's Eyes"/>
        <s v="Cronos"/>
        <s v="Ransom"/>
        <s v="Tron"/>
        <s v="Absolute Power"/>
        <s v="UHF"/>
        <s v="Ambulance"/>
        <s v="The Mountain Between Us"/>
        <s v="Fantozzi Against the Wind"/>
        <s v="The Year of Living Dangerously"/>
        <s v="The Loved Ones"/>
        <s v="Dora and the Lost City of Gold"/>
        <s v="Time Freak"/>
        <s v="Storks"/>
        <s v="The Guest"/>
        <s v="Pirates of the Caribbean: Dead Men Tell No Tales"/>
        <s v="Big Miracle"/>
        <s v="Dave"/>
        <s v="The Words"/>
        <s v="Elf"/>
        <s v="The Longest Yard"/>
        <s v="Crank"/>
        <s v="River of No Return"/>
        <s v="Russian Dolls"/>
        <s v="Beautiful Disaster"/>
        <s v="Ghostbusters: Frozen Empire"/>
        <s v="Alan Partridge: Alpha Papa"/>
        <s v="The Spectacular Now"/>
        <s v="Burn After Reading"/>
        <s v="Husband &amp; Wife"/>
        <s v="Jarhead"/>
        <s v="Diary of a Wimpy Kid: Rodrick Rules"/>
        <s v="Falling in Love"/>
        <s v="The Lookout"/>
        <s v="Alpha Dog"/>
        <s v="Yves Saint Laurent"/>
        <s v="Fracchia The Human Beast"/>
        <s v="Clear and Present Danger"/>
        <s v="The Immortal"/>
        <s v="How I Live Now"/>
        <s v="Brother Bear 2"/>
        <s v="One Hour Photo"/>
        <s v="Life"/>
        <s v="When the Game Stands Tall"/>
        <s v="Crimson Peak"/>
        <s v="Young Guns"/>
        <s v="Swallow"/>
        <s v="Always Be My Maybe"/>
        <s v="Mia madre"/>
        <s v="Behind the Candelabra"/>
        <s v="All Is Lost"/>
        <s v="Geek Charming"/>
        <s v="Heartbreaker"/>
        <s v="*batteries not included"/>
        <s v="Zombie Flesh Eaters"/>
        <s v="The Harder They Fall"/>
        <s v="The Purge: Anarchy"/>
        <s v="Balto III: Wings of Change"/>
        <s v="Ms .45"/>
        <s v="Muppet Treasure Island"/>
        <s v="Paradise"/>
        <s v="Kate"/>
        <s v="The Wizard of Lies"/>
        <s v="Antichrist"/>
        <s v="Barbie Presents: Thumbelina"/>
        <s v="Half Nelson"/>
        <s v="Beavis and Butt-Head Do America"/>
        <s v="Backdraft"/>
        <s v="Ben Is Back"/>
        <s v="Happy Death Day"/>
        <s v="Keeping Mum"/>
        <s v="Contagion"/>
        <s v="Cypher"/>
        <s v="Troll"/>
        <s v="Sweet Girl"/>
        <s v="The Champion"/>
        <s v="U Turn"/>
        <s v="Beautiful Girls"/>
        <s v="Athena"/>
        <s v="JCVD"/>
        <s v="The Man in the Iron Mask"/>
        <s v="Around the World in Eighty Days"/>
        <s v="Teenage Mutant Ninja Turtles"/>
        <s v="Uncle Boonmee Who Can Recall His Past Lives"/>
        <s v="Wizards of Waverly Place: The Movie"/>
        <s v="Grumpy Old Men"/>
        <s v="Piggy"/>
        <s v="Insidious: The Red Door"/>
        <s v="Benedetta"/>
        <s v="Oblivion"/>
        <s v="Wasabi"/>
        <s v="Rambo: First Blood Part II"/>
        <s v="My Name Is Vendetta"/>
        <s v="The Voyeurs"/>
        <s v="Stuber"/>
        <s v="The Skeleton Twins"/>
        <s v="Hours"/>
        <s v="Traitor"/>
        <s v="Stillwater"/>
        <s v="Spring"/>
        <s v="Scared Shrekless"/>
        <s v="The Replacements"/>
        <s v="Happy Gilmore"/>
        <s v="National Treasure"/>
        <s v="The Holiday Calendar"/>
        <s v="A Simple Favor"/>
        <s v="The Rescuers Down Under"/>
        <s v="Crazy/Beautiful"/>
        <s v="Return to Me"/>
        <s v="Valerian and the City of a Thousand Planets"/>
        <s v="The Entity"/>
        <s v="Lilo &amp; Stitch 2: Stitch Has a Glitch"/>
        <s v="Help! I'm a Fish"/>
        <s v="Princess Protection Program"/>
        <s v="Pineapple Express"/>
        <s v="Fermat's Room"/>
        <s v="UglyDolls"/>
        <s v="Kill the Messenger"/>
        <s v="Infinitely Polar Bear"/>
        <s v="Caddyshack"/>
        <s v="In the Realm of the Senses"/>
        <s v="The Rat Catcher"/>
        <s v="Kaamelott: The First Chapter"/>
        <s v="The Spiderwick Chronicles"/>
        <s v="The Wonder"/>
        <s v="Trance"/>
        <s v="Orion and the Dark"/>
        <s v="The Shiny Shrimps"/>
        <s v="Popstar: Never Stop Never Stopping"/>
        <s v="Ninja Assassin"/>
        <s v="Batman: Mystery of the Batwoman"/>
        <s v="The Long Kiss Goodnight"/>
        <s v="99 Francs"/>
        <s v="A Bay of Blood"/>
        <s v="Veronica Mars"/>
        <s v="Tuck Everlasting"/>
        <s v="Goya's Ghosts"/>
        <s v="Live Free or Die Hard"/>
        <s v="Clouds of Sils Maria"/>
        <s v="Gummo"/>
        <s v="The Quiet Earth"/>
        <s v="Dumb and Dumber"/>
        <s v="Something's Gotta Give"/>
        <s v="One Eight Seven"/>
        <s v="No Reservations"/>
        <s v="Resident Evil"/>
        <s v="Reminiscence"/>
        <s v="Man of Steel"/>
        <s v="The Poughkeepsie Tapes"/>
        <s v="Bright Star"/>
        <s v="Exotica"/>
        <s v="Body of Lies"/>
        <s v="Dead Men Don't Wear Plaid"/>
        <s v="The Ice Age Adventures of Buck Wild"/>
        <s v="Jack Reacher"/>
        <s v="Martha Marcy May Marlene"/>
        <s v="Away We Go"/>
        <s v="Rugrats in Paris: The Movie"/>
        <s v="Kinsey"/>
        <s v="The Chronicles of Narnia: Prince Caspian"/>
        <s v="Lady Chatterley's Lover"/>
        <s v="The Wild Goose Lake"/>
        <s v="Cocoon"/>
        <s v="Breach"/>
        <s v="Gold"/>
        <s v="The Cabin in the Woods"/>
        <s v="White Men Can't Jump"/>
        <s v="Where'd You Go, Bernadette"/>
        <s v="Tinker Tailor Soldier Spy"/>
        <s v="Buried"/>
        <s v="The Last Starfighter"/>
        <s v="The Skeleton Key"/>
        <s v="Vengeance"/>
        <s v="Bleach"/>
        <s v="Big Bad Wolves"/>
        <s v="The Hunter"/>
        <s v="Cloudy with a Chance of Meatballs"/>
        <s v="They Cloned Tyrone"/>
        <s v="The Brothers Bloom"/>
        <s v="Pet Sematary"/>
        <s v="Woody Woodpecker"/>
        <s v="Dolittle"/>
        <s v="Our Souls at Night"/>
        <s v="Madagascar 3: Europe's Most Wanted"/>
        <s v="Radioactive"/>
        <s v="Oxygen"/>
        <s v="Space Pirate Captain Harlock"/>
        <s v="The Crush"/>
        <s v="Street Kings"/>
        <s v="The Unholy"/>
        <s v="Infinite"/>
        <s v="Heaven Can Wait"/>
        <s v="Thirteen"/>
        <s v="Bad Boys II"/>
        <s v="The Forbidden Kingdom"/>
        <s v="White God"/>
        <s v="I Care a Lot"/>
        <s v="A Christmas Prince"/>
        <s v="World's Greatest Dad"/>
        <s v="Ruthless People"/>
        <s v="A Most Violent Year"/>
        <s v="Short Circuit"/>
        <s v="Colombiana"/>
        <s v="She's Gotta Have It"/>
        <s v="Fire in the Sky"/>
        <s v="Demons"/>
        <s v="Risky Business"/>
        <s v="House of Gucci"/>
        <s v="The Night House"/>
        <s v="Blade of the Immortal"/>
        <s v="[REC]Â²"/>
        <s v="Working Girl"/>
        <s v="The Wandering Earth"/>
        <s v="Fairy Tail: Dragon Cry"/>
        <s v="The Diary of a Teenage Girl"/>
        <s v="Time Bandits"/>
        <s v="Micmacs"/>
        <s v="Taxidermia"/>
        <s v="Sunshine Cleaning"/>
        <s v="The Final Countdown"/>
        <s v="Brittany Runs a Marathon"/>
        <s v="Tigerland"/>
        <s v="The ComDads"/>
        <s v="Cobweb"/>
        <s v="The Nile Hilton Incident"/>
        <s v="Bringing Out the Dead"/>
        <s v="The Kids Are All Right"/>
        <s v="Girl with a Pearl Earring"/>
        <s v="Jungle"/>
        <s v="The Heat"/>
        <s v="My Best Friend's Wedding"/>
        <s v="Me, Myself &amp; Irene"/>
        <s v="The Tender Bar"/>
        <s v="Indiana Jones and the Dial of Destiny"/>
        <s v="Welcome to the Rileys"/>
        <s v="A Whole Life Ahead"/>
        <s v="Conspiracy Theory"/>
        <s v="Black Rain"/>
        <s v="Sergio"/>
        <s v="Monster Hunter"/>
        <s v="You're Next"/>
        <s v="The Grandmaster"/>
        <s v="Hannah Montana: The Movie"/>
        <s v="Miss Potter"/>
        <s v="The Pelican Brief"/>
        <s v="Robin Hood: Men in Tights"/>
        <s v="28 Weeks Later"/>
        <s v="Speak No Evil"/>
        <s v="Annabelle: Creation"/>
        <s v="Side Effects"/>
        <s v="Sea of Love"/>
        <s v="The Fabulous Baker Boys"/>
        <s v="Final Destination"/>
        <s v="Scoop"/>
        <s v="The Green Knight"/>
        <s v="Housebound"/>
        <s v="Ender's Game"/>
        <s v="Torn Curtain"/>
        <s v="Chinese Puzzle"/>
        <s v="Saw II"/>
        <s v="Chaos Walking"/>
        <s v="This Is Where I Leave You"/>
        <s v="Hanna"/>
        <s v="Better Off Dead..."/>
        <s v="The Eagle Has Landed"/>
        <s v="New Jack City"/>
        <s v="Australia"/>
        <s v="The Sugarland Express"/>
        <s v="On Her Majesty's Secret Service"/>
        <s v="I'm Thinking of Ending Things"/>
        <s v="The Burning Plain"/>
        <s v="EuroTrip"/>
        <s v="The Four Feathers"/>
        <s v="Star Trek III: The Search for Spock"/>
        <s v="Jingle Jangle: A Christmas Journey"/>
        <s v="Man Up"/>
        <s v="Cruising"/>
        <s v="Elvira: Mistress of the Dark"/>
        <s v="Lethal Weapon 4"/>
        <s v="Bernie"/>
        <s v="New York, New York"/>
        <s v="Greta"/>
        <s v="Noelle"/>
        <s v="45 Years"/>
        <s v="The Collector"/>
        <s v="The Kid Detective"/>
        <s v="Alex Strangelove"/>
        <s v="The Finest Hours"/>
        <s v="My First Time"/>
        <s v="Things We Lost in the Fire"/>
        <s v="American Pie"/>
        <s v="The Art of Self-Defense"/>
        <s v="French Fried Vacation"/>
        <s v="Barefoot"/>
        <s v="The Great Raid"/>
        <s v="Stay"/>
        <s v="Night at the Museum"/>
        <s v="Secret Window"/>
        <s v="Underworld: Evolution"/>
        <s v="Nothing to Hide"/>
        <s v="Happy-Go-Lucky"/>
        <s v="Thanksgiving"/>
        <s v="The Children Act"/>
        <s v="Lady Macbeth"/>
        <s v="Return of the Living Dead III"/>
        <s v="Alibi.com 2"/>
        <s v="The Fury of a Patient Man"/>
        <s v="Unstoppable"/>
        <s v="Homeward Bound II: Lost in San Francisco"/>
        <s v="The Crucible"/>
        <s v="The Lion King 1Â½"/>
        <s v="The Eye"/>
        <s v="To Die For"/>
        <s v="The Curse of the Jade Scorpion"/>
        <s v="Freaky"/>
        <s v="Superman: Unbound"/>
        <s v="Recess: School's Out"/>
        <s v="Flesh + Blood"/>
        <s v="Double Jeopardy"/>
        <s v="Angel Has Fallen"/>
        <s v="Out of the Furnace"/>
        <s v="The Place Promised in Our Early Days"/>
        <s v="Romper Stomper"/>
        <s v="Phantasm"/>
        <s v="The Kindergarten Teacher"/>
        <s v="When We First Met"/>
        <s v="The Measure of a Man"/>
        <s v="Horrible Bosses"/>
        <s v="The Exorcism of Emily Rose"/>
        <s v="Saint Maud"/>
        <s v="The Art of Getting By"/>
        <s v="It Follows"/>
        <s v="Trust"/>
        <s v="Hot Shots!"/>
        <s v="The Mask of Zorro"/>
        <s v="Sex and the City"/>
        <s v="The Cellar"/>
        <s v="The Swan Princess"/>
        <s v="Strictly Ballroom"/>
        <s v="Austin Powers: International Man of Mystery"/>
        <s v="Mary Queen of Scots"/>
        <s v="The Howling"/>
        <s v="City Hunter"/>
        <s v="You Only Live Twice"/>
        <s v="Jolt"/>
        <s v="Super"/>
        <s v="The Limey"/>
        <s v="Hunting &amp; Gathering"/>
        <s v="Mine"/>
        <s v="Inherent Vice"/>
        <s v="The ProtÃ©gÃ©"/>
        <s v="Super Troopers"/>
        <s v="High School Musical 3: Senior Year"/>
        <s v="High School Musical"/>
        <s v="Ocean's Twelve"/>
        <s v="Some Like It Rare"/>
        <s v="The Grey"/>
        <s v="The Debt"/>
        <s v="The Salton Sea"/>
        <s v="Renfield"/>
        <s v="Meg 2: The Trench"/>
        <s v="The Nutty Professor"/>
        <s v="You Were Never Really Here"/>
        <s v="Dead Snow 2: Red vs. Dead"/>
        <s v="The Last Man on Earth"/>
        <s v="A Night at the Roxbury"/>
        <s v="The Legacy of the Bones"/>
        <s v="Truth"/>
        <s v="Alice Through the Looking Glass"/>
        <s v="Seeking a Friend for the End of the World"/>
        <s v="Sliding Doors"/>
        <s v="Escape Room: Tournament of Champions"/>
        <s v="Itâ€™s the Law"/>
        <s v="Suicide Club"/>
        <s v="Damage"/>
        <s v="Titan A.E."/>
        <s v="Reality Bites"/>
        <s v="Star Wars: Episode II - Attack of the Clones"/>
        <s v="Nell"/>
        <s v="Blind Fury"/>
        <s v="License to Drive"/>
        <s v="Step Brothers"/>
        <s v="Something Wild"/>
        <s v="Hitch"/>
        <s v="Shazam! Fury of the Gods"/>
        <s v="Cold in July"/>
        <s v="I Love You, Man"/>
        <s v="I Still See You"/>
        <s v="I Don't Feel at Home in This World Anymore"/>
        <s v="Puss in Boots"/>
        <s v="The Last Word"/>
        <s v="Turbo Kid"/>
        <s v="Pandorum"/>
        <s v="The Gauntlet"/>
        <s v="Naruto the Movie: Legend of the Stone of Gelel"/>
        <s v="Find Me Guilty"/>
        <s v="Over the Hedge"/>
        <s v="Who You Think I Am"/>
        <s v="Saint Seiya: Legend of Sanctuary"/>
        <s v="Monte Carlo"/>
        <s v="Halloween II"/>
        <s v="Brewster's Millions"/>
        <s v="Ace Ventura: Pet Detective"/>
        <s v="The Lord of the Rings"/>
        <s v="Silent Hill"/>
        <s v="Welcome to Marwen"/>
        <s v="Play Misty for Me"/>
        <s v="Hamburger Hill"/>
        <s v="James and the Giant Peach"/>
        <s v="Get the Gringo"/>
        <s v="Pulse"/>
        <s v="Silver Bullet"/>
        <s v="Avalon"/>
        <s v="The Ref"/>
        <s v="Sudden Impact"/>
        <s v="Dead Calm"/>
        <s v="The Legend of Bagger Vance"/>
        <s v="I'm Not There"/>
        <s v="Wish I Was Here"/>
        <s v="Prometheus"/>
        <s v="Boundin'"/>
        <s v="Water Lilies"/>
        <s v="Dan in Real Life"/>
        <s v="The Lost Daughter"/>
        <s v="Dragged Across Concrete"/>
        <s v="Things to Come"/>
        <s v="He's All That"/>
        <s v="The Giver"/>
        <s v="Puss in Boots: The Three Diablos"/>
        <s v="Kalifornia"/>
        <s v="Big Stan"/>
        <s v="Through My Window: Across the Sea"/>
        <s v="Causeway"/>
        <s v="The Vast of Night"/>
        <s v="Regarding Henry"/>
        <s v="Star Wars: Episode I - The Phantom Menace"/>
        <s v="Pirates of the Caribbean: On Stranger Tides"/>
        <s v="Ricky Stanicky"/>
        <s v="Freelance"/>
        <s v="A Good Doctor"/>
        <s v="Little Monsters"/>
        <s v="Jurassic World: Fallen Kingdom"/>
        <s v="The Man with the Iron Heart"/>
        <s v="Detective Dee and the Mystery of the Phantom Flame"/>
        <s v="The Warrior's Way"/>
        <s v="Bubba Ho-tep"/>
        <s v="The Brave One"/>
        <s v="Stripes"/>
        <s v="He's Just Not That Into You"/>
        <s v="The Girl with All the Gifts"/>
        <s v="King Arthur: Legend of the Sword"/>
        <s v="Leroy &amp; Stitch"/>
        <s v="The Informer"/>
        <s v="Night Hunter"/>
        <s v="The Quick and the Dead"/>
        <s v="A Cinderella Story"/>
        <s v="Flyboys"/>
        <s v="The Warriors Gate"/>
        <s v="Spectre"/>
        <s v="F/X"/>
        <s v="The Fox and the Child"/>
        <s v="Shaft"/>
        <s v="The East"/>
        <s v="The People Under the Stairs"/>
        <s v="Appaloosa"/>
        <s v="Apt Pupil"/>
        <s v="Hot Shots! Part Deux"/>
        <s v="Outbreak"/>
        <s v="The Son of Bigfoot"/>
        <s v="The Homesman"/>
        <s v="The Mighty Ducks"/>
        <s v="The Tearsmith"/>
        <s v="Evil Dead"/>
        <s v="Cry-Baby"/>
        <s v="Calendar Girls"/>
        <s v="MouseHunt"/>
        <s v="Lift"/>
        <s v="Experimenter"/>
        <s v="Kong: Skull Island"/>
        <s v="2 Guns"/>
        <s v="The Birth of a Nation"/>
        <s v="The Conspirator"/>
        <s v="Weird Science"/>
        <s v="Everything You Always Wanted to Know About Sex *But Were Afraid to Ask"/>
        <s v="The American President"/>
        <s v="Slither"/>
        <s v="The Pledge"/>
        <s v="Escape Room"/>
        <s v="Bad Santa"/>
        <s v="Dragonfly"/>
        <s v="Charlie Wilson's War"/>
        <s v="Armageddon Time"/>
        <s v="Spenser Confidential"/>
        <s v="Dinosaur"/>
        <s v="True Crime"/>
        <s v="DragonHeart"/>
        <s v="Mr. Turner"/>
        <s v="Blade II"/>
        <s v="Paranoid Park"/>
        <s v="Red Sparrow"/>
        <s v="Red Tails"/>
        <s v="Ghost Town"/>
        <s v="The Simpsons in Plusaversary"/>
        <s v="Jarhead: Law of Return"/>
        <s v="Hippocrates"/>
        <s v="Return to Nim's Island"/>
        <s v="Bride of Re-Animator"/>
        <s v="The Tigger Movie"/>
        <s v="Raise Your Voice"/>
        <s v="Hollywood Ending"/>
        <s v="Joy"/>
        <s v="Ramona and Beezus"/>
        <s v="The Running Man"/>
        <s v="My Friend Dahmer"/>
        <s v="LOL (Laughing Out Loud)"/>
        <s v="The Faculty"/>
        <s v="The Lost World: Jurassic Park"/>
        <s v="Tales from Earthsea"/>
        <s v="The Love Bug"/>
        <s v="Lost Bullet 2"/>
        <s v="The Curse of Bridge Hollow"/>
        <s v="Thank You for Your Service"/>
        <s v="Penguins of Madagascar"/>
        <s v="Thor: The Dark World"/>
        <s v="What a Beautiful Day"/>
        <s v="It's a Boy Girl Thing"/>
        <s v="Killer Klowns from Outer Space"/>
        <s v="Cinderella III: A Twist in Time"/>
        <s v="Drive Me Crazy"/>
        <s v="Colors"/>
        <s v="The Day After Tomorrow"/>
        <s v="Ticket to Paradise"/>
        <s v="Being the Ricardos"/>
        <s v="Irrational Man"/>
        <s v="Bridesmaids"/>
        <s v="Annie"/>
        <s v="Killer Joe"/>
        <s v="Undisputed"/>
        <s v="Asterix vs. Caesar"/>
        <s v="K-19: The Widowmaker"/>
        <s v="The Lost City"/>
        <s v="Radius"/>
        <s v="Seoul Station"/>
        <s v="Pitch Perfect 3"/>
        <s v="The Cotton Club"/>
        <s v="Luckiest Girl Alive"/>
        <s v="Borgman"/>
        <s v="The Company Men"/>
        <s v="Harold &amp; Kumar Go to White Castle"/>
        <s v="Subway"/>
        <s v="Lionheart"/>
        <s v="Falling Inn Love"/>
        <s v="Mortal"/>
        <s v="The Babadook"/>
        <s v="RED 2"/>
        <s v="High School Musical 2"/>
        <s v="Underworld: Rise of the Lycans"/>
        <s v="The Man Without a Face"/>
        <s v="The Witches of Eastwick"/>
        <s v="Blindness"/>
        <s v="Miss Congeniality"/>
        <s v="Operation Mincemeat"/>
        <s v="Haunted Mansion"/>
        <s v="Rambo: Last Blood"/>
        <s v="Rolling to You"/>
        <s v="Wolf Totem"/>
        <s v="The Neon Demon"/>
        <s v="Tulip Fever"/>
        <s v="Hands of Stone"/>
        <s v="For Your Eyes Only"/>
        <s v="The Iceman"/>
        <s v="L'allenatore nel pallone"/>
        <s v="Nothing to Lose"/>
        <s v="Grandma's Boy"/>
        <s v="Event Horizon"/>
        <s v="The Chronicles of Riddick"/>
        <s v="Saving Grace"/>
        <s v="Queenpins"/>
        <s v="Everybody Knows"/>
        <s v="The Gendarme Gets Married"/>
        <s v="Let's Dance"/>
        <s v="The Devil Conspiracy"/>
        <s v="Small Soldiers"/>
        <s v="Save the Last Dance"/>
        <s v="Kiss the Girls"/>
        <s v="A Perfect Murder"/>
        <s v="Men in Black 3"/>
        <s v="From Beyond"/>
        <s v="Wanted"/>
        <s v="The Hunting Party"/>
        <s v="PokÃ©mon 3: The Movie"/>
        <s v="Spun"/>
        <s v="Cocoon: The Return"/>
        <s v="May"/>
        <s v="Frequencies"/>
        <s v="The New World"/>
        <s v="Revenge"/>
        <s v="Awake"/>
        <s v="The Jane Austen Book Club"/>
        <s v="The Living Daylights"/>
        <s v="New Order"/>
        <s v="Burnt"/>
        <s v="Operation Fortune: Ruse de Guerre"/>
        <s v="Don't Listen"/>
        <s v="Mary Poppins Returns"/>
        <s v="Time Lapse"/>
        <s v="The Stepfather"/>
        <s v="It's Complicated"/>
        <s v="Fragile"/>
        <s v="Sputnik"/>
        <s v="Da 5 Bloods"/>
        <s v="Holiday in the Wild"/>
        <s v="I Spit on Your Grave"/>
        <s v="The Mechanic"/>
        <s v="The Rebound"/>
        <s v="In Hell"/>
        <s v="The Money Pit"/>
        <s v="Death to 2020"/>
        <s v="LEGO Star Wars Holiday Special"/>
        <s v="Scouts Guide to the Zombie Apocalypse"/>
        <s v="Black Mass"/>
        <s v="The Grifters"/>
        <s v="War of the Worlds"/>
        <s v="The Bookshop"/>
        <s v="Bolt"/>
        <s v="Madagascar: Escape 2 Africa"/>
        <s v="A Rainy Day in New York"/>
        <s v="Alpha"/>
        <s v="Quartet"/>
        <s v="Doodlebug"/>
        <s v="Basic"/>
        <s v="Star Trek: Generations"/>
        <s v="The Translators"/>
        <s v="The Mermaid"/>
        <s v="Bad Moms"/>
        <s v="Elysium"/>
        <s v="Romantics Anonymous"/>
        <s v="Swimming Pool"/>
        <s v="Watcher"/>
        <s v="7 Days in Hell"/>
        <s v="Epic"/>
        <s v="U.S. Marshals"/>
        <s v="The Eyes of Tammy Faye"/>
        <s v="Snake Eyes: G.I. Joe Origins"/>
        <s v="Honest Thief"/>
        <s v="The Under-Gifted"/>
        <s v="Dragon Ball Z: The World's Strongest"/>
        <s v="The Deep End of the Ocean"/>
        <s v="The Ugly Truth"/>
        <s v="Dobermann"/>
        <s v="The Lego Ninjago Movie"/>
        <s v="Restless"/>
        <s v="Kingpin"/>
        <s v="Bambi II"/>
        <s v="All of Me"/>
        <s v="Arctic"/>
        <s v="Scary Stories to Tell in the Dark"/>
        <s v="Magic in the Moonlight"/>
        <s v="Joe"/>
        <s v="Four Flies on Grey Velvet"/>
        <s v="Copycat"/>
        <s v="The Blackout"/>
        <s v="Mac &amp; Devin Go to High School"/>
        <s v="The Lorax"/>
        <s v="The Last House on the Left"/>
        <s v="When Mom Is Away"/>
        <s v="The Invisible Guardian"/>
        <s v="Dragon Ball Z: The Return of Cooler"/>
        <s v="Freaky Friday"/>
        <s v="Live and Let Die"/>
        <s v="Secret Headquarters"/>
        <s v="God Willing"/>
        <s v="It Takes Two"/>
        <s v="Horton Hears a Who!"/>
        <s v="Mr. Nice Guy"/>
        <s v="Forgetting Sarah Marshall"/>
        <s v="Things to Do in Denver When You're Dead"/>
        <s v="What's Your Number?"/>
        <s v="Return to Never Land"/>
        <s v="My Big Fat Greek Wedding"/>
        <s v="Flashdance"/>
        <s v="Osmosis Jones"/>
        <s v="Blue Streak"/>
        <s v="Scream 2"/>
        <s v="Flatliners"/>
        <s v="The Crime Is Mine"/>
        <s v="Fifty Shades Darker"/>
        <s v="Safe"/>
        <s v="Arthur"/>
        <s v="Last Seen Alive"/>
        <s v="The Whole Truth"/>
        <s v="Night Train to Lisbon"/>
        <s v="Sleeping with the Enemy"/>
        <s v="Before I Wake"/>
        <s v="Before I Go to Sleep"/>
        <s v="A Royal Night Out"/>
        <s v="Mother's Day"/>
        <s v="Act of Valor"/>
        <s v="Lone Wolf McQuade"/>
        <s v="Courage Under Fire"/>
        <s v="It Could Happen to You"/>
        <s v="Twister"/>
        <s v="Host"/>
        <s v="Widows"/>
        <s v="Wonder Park"/>
        <s v="Sand Castle"/>
        <s v="The Taking of Deborah Logan"/>
        <s v="The Secret of Moonacre"/>
        <s v="The United States of Leland"/>
        <s v="Angus, Thongs and Perfect Snogging"/>
        <s v="Mulan II"/>
        <s v="The Sisterhood of the Traveling Pants"/>
        <s v="Star Trek: The Motion Picture"/>
        <s v="The Man from Toronto"/>
        <s v="Love at First Fight"/>
        <s v="Reservation Road"/>
        <s v="School Ties"/>
        <s v="Forever Young"/>
        <s v="Looking for Eric"/>
        <s v="Role Models"/>
        <s v="Asteroid City"/>
        <s v="Like a Cat on a Highway"/>
        <s v="Alibi.com"/>
        <s v="Hell House LLC"/>
        <s v="Grumpier Old Men"/>
        <s v="The Game Plan"/>
        <s v="The Prophecy"/>
        <s v="Air Force One"/>
        <s v="The Fast and the Furious: Tokyo Drift"/>
        <s v="A Man in a Hurry"/>
        <s v="Mowgli: Legend of the Jungle"/>
        <s v="Fair Game"/>
        <s v="The Rocketeer"/>
        <s v="Analyze This"/>
        <s v="Beverly Hills Cop II"/>
        <s v="Lamb"/>
        <s v="Offering to the Storm"/>
        <s v="All the Money in the World"/>
        <s v="Under the Shadow"/>
        <s v="Hustlers"/>
        <s v="The Salvation"/>
        <s v="Where the Wild Things Are"/>
        <s v="Smokin' Aces"/>
        <s v="Godzilla: City on the Edge of Battle"/>
        <s v="Heavy Metal"/>
        <s v="Wedding Crashers"/>
        <s v="The Perfection"/>
        <s v="The Hangover Part II"/>
        <s v="U-571"/>
        <s v="Time Is Up"/>
        <s v="Super Dark Times"/>
        <s v="The Wedding Ringer"/>
        <s v="The Pirates! In an Adventure with Scientists!"/>
        <s v="Naked Gun 33â…“: The Final Insult"/>
        <s v="When a Man Loves a Woman"/>
        <s v="Return of the Tooth Fairy"/>
        <s v="Spree"/>
        <s v="Mr. Right"/>
        <s v="Men, Women &amp; Children"/>
        <s v="Dragon Ball Z: The Tree of Might"/>
        <s v="A Most Wanted Man"/>
        <s v="Summer of Sam"/>
        <s v="The Secret of My Success"/>
        <s v="Rush Hour 3"/>
        <s v="A Futile and Stupid Gesture"/>
        <s v="Just Before I Go"/>
        <s v="Young &amp; Beautiful"/>
        <s v="TRON: Legacy"/>
        <s v="PokÃ©mon 4Ever"/>
        <s v="The Santa Clause"/>
        <s v="Assassins"/>
        <s v="A Midsummer Night's Sex Comedy"/>
        <s v="StreetDance 3D"/>
        <s v="Green Zone"/>
        <s v="Eagle Eye"/>
        <s v="Stakeout"/>
        <s v="The Beach"/>
        <s v="Hey Arnold! The Movie"/>
        <s v="The Ledge"/>
        <s v="For Love of the Game"/>
        <s v="32 Malasana Street"/>
        <s v="Ice Age: A Mammoth Christmas"/>
        <s v="Middle Men"/>
        <s v="Thor: Love and Thunder"/>
        <s v="Macbeth"/>
        <s v="She's Out of My League"/>
        <s v="Big Daddy"/>
        <s v="Shoot 'Em Up"/>
        <s v="The Christmas Chronicles: Part Two"/>
        <s v="Project Power"/>
        <s v="Ghost Stories"/>
        <s v="Let's Be Cops"/>
        <s v="Safe House"/>
        <s v="Tideland"/>
        <s v="Big Nothing"/>
        <s v="Leave the World Behind"/>
        <s v="The Boogeyman"/>
        <s v="Ferrari"/>
        <s v="The Twilight Saga: Breaking Dawn - Part 2"/>
        <s v="Scream 4"/>
        <s v="Confessions of a Shopaholic"/>
        <s v="In &amp; Out"/>
        <s v="Get Shorty"/>
        <s v="The Ninth Gate"/>
        <s v="Freeway"/>
        <s v="The Silencing"/>
        <s v="Olaf's Frozen Adventure"/>
        <s v="Mr. Holmes"/>
        <s v="The Water Horse"/>
        <s v="Sydney White"/>
        <s v="Borat Subsequent Moviefilm"/>
        <s v="Spectral"/>
        <s v="Pontypool"/>
        <s v="Mad Money"/>
        <s v="Father of the Bride"/>
        <s v="Bean"/>
        <s v="The Idiots"/>
        <s v="Spell"/>
        <s v="The Perfect Date"/>
        <s v="Rampage"/>
        <s v="Bring It On: In It to Win It"/>
        <s v="Nick and Norah's Infinite Playlist"/>
        <s v="Paris"/>
        <s v="The Perfect Storm"/>
        <s v="Charlie's Angels"/>
        <s v="Despicable Me 3"/>
        <s v="White House Down"/>
        <s v="Blue Lagoon: The Awakening"/>
        <s v="My Bloody Valentine"/>
        <s v="Mindhunters"/>
        <s v="The Uninvited"/>
        <s v="Code 8 Part II"/>
        <s v="The Last Mercenary"/>
        <s v="The Village"/>
        <s v="French Kiss"/>
        <s v="Wish"/>
        <s v="The Kill Team"/>
        <s v="Terrifier"/>
        <s v="Attack the Block"/>
        <s v="Miami Supercops"/>
        <s v="The Aftermath"/>
        <s v="Paulette"/>
        <s v="Little Giants"/>
        <s v="Asterix the Gaul"/>
        <s v="Jeepers Creepers"/>
        <s v="L.A. Story"/>
        <s v="Halloween Kills"/>
        <s v="CafÃ© Society"/>
        <s v="Stitch! The Movie"/>
        <s v="Tommy"/>
        <s v="Single All the Way"/>
        <s v="Deerskin"/>
        <s v="The Mystery of Henri Pick"/>
        <s v="Can You Keep a Secret?"/>
        <s v="9 Month Stretch"/>
        <s v="Confessions of a Brazilian Call Girl"/>
        <s v="Twilight Zone: The Movie"/>
        <s v="The Rundown"/>
        <s v="Light of My Life"/>
        <s v="Hardball"/>
        <s v="Small Time Crooks"/>
        <s v="We Have a Ghost"/>
        <s v="Calibre"/>
        <s v="Terminator: Dark Fate"/>
        <s v="Stir Crazy"/>
        <s v="The Indian in the Cupboard"/>
        <s v="Last Action Hero"/>
        <s v="Napoleon"/>
        <s v="The Personal History of David Copperfield"/>
        <s v="Blind Date"/>
        <s v="Unhinged"/>
        <s v="Grandma"/>
        <s v="The Runaways"/>
        <s v="A Mighty Heart"/>
        <s v="A California Christmas"/>
        <s v="The Meyerowitz Stories"/>
        <s v="The Boss Baby"/>
        <s v="Marvel One-Shot: Item 47"/>
        <s v="Fantozzi Still Suffers"/>
        <s v="8MM"/>
        <s v="Imperium"/>
        <s v="What Women Want"/>
        <s v="Guns Akimbo"/>
        <s v="Suck Me Shakespeer 2"/>
        <s v="Dragon Ball Z: Lord Slug"/>
        <s v="The Night Before the Exams"/>
        <s v="Private Parts"/>
        <s v="Flightplan"/>
        <s v="Warm Bodies"/>
        <s v="Never Back Down 2: The Beatdown"/>
        <s v="The Disappearance of Alice Creed"/>
        <s v="Psycho II"/>
        <s v="The Whole Nine Yards"/>
        <s v="Lucy"/>
        <s v="Ella Enchanted"/>
        <s v="Toy Soldiers"/>
        <s v="Fame"/>
        <s v="Jackie"/>
        <s v="Made of Honor"/>
        <s v="Everyone Says I Love You"/>
        <s v="THX 1138"/>
        <s v="Murder Mystery 2"/>
        <s v="La Llorona"/>
        <s v="The Invitation"/>
        <s v="Casanova"/>
        <s v="One Fine Day"/>
        <s v="G.I. Jane"/>
        <s v="Wonder Woman 1984"/>
        <s v="Love"/>
        <s v="Louder Than Bombs"/>
        <s v="Oculus"/>
        <s v="Joe Kidd"/>
        <s v="Robots"/>
        <s v="Money Monster"/>
        <s v="Tango &amp; Cash"/>
        <s v="Instinct"/>
        <s v="Ginger Snaps 2: Unleashed"/>
        <s v="The Chronicles of Narnia: The Voyage of the Dawn Treader"/>
        <s v="Beyond Borders"/>
        <s v="A Civil Action"/>
        <s v="The Man with the Golden Gun"/>
        <s v="The Party 2"/>
        <s v="No Way Up"/>
        <s v="Bride &amp; Prejudice"/>
        <s v="The Ramen Girl"/>
        <s v="16 Blocks"/>
        <s v="Knights of the Zodiac"/>
        <s v="The Mortal Instruments: City of Bones"/>
        <s v="Your Sister's Sister"/>
        <s v="I Love You Phillip Morris"/>
        <s v="Gremlins 2: The New Batch"/>
        <s v="Godzilla: The Planet Eater"/>
        <s v="Cloudy with a Chance of Meatballs 2"/>
        <s v="Thumbelina"/>
        <s v="Behind the Mask: The Rise of Leslie Vernon"/>
        <s v="The Girl on the Train"/>
        <s v="Liberal Arts"/>
        <s v="Saved!"/>
        <s v="Music and Lyrics"/>
        <s v="Fido"/>
        <s v="Rendition"/>
        <s v="Star Trek: Insurrection"/>
        <s v="Nacho Libre"/>
        <s v="The Great Outdoors"/>
        <s v="Mr. Harrigan's Phone"/>
        <s v="DJ Cinderella"/>
        <s v="Master Z: Ip Man Legacy"/>
        <s v="The Assassin"/>
        <s v="The Black Cauldron"/>
        <s v="Next Goal Wins"/>
        <s v="His House"/>
        <s v="Baba Yaga: Terror of the Dark Forest"/>
        <s v="Lamborghini: The Man Behind the Legend"/>
        <s v="Skins"/>
        <s v="Ingrid Goes West"/>
        <s v="Class of 1984"/>
        <s v="Damien: Omen II"/>
        <s v="Outlander"/>
        <s v="Silent Running"/>
        <s v="Revenge of the Nerds"/>
        <s v="Eurovision Song Contest: The Story of Fire Saga"/>
        <s v="Girlhood"/>
        <s v="Curly Sue"/>
        <s v="Darkman"/>
        <s v="Revenge of the Pink Panther"/>
        <s v="Family Switch"/>
        <s v="After Yang"/>
        <s v="The Man Who Fell to Earth"/>
        <s v="You Are So Not Invited to My Bat Mitzvah"/>
        <s v="The Next 365 Days"/>
        <s v="Thoroughbreds"/>
        <s v="The Love Witch"/>
        <s v="Man on a Ledge"/>
        <s v="Maniac"/>
        <s v="MirrorMask"/>
        <s v="Pee-wee's Big Adventure"/>
        <s v="Late Night"/>
        <s v="Mayhem"/>
        <s v="Hello, My Name Is Doris"/>
        <s v="New Nightmare"/>
        <s v="City Slickers"/>
        <s v="Operation Christmas Drop"/>
        <s v="The Clovehitch Killer"/>
        <s v="Last Knights"/>
        <s v="Afflicted"/>
        <s v="Room in Rome"/>
        <s v="The Matrix Resurrections"/>
        <s v="Ted"/>
        <s v="Night Teeth"/>
        <s v="Coming 2 America"/>
        <s v="The Adventures of Ichabod and Mr. Toad"/>
        <s v="Gone in Sixty Seconds"/>
        <s v="Syriana"/>
        <s v="Annabelle Comes Home"/>
        <s v="The War with Grandpa"/>
        <s v="Don't Think Twice"/>
        <s v="Easy Virtue"/>
        <s v="Surf's Up"/>
        <s v="The River Wild"/>
        <s v="King of California"/>
        <s v="The Old Man &amp; the Gun"/>
        <s v="Starter for 10"/>
        <s v="Total Eclipse"/>
        <s v="Aquamarine"/>
        <s v="Dead Again"/>
        <s v="Monster Hunt"/>
        <s v="The Other Woman"/>
        <s v="Chalet Girl"/>
        <s v="Scooby-Doo! The Mystery Begins"/>
        <s v="I Do"/>
        <s v="Devil in a Blue Dress"/>
        <s v="Fools Rush In"/>
        <s v="Sniper: Ultimate Kill"/>
        <s v="Headshot"/>
        <s v="Dead Silence"/>
        <s v="Kronk's New Groove"/>
        <s v="Zathura: A Space Adventure"/>
        <s v="Atomic Blonde"/>
        <s v="The Lady in the Van"/>
        <s v="Two Night Stand"/>
        <s v="Think Like a Man Too"/>
        <s v="Celeste &amp; Jesse Forever"/>
        <s v="Outland"/>
        <s v="Spider-Man 3"/>
        <s v="Maestro"/>
        <s v="It Boy"/>
        <s v="Bridget Jones's Baby"/>
        <s v="Drag Me to Hell"/>
        <s v="Titane"/>
        <s v="The Room"/>
        <s v="Anonymous"/>
        <s v="Jay and Silent Bob Strike Back"/>
        <s v="Shanghai Noon"/>
        <s v="Salmon Fishing in the Yemen"/>
        <s v="Wild Target"/>
        <s v="Seraphim Falls"/>
        <s v="Porky's"/>
        <s v="The Hills Have Eyes"/>
        <s v="Harsh Times"/>
        <s v="Salt"/>
        <s v="The Closet"/>
        <s v="Dirty Dancing: Havana Nights"/>
        <s v="Central Intelligence"/>
        <s v="The Last Kiss"/>
        <s v="Curious George"/>
        <s v="Shall We Dance?"/>
        <s v="The Knight Before Christmas"/>
        <s v="Annihilation"/>
        <s v="The Second Best Exotic Marigold Hotel"/>
        <s v="30 Days of Night"/>
        <s v="Chupa"/>
        <s v="The Postcard Killings"/>
        <s v="Self/less"/>
        <s v="Need for Speed"/>
        <s v="Dracula Untold"/>
        <s v="Game of Death"/>
        <s v="Crocodile Dundee"/>
        <s v="What Lies Beneath"/>
        <s v="X-Men: The Last Stand"/>
        <s v="High Anxiety"/>
        <s v="Next Friday"/>
        <s v="The Number 23"/>
        <s v="Wonder Wheel"/>
        <s v="Cargo"/>
        <s v="The Loft"/>
        <s v="The Little Mermaid II: Return to the Sea"/>
        <s v="27 Dresses"/>
        <s v="Visitor Q"/>
        <s v="Someone, Somewhere"/>
        <s v="Run All Night"/>
        <s v="Till Luck Do Us Part"/>
        <s v="The Wolverine"/>
        <s v="Camp Rock"/>
        <s v="Butterfly on a Wheel"/>
        <s v="Bobby"/>
        <s v="A Midsummer Night's Dream"/>
        <s v="Mary Shelley's Frankenstein"/>
        <s v="Fair Play"/>
        <s v="The Final Girls"/>
        <s v="Goon"/>
        <s v="Love, Guaranteed"/>
        <s v="Minions"/>
        <s v="Phenomenon"/>
        <s v="Mars Attacks!"/>
        <s v="Solace"/>
        <s v="Last Vegas"/>
        <s v="The Only Living Boy in New York"/>
        <s v="Soldier"/>
        <s v="The Lost City of Z"/>
        <s v="He Was a Quiet Man"/>
        <s v="My Blueberry Nights"/>
        <s v="D.E.B.S."/>
        <s v="Saw III"/>
        <s v="Darkland: The Return"/>
        <s v="Vesper"/>
        <s v="A Cinderella Story: Christmas Wish"/>
        <s v="Triple Threat"/>
        <s v="Kick-Ass 2"/>
        <s v="A Little Bit of Heaven"/>
        <s v="The A-Team"/>
        <s v="Six Degrees of Separation"/>
        <s v="Hellbound: Hellraiser II"/>
        <s v="Crooked House"/>
        <s v="Wolf Creek 2"/>
        <s v="The Chalk Line"/>
        <s v="Olympus Has Fallen"/>
        <s v="Under the Silver Lake"/>
        <s v="The Purge: Election Year"/>
        <s v="Sweet Home Alabama"/>
        <s v="The Serpent and the Rainbow"/>
        <s v="The 40 Year Old Virgin"/>
        <s v="The Sleepover"/>
        <s v="Come Play"/>
        <s v="The Spy Who Dumped Me"/>
        <s v="Step Sisters"/>
        <s v="Gerald's Game"/>
        <s v="Defendor"/>
        <s v="Airport"/>
        <s v="Accepted"/>
        <s v="Hardcore Henry"/>
        <s v="Charlie Countryman"/>
        <s v="Adventureland"/>
        <s v="Roxanne"/>
        <s v="Zero Fucks Given"/>
        <s v="Do You See Me?"/>
        <s v="TransSiberian"/>
        <s v="Sweetheart"/>
        <s v="Ong Bak 2"/>
        <s v="Fear"/>
        <s v="Vantage Point"/>
        <s v="Do Revenge"/>
        <s v="Ooops! Noah Is Gone..."/>
        <s v="Tale of Tales"/>
        <s v="District 13: Ultimatum"/>
        <s v="Ice Princess"/>
        <s v="SalÃ², or the 120 Days of Sodom"/>
        <s v="American Assassin"/>
        <s v="Ladder 49"/>
        <s v="Arthur and the Invisibles"/>
        <s v="Diamonds Are Forever"/>
        <s v="The Talent of the Hornet"/>
        <s v="My Donkey, My Lover &amp; I"/>
        <s v="Below Zero"/>
        <s v="I Feel Pretty"/>
        <s v="Pete's Dragon"/>
        <s v="Shivers"/>
        <s v="Red Eye"/>
        <s v="Ju-on: The Grudge 2"/>
        <s v="Over the Top"/>
        <s v="Rabid"/>
        <s v="Hart's War"/>
        <s v="Hot Rod"/>
        <s v="Friday the 13th"/>
        <s v="3 Generations"/>
        <s v="Cheap Thrills"/>
        <s v="The Gendarme Takes Off"/>
        <s v="Bugsy"/>
        <s v="The General's Daughter"/>
        <s v="Flypaper"/>
        <s v="Buzz Lightyear of Star Command: The Adventure Begins"/>
        <s v="Rogue"/>
        <s v="Space Cowboys"/>
        <s v="WHAT DID JACK DO?"/>
        <s v="The Barbie Diaries"/>
        <s v="Arachnophobia"/>
        <s v="Licence to Kill"/>
        <s v="The Congress"/>
        <s v="Project Wolf Hunting"/>
        <s v="Wer"/>
        <s v="A Cinderella Story: Once Upon a Song"/>
        <s v="Looney Tunes: Back in Action"/>
        <s v="Drop Dead Gorgeous"/>
        <s v="A Christmas Prince: The Royal Wedding"/>
        <s v="The Beaver"/>
        <s v="The Pagemaster"/>
        <s v="The Three Musketeers"/>
        <s v="The Messenger: The Story of Joan of Arc"/>
        <s v="The Imaginarium of Doctor Parnassus"/>
        <s v="Megaboa"/>
        <s v="Monsters of Man"/>
        <s v="Jump In!"/>
        <s v="The Miser"/>
        <s v="No Sudden Move"/>
        <s v="Possessor"/>
        <s v="The 9th Life of Louis Drax"/>
        <s v="The Program"/>
        <s v="Bad Words"/>
        <s v="Nighthawks"/>
        <s v="Cellular"/>
        <s v="Secret in Their Eyes"/>
        <s v="Faster, Pussycat! Kill! Kill!"/>
        <s v="Roald Dahl's The Witches"/>
        <s v="The Nanny Diaries"/>
        <s v="Sin City: A Dame to Kill For"/>
        <s v="Superwho?"/>
        <s v="Son of a Gun"/>
        <s v="The 33"/>
        <s v="All That Glitters"/>
        <s v="The Wraith"/>
        <s v="Battle"/>
        <s v="Everybody Wants Some!!"/>
        <s v="The Awakening"/>
        <s v="Grown Ups"/>
        <s v="Lady and the Tramp II: Scamp's Adventure"/>
        <s v="Taking Lives"/>
        <s v="Singles"/>
        <s v="Not Okay"/>
        <s v="Someone Great"/>
        <s v="Warcraft"/>
        <s v="City of Lies"/>
        <s v="Ice Age: The Great Egg-Scapade"/>
        <s v="The Cabbage Soup"/>
        <s v="Weekend at Bernie's"/>
        <s v="8-Bit Christmas"/>
        <s v="Why Him?"/>
        <s v="The Suicide Shop"/>
        <s v="Shrek Forever After"/>
        <s v="Priceless"/>
        <s v="The Mummy Returns"/>
        <s v="Rebel Moon - Part One: A Child of Fire"/>
        <s v="The Iron Lady"/>
        <s v="Ice Age: Continental Drift"/>
        <s v="Pride and Glory"/>
        <s v="Creep"/>
        <s v="Showdown in Little Tokyo"/>
        <s v="Encounter"/>
        <s v="Books of Blood"/>
        <s v="The Occupant"/>
        <s v="Dragon Blade"/>
        <s v="Upstream Color"/>
        <s v="Just Wright"/>
        <s v="D.A.R.Y.L."/>
        <s v="The Jackal"/>
        <s v="Outside the Wire"/>
        <s v="Miss Bala"/>
        <s v="Men in Black II"/>
        <s v="Nightbreed"/>
        <s v="Major Payne"/>
        <s v="Sister Act 2: Back in the Habit"/>
        <s v="The Wall"/>
        <s v="In a World..."/>
        <s v="Behind Enemy Lines"/>
        <s v="Wild Things"/>
        <s v="See How They Run"/>
        <s v="How to Build a Better Boy"/>
        <s v="Millions"/>
        <s v="Critters"/>
        <s v="Prizzi's Honor"/>
        <s v="Insurgent"/>
        <s v="The Perfect Host"/>
        <s v="If I Were You"/>
        <s v="AlienÂ³"/>
        <s v="Hard Target"/>
        <s v="Don't Stop Me Now"/>
        <s v="The Many Saints of Newark"/>
        <s v="The Commuter"/>
        <s v="The Family"/>
        <s v="Gangster Squad"/>
        <s v="The Mosquito Coast"/>
        <s v="Savages"/>
        <s v="Due Date"/>
        <s v="Brokedown Palace"/>
        <s v="Revolver"/>
        <s v="The Recruit"/>
        <s v="Errementari: The Blacksmith and the Devil"/>
        <s v="Tomb Raider"/>
        <s v="The House of Magic"/>
        <s v="Compliance"/>
        <s v="Sex Drive"/>
        <s v="Days of Thunder"/>
        <s v="Old"/>
        <s v="Basket Case"/>
        <s v="La Tour Montparnasse Infernale"/>
        <s v="Escape from the Planet of the Apes"/>
        <s v="The Contractor"/>
        <s v="Talladega Nights: The Ballad of Ricky Bobby"/>
        <s v="Scary Movie"/>
        <s v="Mr. Bean's Holiday"/>
        <s v="Tomorrow Never Dies"/>
        <s v="Strange World"/>
        <s v="Delicacy"/>
        <s v="A Dangerous Method"/>
        <s v="Turner &amp; Hooch"/>
        <s v="Dead End"/>
        <s v="Killer's Kiss"/>
        <s v="The Man Who Knew Too Little"/>
        <s v="Knock"/>
        <s v="Doc Hollywood"/>
        <s v="DodgeBall: A True Underdog Story"/>
        <s v="Two Weeks Notice"/>
        <s v="Into the Labyrinth"/>
        <s v="The Duke of Burgundy"/>
        <s v="Witching &amp; Bitching"/>
        <s v="City of the Living Dead"/>
        <s v="Derailed"/>
        <s v="Ant-Man and the Wasp: Quantumania"/>
        <s v="The Shallows"/>
        <s v="Taken 2"/>
        <s v="The Taking of Pelham 1 2 3"/>
        <s v="Shrek the Halls"/>
        <s v="The Hot Chick"/>
        <s v="Second Act"/>
        <s v="Fright Night Part 2"/>
        <s v="National Treasure: Book of Secrets"/>
        <s v="FernGully: The Last Rainforest"/>
        <s v="Kung Pow: Enter the Fist"/>
        <s v="The Punisher"/>
        <s v="Van Helsing"/>
        <s v="Hostage"/>
        <s v="Jason Bourne"/>
        <s v="Edge of Darkness"/>
        <s v="Wrong Turn"/>
        <s v="Resident Evil: Apocalypse"/>
        <s v="6 Underground"/>
        <s v="Hackers"/>
        <s v="High Crimes"/>
        <s v="Nowhere to Run"/>
        <s v="Hancock"/>
        <s v="Take This Waltz"/>
        <s v="Gunpowder Milkshake"/>
        <s v="Tamara"/>
        <s v="A Cure for Wellness"/>
        <s v="Barbershop"/>
        <s v="Austenland"/>
        <s v="The Expendables 2"/>
        <s v="Fun and Fancy Free"/>
        <s v="Atlantis: Milo's Return"/>
        <s v="An Italian Name"/>
        <s v="Marvel One-Shot: The Consultant"/>
        <s v="Max &amp; Leon"/>
        <s v="Morning Glory"/>
        <s v="Greystoke: The Legend of Tarzan, Lord of the Apes"/>
        <s v="The Sum of All Fears"/>
        <s v="The Babysitter: Killer Queen"/>
        <s v="Machete"/>
        <s v="The Myth"/>
        <s v="Baby's Day Out"/>
        <s v="The Shipping News"/>
        <s v="R.I.P.D. 2: Rise of the Damned"/>
        <s v="Synchronic"/>
        <s v="You Got Served"/>
        <s v="OtherLife"/>
        <s v="Vampire Academy"/>
        <s v="Firestarter"/>
        <s v="The Blair Witch Project"/>
        <s v="Along Came a Spider"/>
        <s v="The Good Shepherd"/>
        <s v="Tall Girl"/>
        <s v="I Am Not a Serial Killer"/>
        <s v="Samba"/>
        <s v="Star Wars: The Rise of Skywalker"/>
        <s v="The Way of the Gun"/>
        <s v="Shotgun Wedding"/>
        <s v="Yes, God, Yes"/>
        <s v="The Collection"/>
        <s v="The Invisible"/>
        <s v="Crying Freeman"/>
        <s v="Roman J. Israel, Esq."/>
        <s v="Contraband"/>
        <s v="Back to School"/>
        <s v="Indecent Proposal"/>
        <s v="The Lie"/>
        <s v="Just a Breath Away"/>
        <s v="Dragon Ball: Yo! Son Goku and His Friends Return!!"/>
        <s v="White Boy Rick"/>
        <s v="RRRrrrr!!!"/>
        <s v="Idiocracy"/>
        <s v="Moonfall"/>
        <s v="Hide and Seek"/>
        <s v="The Little Things"/>
        <s v="Beastly"/>
        <s v="Proof"/>
        <s v="Octopussy"/>
        <s v="The Bar"/>
        <s v="Correspondence"/>
        <s v="Kate &amp; Leopold"/>
        <s v="She's All That"/>
        <s v="Clean"/>
        <s v="Alone"/>
        <s v="City of Ember"/>
        <s v="Baby Boom"/>
        <s v="Quantum of Solace"/>
        <s v="Midnight in the Garden of Good and Evil"/>
        <s v="The Endless"/>
        <s v="The Star"/>
        <s v="Babysitting 2"/>
        <s v="Premium Rush"/>
        <s v="Bad Taste"/>
        <s v="Resolution"/>
        <s v="A Perfect Getaway"/>
        <s v="The Gendarme in New York"/>
        <s v="Shortbus"/>
        <s v="A Walk Among the Tombstones"/>
        <s v="John Carter"/>
        <s v="Harley Davidson and the Marlboro Man"/>
        <s v="The Last Mimzy"/>
        <s v="Return to Seoul"/>
        <s v="The Emperor of Paris"/>
        <s v="Camp Rock 2: The Final Jam"/>
        <s v="Gorgeous"/>
        <s v="Extinction"/>
        <s v="The Fourth Kind"/>
        <s v="The Family Stone"/>
        <s v="Albert Nobbs"/>
        <s v="Legends of Oz: Dorothy's Return"/>
        <s v="Faster"/>
        <s v="Stitches"/>
        <s v="The Visit"/>
        <s v="Underworld: Awakening"/>
        <s v="Repo Men"/>
        <s v="Casper"/>
        <s v="Mandibles"/>
        <s v="Skyscraper"/>
        <s v="Tom and Jerry: The Movie"/>
        <s v="Honey"/>
        <s v="A Bad Moms Christmas"/>
        <s v="Zack and Miri Make a Porno"/>
        <s v="Crawl"/>
        <s v="Proxima"/>
        <s v="Convoy"/>
        <s v="Last Man Standing"/>
        <s v="Carne"/>
        <s v="Dark Skies"/>
        <s v="John Dies at the End"/>
        <s v="The Lizzie McGuire Movie"/>
        <s v="Walking Tall"/>
        <s v="Down Periscope"/>
        <s v="Bill &amp; Ted's Bogus Journey"/>
        <s v="Sierra Burgess Is a Loser"/>
        <s v="Goosebumps"/>
        <s v="Ace Ventura: When Nature Calls"/>
        <s v="The Interpreter"/>
        <s v="Anche se Ã¨ amore non si vede"/>
        <s v="Would I Lie to You?"/>
        <s v="Be Kind Rewind"/>
        <s v="Triple Frontier"/>
        <s v="A Little Chaos"/>
        <s v="The Immigrant"/>
        <s v="Smurfs: The Lost Village"/>
        <s v="Coogan's Bluff"/>
        <s v="The Three Caballeros"/>
        <s v="Sommersby"/>
        <s v="Godzilla: Planet of the Monsters"/>
        <s v="Blockers"/>
        <s v="Chaos Theory"/>
        <s v="Vacation"/>
        <s v="Vampires"/>
        <s v="Happy Death Day 2U"/>
        <s v="Juliet, Naked"/>
        <s v="12 Strong"/>
        <s v="Sleeping with Other People"/>
        <s v="Riddick"/>
        <s v="Intimacy"/>
        <s v="Unfriended: Dark Web"/>
        <s v="Bastille Day"/>
        <s v="Diary of a Wimpy Kid: Dog Days"/>
        <s v="The Other Guys"/>
        <s v="17 Again"/>
        <s v="Â¡Three Amigos!"/>
        <s v="The Assistant"/>
        <s v="Bodies Bodies Bodies"/>
        <s v="Bordertown"/>
        <s v="Resident Evil: Extinction"/>
        <s v="Jack"/>
        <s v="Serial (Bad) Weddings 3"/>
        <s v="Knock at the Cabin"/>
        <s v="Barbershop: The Next Cut"/>
        <s v="Ted 2"/>
        <s v="Chaos"/>
        <s v="Heist"/>
        <s v="A Boy and His Dog"/>
        <s v="#realityhigh"/>
        <s v="Mary Magdalene"/>
        <s v="Case 39"/>
        <s v="The Beastmaster"/>
        <s v="The Siege"/>
        <s v="The Bouncer"/>
        <s v="Gemini Man"/>
        <s v="I Spit on Your Grave 2"/>
        <s v="Star Trek: Nemesis"/>
        <s v="Like a Boss"/>
        <s v="The House of the Devil"/>
        <s v="The Air I Breathe"/>
        <s v="Cannibal Holocaust"/>
        <s v="Bend It Like Beckham"/>
        <s v="Public Friends"/>
        <s v="Stranger by the Lake"/>
        <s v="American Reunion"/>
        <s v="The Bet"/>
        <s v="No Strings Attached"/>
        <s v="16 Wishes"/>
        <s v="Astro Boy"/>
        <s v="Silent Night"/>
        <s v="The Missing"/>
        <s v="An American Tail: Fievel Goes West"/>
        <s v="Red Corner"/>
        <s v="Honey, I Shrunk the Kids"/>
        <s v="How High"/>
        <s v="Nanny McPhee and the Big Bang"/>
        <s v="The Toxic Avenger"/>
        <s v="The Company of Wolves"/>
        <s v="Shrek the Third"/>
        <s v="The Discovery"/>
        <s v="Arbitrage"/>
        <s v="Bachelor Party"/>
        <s v="Red Dawn"/>
        <s v="Dear Evan Hansen"/>
        <s v="Christmas Inheritance"/>
        <s v="Saw VI"/>
        <s v="War"/>
        <s v="Becky"/>
        <s v="Pumpkinhead"/>
        <s v="Jawbreaker"/>
        <s v="Premonition"/>
        <s v="Daddy's Home 2"/>
        <s v="The Huntsman: Winter's War"/>
        <s v="Beauty Shop"/>
        <s v="Universal Soldier"/>
        <s v="Always"/>
        <s v="Once Upon a Time in Mexico"/>
        <s v="Security"/>
        <s v="Christmas &amp; Co."/>
        <s v="Omicidio all'italiana"/>
        <s v="Inkheart"/>
        <s v="Wrong"/>
        <s v="Brooklyn's Finest"/>
        <s v="Cheaper by the Dozen"/>
        <s v="Underwater"/>
        <s v="You Again"/>
        <s v="King Arthur"/>
        <s v="Your Place or Mine"/>
        <s v="Marry Me, Dude"/>
        <s v="Falcon Rising"/>
        <s v="After.Life"/>
        <s v="Harold &amp; Kumar Escape from Guantanamo Bay"/>
        <s v="Warlock"/>
        <s v="The Matador"/>
        <s v="Executive Decision"/>
        <s v="Friday After Next"/>
        <s v="Half Baked"/>
        <s v="Click"/>
        <s v="Knocked Up"/>
        <s v="Predator 2"/>
        <s v="A-X-L"/>
        <s v="Promised Land"/>
        <s v="Paper Man"/>
        <s v="The Fury"/>
        <s v="Windtalkers"/>
        <s v="I Came By"/>
        <s v="The Jack in the Box: Awakening"/>
        <s v="Byzantium"/>
        <s v="Yara"/>
        <s v="A Christmas Prince: The Royal Baby"/>
        <s v="Winter's Tale"/>
        <s v="The Raven"/>
        <s v="Very Bad Things"/>
        <s v="Dangerous Lies"/>
        <s v="Insidious: Chapter 3"/>
        <s v="Whiskey Tango Foxtrot"/>
        <s v="Desire"/>
        <s v="Grave Encounters"/>
        <s v="Rachel Getting Married"/>
        <s v="Flushed Away"/>
        <s v="The Amityville Horror"/>
        <s v="Austin Powers: The Spy Who Shagged Me"/>
        <s v="From Paris with Love"/>
        <s v="Stigmata"/>
        <s v="Honey 2"/>
        <s v="Prince of Persia: The Sands of Time"/>
        <s v="Murder Mystery"/>
        <s v="Assassination Nation"/>
        <s v="Dead in a Week (Or Your Money Back)"/>
        <s v="The Secret Life of Pets"/>
        <s v="Cake"/>
        <s v="Escobar: Paradise Lost"/>
        <s v="The Rover"/>
        <s v="13 Sins"/>
        <s v="Johnny English"/>
        <s v="Daddy's Home"/>
        <s v="Upside Down"/>
        <s v="Echelon Conspiracy"/>
        <s v="Internal Affairs"/>
        <s v="Hope Floats"/>
        <s v="Kajillionaire"/>
        <s v="Loving Pablo"/>
        <s v="Mystic Pizza"/>
        <s v="The Dead Pool"/>
        <s v="Cassandra's Dream"/>
        <s v="Polar"/>
        <s v="Child 44"/>
        <s v="Look Who's Talking"/>
        <s v="The Cell"/>
        <s v="Songbird"/>
        <s v="Beirut"/>
        <s v="Asterix and the Big Fight"/>
        <s v="The Karate Kid Part II"/>
        <s v="Finding Ê»Ohana"/>
        <s v="Antebellum"/>
        <s v="I Am Not an Easy Man"/>
        <s v="The Cheetah Girls 2"/>
        <s v="The Losers"/>
        <s v="Under Siege"/>
        <s v="Ghosts of War"/>
        <s v="Johnny English Strikes Again"/>
        <s v="The Devil's Candy"/>
        <s v="The BFG"/>
        <s v="The Frozen Ground"/>
        <s v="Europa Report"/>
        <s v="Hope Springs"/>
        <s v="Bandits"/>
        <s v="Wet Hot American Summer"/>
        <s v="Airplane Mode"/>
        <s v="The Sea of Trees"/>
        <s v="Tomorrowland"/>
        <s v="Pain &amp; Gain"/>
        <s v="Lifeforce"/>
        <s v="The Noel Diary"/>
        <s v="Follow Me"/>
        <s v="Expend4bles"/>
        <s v="Mama"/>
        <s v="Assassination Games"/>
        <s v="The World Is Not Enough"/>
        <s v="Disclosure"/>
        <s v="The Land Before Time II: The Great Valley Adventure"/>
        <s v="Mirrors"/>
        <s v="X-Men Origins: Wolverine"/>
        <s v="Power Rangers"/>
        <s v="Mercury Rising"/>
        <s v="Splash"/>
        <s v="True Story"/>
        <s v="Aladdin and the King of Thieves"/>
        <s v="The Librarian: The Curse of the Judas Chalice"/>
        <s v="Let's Go to the Country"/>
        <s v="The Crazies"/>
        <s v="Gigi"/>
        <s v="The Beverly Hillbillies"/>
        <s v="Insidious: The Last Key"/>
        <s v="White as Milk, Red as Blood"/>
        <s v="Viva l'Italia"/>
        <s v="Killer Elite"/>
        <s v="Single White Female"/>
        <s v="Changing Lanes"/>
        <s v="Countdown"/>
        <s v="The Ruthless"/>
        <s v="Like Father"/>
        <s v="To Steal from a Thief"/>
        <s v="White Squall"/>
        <s v="New York Stories"/>
        <s v="Speed Racer"/>
        <s v="Vanguard"/>
        <s v="Balto II: Wolf Quest"/>
        <s v="Rat Race"/>
        <s v="The Meg"/>
        <s v="The Purge"/>
        <s v="The Texas Chainsaw Massacre"/>
        <s v="Predators"/>
        <s v="Death Wish II"/>
        <s v="The Librarian: Quest for the Spear"/>
        <s v="Sukiyaki Western Django"/>
        <s v="Death Race"/>
        <s v="Crisis"/>
        <s v="Hatching"/>
        <s v="The Invisible Boy"/>
        <s v="How to Be Single"/>
        <s v="Black Sea"/>
        <s v="The Burning"/>
        <s v="Confidence"/>
        <s v="Immaculate"/>
        <s v="Hypnotic"/>
        <s v="Ride Along 2"/>
        <s v="Live by Night"/>
        <s v="Return of the Living Dead Part II"/>
        <s v="Repo! The Genetic Opera"/>
        <s v="Coyote Ugly"/>
        <s v="I â™¥ Huckabees"/>
        <s v="Code 8"/>
        <s v="Beckett"/>
        <s v="Antlers"/>
        <s v="Taken 3"/>
        <s v="Delivery Man"/>
        <s v="The Internship"/>
        <s v="The Return of Jafar"/>
        <s v="What a Girl Wants"/>
        <s v="Hannibal Rising"/>
        <s v="Chernobyl: Abyss"/>
        <s v="Return of the Hero"/>
        <s v="Free Fire"/>
        <s v="Ride Along"/>
        <s v="Nights in Rodanthe"/>
        <s v="Don't Say a Word"/>
        <s v="Phantasm II"/>
        <s v="Black Crab"/>
        <s v="Last Shift"/>
        <s v="Something Borrowed"/>
        <s v="The Librarian: Return to King Solomon's Mines"/>
        <s v="Taxi 2"/>
        <s v="Little Buddha"/>
        <s v="Meet the Fockers"/>
        <s v="Archive"/>
        <s v="Romeo Must Die"/>
        <s v="Unsane"/>
        <s v="Unlocked"/>
        <s v="Eat Pray Love"/>
        <s v="Can't Hardly Wait"/>
        <s v="Biker Boyz"/>
        <s v="Bridget Jones: The Edge of Reason"/>
        <s v="Brad's Status"/>
        <s v="A Long Way Down"/>
        <s v="Rare Exports: A Christmas Tale"/>
        <s v="Father of the Bride Part II"/>
        <s v="Swordfish"/>
        <s v="The International"/>
        <s v="Malice"/>
        <s v="The Voices"/>
        <s v="The Expendables"/>
        <s v="1492: Conquest of Paradise"/>
        <s v="Sky High"/>
        <s v="The Ritual"/>
        <s v="San Andreas"/>
        <s v="Bride Wars"/>
        <s v="Vacancy"/>
        <s v="Message in a Bottle"/>
        <s v="Inheritance"/>
        <s v="Unknown Origins"/>
        <s v="Gone"/>
        <s v="(T)Raumschiff Surprise - Periode 1"/>
        <s v="Final Destination 2"/>
        <s v="Code 46"/>
        <s v="The House with a Clock in Its Walls"/>
        <s v="Deliver Us from Evil"/>
        <s v="The Jewel of the Nile"/>
        <s v="Night Watch"/>
        <s v="Killing Zoe"/>
        <s v="Body Cam"/>
        <s v="Thir13en Ghosts"/>
        <s v="American Pie 2"/>
        <s v="Elizabeth Harvest"/>
        <s v="Don't Hang Up"/>
        <s v="The Eagle"/>
        <s v="The Switch"/>
        <s v="Hoffa"/>
        <s v="Falling for Christmas"/>
        <s v="The Limehouse Golem"/>
        <s v="Entourage"/>
        <s v="Book Club"/>
        <s v="Rules of Engagement"/>
        <s v="The Sisterhood of the Traveling Pants 2"/>
        <s v="Severance"/>
        <s v="Bring It On"/>
        <s v="Life-Size"/>
        <s v="Diary of a Wimpy Kid"/>
        <s v="Return to the Blue Lagoon"/>
        <s v="Parkland"/>
        <s v="Point of No Return"/>
        <s v="Sea Fever"/>
        <s v="Captain Underpants: The First Epic Movie"/>
        <s v="Jigsaw"/>
        <s v="Midnight Special"/>
        <s v="Turkish for Beginners"/>
        <s v="Johnny English Reborn"/>
        <s v="Wolf Creek"/>
        <s v="Copshop"/>
        <s v="J. Edgar"/>
        <s v="Stake Land"/>
        <s v="Mean Machine"/>
        <s v="Babe"/>
        <s v="There's No Place Like Home"/>
        <s v="Tad, the Lost Explorer"/>
        <s v="Death Wish 3"/>
        <s v="The Good Girl"/>
        <s v="Entrapment"/>
        <s v="A View to a Kill"/>
        <s v="Hoodwinked!"/>
        <s v="One Missed Call"/>
        <s v="Rock of Ages"/>
        <s v="The Exorcist III"/>
        <s v="Red Heat"/>
        <s v="The Astronaut Farmer"/>
        <s v="This Is the End"/>
        <s v="Black Butterfly"/>
        <s v="The Little Shop of Horrors"/>
        <s v="Aftermath"/>
        <s v="The Bourne Legacy"/>
        <s v="Mad City"/>
        <s v="Alice and the Mayor"/>
        <s v="The Expendables 3"/>
        <s v="Asterix Conquers America"/>
        <s v="Pleasure"/>
        <s v="The Angry Birds Movie"/>
        <s v="Deep Impact"/>
        <s v="The Survivalist"/>
        <s v="Los Bandoleros"/>
        <s v="Megan Is Missing"/>
        <s v="Night of the Demons"/>
        <s v="Death Warrant"/>
        <s v="Creepshow 2"/>
        <s v="Rollerball"/>
        <s v="American Wedding"/>
        <s v="Message from the King"/>
        <s v="Monsters vs Aliens"/>
        <s v="Needful Things"/>
        <s v="Mighty Joe Young"/>
        <s v="Night at the Museum: Secret of the Tomb"/>
        <s v="V/H/S/2"/>
        <s v="Night of the Comet"/>
        <s v="Kimi"/>
        <s v="Gundala"/>
        <s v="Time Trap"/>
        <s v="The Eyes of My Mother"/>
        <s v="Excision"/>
        <s v="Percy Jackson &amp; the Olympians: The Lightning Thief"/>
        <s v="Cold Prey"/>
        <s v="For Love or Money"/>
        <s v="Pacific Heights"/>
        <s v="2 Days in Paris"/>
        <s v="Blown Away"/>
        <s v="Isn't It Romantic"/>
        <s v="Veronica"/>
        <s v="Mile 22"/>
        <s v="Monsters"/>
        <s v="W."/>
        <s v="Explorers"/>
        <s v="Mr. Magorium's Wonder Emporium"/>
        <s v="The Catholic School"/>
        <s v="Iron Mask"/>
        <s v="Naples in Veils"/>
        <s v="Bird on a Wire"/>
        <s v="Roommates Wanted"/>
        <s v="Chasing Liberty"/>
        <s v="Waterworld"/>
        <s v="Flash Gordon"/>
        <s v="Under the Riccione Sun"/>
        <s v="The Crew"/>
        <s v="Knight and Day"/>
        <s v="The Twilight Saga: Eclipse"/>
        <s v="The Incredible Hulk"/>
        <s v="Sextuplets"/>
        <s v="The Night Clerk"/>
        <s v="Jeff, Who Lives at Home"/>
        <s v="Cadet Kelly"/>
        <s v="Nick of Time"/>
        <s v="A Dark Song"/>
        <s v="Kill List"/>
        <s v="Centurion"/>
        <s v="Mater and the Ghostlight"/>
        <s v="Melinda and Melinda"/>
        <s v="The Hole"/>
        <s v="Takers"/>
        <s v="P2"/>
        <s v="Paycheck"/>
        <s v="Romy and Michele's High School Reunion"/>
        <s v="Mad Max Beyond Thunderdome"/>
        <s v="The Hangover Part III"/>
        <s v="3 Men and a Baby"/>
        <s v="Beauty and the Beast: The Enchanted Christmas"/>
        <s v="No Retreat, No Surrender"/>
        <s v="Friday the 13th Part VI: Jason Lives"/>
        <s v="The Good Neighbor"/>
        <s v="Transformers: Dark of the Moon"/>
        <s v="Fun with Dick and Jane"/>
        <s v="Knowing"/>
        <s v="Wimbledon"/>
        <s v="Jamon Jamon"/>
        <s v="Mortal Engines"/>
        <s v="Turbo"/>
        <s v="House of 1000 Corpses"/>
        <s v="Last Man Down"/>
        <s v="The Twilight Saga: Breaking Dawn - Part 1"/>
        <s v="The Invention of Lying"/>
        <s v="Monster-in-Law"/>
        <s v="Mandy"/>
        <s v="The Outsider"/>
        <s v="The Man with Two Brains"/>
        <s v="Fever Pitch"/>
        <s v="Just Cause"/>
        <s v="Villains"/>
        <s v="Red's Dream"/>
        <s v="Pink Flamingos"/>
        <s v="London Has Fallen"/>
        <s v="The Immature"/>
        <s v="Bandit"/>
        <s v="The Hustle"/>
        <s v="Death Race: Beyond Anarchy"/>
        <s v="The Extraordinary Adventures of AdÃ¨le Blanc-Sec"/>
        <s v="Teen Wolf"/>
        <s v="Screamers"/>
        <s v="The Woman in Red"/>
        <s v="Kidnap"/>
        <s v="New York Minute"/>
        <s v="Elizabethtown"/>
        <s v="Ashby"/>
        <s v="Alexander and the Terrible, Horrible, No Good, Very Bad Day"/>
        <s v="The Edge of Love"/>
        <s v="Blacklight"/>
        <s v="V/H/S/94"/>
        <s v="Criminal"/>
        <s v="Lake Mungo"/>
        <s v="The Land Before Time V: The Mysterious Island"/>
        <s v="The Hunted"/>
        <s v="The Decline"/>
        <s v="The Dictator"/>
        <s v="Sucker Punch"/>
        <s v="Land of the Dead"/>
        <s v="Get Smart"/>
        <s v="Krampus"/>
        <s v="American Mary"/>
        <s v="The Land Before Time IV: Journey Through the Mists"/>
        <s v="Rambo III"/>
        <s v="Avalon High"/>
        <s v="The Interview"/>
        <s v="The Prince &amp; Me"/>
        <s v="Happy Feet"/>
        <s v="Beneath the Planet of the Apes"/>
        <s v="Neighbors"/>
        <s v="Dead Space: Downfall"/>
        <s v="Untraceable"/>
        <s v="Halloween 4: The Return of Michael Myers"/>
        <s v="Dante's Peak"/>
        <s v="Transformers: Revenge of the Fallen"/>
        <s v="The Mothman Prophecies"/>
        <s v="Prospect"/>
        <s v="Risen"/>
        <s v="Planes: Fire &amp; Rescue"/>
        <s v="Here Comes the Boom"/>
        <s v="The Tourist"/>
        <s v="Ben 10 Alien Swarm"/>
        <s v="Run, Fatboy, Run"/>
        <s v="Horrible Bosses 2"/>
        <s v="Maps to the Stars"/>
        <s v="Red Lights"/>
        <s v="The Haunting in Connecticut"/>
        <s v="Welcome Mr. President!"/>
        <s v="Radio Rebel"/>
        <s v="Youth in Revolt"/>
        <s v="The Unknown Girl"/>
        <s v="Stretch"/>
        <s v="The Inbetweeners Movie"/>
        <s v="Blue Thunder"/>
        <s v="Braven"/>
        <s v="47 Ronin"/>
        <s v="Just Friends"/>
        <s v="Reign of Fire"/>
        <s v="National Lampoon's European Vacation"/>
        <s v="Road Trip"/>
        <s v="Final Fantasy: The Spirits Within"/>
        <s v="A Bigger Splash"/>
        <s v="Tales from the Darkside: The Movie"/>
        <s v="The Devil's Own"/>
        <s v="I Am Number Four"/>
        <s v="Senseless"/>
        <s v="Throw Momma from the Train"/>
        <s v="Spartan"/>
        <s v="Trapped"/>
        <s v="What Men Want"/>
        <s v="The Kid Who Would Be King"/>
        <s v="Happy End"/>
        <s v="Chinese Zodiac"/>
        <s v="Free Willy 3: The Rescue"/>
        <s v="Billy Madison"/>
        <s v="Conquest of the Planet of the Apes"/>
        <s v="The Belko Experiment"/>
        <s v="Le Chef"/>
        <s v="StreetDance 2"/>
        <s v="The Joneses"/>
        <s v="Saw V"/>
        <s v="The Omega Man"/>
        <s v="Free Willy"/>
        <s v="Femme Fatale"/>
        <s v="Saw IV"/>
        <s v="Tau"/>
        <s v="Blood Father"/>
        <s v="He Never Died"/>
        <s v="Magic Mike"/>
        <s v="The Land Before Time III: The Time of the Great Giving"/>
        <s v="Fritz the Cat"/>
        <s v="Bad Lieutenant: Port of Call - New Orleans"/>
        <s v="Jersey Girl"/>
        <s v="Dark Blue"/>
        <s v="Magic Mike XXL"/>
        <s v="Blood Work"/>
        <s v="The Yards"/>
        <s v="The Kitchen"/>
        <s v="Short Circuit 2"/>
        <s v="In Her Shoes"/>
        <s v="My Son"/>
        <s v="Mark Felt: The Man Who Brought Down the White House"/>
        <s v="Put Grandma in the Freezer"/>
        <s v="Traffik"/>
        <s v="White Bird in a Blizzard"/>
        <s v="This Means War"/>
        <s v="Varsity Blues"/>
        <s v="Never Been Kissed"/>
        <s v="Cheaper by the Dozen 2"/>
        <s v="Spies Like Us"/>
        <s v="The Blue Lagoon"/>
        <s v="American Pastoral"/>
        <s v="Moonwalkers"/>
        <s v="6 Bullets"/>
        <s v="D2: The Mighty Ducks"/>
        <s v="We're No Angels"/>
        <s v="Otherhood"/>
        <s v="The Inbetweeners 2"/>
        <s v="Hummingbird"/>
        <s v="The Company You Keep"/>
        <s v="American Pie Presents: Girls' Rules"/>
        <s v="In the Shadow of the Moon"/>
        <s v="The Art of the Steal"/>
        <s v="Scooby-Doo! Curse of the Lake Monster"/>
        <s v="The Hard Way"/>
        <s v="Deep Rising"/>
        <s v="Snake Eyes"/>
        <s v="Terminator 3: Rise of the Machines"/>
        <s v="Dear White People"/>
        <s v="Dead Man Down"/>
        <s v="Shallow Hal"/>
        <s v="Idle Hands"/>
        <s v="JUNG_E"/>
        <s v="Bowfinger"/>
        <s v="Journey 2: The Mysterious Island"/>
        <s v="Yours, Mine &amp; Ours"/>
        <s v="After the Sunset"/>
        <s v="Friday the 13th Part 2"/>
        <s v="S.W.A.T."/>
        <s v="Mood Indigo"/>
        <s v="Night School"/>
        <s v="Wakefield"/>
        <s v="Rookie of the Year"/>
        <s v="Asterix and the Vikings"/>
        <s v="The Empty Man"/>
        <s v="Kin"/>
        <s v="Bright"/>
        <s v="So Undercover"/>
        <s v="Our Idiot Brother"/>
        <s v="Open Season"/>
        <s v="The End?"/>
        <s v="On Chesil Beach"/>
        <s v="That Awkward Moment"/>
        <s v="Ironclad"/>
        <s v="Body Bags"/>
        <s v="The Quest"/>
        <s v="Antz"/>
        <s v="Moonraker"/>
        <s v="Early Man"/>
        <s v="Anything Else"/>
        <s v="The Mermaid: Lake of the Dead"/>
        <s v="The Girl in the Spider's Web"/>
        <s v="The Outcasts"/>
        <s v="The Rugrats Movie"/>
        <s v="Rising Sun"/>
        <s v="Ultras"/>
        <s v="Dream House"/>
        <s v="Belle's Magical World"/>
        <s v="Crossing Over"/>
        <s v="Alien Resurrection"/>
        <s v="57 Seconds"/>
        <s v="Rifkin's Festival"/>
        <s v="Wendy Wu: Homecoming Warrior"/>
        <s v="Push"/>
        <s v="On the Line"/>
        <s v="The Dark and the Wicked"/>
        <s v="Pride and Prejudice and Zombies"/>
        <s v="Fierce Creatures"/>
        <s v="Argylle"/>
        <s v="Spoiled Brats"/>
        <s v="Equals"/>
        <s v="Transporter 3"/>
        <s v="Anger Management"/>
        <s v="Jumper"/>
        <s v="Body Snatchers"/>
        <s v="The Prodigy"/>
        <s v="Would I Lie to You? 2"/>
        <s v="Dick Tracy"/>
        <s v="World Trade Center"/>
        <s v="Once Upon a Time in Bethlehem"/>
        <s v="Paranormal Activity: Next of Kin"/>
        <s v="Return to Sender"/>
        <s v="Paper Towns"/>
        <s v="Men"/>
        <s v="Anchorman 2: The Legend Continues"/>
        <s v="Fanboys"/>
        <s v="A Lonely Place to Die"/>
        <s v="The Change-Up"/>
        <s v="Orca"/>
        <s v="Sniper"/>
        <s v="Addicted to Love"/>
        <s v="The Prom"/>
        <s v="The Wrong Missy"/>
        <n v="7500"/>
        <s v="Careful What You Wish For"/>
        <s v="Night at the Museum: Battle of the Smithsonian"/>
        <s v="The Rules of Attraction"/>
        <s v="Accident Man"/>
        <s v="St. Elmo's Fire"/>
        <s v="K-9"/>
        <s v="Halloween Ends"/>
        <s v="Proof of Life"/>
        <s v="Bedtime Stories"/>
        <s v="Nightbooks"/>
        <s v="The Craft: Legacy"/>
        <s v="Porno"/>
        <s v="Divorce French Style"/>
        <s v="Happily Mixed Up"/>
        <s v="Pacific Rim: Uprising"/>
        <s v="Life of the Party"/>
        <s v="Devil's Knot"/>
        <s v="Jobs"/>
        <s v="Don't Tell Mom the Babysitter's Dead"/>
        <s v="Murder by Numbers"/>
        <s v="Raising Helen"/>
        <s v="TMNT"/>
        <s v="The Marvels"/>
        <s v="The Babysitter"/>
        <s v="Freaks of Nature"/>
        <s v="Christmas with the Kranks"/>
        <s v="The Weather Man"/>
        <s v="Rabbit Without Ears"/>
        <s v="Jurassic Park III"/>
        <s v="Dumped"/>
        <s v="Ain't Them Bodies Saints"/>
        <s v="The Woman in Black"/>
        <s v="The Back-Up Plan"/>
        <s v="Last Night"/>
        <s v="Miracle at St. Anna"/>
        <s v="The Cannonball Run"/>
        <s v="Happy Feet Two"/>
        <s v="Shanghai Knights"/>
        <s v="Brightburn"/>
        <s v="My Life in Ruins"/>
        <s v="Evita"/>
        <s v="Orgazmo"/>
        <s v="Daddy or Mommy"/>
        <s v="xXx: Return of Xander Cage"/>
        <s v="First Daughter"/>
        <s v="The Death and Life of Bobby Z"/>
        <s v="Grown Ups 2"/>
        <s v="The Worst Week of My Life"/>
        <s v="Fired Up!"/>
        <s v="Adore"/>
        <s v="The Eiger Sanction"/>
        <s v="Every Which Way but Loose"/>
        <s v="Earthquake"/>
        <s v="28 Days"/>
        <s v="The Midnight Meat Train"/>
        <s v="Nine 1/2 Weeks"/>
        <s v="John Tucker Must Die"/>
        <s v="The Lodge"/>
        <s v="Hitman"/>
        <s v="Candy Jar"/>
        <s v="The Hummingbird Project"/>
        <s v="Ouija: Origin of Evil"/>
        <s v="Desierto"/>
        <s v="The Brass Teapot"/>
        <s v="Maniac Cop"/>
        <s v="Frontier(s)"/>
        <s v="Jumpin' Jack Flash"/>
        <s v="Mission: Impossible II"/>
        <s v="The Wolf of Snow Hollow"/>
        <s v="Choke"/>
        <s v="Peggy Sue Got Married"/>
        <s v="The Domestics"/>
        <s v="The Possession of Michael King"/>
        <s v="Housesitter"/>
        <s v="Rebel Moon - Part Two: The Scargiver"/>
        <s v="Rebels"/>
        <s v="Wedding Unplanned"/>
        <s v="Every Secret Thing"/>
        <s v="A Haunted House 2"/>
        <s v="Under the Skin"/>
        <s v="Trophy Wife"/>
        <s v="Splinter"/>
        <s v="CHiPS"/>
        <s v="Geostorm"/>
        <s v="The November Man"/>
        <s v="Ip Man: The Final Fight"/>
        <s v="Crouching Tiger, Hidden Dragon: Sword of Destiny"/>
        <s v="The Texas Chainsaw Massacre: The Beginning"/>
        <s v="Tolo Tolo"/>
        <s v="Jackass Presents: Bad Grandpa"/>
        <s v="Mais qui a tuÃ© Pamela Rose ?"/>
        <s v="Ares"/>
        <s v="Zapped"/>
        <s v="The Sorcerer's Apprentice"/>
        <s v="Star Wars: The Clone Wars"/>
        <s v="The Lovebirds"/>
        <s v="On the Rocks"/>
        <s v="Laggies"/>
        <s v="Infinity Pool"/>
        <s v="Cars 2"/>
        <s v="Down with Love"/>
        <s v="Eye for an Eye"/>
        <s v="Heavyweights"/>
        <s v="A Life Less Ordinary"/>
        <s v="Teenage Mutant Ninja Turtles II: The Secret of the Ooze"/>
        <s v="Home Again"/>
        <s v="Ilsa: She Wolf of the SS"/>
        <s v="Jack Ryan: Shadow Recruit"/>
        <s v="Green Card"/>
        <s v="The Informant!"/>
        <s v="Double Impact"/>
        <s v="Goosebumps 2: Haunted Halloween"/>
        <s v="Resident Evil: The Final Chapter"/>
        <s v="Alien: Covenant"/>
        <s v="Like Mike"/>
        <s v="Tightrope"/>
        <s v="American Gigolo"/>
        <s v="After the Dark"/>
        <s v="Surrogates"/>
        <s v="In a Valley of Violence"/>
        <s v="Herbie Rides Again"/>
        <s v="Like a Cat on a Highway 2"/>
        <s v="The New Mutants"/>
        <s v="The Strangers"/>
        <s v="Impostor"/>
        <s v="Wheelman"/>
        <s v="Palo Alto"/>
        <s v="A Thousand Words"/>
        <s v="Tin Toy"/>
        <s v="Airheads"/>
        <s v="The 51st State"/>
        <s v="Ad Astra"/>
        <s v="300: Rise of an Empire"/>
        <s v="Meet Bill"/>
        <s v="The One"/>
        <s v="The Philadelphia Experiment"/>
        <s v="Wolf"/>
        <s v="The Saint"/>
        <s v="Cocktail"/>
        <s v="Keeping the Faith"/>
        <s v="David Brent: Life on the Road"/>
        <s v="Allegiant"/>
        <s v="Blades of Glory"/>
        <s v="Duplex"/>
        <s v="Fantozzi Retires"/>
        <s v="The Gendarme and the Creatures from Outer Space"/>
        <s v="Sphere"/>
        <s v="Hounds of Love"/>
        <s v="Crimson Rivers II: Angels of the Apocalypse"/>
        <s v="Crimes of the Future"/>
        <s v="Apostle"/>
        <s v="Batman and Harley Quinn"/>
        <s v="The Zero Theorem"/>
        <s v="Final Destination 5"/>
        <s v="The Night Before"/>
        <s v="LOL"/>
        <s v="Valhalla Rising"/>
        <s v="The Cheetah Girls: One World"/>
        <s v="Cinderella II: Dreams Come True"/>
        <s v="Keeping Up with the Joneses"/>
        <s v="Faces in the Crowd"/>
        <s v="Original Sin"/>
        <s v="ARQ"/>
        <s v="Kiki, Love to Love"/>
        <s v="Blood Ties"/>
        <s v="The Suite Life Movie"/>
        <s v="Trouble at Timpetill"/>
        <s v="The Perfect Man"/>
        <s v="Death Race 2000"/>
        <s v="Gothika"/>
        <s v="Cujo"/>
        <s v="Marked for Death"/>
        <s v="Friday the 13th: The Final Chapter"/>
        <s v="Cocaine Bear"/>
        <s v="The Deep House"/>
        <s v="Tower Heist"/>
        <s v="Heartbreakers"/>
        <s v="What Happens in Vegas"/>
        <s v="Runaway Bride"/>
        <s v="Kindergarten Cop"/>
        <s v="Baywatch"/>
        <s v="Snitch"/>
        <s v="The Rite"/>
        <s v="God's Not Dead 2"/>
        <s v="Grabbers"/>
        <s v="The Lone Ranger"/>
        <s v="Ricochet"/>
        <s v="Candy Cane Lane"/>
        <s v="Chloe"/>
        <s v="Bug"/>
        <s v="Overdrive"/>
        <s v="Conan the Destroyer"/>
        <s v="Hollywoodland"/>
        <s v="Ice Age: Collision Course"/>
        <s v="A Walk in the Woods"/>
        <s v="Grudge Match"/>
        <s v="Wrong Turn 2: Dead End"/>
        <s v="Sex and the City 2"/>
        <s v="Date Night"/>
        <s v="Daylight"/>
        <s v="Cobra"/>
        <s v="How I Became a Superhero"/>
        <s v="Teen Spirit"/>
        <s v="Cyberbully"/>
        <s v="Hereafter"/>
        <s v="Cradle 2 the Grave"/>
        <s v="The Tale of Despereaux"/>
        <s v="Rip Tide"/>
        <s v="Love &amp; Friendship"/>
        <s v="American Ultra"/>
        <s v="Kristy"/>
        <s v="Justice League"/>
        <s v="Scooby-Doo"/>
        <s v="Irresistible"/>
        <s v="Out for Justice"/>
        <s v="The Nutcracker and the Four Realms"/>
        <s v="3 Days to Kill"/>
        <s v="Airplane II: The Sequel"/>
        <s v="End of the Road"/>
        <s v="Man of Tai Chi"/>
        <s v="BASEketball"/>
        <s v="Next"/>
        <s v="Galveston"/>
        <s v="Nancy Drew"/>
        <s v="Monster Trucks"/>
        <s v="The Unlikely Prince"/>
        <s v="Lost Girls"/>
        <s v="Let It Snow"/>
        <s v="Wyrmwood: Road of the Dead"/>
        <s v="Happiness Never Comes Alone"/>
        <s v="Them"/>
        <s v="Kill Your Friends"/>
        <s v="The Bronze"/>
        <s v="Queen of the Damned"/>
        <s v="A Man Apart"/>
        <s v="Role Play"/>
        <s v="Squared Love"/>
        <s v="Just Believe"/>
        <s v="Suck Me Shakespeer 3"/>
        <s v="Wall Street: Money Never Sleeps"/>
        <s v="First Knight"/>
        <s v="Prom"/>
        <s v="The Story of Us"/>
        <s v="Harry and the Hendersons"/>
        <s v="Yu-Gi-Oh! The Movie"/>
        <s v="Love and Honor"/>
        <s v="Going the Distance"/>
        <s v="Evolution"/>
        <s v="Burke &amp; Hare"/>
        <s v="Dracula: Dead and Loving It"/>
        <s v="Wayne's World 2"/>
        <s v="The Nest"/>
        <s v="Double Lover"/>
        <s v="In Darkness"/>
        <s v="Cuban Fury"/>
        <s v="Haunter"/>
        <s v="Six Days Seven Nights"/>
        <s v="Cleaner"/>
        <s v="Above the Law"/>
        <s v="The F**k-It List"/>
        <s v="The 355"/>
        <s v="Scooby-Doo 2: Monsters Unleashed"/>
        <s v="The Condemned"/>
        <s v="In the Electric Mist"/>
        <s v="Didier"/>
        <s v="Erased"/>
        <s v="The Heir Apparent: Largo Winch"/>
        <s v="Under Suspicion"/>
        <s v="Murder at 1600"/>
        <s v="Wasp Network"/>
        <s v="Somewhere"/>
        <s v="High Lane"/>
        <s v="Blessed Madness"/>
        <s v="Devil"/>
        <s v="Carriers"/>
        <s v="So I Married an Axe Murderer"/>
        <s v="The Golden Compass"/>
        <s v="Red State"/>
        <s v="Crank: High Voltage"/>
        <s v="Problem Child"/>
        <s v="Mister Happiness"/>
        <s v="The Wretched"/>
        <s v="Dark Shadows"/>
        <s v="April Fool's Day"/>
        <s v="Relic"/>
        <s v="Vivarium"/>
        <s v="Fist Fight"/>
        <s v="Police Academy 2: Their First Assignment"/>
        <s v="The Peacemaker"/>
        <s v="The Intruder"/>
        <s v="Stuart Little"/>
        <s v="Mimic"/>
        <s v="Attack on Titan II: End of the World"/>
        <s v="The Waterboy"/>
        <s v="Muppets from Space"/>
        <s v="Ali G Indahouse"/>
        <s v="Newness"/>
        <s v="And So It Goes"/>
        <s v="The Paramedic"/>
        <s v="Amsterdam"/>
        <s v="The Trouble with You"/>
        <s v="He Even Has Your Eyes"/>
        <s v="The Brats"/>
        <s v="Resident Evil: Afterlife"/>
        <s v="Raising Cain"/>
        <s v="Transformers: The Last Knight"/>
        <s v="Mike and Dave Need Wedding Dates"/>
        <s v="Terminator Salvation"/>
        <s v="Rememory"/>
        <s v="Tarzan II"/>
        <s v="Fortress"/>
        <s v="Desperately Seeking Susan"/>
        <s v="Krull"/>
        <s v="Bad Trip"/>
        <s v="Final Score"/>
        <s v="Bedazzled"/>
        <s v="Sanctum"/>
        <s v="Two for the Money"/>
        <s v="We Can Be Heroes"/>
        <s v="Parallels"/>
        <s v="Attack on Titan"/>
        <s v="The Monuments Men"/>
        <s v="Berberian Sound Studio"/>
        <s v="The Children"/>
        <s v="The Pacifier"/>
        <s v="Eraser"/>
        <s v="Diabolik"/>
        <s v="Hansel &amp; Gretel: Witch Hunters"/>
        <s v="Sleepwalkers"/>
        <s v="Freddy vs. Jason"/>
        <s v="Fast Food Nation"/>
        <s v="Interceptor"/>
        <s v="The Night Eats the World"/>
        <s v="Bride of Chucky"/>
        <s v="Angel Eyes"/>
        <s v="Nightwatch"/>
        <s v="Fantozzi to the Rescue"/>
        <s v="Little Nicholas"/>
        <s v="Ninja"/>
        <s v="1BR"/>
        <s v="Standoff"/>
        <s v="Our Kind of Traitor"/>
        <s v="6 Souls"/>
        <s v="Good Burger"/>
        <s v="Vegas Vacation"/>
        <s v="Ned Kelly"/>
        <s v="Broken Arrow"/>
        <s v="Wonderstruck"/>
        <s v="The Out-Laws"/>
        <s v="The Rewrite"/>
        <s v="The Vanished"/>
        <s v="Morbius"/>
        <s v="Hotel Artemis"/>
        <s v="The Cheetah Girls"/>
        <s v="Hot Tub Time Machine"/>
        <s v="Lions for Lambs"/>
        <s v="The Possession"/>
        <s v="Percy Jackson: Sea of Monsters"/>
        <s v="The Scarlet Letter"/>
        <s v="Candyman"/>
        <s v="Killing Them Softly"/>
        <s v="The Gendarme and the Gendarmettes"/>
        <s v="I Now Pronounce You Chuck &amp; Larry"/>
        <s v="Into the Storm"/>
        <s v="The Final Cut"/>
        <s v="The Visitors II: The Corridors of Time"/>
        <s v="The Black Demon"/>
        <s v="Mississippi Grind"/>
        <s v="A Million Ways to Die in the West"/>
        <s v="Transcendence"/>
        <s v="A Castle for Christmas"/>
        <s v="All Good Things"/>
        <s v="Love in the Villa"/>
        <s v="Starry Eyes"/>
        <s v="The Last Days"/>
        <s v="Jingle All the Way"/>
        <s v="The Tailor of Panama"/>
        <s v="Tequila Sunrise"/>
        <s v="Alvin and the Chipmunks: The Road Chip"/>
        <s v="Lovelace"/>
        <s v="Carter"/>
        <s v="Case dÃ©part"/>
        <s v="Caligula"/>
        <s v="The Shadow"/>
        <s v="Anna and the Apocalypse"/>
        <s v="Poor but Rich"/>
        <s v="Halloween H20: 20 Years Later"/>
        <s v="Get Hard"/>
        <s v="The Fifth Estate"/>
        <s v="Shark Tale"/>
        <s v="Primeval"/>
        <s v="God's Not Dead"/>
        <s v="War of the Buttons"/>
        <s v="101 Dalmatians II: Patch's London Adventure"/>
        <s v="The Chronicles of Riddick: Dark Fury"/>
        <s v="Incredible But True"/>
        <s v="Polaroid"/>
        <s v="Below"/>
        <s v="Jennifer Eight"/>
        <s v="Teenage Mutant Ninja Turtles: Out of the Shadows"/>
        <s v="Money Talks"/>
        <s v="The Sentinel"/>
        <s v="Bee Movie"/>
        <s v="La banda dei Babbi Natale"/>
        <s v="The Warning"/>
        <s v="Circle"/>
        <s v="Beautiful Creatures"/>
        <s v="Hotel for Dogs"/>
        <s v="The Den"/>
        <s v="National Lampoon's Van Wilder"/>
        <s v="Tin Cup"/>
        <d v="1899-12-30T02:22:00"/>
        <s v="The Woman"/>
        <s v="The Invasion"/>
        <s v="Topaz"/>
        <s v="Aniara"/>
        <s v="Replicas"/>
        <s v="I'm Still Here"/>
        <s v="Franklyn"/>
        <s v="Color Out of Space"/>
        <s v="Tracers"/>
        <s v="Antitrust"/>
        <s v="The Weekend Away"/>
        <n v="65"/>
        <s v="Despite Everything"/>
        <s v="Meander"/>
        <s v="The Great Wall"/>
        <s v="Beach Rats"/>
        <s v="Blonde"/>
        <s v="Billy Lynn's Long Halftime Walk"/>
        <s v="About Last Night"/>
        <s v="Black Death"/>
        <s v="Willy's Wonderland"/>
        <s v="Dorian Gray"/>
        <s v="Spooks: The Greater Good"/>
        <s v="I.Q."/>
        <s v="Yamakasi"/>
        <s v="The Net"/>
        <s v="Desperados"/>
        <s v="Mad Dog and Glory"/>
        <s v="How to Lose Friends &amp; Alienate People"/>
        <s v="Firefox"/>
        <s v="Gabriel"/>
        <s v="The Fox and the Hound 2"/>
        <s v="Bandidas"/>
        <s v="Lonely Hearts"/>
        <s v="Werewolves Within"/>
        <s v="Kidnapping Mr. Heineken"/>
        <s v="Orange County"/>
        <s v="The Rocker"/>
        <s v="Indiana Jones and the Kingdom of the Crystal Skull"/>
        <s v="Eli"/>
        <s v="We're Back! A Dinosaur's Story"/>
        <s v="The Human Stain"/>
        <s v="Asterix &amp; Obelix Take on Caesar"/>
        <s v="Up for Love"/>
        <s v="All the Old Knives"/>
        <s v="Mars Needs Moms"/>
        <s v="Stand Up Guys"/>
        <s v="The Big Year"/>
        <s v="The Gate"/>
        <s v="6 Days"/>
        <s v="The Remaining"/>
        <s v="Immortals"/>
        <s v="Jack Frost"/>
        <s v="Twins"/>
        <s v="Persuasion"/>
        <s v="The First Purge"/>
        <s v="Don Jon"/>
        <s v="Timecop"/>
        <s v="In Good Company"/>
        <s v="Full Speed"/>
        <s v="Mechanic: Resurrection"/>
        <s v="The Love Punch"/>
        <s v="Sharpay's Fabulous Adventure"/>
        <s v="Leaves of Grass"/>
        <s v="Spanglish"/>
        <s v="Fatale"/>
        <s v="Berlin Syndrome"/>
        <s v="A Very Harold &amp; Kumar Christmas"/>
        <s v="A Turtle's Tale: Sammy's Adventures"/>
        <s v="Along Came Polly"/>
        <s v="The Laundromat"/>
        <s v="The Last Summer"/>
        <s v="Adult World"/>
        <s v="The Tuche Family"/>
        <s v="The Seventh Sign"/>
        <s v="What to Expect When You're Expecting"/>
        <s v="Neuilly Yo Mama!"/>
        <s v="National Lampoon's Loaded Weapon 1"/>
        <s v="Lord of Illusions"/>
        <s v="You Should Have Left"/>
        <s v="Miami Vice"/>
        <s v="Diabolik - Ginko Attacks"/>
        <s v="How to Talk to Girls at Parties"/>
        <s v="Saw 3D"/>
        <s v="Paranormal Activity"/>
        <s v="The Truth About Cats &amp; Dogs"/>
        <s v="The Tall Man"/>
        <s v="Day of the Woman"/>
        <s v="The Twilight Saga: New Moon"/>
        <s v="The Takedown"/>
        <s v="Would You Rather"/>
        <s v="Womb"/>
        <s v="RoboCop 2"/>
        <s v="Scream 3"/>
        <s v="Austin Powers in Goldmember"/>
        <s v="The Exorcist: Believer"/>
        <s v="A Boss in the Living Room"/>
        <s v="Un fantastico via vai"/>
        <s v="Psycho Goreman"/>
        <s v="Breaking In"/>
        <s v="Bringing Down the House"/>
        <s v="Georgia Rule"/>
        <s v="Jimmy Neutron: Boy Genius"/>
        <s v="Monster Family"/>
        <s v="While We're Young"/>
        <s v="The Accidental Spy"/>
        <s v="XOXO"/>
        <s v="Wilson"/>
        <s v="Casper Meets Wendy"/>
        <s v="Beyond Re-Animator"/>
        <s v="Poltergeist II: The Other Side"/>
        <s v="The Cable Guy"/>
        <s v="The Arrival"/>
        <s v="Love the Coopers"/>
        <s v="Emmanuelle"/>
        <s v="The Borrowers"/>
        <s v="Mission to Mars"/>
        <s v="The Desperate Hour"/>
        <s v="Love Is in the Air"/>
        <s v="Snow White and the Huntsman"/>
        <s v="Spiral: From the Book of Saw"/>
        <s v="Black Sheep"/>
        <s v="Hard to Kill"/>
        <s v="The Lazarus Project"/>
        <s v="The Relic"/>
        <s v="Tarzan &amp; Jane"/>
        <s v="Another 48 Hrs."/>
        <s v="Wishmaster"/>
        <s v="The Men Who Stare at Goats"/>
        <s v="Zoe"/>
        <s v="Flight of the Phoenix"/>
        <s v="Celebrity"/>
        <s v="Guarding Tess"/>
        <s v="Stowaway"/>
        <s v="The Pool"/>
        <s v="The Nut Job 2: Nutty by Nature"/>
        <s v="Grace of Monaco"/>
        <s v="Friends with Kids"/>
        <s v="Die Another Day"/>
        <s v="My Big Fat Greek Wedding 2"/>
        <s v="Good Kill"/>
        <s v="The Signal"/>
        <s v="I Love You in Every Language in the World"/>
        <s v="Ken Park"/>
        <s v="Dead Snow"/>
        <s v="Deuce Bigalow: Male Gigolo"/>
        <s v="Sleepover"/>
        <s v="Sudden Death"/>
        <s v="Gretel &amp; Hansel"/>
        <s v="Dark Phoenix"/>
        <s v="Jack Reacher: Never Go Back"/>
        <s v="The Dark Half"/>
        <s v="Critters 2"/>
        <s v="Tin &amp; Tina"/>
        <s v="Between Two Ferns: The Movie"/>
        <s v="Solomon Kane"/>
        <s v="Cry Macho"/>
        <s v="Resident Evil: Welcome to Raccoon City"/>
        <s v="Scary Movie 3"/>
        <s v="Little Indian, Big City"/>
        <s v="Goal! II: Living the Dream"/>
        <s v="Certain Women"/>
        <s v="Boys and Girls"/>
        <s v="The 6th Day"/>
        <s v="Elvis &amp; Nixon"/>
        <s v="Grand Piano"/>
        <s v="An American Werewolf in Paris"/>
        <s v="Deep Blue Sea"/>
        <s v="Blue Crush"/>
        <s v="Take Me Home Tonight"/>
        <s v="My Life Without Me"/>
        <s v="Voyagers"/>
        <s v="The Queen's Corgi"/>
        <s v="iBoy"/>
        <s v="Batman v Superman: Dawn of Justice"/>
        <s v="Birth"/>
        <s v="Nurse Betty"/>
        <s v="Barbarella"/>
        <s v="Triple 9"/>
        <s v="Red Riding Hood"/>
        <s v="When in Rome"/>
        <s v="Vampire's Kiss"/>
        <s v="Jaws 2"/>
        <s v="Deadfall"/>
        <s v="The New Guy"/>
        <s v="I Love You, Beth Cooper"/>
        <s v="Thick as Thieves"/>
        <s v="Ghosts of Girlfriends Past"/>
        <s v="Passenger 57"/>
        <s v="Species"/>
        <s v="Larry Crowne"/>
        <s v="The Virtuoso"/>
        <s v="Truth or Dare"/>
        <s v="Pan"/>
        <s v="Open Grave"/>
        <s v="Paranormal Activity: Tokyo Night"/>
        <s v="Alligator"/>
        <s v="The Fan"/>
        <s v="Knockaround Guys"/>
        <s v="Prime"/>
        <s v="Tanguy"/>
        <s v="Anon"/>
        <s v="Out of the Blue"/>
        <s v="The Ruins"/>
        <s v="Doomsday"/>
        <s v="Someone Like You..."/>
        <s v="The League of Extraordinary Gentlemen"/>
        <s v="Intrusion"/>
        <s v="Lakeview Terrace"/>
        <s v="The Last Witch Hunter"/>
        <s v="G.B.F."/>
        <s v="Midnight in the Switchgrass"/>
        <s v="Gloria Bell"/>
        <s v="Fatal"/>
        <s v="Killers"/>
        <s v="Hostel"/>
        <s v="The Sacrament"/>
        <s v="Wild Hogs"/>
        <s v="The Boy"/>
        <s v="No Good Deed"/>
        <s v="The Immature: The Trip"/>
        <s v="The Boondock Saints II: All Saints Day"/>
        <s v="Deception"/>
        <s v="The Oxford Murders"/>
        <s v="Guess Who"/>
        <s v="Medicine Man"/>
        <s v="Rim of the World"/>
        <s v="The Escort"/>
        <s v="Edtv"/>
        <s v="Extreme Measures"/>
        <s v="I Know What You Did Last Summer"/>
        <s v="Die Hart"/>
        <s v="The Babysitters"/>
        <s v="Walk of Shame"/>
        <s v="Thanks for Sharing"/>
        <s v="Zardoz"/>
        <s v="Dark Star"/>
        <s v="The Meddler"/>
        <s v="Stuck Together"/>
        <s v="The Void"/>
        <s v="The Key"/>
        <s v="Senior Year"/>
        <s v="Ong Bak 3"/>
        <s v="The Corsican File"/>
        <s v="The Tournament"/>
        <s v="Baby Mama"/>
        <s v="Brahms: The Boy II"/>
        <s v="Grimsby"/>
        <s v="Ghost Ship"/>
        <s v="The Package"/>
        <s v="Antiviral"/>
        <s v="Who's Harry Crumb?"/>
        <s v="Captain Corelli's Mandolin"/>
        <s v="Victor Frankenstein"/>
        <s v="Mr. Popper's Penguins"/>
        <s v="Sorry if I Love You"/>
        <s v="The Santa Clause 2"/>
        <s v="Moschettieri del Re - La penultima missione"/>
        <s v="Hobo with a Shotgun"/>
        <s v="The American"/>
        <s v="Open Season: Scared Silly"/>
        <s v="Ma che bella sorpresa"/>
        <s v="Hollow Man"/>
        <s v="The Marine"/>
        <s v="Alexander"/>
        <s v="Bleeding Steel"/>
        <s v="The 5th Wave"/>
        <s v="New York, I Love You"/>
        <s v="The Forgotten"/>
        <s v="Acts of Vengeance"/>
        <s v="Terminator Genisys"/>
        <s v="She's Funny That Way"/>
        <s v="The Ones Below"/>
        <s v="Dragnet"/>
        <s v="24 Hours to Live"/>
        <s v="Almost Christmas"/>
        <s v="Imagine That"/>
        <s v="I'll Be Home for Christmas"/>
        <s v="Come to Daddy"/>
        <s v="Surveillance"/>
        <s v="Private Benjamin"/>
        <s v="Death to Smoochy"/>
        <s v="Hubie Halloween"/>
        <s v="Transformers: Age of Extinction"/>
        <s v="Around the World in 80 Days"/>
        <s v="xXx"/>
        <s v="Broken City"/>
        <s v="Jennifer's Body"/>
        <s v="The Nines"/>
        <s v="Manhattan Night"/>
        <s v="Drinking Buddies"/>
        <s v="S1m0ne"/>
        <n v="1922"/>
        <s v="Intolerable Cruelty"/>
        <s v="Me Time"/>
        <s v="Waiting for the Barbarians"/>
        <s v="Alpha and Omega"/>
        <s v="Bring It On Again"/>
        <s v="D3: The Mighty Ducks"/>
        <s v="Domino"/>
        <s v="Man of the Year"/>
        <s v="The Wedding Planner"/>
        <s v="I'm Back"/>
        <s v="Table 19"/>
        <s v="Hammamet"/>
        <s v="The Riot Club"/>
        <s v="Dirty Grandpa"/>
        <s v="Bordello of Blood"/>
        <s v="Unicorn Store"/>
        <s v="Intruders"/>
        <s v="American Ninja"/>
        <s v="Cop Car"/>
        <s v="15 Minutes"/>
        <s v="Closed Circuit"/>
        <s v="Igor"/>
        <s v="Nim's Island"/>
        <s v="Universal Soldier: The Return"/>
        <s v="Bird Box Barcelona"/>
        <s v="Southbound"/>
        <s v="Piranha"/>
        <s v="You Will Meet a Tall Dark Stranger"/>
        <s v="Good Luck Chuck"/>
        <s v="The Mexican"/>
        <s v="Men in Black: International"/>
        <s v="The Machine"/>
        <s v="Mirror Mirror"/>
        <s v="Oz the Great and Powerful"/>
        <s v="Rubber"/>
        <s v="Angels in the Outfield"/>
        <s v="Podium"/>
        <s v="101 Dalmatians"/>
        <s v="Breathe In"/>
        <s v="Valentine's Day"/>
        <s v="Suicide Squad"/>
        <s v="Because I Said So"/>
        <s v="Sleepless"/>
        <s v="Hail, Caesar!"/>
        <s v="Cedar Rapids"/>
        <s v="Nocturne"/>
        <s v="Naomi and Ely's No Kiss List"/>
        <s v="Cyrus"/>
        <s v="The Million Dollar Hotel"/>
        <s v="Love Addict"/>
        <s v="Winchester"/>
        <s v="Personal Shopper"/>
        <s v="London Boulevard"/>
        <s v="Vidocq"/>
        <s v="AVP: Alien vs. Predator"/>
        <s v="A Madea Family Funeral"/>
        <s v="The Beguiled"/>
        <s v="The Last Five Years"/>
        <s v="Lockout"/>
        <s v="Seeking Justice"/>
        <s v="St. Trinian's"/>
        <s v="All You Need is Crime"/>
        <s v="A Score to Settle"/>
        <s v="The Stuff"/>
        <s v="The Golden Child"/>
        <s v="Assault on Wall Street"/>
        <s v="Thinner"/>
        <s v="Kidz"/>
        <s v="Free Willy 2: The Adventure Home"/>
        <s v="Sahara"/>
        <s v="RiÂ¢hie RiÂ¢h"/>
        <s v="Air Buddies"/>
        <s v="Line of Duty"/>
        <s v="The Legend of Tarzan"/>
        <s v="My Girl 2"/>
        <s v="Memoirs of an Invisible Man"/>
        <s v="The Glass House"/>
        <s v="Bill &amp; Ted Face the Music"/>
        <s v="Dark Places"/>
        <s v="Blank Check"/>
        <s v="No One Lives"/>
        <s v="Duplicity"/>
        <s v="Volcano"/>
        <s v="Tremors: A Cold Day in Hell"/>
        <s v="King Cobra"/>
        <s v="The Worst Christmas of My Life"/>
        <s v="A Haunted House"/>
        <s v="Absolutely Anything"/>
        <s v="Silent Night, Deadly Night"/>
        <s v="The Grudge"/>
        <s v="Grande, grosso e Verdone"/>
        <s v="Righteous Kill"/>
        <s v="Daddy Day Care"/>
        <s v="The Big Hit"/>
        <s v="Muse"/>
        <s v="Must Love Dogs"/>
        <s v="Planes"/>
        <s v="The Jungle Book 2"/>
        <s v="Little Man"/>
        <s v="The Libertine"/>
        <s v="Brick Mansions"/>
        <s v="Beauty &amp; the Briefcase"/>
        <s v="The Horde"/>
        <s v="Beowulf"/>
        <s v="The Nun"/>
        <s v="Chicken Little"/>
        <s v="Lara Croft: Tomb Raider"/>
        <s v="The Descent: Part 2"/>
        <s v="She-Devil"/>
        <s v="Playing It Cool"/>
        <s v="Cooties"/>
        <s v="Wrongfully Accused"/>
        <s v="The Karate Kid Part III"/>
        <s v="Red Dot"/>
        <s v="The Front Runner"/>
        <s v="In the Land of Women"/>
        <s v="Lake Placid"/>
        <s v="Suburbicon"/>
        <s v="Paranormal Activity 3"/>
        <s v="A Guy Thing"/>
        <s v="Serial (Bad) Weddings 2"/>
        <s v="Destroyer"/>
        <s v="Fifty Shades of Grey"/>
        <s v="The Ewok Adventure"/>
        <s v="The Solitude of Prime Numbers"/>
        <s v="Horsemen"/>
        <s v="12 Rounds"/>
        <s v="Ignorance Is Bliss"/>
        <s v="Addicted"/>
        <s v="The Dyatlov Pass Incident"/>
        <s v="Greenberg"/>
        <s v="Herbie Goes to Monte Carlo"/>
        <s v="Birthday Girl"/>
        <s v="Rogue City"/>
        <s v="Third Person"/>
        <s v="Coexister"/>
        <s v="Gringo"/>
        <s v="S.W.A.T.: Under Siege"/>
        <s v="Sinister 2"/>
        <s v="Unforgettable"/>
        <s v="Backcountry"/>
        <s v="Largo Winch II"/>
        <s v="I Could Never Be Your Woman"/>
        <s v="New Year's Eve"/>
        <s v="Child's Play 3"/>
        <s v="No One Gets Out Alive"/>
        <s v="Curse of Chucky"/>
        <s v="This Is 40"/>
        <s v="Butter"/>
        <s v="Love Happens"/>
        <s v="Undercover Brother"/>
        <s v="Tesla"/>
        <s v="Abduction"/>
        <s v="Splice"/>
        <s v="Little Nicky"/>
        <s v="Funny People"/>
        <s v="Underworld: Blood Wars"/>
        <s v="The Big Wedding"/>
        <s v="Gnomeo &amp; Juliet"/>
        <s v="RV"/>
        <s v="Sentinelle"/>
        <s v="Earthquake Bird"/>
        <s v="The Haunting in Connecticut 2: Ghosts of Georgia"/>
        <s v="Mom or Dad?"/>
        <s v="Antigang"/>
        <s v="Free Birds"/>
        <s v="Simply Black"/>
        <s v="The Divide"/>
        <s v="The Rum Diary"/>
        <s v="Pushing Tin"/>
        <s v="Stockholm"/>
        <s v="Drop Dead Fred"/>
        <s v="Exodus: Gods and Kings"/>
        <s v="Identity Thief"/>
        <s v="Beyond the Reach"/>
        <s v="Tamara Drewe"/>
        <s v="Barnyard"/>
        <s v="The Benchwarmers"/>
        <s v="Beverly Hills Cop III"/>
        <s v="365 Days: This Day"/>
        <s v="The Cobbler"/>
        <s v="Night Moves"/>
        <s v="Super Troopers 2"/>
        <s v="Dead Weight"/>
        <s v="We Accept Miracles"/>
        <s v="Alien Abduction"/>
        <s v="Racing Stripes"/>
        <s v="Only God Forgives"/>
        <s v="Leprechaun 3"/>
        <s v="Cam"/>
        <s v="A Perfect Plan"/>
        <s v="Blade: Trinity"/>
        <s v="The Spy Next Door"/>
        <s v="Missing in Action"/>
        <s v="Beverly Hills Chihuahua 2"/>
        <s v="Kung Fu Yoga"/>
        <s v="Into the Forest"/>
        <s v="Planet 51"/>
        <s v="The Wolfman"/>
        <s v="Lying and Stealing"/>
        <s v="Shimmer Lake"/>
        <s v="When the Bough Breaks"/>
        <s v="In the Blood"/>
        <s v="The Bounty Hunter"/>
        <s v="The Delta Force"/>
        <s v="The Funhouse"/>
        <s v="Black Water"/>
        <s v="F*&amp;% the Prom"/>
        <s v="Hostile"/>
        <s v="Vox Lux"/>
        <s v="It Comes at Night"/>
        <s v="Escape from L.A."/>
        <s v="Poseidon"/>
        <s v="Automata"/>
        <s v="Hitman: Agent 47"/>
        <s v="Chopping Mall"/>
        <s v="A Nightmare on Elm Street 4: The Dream Master"/>
        <s v="Mr. Deeds"/>
        <s v="A Good Old Fashioned Orgy"/>
        <s v="Project 'Gemini'"/>
        <s v="Beerfest"/>
        <s v="All My Friends Are Dead"/>
        <s v="Coriolanus"/>
        <s v="The Midnight Man"/>
        <s v="Our Brand Is Crisis"/>
        <s v="One Wild Moment"/>
        <s v="Doghouse"/>
        <s v="Maximum Overdrive"/>
        <s v="Husk"/>
        <s v="Big Fat Liar"/>
        <s v="The Presidio"/>
        <s v="Money Train"/>
        <s v="The Five-Year Engagement"/>
        <s v="Battleship"/>
        <s v="The Black Hole"/>
        <s v="The Family Fang"/>
        <s v="Open Season 2"/>
        <s v="One Night at McCool's"/>
        <n v="2012"/>
        <s v="Replicant"/>
        <s v="The Bride"/>
        <s v="Fading Gigolo"/>
        <n v="13"/>
        <n v="1941"/>
        <s v="A Hologram for the King"/>
        <s v="Welcome to the Punch"/>
        <s v="La Abuela (The Grandmother)"/>
        <s v="The Captive"/>
        <s v="Phantom"/>
        <s v="Wind Chill"/>
        <s v="3000 Miles to Graceland"/>
        <s v="Striking Distance"/>
        <s v="My Name Is Bruce"/>
        <s v="The Campaign"/>
        <s v="Problem Child 2"/>
        <s v="Hostel: Part II"/>
        <s v="A Classic Horror Story"/>
        <s v="Blue Steel"/>
        <s v="The Brothers Grimm"/>
        <s v="Frenemies"/>
        <s v="Q"/>
        <s v="3 Men and a Little Lady"/>
        <s v="6 Below: Miracle on the Mountain"/>
        <s v="Jane Got a Gun"/>
        <s v="Four Rooms"/>
        <s v="Dom Hemingway"/>
        <s v="Jack the Giant Slayer"/>
        <s v="R.I.P.D."/>
        <s v="Legion"/>
        <s v="The Final Conflict"/>
        <s v="The Two Faces of January"/>
        <s v="Redirected"/>
        <s v="The Killer Inside Me"/>
        <s v="New in Town"/>
        <s v="7 Days in Entebbe"/>
        <s v="The Object of My Affection"/>
        <s v="Crocodile Dundee II"/>
        <s v="Pet"/>
        <s v="Reasonable Doubt"/>
        <s v="Starship Troopers: Invasion"/>
        <s v="Very Good Girls"/>
        <s v="Shadow in the Cloud"/>
        <s v="Censor"/>
        <s v="Dennis the Menace"/>
        <s v="Under Siege 2: Dark Territory"/>
        <s v="Ma"/>
        <s v="Extract"/>
        <s v="Mystery Men"/>
        <s v="The Boss"/>
        <s v="21 &amp; Over"/>
        <s v="Neighbors 2: Sorority Rising"/>
        <s v="Resident Evil: Retribution"/>
        <s v="Race to Witch Mountain"/>
        <s v="In Bed with Victoria"/>
        <s v="Italiano medio"/>
        <s v="Fantozzi in Heaven"/>
        <s v="Death Race 2"/>
        <s v="Firewall"/>
        <s v="Leatherheads"/>
        <s v="Raw Deal"/>
        <s v="Bandslam"/>
        <s v="Punisher: War Zone"/>
        <s v="The Doorman"/>
        <s v="Ava"/>
        <s v="Father Figures"/>
        <s v="The Parisian B*"/>
        <s v="Big Momma's House"/>
        <s v="3 from Hell"/>
        <s v="Expelled"/>
        <s v="SAS: Red Notice"/>
        <s v="Fantasy Island"/>
        <s v="Robinson Crusoe"/>
        <s v="Sgt. Bilko"/>
        <s v="Mighty Morphin Power Rangers: The Movie"/>
        <s v="Cold Pursuit"/>
        <n v="54"/>
        <s v="Come tu mi vuoi"/>
        <s v="10 Years"/>
        <s v="Absentia"/>
        <s v="Hard Rain"/>
        <s v="The X Files: I Want to Believe"/>
        <s v="I Think We're Alone Now"/>
        <s v="Bunraku"/>
        <s v="The Jack in the Box"/>
        <s v="Mother/Android"/>
        <s v="Saludos Amigos"/>
        <s v="Laws of Attraction"/>
        <s v="Alfie"/>
        <s v="Trainwreck"/>
        <s v="Air America"/>
        <s v="The Little Hours"/>
        <s v="That's My Boy"/>
        <s v="The Core"/>
        <s v="Deep Water"/>
        <s v="Death Race: Inferno"/>
        <s v="House at the End of the Street"/>
        <s v="Starsky &amp; Hutch"/>
        <s v="Marauders"/>
        <s v="Bad Ass"/>
        <s v="Christmas with a View"/>
        <s v="Suddenly Heaven"/>
        <s v="Puppet Master"/>
        <s v="Stay Alive"/>
        <s v="Drillbit Taylor"/>
        <s v="Spiderhead"/>
        <s v="Cirque du Freak: The Vampire's Assistant"/>
        <s v="Analyze That"/>
        <s v="Fred Claus"/>
        <s v="Hangman"/>
        <s v="Four Christmases"/>
        <s v="47 Meters Down"/>
        <s v="Spy Kids"/>
        <s v="Perfect Stranger"/>
        <s v="Failure to Launch"/>
        <s v="Family Is Family"/>
        <s v="Cult of Chucky"/>
        <s v="To the Wonder"/>
        <s v="Cry_Wolf"/>
        <s v="100 Girls"/>
        <s v="Scary Movie 2"/>
        <s v="Young Adult"/>
        <s v="Police Academy 3: Back in Training"/>
        <s v="The Vigil"/>
        <s v="Huesera: The Bone Woman"/>
        <s v="Batman Ninja"/>
        <s v="Morgan"/>
        <s v="Judge Dredd"/>
        <s v="Cutthroat Island"/>
        <s v="The Swarm"/>
        <s v="Beethoven"/>
        <s v="A Nightmare on Elm Street Part 2: Freddy's Revenge"/>
        <s v="The Ward"/>
        <s v="Encino Man"/>
        <s v="Kicking &amp; Screaming"/>
        <s v="Pet Sematary: Bloodlines"/>
        <s v="Destination Wedding"/>
        <s v="Trespass Against Us"/>
        <s v="Priest"/>
        <s v="Fantastic Four"/>
        <s v="Tremors 3: Back to Perfection"/>
        <s v="Arthur 3: The War of the Two Worlds"/>
        <s v="Hatchet"/>
        <s v="Ricki and the Flash"/>
        <s v="Welcome to the North"/>
        <s v="Marlowe"/>
        <s v="To Rome with Love"/>
        <s v="The French Kissers"/>
        <s v="The Perfect Score"/>
        <s v="Backtrack"/>
        <s v="Any Which Way You Can"/>
        <s v="Vanity Fair"/>
        <s v="MILF"/>
        <s v="War on Everyone"/>
        <s v="G.I. Joe: The Rise of Cobra"/>
        <s v="Mary Reilly"/>
        <s v="The Atticus Institute"/>
        <s v="The Double"/>
        <s v="Ben 10: Race Against Time"/>
        <s v="Bounce"/>
        <s v="Love and Other Disasters"/>
        <s v="Rocky V"/>
        <s v="Eight Legged Freaks"/>
        <s v="Annabelle"/>
        <s v="Just Married"/>
        <s v="Fantozzi The Return"/>
        <s v="Picture Perfect"/>
        <s v="The Smurfs 2"/>
        <s v="The Forger"/>
        <s v="The Town that Dreaded Sundown"/>
        <s v="Lost River"/>
        <s v="Don't Be Afraid of the Dark"/>
        <s v="Ratchet &amp; Clank"/>
        <s v="The Smurfs"/>
        <s v="Domestic Disturbance"/>
        <s v="88 Minutes"/>
        <s v="Kiss Me Again"/>
        <s v="Special Correspondents"/>
        <s v="The Nut Job"/>
        <s v="30 Minutes or Less"/>
        <s v="Big Momma's House 2"/>
        <s v="Superman Returns"/>
        <s v="Men Vs Women"/>
        <s v="The To Do List"/>
        <s v="The Bay"/>
        <s v="Obsessed"/>
        <s v="Collateral Damage"/>
        <s v="High Life"/>
        <s v="Rules Don't Apply"/>
        <s v="The Three Stooges"/>
        <s v="Stuart Little 2"/>
        <s v="Paranormal Activity 2"/>
        <s v="Hop"/>
        <s v="Battle: Los Angeles"/>
        <s v="Into the Woods"/>
        <s v="Texas Killing Fields"/>
        <s v="The Skulls"/>
        <s v="The Midnight Sky"/>
        <s v="Nine Lives"/>
        <s v="All Hallows' Eve"/>
        <s v="The NeverEnding Story II: The Next Chapter"/>
        <s v="The Chase"/>
        <s v="Quarantine"/>
        <s v="I Spit on Your Grave III: Vengeance Is Mine"/>
        <s v="Clown"/>
        <s v="The Resident"/>
        <s v="Color of Night"/>
        <s v="A Beautiful Wife"/>
        <s v="When a Stranger Calls"/>
        <s v="The Order"/>
        <s v="Maximum Risk"/>
        <s v="Oh, Ramona!"/>
        <s v="A Christmas Horror Story"/>
        <s v="Sausage Party"/>
        <s v="Multiplicity"/>
        <s v="Boo 2! A Madea Halloween"/>
        <s v="Johnny Mnemonic"/>
        <s v="Lara Croft: Tomb Raider - The Cradle of Life"/>
        <s v="Miss Congeniality 2: Armed and Fabulous"/>
        <s v="Curve"/>
        <s v="True Memoirs of an International Assassin"/>
        <s v="The Manual of Love"/>
        <s v="We Are What We Are"/>
        <s v="Henry's Crime"/>
        <s v="Fool's Gold"/>
        <s v="Taxi 3"/>
        <s v="You Choose!"/>
        <s v="The Gunman"/>
        <s v="Masterminds"/>
        <s v="Are We Done Yet?"/>
        <s v="The Reaping"/>
        <s v="Things Heard &amp; Seen"/>
        <s v="Man of the House"/>
        <s v="Escape from Planet Earth"/>
        <s v="Life of Crime"/>
        <s v="The Tunnel"/>
        <s v="Wrath of the Titans"/>
        <s v="Barely Lethal"/>
        <s v="Arthur and the Revenge of Maltazard"/>
        <s v="Herbie Fully Loaded"/>
        <s v="Legionnaire"/>
        <s v="Dragon Ball Z: Bio-Broly"/>
        <s v="The Whole Ten Yards"/>
        <s v="Paranoia"/>
        <s v="The Pink Panther 2"/>
        <s v="Disturbing Behavior"/>
        <s v="R.A.I.D. Special Unit"/>
        <s v="Cut Bank"/>
        <s v="City by the Sea"/>
        <s v="Bubble Boy"/>
        <s v="In the Earth"/>
        <s v="Pixels"/>
        <s v="A Few Best Men"/>
        <s v="Ra.One"/>
        <s v="Chain Reaction"/>
        <s v="Iron Sky"/>
        <s v="The Ring Two"/>
        <s v="Battle for the Planet of the Apes"/>
        <s v="Exit Wounds"/>
        <s v="The Heartbreak Kid"/>
        <s v="Satan"/>
        <s v="Staying Alive"/>
        <s v="The Man"/>
        <s v="French Women"/>
        <s v="The Canal"/>
        <s v="Cosmopolis"/>
        <s v="The Contract"/>
        <s v="Cleanskin"/>
        <s v="Ring 2"/>
        <s v="Maggie's Plan"/>
        <s v="I'm So Excited!"/>
        <s v="Three Steps Over Heaven"/>
        <s v="Tales of Halloween"/>
        <s v="America's Sweethearts"/>
        <s v="Children of the Corn"/>
        <s v="Sibyl"/>
        <s v="The Dark Tower"/>
        <s v="Win a Date with Tad Hamilton!"/>
        <s v="The Hallow"/>
        <s v="The Rich, the Pauper and the Butler"/>
        <s v="Fire Down Below"/>
        <s v="Joe Versus the Volcano"/>
        <s v="Ibiza"/>
        <s v="Ex"/>
        <s v="Masters of the Universe"/>
        <s v="The Ant Bully"/>
        <s v="Boo! A Madea Halloween"/>
        <s v="Hit &amp; Run"/>
        <s v="Armored"/>
        <s v="The Perfect Guy"/>
        <s v="Red Planet"/>
        <s v="Surviving Christmas"/>
        <s v="Star Trek V: The Final Frontier"/>
        <s v="A Nice Girl Like You"/>
        <s v="My Cousin Rachel"/>
        <s v="Madame Bovary"/>
        <s v="Alvin and the Chipmunks: Chipwrecked"/>
        <s v="Gamer"/>
        <s v="The Tuxedo"/>
        <s v="Urban Legend"/>
        <s v="Dinner for Schmucks"/>
        <s v="You Don't Mess with the Zohan"/>
        <s v="Garfield"/>
        <s v="Viking Wolf"/>
        <s v="The Green Inferno"/>
        <s v="Hick"/>
        <s v="Prom Night"/>
        <s v="Wrong Turn 4: Bloody Beginnings"/>
        <s v="Michael"/>
        <s v="Hot Pursuit"/>
        <s v="47 Meters Down: Uncaged"/>
        <s v="Major League II"/>
        <s v="The Curse of La Llorona"/>
        <s v="The Do-Over"/>
        <s v="Nine Months"/>
        <s v="Timeline"/>
        <s v="Rough Night"/>
        <s v="Haywire"/>
        <s v="Beyond the Black Rainbow"/>
        <s v="Doctor Dolittle"/>
        <s v="3 Ninjas"/>
        <s v="Mara"/>
        <s v="Bratz"/>
        <s v="Billionaire Boys Club"/>
        <s v="First Kill"/>
        <s v="Hall Pass"/>
        <s v="Skiptrace"/>
        <s v="Aliens in the Attic"/>
        <s v="The Art of War"/>
        <s v="The Stepford Wives"/>
        <s v="Let Us Prey"/>
        <s v="My Stepmother Is an Alien"/>
        <s v="Momentum"/>
        <s v="The Reef"/>
        <s v="Reindeer Games"/>
        <s v="Men at Work"/>
        <s v="Fire with Fire"/>
        <s v="Love Lasts Three Years"/>
        <s v="License to Wed"/>
        <s v="Hatchet III"/>
        <s v="Drop Zone"/>
        <s v="S.W.A.T.: Firefight"/>
        <s v="Life or Something Like It"/>
        <s v="Pathology"/>
        <s v="Immortal"/>
        <s v="Tall Girl 2"/>
        <s v="Cabin Fever"/>
        <s v="Based on a True Story"/>
        <s v="Bulletproof"/>
        <s v="Playing for Keeps"/>
        <s v="Wish Upon"/>
        <s v="The Crucifixion"/>
        <s v="The Last Exorcism"/>
        <s v="Addio fottuti musi verdi"/>
        <s v="Synchronicity"/>
        <s v="Quarantine 2: Terminal"/>
        <s v="An American Pickle"/>
        <s v="The Incredible Burt Wonderstone"/>
        <s v="12 Feet Deep"/>
        <s v="Back to Mom's"/>
        <s v="The Wind"/>
        <s v="Cube Zero"/>
        <s v="The Hunter's Prayer"/>
        <s v="Boomerang"/>
        <s v="Survivor"/>
        <s v="Mickey Blue Eyes"/>
        <s v="The Hurricane Heist"/>
        <s v="You People"/>
        <s v="Our Happy Holiday"/>
        <s v="Hudson Hawk"/>
        <s v="Jay and Silent Bob Reboot"/>
        <s v="Noah"/>
        <s v="Wild Card"/>
        <s v="The Ringer"/>
        <s v="The Haunted Mansion"/>
        <s v="Jenny's Wedding"/>
        <s v="Hell Fest"/>
        <s v="Bait"/>
        <s v="The Pact"/>
        <s v="Z for Zachariah"/>
        <s v="100 Feet"/>
        <s v="The House Bunny"/>
        <s v="Gods of Egypt"/>
        <s v="The Tax Collector"/>
        <s v="Cockneys vs Zombies"/>
        <s v="American Pie Presents: Beta House"/>
        <s v="OSS 117: From Africa with Love"/>
        <s v="Runner Runner"/>
        <s v="Amityville II: The Possession"/>
        <s v="The Rage: Carrie 2"/>
        <s v="Knight of Cups"/>
        <s v="Babylon A.D."/>
        <s v="Legally Blonde 2: Red, White &amp; Blonde"/>
        <s v="Some Kind of Beautiful"/>
        <s v="Viral"/>
        <s v="Little Fockers"/>
        <s v="Hellraiser III: Hell on Earth"/>
        <s v="Wrong Turn 3: Left for Dead"/>
        <s v="Love Wedding Repeat"/>
        <s v="The Owners"/>
        <s v="The Strangers: Prey at Night"/>
        <s v="Darkness"/>
        <s v="White Girl"/>
        <s v="The Beach Bum"/>
        <s v="The Black Dahlia"/>
        <s v="Beverly Hills Ninja"/>
        <s v="Rumor Has It..."/>
        <s v="Tremors 4: The Legend Begins"/>
        <s v="Acts of Violence"/>
        <s v="Animals United"/>
        <s v="Universal Soldier: Regeneration"/>
        <s v="Sherlock Gnomes"/>
        <s v="The Predator"/>
        <s v="Lavender"/>
        <s v="Ask Me Anything"/>
        <s v="Alvin and the Chipmunks: The Squeakquel"/>
        <s v="Twin Murders: The Silence of the White City"/>
        <s v="Kiss of Death"/>
        <s v="Misconduct"/>
        <s v="My Best Friend's Girl"/>
        <s v="The Hole in the Ground"/>
        <s v="High-Rise"/>
        <s v="Spy Kids 2: The Island of Lost Dreams"/>
        <s v="Captive State"/>
        <s v="BrÃ¼no"/>
        <s v="G.I. Joe: Retaliation"/>
        <s v="Horse Girl"/>
        <s v="Indovina chi viene a Natale?"/>
        <s v="The Maiden Heist"/>
        <s v="Amusement"/>
        <s v="Admission"/>
        <s v="Open Season 3"/>
        <s v="Horizon Line"/>
        <s v="You Get Me"/>
        <s v="Saving Silverman"/>
        <s v="The Hunters"/>
        <s v="Diary of a Nymphomaniac"/>
        <s v="9 Songs"/>
        <s v="Serena"/>
        <s v="Detention"/>
        <s v="Voice from the Stone"/>
        <s v="Snow Dogs"/>
        <s v="Our House"/>
        <s v="We Are Still Here"/>
        <s v="Semi-Pro"/>
        <s v="The Last Legion"/>
        <s v="The Texas Chainsaw Massacre 2"/>
        <s v="Leatherface"/>
        <s v="Machete Kills"/>
        <s v="Pathfinder"/>
        <s v="Madame Web"/>
        <s v="Cowboys &amp; Aliens"/>
        <s v="Dreamcatcher"/>
        <s v="The Volcano"/>
        <s v="Confessions of a Teenage Drama Queen"/>
        <s v="Cadaver"/>
        <s v="The Box"/>
        <s v="Employee of the Month"/>
        <s v="George of the Jungle"/>
        <s v="Buffy the Vampire Slayer"/>
        <s v="Ã†on Flux"/>
        <s v="Taxi 4"/>
        <s v="Fantastic Four: Rise of the Silver Surfer"/>
        <s v="The Final Destination"/>
        <s v="On the Road"/>
        <s v="The Possession of Hannah Grace"/>
        <s v="The Cloverfield Paradox"/>
        <s v="Fun Size"/>
        <s v="Cool World"/>
        <s v="You, Me and Dupree"/>
        <s v="Renegades"/>
        <s v="Artemis Fowl"/>
        <s v="Bullet to the Head"/>
        <s v="Little Evil"/>
        <s v="Kill Me Three Times"/>
        <s v="Diana"/>
        <s v="Bad Teacher"/>
        <s v="Are We There Yet?"/>
        <s v="Mute"/>
        <s v="War Machine"/>
        <s v="The English Teacher"/>
        <s v="El Camino Christmas"/>
        <s v="The Guilt Trip"/>
        <s v="Kaboom"/>
        <s v="Knights of Badassdom"/>
        <s v="Norbit"/>
        <s v="An American Haunting"/>
        <s v="Earth Girls Are Easy"/>
        <s v="Freaks â€“ You're One of Us"/>
        <s v="They Came Together"/>
        <s v="The Sitter"/>
        <s v="Joe Dirt"/>
        <s v="The Medallion"/>
        <s v="The Astronaut's Wife"/>
        <s v="The Slumber Party Massacre"/>
        <s v="The Juror"/>
        <s v="Primal"/>
        <s v="Slaughterhouse Rulez"/>
        <s v="Inconceivable"/>
        <s v="Max Steel"/>
        <s v="The Watch"/>
        <s v="The Green Hornet"/>
        <s v="The Fly II"/>
        <s v="Babe: Pig in the City"/>
        <s v="The Scorpion King"/>
        <s v="Rebound"/>
        <s v="See You Yesterday"/>
        <s v="Yogi Bear"/>
        <s v="An Easy Girl"/>
        <s v="Kill Command"/>
        <s v="White Noise"/>
        <s v="Regression"/>
        <s v="Penny Pincher!"/>
        <s v="Skylines"/>
        <s v="The Tuche Family: The American Dream"/>
        <s v="Without a Paddle"/>
        <s v="Deck the Halls"/>
        <s v="Garfield: A Tail of Two Kitties"/>
        <s v="Ogni maledetto Natale"/>
        <s v="D-Tox"/>
        <s v="On the Other Side of the Tracks"/>
        <s v="Whiteout"/>
        <s v="Evan Almighty"/>
        <s v="Last Days"/>
        <s v="Down a Dark Hall"/>
        <s v="[REC]â´ Apocalypse"/>
        <s v="Science Fiction Volume One: The Osiris Child"/>
        <s v="The Crow: City of Angels"/>
        <s v="Ghost Rider"/>
        <s v="Budapest"/>
        <s v="The Crow: Salvation"/>
        <s v="All the Boys Love Mandy Lane"/>
        <s v="The Lawnmower Man"/>
        <s v="Lady in the Water"/>
        <s v="Friend Request"/>
        <s v="Dumb and Dumber To"/>
        <s v="Diary of the Dead"/>
        <s v="Shocker"/>
        <s v="Peter Pan &amp; Wendy"/>
        <s v="Burying the Ex"/>
        <s v="The Covenant"/>
        <s v="By the Sea"/>
        <s v="The Hills Have Eyes 2"/>
        <s v="Spinning Man"/>
        <s v="Grave Encounters 2"/>
        <s v="Twisted"/>
        <s v="Camping"/>
        <s v="Tifosi"/>
        <s v="Showgirls"/>
        <s v="Darkness Falls"/>
        <s v="The Rental"/>
        <s v="The Paperboy"/>
        <s v="Cop Out"/>
        <s v="Old Dogs"/>
        <s v="Couples Retreat"/>
        <s v="The Sweetest Thing"/>
        <s v="The Bonfire of the Vanities"/>
        <s v="Hulk"/>
        <s v="Leprechaun"/>
        <s v="Agent Cody Banks 2: Destination London"/>
        <s v="Dude, Where's My Car?"/>
        <s v="Air Bud"/>
        <s v="Congo"/>
        <s v="The Wild"/>
        <s v="I Am Wrath"/>
        <s v="Striptease"/>
        <s v="In the Tall Grass"/>
        <s v="Collide"/>
        <s v="Joe's Apartment"/>
        <s v="Fatman"/>
        <s v="Unfriended"/>
        <s v="The Numbers Station"/>
        <s v="Open Water"/>
        <s v="The Other Side of the Door"/>
        <s v="Big Mommas: Like Father, Like Son"/>
        <s v="Valentine"/>
        <s v="Jeruzalem"/>
        <s v="Mirrors 2"/>
        <s v="Miss March"/>
        <s v="My Soul to Take"/>
        <s v="The Dukes of Hazzard"/>
        <s v="I Give It a Year"/>
        <s v="Killing Season"/>
        <s v="The Brice Man"/>
        <s v="Pompeii"/>
        <s v="Over Her Dead Body"/>
        <s v="The Grudge 2"/>
        <s v="Daughter of the Wolf"/>
        <s v="Universal Soldier: Day of Reckoning"/>
        <s v="The Accidental Husband"/>
        <s v="Dude"/>
        <s v="The Circle"/>
        <s v="Extraterrestrial"/>
        <s v="Down to Earth"/>
        <s v="The Rhythm Section"/>
        <s v="The Man with the Iron Fists"/>
        <s v="Nine"/>
        <s v="Trauma Center"/>
        <s v="Revolt"/>
        <s v="Showtime"/>
        <s v="Howl"/>
        <s v="Bulletproof Monk"/>
        <s v="Suspect Zero"/>
        <s v="7 Women and a Murder"/>
        <s v="The Cured"/>
        <s v="Don't Knock Twice"/>
        <s v="Mortdecai"/>
        <s v="Trespass"/>
        <s v="Superman III"/>
        <s v="American Pie Presents: The Naked Mile"/>
        <s v="Bliss"/>
        <s v="The Transporter Refueled"/>
        <s v="Jem and the Holograms"/>
        <s v="Spread"/>
        <s v="Welcome Aboard"/>
        <s v="Hatchet II"/>
        <s v="Valiant"/>
        <s v="Spanish Affair 2"/>
        <s v="Women Vs Men"/>
        <s v="Wanderlust"/>
        <s v="Thunder Force"/>
        <s v="View from the Top"/>
        <s v="Terminal"/>
        <s v="College Road Trip"/>
        <s v="Silent Hill: Revelation 3D"/>
        <s v="Made in America"/>
        <s v="The Oranges"/>
        <s v="King of Thieves"/>
        <s v="Superchondriac"/>
        <s v="Random Hearts"/>
        <s v="The Rezort"/>
        <s v="Seventh Son"/>
        <s v="The Assignment"/>
        <s v="Aloha"/>
        <s v="Cube 2: Hypercube"/>
        <s v="Drive Angry"/>
        <s v="Big Game"/>
        <s v="Problemos"/>
        <s v="The Santa Clause 3: The Escape Clause"/>
        <s v="A Serbian Film"/>
        <s v="Everly"/>
        <s v="Flipper"/>
        <s v="The Mummy: Tomb of the Dragon Emperor"/>
        <s v="Exists"/>
        <s v="Sorority Row"/>
        <s v="102 Dalmatians"/>
        <s v="Beethoven's 2nd"/>
        <s v="Would I Lie to You? 3"/>
        <s v="Me and Marilyn"/>
        <s v="Police Academy 4: Citizens on Patrol"/>
        <s v="Virtuosity"/>
        <s v="Tremors 5: Bloodlines"/>
        <s v="Blackhat"/>
        <s v="Killing Me Softly"/>
        <s v="Agent Cody Banks"/>
        <s v="30 Days Max"/>
        <s v="Open Water 2 : Adrift"/>
        <s v="Sandy Wexler"/>
        <s v="Premature"/>
        <s v="Scary Movie 4"/>
        <s v="Secret Obsession"/>
        <s v="Wine Country"/>
        <s v="40 Days and 40 Nights"/>
        <s v="Game Over, Man!"/>
        <s v="Look Who's Talking Too"/>
        <s v="Gambit"/>
        <s v="The Butterfly Effect 3: Revelations"/>
        <s v="American Pie Presents: Band Camp"/>
        <s v="Pocahontas II: Journey to a New World"/>
        <s v="Turistas"/>
        <s v="Charlie's Angels: Full Throttle"/>
        <s v="Song to Song"/>
        <s v="Tusk"/>
        <s v="Tooth Fairy"/>
        <s v="Rampart"/>
        <s v="Good People"/>
        <s v="10,000 BC"/>
        <s v="17 Girls"/>
        <s v="Leprechaun 2"/>
        <s v="The Last Days on Mars"/>
        <s v="Bad Company"/>
        <s v="Sliver"/>
        <s v="Life After Beth"/>
        <s v="See No Evil"/>
        <s v="Taxi 5"/>
        <s v="Season of the Witch"/>
        <s v="Fear and Desire"/>
        <s v="Seed of Chucky"/>
        <s v="The Strays"/>
        <s v="Jeepers Creepers: Reborn"/>
        <s v="Jupiter Ascending"/>
        <s v="The Night Before the Exams Today"/>
        <s v="Poison Ivy"/>
        <s v="Be Cool"/>
        <s v="Unfinished Business"/>
        <s v="Coffee &amp; Kareem"/>
        <s v="The Emoji Movie"/>
        <s v="G-Force"/>
        <s v="The Late Bloomer"/>
        <s v="Serial Teachers"/>
        <s v="Anacondas: The Hunt for the Blood Orchid"/>
        <s v="King Solomon's Mines"/>
        <s v="Wildling"/>
        <s v="MacGruber"/>
        <s v="Observe and Report"/>
        <s v="Teaching Mrs. Tingle"/>
        <s v="Hellraiser: Inferno"/>
        <s v="School for Scoundrels"/>
        <s v="Popeye"/>
        <s v="Snakes on a Plane"/>
        <s v="The Week Of"/>
        <s v="The Lords of Salem"/>
        <s v="Action Point"/>
        <s v="Cursed"/>
        <s v="6 Years"/>
        <s v="Labor Pains"/>
        <s v="From Prada to Nada"/>
        <s v="The Dead Don't Die"/>
        <s v="Here Come the Teachers"/>
        <s v="Zookeeper"/>
        <s v="Tank Girl"/>
        <s v="Friday the 13th Part VII: The New Blood"/>
        <s v="Batman Forever"/>
        <s v="Bachelorette"/>
        <s v="The 15:17 to Paris"/>
        <s v="Assassin's Creed"/>
        <s v="Van Wilder: Freshman Year"/>
        <s v="The Seeker: The Dark Is Rising"/>
        <s v="Northmen: A Viking Saga"/>
        <s v="Father of the Year"/>
        <s v="The Colony"/>
        <s v="Forces of Nature"/>
        <s v="There's Someone Inside Your House"/>
        <s v="Stolen"/>
        <s v="The Bling Ring"/>
        <s v="Honey, We Shrunk Ourselves"/>
        <s v="Casper: A Spirited Beginning"/>
        <s v="Paul Blart: Mall Cop"/>
        <s v="Spawn"/>
        <s v="The Glimmer Man"/>
        <s v="Bad Santa 2"/>
        <n v="31"/>
        <s v="Land of the Lost"/>
        <s v="Incarnate"/>
        <s v="Stealth"/>
        <s v="The Grudge 3"/>
        <s v="Hold the Dark"/>
        <s v="Jessabelle"/>
        <s v="A Nightmare on Elm Street: The Dream Child"/>
        <s v="Sex Tape"/>
        <s v="Paranormal Activity 4"/>
        <s v="The Innkeepers"/>
        <s v="Exorcist: The Beginning"/>
        <s v="Two"/>
        <s v="A Vigilante"/>
        <s v="Underdog"/>
        <s v="Wrong Turn 6: Last Resort"/>
        <s v="Honeymoon"/>
        <s v="Soul Plane"/>
        <s v="Freejack"/>
        <s v="I.T."/>
        <s v="Empire State"/>
        <s v="Silent House"/>
        <s v="Paranormal Activity: The Marked Ones"/>
        <s v="Howard the Duck"/>
        <s v="Swamp Thing"/>
        <s v="The Man Who Killed Hitler and Then the Bigfoot"/>
        <s v="The Happening"/>
        <s v="Sleight"/>
        <s v="Escape Plan: The Extractors"/>
        <s v="Home Sweet Hell"/>
        <s v="Virus"/>
        <s v="Tekken"/>
        <s v="Lost in Space"/>
        <s v="Spy Hard"/>
        <s v="I Spy"/>
        <s v="Cold Creek Manor"/>
        <s v="Cats &amp; Dogs"/>
        <s v="Phantoms"/>
        <s v="Windfall"/>
        <s v="The Layover"/>
        <s v="Cannonball Run II"/>
        <s v="Wrong Turn 5: Bloodlines"/>
        <s v="Mom and Dad"/>
        <s v="Rock the Kasbah"/>
        <s v="Teenage Mutant Ninja Turtles III"/>
        <s v="Hollywoo"/>
        <s v="Pet Sematary II"/>
        <s v="The Cave"/>
        <s v="The Hunchback of Notre Dame II"/>
        <s v="Black Knight"/>
        <s v="Maggie"/>
        <s v="Did You Hear About the Morgans?"/>
        <s v="The Roommate"/>
        <s v="Max Payne"/>
        <s v="The Next Karate Kid"/>
        <s v="Contracted"/>
        <s v="Management"/>
        <s v="Velvet Buzzsaw"/>
        <s v="Pay the Ghost"/>
        <s v="The Breed"/>
        <s v="The Duel"/>
        <s v="Coneheads"/>
        <s v="Snatched"/>
        <s v="Vehicle 19"/>
        <s v="Slumber"/>
        <s v="Dominion: Prequel to The Exorcist"/>
        <s v="Loser"/>
        <s v="Knock Knock"/>
        <s v="Nicholas on Holiday"/>
        <n v="211"/>
        <s v="Visions"/>
        <s v="Supergirl"/>
        <s v="Downsizing"/>
        <s v="Amityville: The Awakening"/>
        <s v="I, Frankenstein"/>
        <s v="Knock Off"/>
        <s v="Neuilly sa mÃ¨re, sa mÃ¨re !"/>
        <s v="I Still Know What You Did Last Summer"/>
        <s v="Monolith"/>
        <s v="Deadgirl"/>
        <s v="Beverly Hills Chihuahua"/>
        <s v="Look Who's Talking Now!"/>
        <s v="Teeth"/>
        <s v="Halloween 5: The Revenge of Michael Myers"/>
        <s v="If I Were a Boy"/>
        <s v="The Cold Light of Day"/>
        <s v="Serving Sara"/>
        <s v="A Good Day to Die Hard"/>
        <s v="ArsÃ¨ne Lupin"/>
        <s v="Tammy"/>
        <s v="The Titan"/>
        <s v="The Flintstones"/>
        <s v="Little Black Book"/>
        <s v="Wild Wild West"/>
        <s v="Red Sonja"/>
        <s v="Stuck on You"/>
        <s v="Your Highness"/>
        <s v="Serial Teachers 2"/>
        <s v="A Good Marriage"/>
        <s v="Get a Job"/>
        <s v="Vanishing on 7th Street"/>
        <s v="Freddy's Dead: The Final Nightmare"/>
        <s v="The Bag Man"/>
        <s v="Gotti"/>
        <s v="Nothing but Trouble"/>
        <s v="Lolo"/>
        <s v="The Dilemma"/>
        <s v="Choose or Die"/>
        <s v="Diary of a Wimpy Kid: The Long Haul"/>
        <s v="The Pyramid"/>
        <s v="Independence Day: Resurgence"/>
        <s v="Cold Blood"/>
        <s v="Bis"/>
        <s v="Material Girls"/>
        <s v="How Do You Know"/>
        <s v="Demonic"/>
        <s v="Kidnapping Stella"/>
        <s v="Vacanze di Natale 2000"/>
        <s v="Apollo 18"/>
        <s v="Do Not Disturb"/>
        <s v="November Criminals"/>
        <s v="Blues Brothers 2000"/>
        <s v="Dr. Dolittle 2"/>
        <s v="Welcome Home"/>
        <s v="The Farm"/>
        <s v="Clinical"/>
        <s v="Zoom"/>
        <s v="Leatherface: The Texas Chainsaw Massacre III"/>
        <s v="Kangaroo Jack"/>
        <s v="The Cat in the Hat"/>
        <s v="The Magic Tuche"/>
        <s v="Chouchou"/>
        <s v="Friday the 13th: A New Beginning"/>
        <s v="Clockstoppers"/>
        <s v="Stop! Or My Mom Will Shoot"/>
        <s v="Room(h)ates"/>
        <s v="Sexual Chronicles of a French Family"/>
        <s v="The Darkest Hour"/>
        <s v="How It Ends"/>
        <s v="Home Alone 3"/>
        <s v="Behaving Badly"/>
        <s v="The Counselor"/>
        <s v="Meet Dave"/>
        <s v="The Lazarus Effect"/>
        <s v="Boat Trip"/>
        <s v="A Very Murray Christmas"/>
        <s v="[REC]Â³ Genesis"/>
        <s v="Bigbug"/>
        <s v="Stone"/>
        <s v="Deuce Bigalow: European Gigolo"/>
        <s v="Rage"/>
        <s v="Hellraiser: Bloodline"/>
        <s v="HOUBA! On the Trail of the Marsupilami"/>
        <s v="Bel Ami"/>
        <s v="10x10"/>
        <s v="Chernobyl Diaries"/>
        <s v="Daredevil"/>
        <s v="Blackway"/>
        <s v="American Pie Presents: The Book of Love"/>
        <s v="Toys"/>
        <s v="Nobody Sleeps in the Woods Tonight"/>
        <s v="Nurse 3-D"/>
        <s v="Beyond Skyline"/>
        <s v="The Woman in Black 2: Angel of Death"/>
        <s v="With Open Arms"/>
        <s v="The Bad Batch"/>
        <s v="The New Daughter"/>
        <s v="Dracula 2000"/>
        <s v="Animal Kingdom: Let's Go Ape"/>
        <s v="The Human Centipede (First Sequence)"/>
        <s v="Hollywood Homicide"/>
        <s v="Species III"/>
        <s v="Great White"/>
        <s v="Infini"/>
        <s v="Superhero Movie"/>
        <s v="Marmaduke"/>
        <s v="Mutant Chronicles"/>
        <s v="Honey, I Blew Up the Kid"/>
        <s v="Holy Man"/>
        <s v="Emelie"/>
        <s v="The 11 Commandments"/>
        <s v="Torque"/>
        <s v="Family for Rent"/>
        <s v="The Forest"/>
        <s v="Passion"/>
        <s v="Stormbreaker"/>
        <s v="Lesbian Vampire Killers"/>
        <s v="Mean Girls 2"/>
        <s v="Sorry if I Want to Marry You"/>
        <s v="Vive la France"/>
        <s v="Blair Witch"/>
        <s v="Spring Breakers"/>
        <s v="All Cheerleaders Die"/>
        <s v="Home Alone: The Holiday Heist"/>
        <s v="Stuart Little 3: Call of the Wild"/>
        <s v="Jungle 2 Jungle"/>
        <s v="Hot Tub Time Machine 2"/>
        <s v="Natale sul Nilo"/>
        <s v="Balls of Fury"/>
        <s v="Patient Zero"/>
        <s v="Apex"/>
        <s v="The Snowman"/>
        <s v="Club Dread"/>
        <s v="The Phantom"/>
        <s v="Crocodile Dundee in Los Angeles"/>
        <s v="Texas Chainsaw Massacre"/>
        <s v="And Soon the Darkness"/>
        <s v="Rattlesnake"/>
        <s v="Poltergeist III"/>
        <s v="Cats &amp; Dogs: The Revenge of Kitty Galore"/>
        <s v="Asterix at the Olympic Games"/>
        <s v="Halloween III: Season of the Witch"/>
        <s v="Once Upon a Time in Venice"/>
        <s v="Gulliver's Travels"/>
        <s v="Le Crocodile du Botswanga"/>
        <s v="Final Girl"/>
        <s v="Ultraviolet"/>
        <s v="Freedomland"/>
        <s v="After Earth"/>
        <s v="Force of Nature"/>
        <s v="Alex Cross"/>
        <s v="The Ridiculous 6"/>
        <s v="Grimcutty"/>
        <s v="Anaconda"/>
        <s v="DOA: Dead or Alive"/>
        <s v="Ratter"/>
        <s v="Rock'n Roll"/>
        <s v="I Don't Know How She Does It"/>
        <s v="Il cosmo sul comÃ²"/>
        <s v="The Unborn"/>
        <s v="Police Academy 5: Assignment Miami Beach"/>
        <s v="Junior"/>
        <s v="The Bye Bye Man"/>
        <s v="Half Past Dead"/>
        <s v="Bangkok Dangerous"/>
        <s v="All I See Is You"/>
        <s v="A Walk in Time"/>
        <s v="Halloween: The Curse of Michael Myers"/>
        <s v="Cuties"/>
        <s v="Species II"/>
        <s v="Aliens vs Predator: Requiem"/>
        <s v="Escape Plan 2: Hades"/>
        <s v="The Adventures of Sharkboy and Lavagirl"/>
        <s v="Green Lantern"/>
        <s v="Black Water: Abyss"/>
        <s v="Ouija"/>
        <s v="In the Cut"/>
        <s v="Paul Blart: Mall Cop 2"/>
        <s v="On Deadly Ground"/>
        <s v="Southland Tales"/>
        <s v="Aftershock"/>
        <s v="Double Team"/>
        <s v="Christmas in Miami"/>
        <s v="Grease 2"/>
        <s v="2 Alone in Paris"/>
        <s v="Doom"/>
        <s v="Hoodwinked Too! Hood VS. Evil"/>
        <s v="The Animal"/>
        <s v="Dr. Dolittle 3"/>
        <s v="Winnie the Pooh: Blood and Honey"/>
        <s v="Spy Kids 3-D: Game Over"/>
        <s v="Police Academy 6: City Under Siege"/>
        <s v="Ghosts of Mars"/>
        <s v="Deep Blue Sea 2"/>
        <s v="Driven"/>
        <s v="Beethoven's 3rd"/>
        <s v="The Trust"/>
        <s v="Dog Eat Dog"/>
        <s v="Iron Sky: The Coming Race"/>
        <s v="Eragon"/>
        <s v="My Super Ex-Girlfriend"/>
        <s v="Friends with Money"/>
        <s v="Asterix &amp; Obelix: God Save Britannia"/>
        <s v="Love Wrecked"/>
        <s v="Dead Rising: Watchtower"/>
        <s v="Outcast"/>
        <s v="Who Would You Take to a Deserted Island?"/>
        <s v="Monkeybone"/>
        <s v="Bushwick"/>
        <s v="Open Windows"/>
        <s v="A Wrinkle in Time"/>
        <s v="The Quiet Ones"/>
        <s v="Pandemic"/>
        <s v="Natale a Rio"/>
        <s v="Hostel: Part III"/>
        <s v="Paparazzi"/>
        <s v="Catch.44"/>
        <s v="Critters 3"/>
        <s v="Basic Instinct 2"/>
        <s v="Superfast!"/>
        <s v="Bewitched"/>
        <s v="Getaway"/>
        <s v="The Watcher"/>
        <s v="Porn in the Hood"/>
        <s v="Vampire in Brooklyn"/>
        <s v="The Three Brothers: The Return"/>
        <s v="Happily N'Ever After"/>
        <s v="Elektra"/>
        <s v="Mr. Woodcock"/>
        <s v="Guardians"/>
        <s v="The Usual Idiots: The Movie"/>
        <s v="The Lodgers"/>
        <s v="xXx: State of the Union"/>
        <s v="Welcome to the Jungle"/>
        <s v="The Women"/>
        <s v="ATM"/>
        <s v="Van Wilder 2: The Rise of Taj"/>
        <s v="My Boss's Daughter"/>
        <s v="Kickboxer: Vengeance"/>
        <s v="The Dream Team"/>
        <s v="Prisoners of the Ghostland"/>
        <s v="Ghost Rider: Spirit of Vengeance"/>
        <s v="Malevolent"/>
        <s v="Skyline"/>
        <s v="Cruel Intentions 2"/>
        <s v="Deadly Illusions"/>
        <s v="Shark Night 3D"/>
        <s v="Home Sweet Home Alone"/>
        <s v="XX"/>
        <s v="Titanic II"/>
        <s v="Hard Kill"/>
        <s v="Furry Vengeance"/>
        <s v="Nutty Professor II: The Klumps"/>
        <s v="Belleville Cop"/>
        <s v="Hellraiser: Hellseeker"/>
        <s v="Rings"/>
        <s v="Capone"/>
        <s v="Bullet Head"/>
        <s v="Natale a New York"/>
        <s v="30 Days of Night: Dark Days"/>
        <s v="Good Guys Go to Heaven, Bad Guys Go to Pattaya"/>
        <s v="Natale in crociera"/>
        <s v="Boogeyman"/>
        <s v="The Gallows"/>
        <s v="Holidays"/>
        <s v="The ABCs of Death"/>
        <s v="Year One"/>
        <s v="The Butterfly Effect 2"/>
        <s v="The Anomaly"/>
        <s v="All About Steve"/>
        <s v="Cabin Fever: Patient Zero"/>
        <s v="Battle Royale II: Requiem"/>
        <s v="IO"/>
        <s v="Area 51"/>
        <s v="Zombeavers"/>
        <s v="All Ladies Do It"/>
        <s v="Friday the 13th Part VIII: Jason Takes Manhattan"/>
        <s v="Jeepers Creepers 3"/>
        <s v="Jonah Hex"/>
        <s v="Asterix &amp; Obelix: The Middle Kingdom"/>
        <s v="The Prince"/>
        <s v="Ducoboo"/>
        <s v="Setup"/>
        <s v="Zoolander 2"/>
        <s v="From Dusk Till Dawn 3: The Hangman's Daughter"/>
        <s v="The Boy Next Door"/>
        <s v="Exposed"/>
        <s v="The Houses October Built"/>
        <s v="The Requin"/>
        <s v="Flight 7500"/>
        <s v="Fifty Shades of Black"/>
        <s v="Aspirante vedovo"/>
        <s v="Survival of the Dead"/>
        <s v="Godsend"/>
        <s v="Dr. T &amp; the Women"/>
        <s v="The Last Thing He Wanted"/>
        <s v="Shrooms"/>
        <s v="The Island of Dr. Moreau"/>
        <s v="Urban Legends: Final Cut"/>
        <s v="Captivity"/>
        <s v="Envy"/>
        <s v="V/H/S: Viral"/>
        <s v="The Shaggy Dog"/>
        <s v="Doom: Annihilation"/>
        <s v="Natale in India"/>
        <s v="Camping 2"/>
        <s v="Jason X"/>
        <s v="Jiu Jitsu"/>
        <s v="Space Chimps"/>
        <s v="Brazen"/>
        <s v="Baise-moi"/>
        <s v="RoboCop 3"/>
        <s v="A Sound of Thunder"/>
        <s v="Aladdin 2"/>
        <s v="The Mansion"/>
        <s v="The Human Centipede 2 (Full Sequence)"/>
        <s v="Highlander: Endgame"/>
        <s v="Scary Movie 5"/>
        <s v="Spice World"/>
        <s v="Killing Gunther"/>
        <s v="The Humanity Bureau"/>
        <s v="Monsters: Dark Continent"/>
        <s v="American Heist"/>
        <s v="Sharknado 5: Global Swarming"/>
        <s v="Starship Troopers 3: Marauder"/>
        <s v="The Flintstones in Viva Rock Vegas"/>
        <s v="The Legend of Hercules"/>
        <s v="Hellraiser: Hellworld"/>
        <s v="Daddy Day Camp"/>
        <s v="The Darkness"/>
        <s v="Camping 3"/>
        <s v="Dylan Dog: Dead of Night"/>
        <s v="Virgin Territory"/>
        <s v="The Players"/>
        <s v="Highlander: The Final Dimension"/>
        <s v="The Spirit"/>
        <s v="Siberia"/>
        <s v="The New Adventures of Aladdin"/>
        <s v="In the Name of the King: A Dungeon Siege Tale"/>
        <s v="Spy Kids: All the Time in the World"/>
        <s v="Cell"/>
        <s v="Just Visiting"/>
        <s v="Norm of the North"/>
        <s v="Dying of the Light"/>
        <s v="Freddy Got Fingered"/>
        <s v="The Bubble"/>
        <s v="Hellraiser: Deader"/>
        <s v="Day of the Dead: Bloodline"/>
        <s v="The Last Airbender"/>
        <s v="The Last Exorcism Part II"/>
        <s v="Safari"/>
        <s v="The Poison Rose"/>
        <s v="Yoga Hosers"/>
        <s v="Sharknado 3: Oh Hell No!"/>
        <s v="Police Academy: Mission to Moscow"/>
        <s v="The Return of the Texas Chainsaw Massacre"/>
        <s v="Devil's Due"/>
        <s v="Halloween: Resurrection"/>
        <s v="Postal"/>
        <s v="Catwoman"/>
        <s v="Melissa P."/>
        <s v="The Scorpion King 3: Battle for Redemption"/>
        <s v="Speed 2: Cruise Control"/>
        <s v="Cage Dive"/>
        <s v="From Dusk Till Dawn 2: Texas Blood Money"/>
        <s v="Street Fighter"/>
        <s v="Movie 43"/>
        <s v="Sharknado 2: The Second One"/>
        <s v="The Recall"/>
        <s v="Dark Crimes"/>
        <s v="Superman IV: The Quest for Peace"/>
        <s v="The Disappointments Room"/>
        <s v="Jason Goes to Hell: The Final Friday"/>
        <s v="Sharknado 4: The 4th Awakens"/>
        <s v="I Know Who Killed Me"/>
        <s v="Cabin Fever 2: Spring Fever"/>
        <s v="Dragon Wars: D-War"/>
        <s v="Bio-Dome"/>
        <s v="Exorcist II: The Heretic"/>
        <s v="Mortal Kombat: Annihilation"/>
        <s v="Home Alone 4"/>
        <s v="American Psycho II: All American Girl"/>
        <s v="I Am the Pretty Thing That Lives in the House"/>
        <s v="Swiped"/>
        <s v="Lucky Luke"/>
        <s v="The Mother of Tears"/>
        <s v="Captain America"/>
        <s v="Mr. Magoo"/>
        <s v="Inspector Gadget"/>
        <s v="Double Dragon"/>
        <s v="Jaws 3-D"/>
        <s v="Natale in Sudafrica"/>
        <s v="SPF-18"/>
        <s v="George of the Jungle 2"/>
        <s v="Disco"/>
        <s v="Super Mario Bros."/>
        <s v="The Apparition"/>
        <s v="S. Darko"/>
        <s v="The NeverEnding Story III"/>
        <s v="Street Fighter: The Legend of Chun-Li"/>
        <s v="Ballistic: Ecks vs. Sever"/>
        <s v="The Adventures of Pluto Nash"/>
        <s v="Jack and Jill"/>
        <s v="Dungeons &amp; Dragons"/>
        <s v="Batman &amp; Robin"/>
        <s v="Piranha 3DD"/>
        <s v="Smiley"/>
        <s v="400 Days"/>
        <s v="Starship Troopers 2: Hero of the Federation"/>
        <s v="Satanic"/>
        <s v="Slender Man"/>
        <s v="Vampires Suck"/>
        <s v="Book of Shadows: Blair Witch 2"/>
        <s v="Holmes &amp; Watson"/>
        <s v="Accidental Love"/>
        <s v="Stan Helsing"/>
        <s v="Left Behind"/>
        <s v="Brice 3"/>
        <s v="Date Movie"/>
        <s v="Son of the Mask"/>
        <s v="Plan 9 from Outer Space"/>
        <s v="The Starving Games"/>
        <s v="I'll Always Know What You Did Last Summer"/>
        <s v="Dumb and Dumberer: When Harry Met Lloyd"/>
        <s v="The Adventures of Rocky &amp; Bullwinkle"/>
        <s v="The Love Guru"/>
        <s v="Cats"/>
        <s v="The Visitors: Bastille Day"/>
        <s v="BloodRayne"/>
        <s v="The Hungover Games"/>
        <s v="Inspector Gadget 2"/>
        <s v="Baby Geniuses"/>
        <s v="Cosmic Sin"/>
        <s v="French Fried Vacations 3: Friends Forever"/>
        <s v="Jaws: The Revenge"/>
        <s v="Gigli"/>
        <s v="OlÃ©"/>
        <s v="Meet the Spartans"/>
        <s v="Wounds"/>
        <s v="Fuga da Reuma Park"/>
        <s v="Troll 2"/>
        <s v="Barb Wire"/>
        <s v="Sharknado"/>
        <s v="Brain Drain"/>
        <s v="Epic Movie"/>
        <s v="The Human Centipede 3 (Final Sequence)"/>
        <s v="FearDotCom"/>
        <s v="The Open House"/>
        <s v="Lucky Luke and the Daltons"/>
        <s v="The Star Wars Holiday Special"/>
        <s v="Battlefield Earth"/>
        <s v="Alone in the Dark"/>
        <s v="Disaster Movie"/>
        <s v="House of the Dead"/>
        <s v="Dragonball Evolution"/>
        <s v="Birdemic: Shock and Terror"/>
      </sharedItems>
    </cacheField>
    <cacheField name="overview" numFmtId="0">
      <sharedItems containsBlank="1" count="9198" longText="1">
        <s v="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s v="In the continuing saga of the Corleone crime family, a young Vito Corleone grows up in Sicily and in 1910s New York. In the 1950s, Michael Corleone attempts to expand the family business into Las Vegas, Hollywood and Cuba."/>
        <s v="The true story of how businessman Oskar Schindler saved over a thousand Jewish lives from the Nazis while they worked as slaves in his factory during World War II."/>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s v="A young girl, Chihiro, becomes trapped in a strange new world of spirits. When her parents undergo a mysterious transformation, she must call upon the courage she never knew she had to free her family."/>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s v="All unemployed, Ki-taek's family takes peculiar interest in the wealthy and glamorous Parks for their livelihood until they get entangled in an unexpected incident."/>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s v="High schoolers Mitsuha and Taki are complete strangers living separate lives. But one night, they suddenly switch places. Mitsuha wakes up in Takiâ€™s body, and he in hers. This bizarre occurrence continues to happen randomly, and the two must adjust their lives around each other."/>
        <s v="A burger-loving hit man, his philosophical partner, a drug-addled gangster's moll and a washed-up boxer converge in this sprawling, comedic crime caper. Their adventures unfurl in three stories that ingeniously trip back and forth in time."/>
        <s v="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â€‹"/>
        <s v="A man with a low IQ has accomplished great things in his life and been present during significant historic eventsâ€”in each case, far exceeding what anyone imagined he could do. But despite all he has achieved, his one true love eludes him."/>
        <s v="While the Civil War rages on between the Union and the Confederacy, three men â€“ a quiet loner, a ruthless hitman, and a Mexican bandit â€“ comb the American Southwest in search of a strongbox containing $200,000 in stolen gold."/>
        <s v="The true story of Henry Hill, a half-Irish, half-Sicilian Brooklyn kid who is adopted by neighbourhood gangsters at an early age and climbs the ranks of a Mafia family under the guidance of Jimmy Conway."/>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s v="A samurai answers a village's request for protection after he falls on hard times. The town needs protection from bandits, so the samurai gathers six others to help him teach the people how to defend themselves, and the villagers provide the soldiers with food."/>
        <s v="A filmmaker recalls his childhood, when he fell in love with the movies at his village's theater and formed a deep friendship with the theater's projectionist."/>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s v="In a Mexican border town plagued by neglect, corruption, and violence, a frustrated teacher tries a radical new method to break through his studentsâ€™ apathy and unlock their curiosity, their potentialâ€¦ and maybe even their genius."/>
        <s v="Matilde is a woman who, after the death of her husbandâ€”a man who constantly abused herâ€”finds her new best friend in Miguel, her young, insecure, disoriented and even dealer neighbor"/>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s v="The adventures of a group of explorers who make use of a newly discovered wormhole to surpass the limitations on human space travel and conquer the vast distances involved in an interstellar voyage."/>
        <s v="When larcenous real estate clerk Marion Crane goes on the lam with a wad of cash and hopes of starting a new life, she ends up at the notorious Bates Motel, where manager Norman Bates cares for his housebound mother."/>
        <s v="In the slums of Rio, two kids' paths diverge as one struggles to become a photographer and the other a kingpin."/>
        <s v="An intriguing and sinful exploration of seduction, forbidden love, and redemption, Gabriel's Inferno is a captivating and wildly passionate tale of one man's escape from his own personal hell as he tries to earn the impossible--forgiveness and love."/>
        <s v="A former Prohibition-era Jewish gangster returns to the Lower East Side of Manhattan over thirty years later, where he once again must confront the ghosts and regrets of his old life."/>
        <s v="A petty criminal fakes insanity to serve his sentence in a mental ward rather than prison. He soon finds himself as a leader to the other patientsâ€”and an enemy to the cruel, domineering nurse who runs the ward."/>
        <s v="After 8-year-old So-won narrowly survives a brutal sexual assault, her family labors to help her heal while coping with their own rage and grief."/>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s v="Genndy Tartakovsky's Primal: Tales of Savagery features a caveman and a dinosaur on the brink of extinction. Bonded by tragedy, this unlikely friendship becomes the only hope of survival."/>
        <s v="Sophie, a young milliner, is turned into an elderly woman by a witch who enters her shop and curses her. She encounters a wizard named Howl and gets caught up in his resistance to fighting for the king."/>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s v="The lively JoÃ£o Grilo and the sly ChicÃ³ are poor guys living in the hinterland who cheat a bunch of people in a small in Northeastern Brazil. When they die, they have to be judged by Christ, the Devil and the Virgin Mary before they are admitted to paradise."/>
        <s v="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s v="Taylor Swift takes the stage in Dallas for the Reputation Stadium Tour and celebrates a monumental night of music, memories and visual magic."/>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s v="The final part of the film adaption of the erotic romance novel Gabriel's Inferno written by an anonymous Canadian author under the pen name Sylvain Reynard."/>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s v="The cultural phenomenon continues on the big screen! Immerse yourself in this once-in-a-lifetime concert film experience with a breathtaking, cinematic view of the history-making tour."/>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s v="Under the direction of a ruthless instructor, a talented young drummer begins to pursue perfection at any cost, even his humanity."/>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s v="A wheelchair-bound photographer spies on his neighbors from his apartment window and becomes convinced one of them has committed murder."/>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s v="Created for Disney's 100th anniversary, the short features Mickey Mouse corralling a gallery of legendary Disney characters for a group photo?"/>
        <s v="One hot summer day a little girl gets lost in an enchanted forest of the mountain god where spirits reside. A young boy appears before her, but she cannot touch him for fear of making him disappear. And so a wondrous adventure awaits..."/>
        <s v="Dictator Adenoid Hynkel tries to expand his empire while a poor Jewish barber tries to avoid persecution from Hynkel's regime."/>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s v="A shoe company executive who has mortgaged everything he has becomes a victim of extortion when his chauffeur's son is kidnapped and is conflicted over whether he should pay the ransom."/>
        <s v="At an elite, old-fashioned boarding school in New England, a passionate English teacher inspires his students to rebel against convention and seize the potential of every day, courting the disdain of the stern headmaster."/>
        <s v="Seele orders an all-out attack on NERV, aiming to destroy the Evas before Gendo can trigger Third Impact and Instrumentality under his control."/>
        <s v="A hack screenwriter writes a screenplay for a former silent film star who has faded into Hollywood obscurity."/>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s v="Encouraged by her managers, rising pop star Mima takes on a recurring role on a popular TV show, when suddenly her handlers and collaborators begin turning up murdered."/>
        <s v="Kanji Watanabe is a middle-aged man who has worked in the same monotonous bureaucratic position for decades. Learning he has cancer, he starts to look for the meaning of his life."/>
        <s v="A bumbling tramp desires to build a home with a young woman, yet is thwarted time and time again by his lack of experience and habit of being in the wrong place at the wrong time.."/>
        <s v="As the railroad builders advance unstoppably through the Arizona desert on their way to the sea, Jill arrives in the small town of Flagstone with the intention of starting a new life."/>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s v="A tramp falls in love with a beautiful blind flower girl. His on-and-off friendship with a wealthy man allows him to be the girl's benefactor and suitor."/>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s v="A true story of two men who should never have met â€“ a quadriplegic aristocrat who was injured in a paragliding accident and a young man from the projects."/>
        <s v="The unlikely friendship of a boy, a mole, a fox and a horse traveling together in the boy's search for home."/>
        <s v="A 17 year old finds out that his girlfriend is dying, so he sets out to give her an entire life, in the last year she has left."/>
        <s v="A commanding officer defends three scapegoats on trial for a failed offensive that occurred within the French Army in 1916."/>
        <s v="With dreams of diving abroad, Tsuneo gets a job assisting Josee, an artist whose imagination takes her far beyond her wheelchair. But when the tide turns against them, they push each other to places they never thought possible, and inspire a love fit for a storybook."/>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s v="Separated from his daughter, a father with an intellectual disability must prove his innocence when he is jailed for the death of a commander's child."/>
        <s v="The relationship between a band's bassist, their drummer, and the drummerâ€™s roommate and ex-boyfriend, who is a professional violinist."/>
        <s v="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s v="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s v="With no clue how he came to be imprisoned, drugged and tortured for 15 years, a desperate man seeks revenge on his captors."/>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s v="As the world moves on from the war and technological advances bring changes to her life, Violet still hopes to see her lost commanding officer again."/>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s v="Young musician Zach Sobiech discovers his cancer has spread, leaving him just a few months to live. With limited time, he follows his dream and makes an album, unaware that it will soon be a viral music phenomenon."/>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s v="Puss in Boots discovers that his passion for adventure has taken its toll: He has burned through eight of his nine lives, leaving him with only one life left. Puss sets out on an epic journey to find the mythical Last Wish and restore his nine lives."/>
        <s v="A peculiar neighbor offers hope to a recent widow who is struggling to raise a teenager who is unpredictable and, sometimes, violent."/>
        <s v="Three partisans bound by a strong friendship return home after the war, but the clash with everyday reality puts a strain on their bond."/>
        <s v="In Fujisawa, Sakuta Azusagawa is in his second year of high school. Blissful days with his girlfriend and upperclassman, Mai Sakurajima, are interrupted by the appearance of his first crush, Shoko Makinohara."/>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s v="After her werewolf lover unexpectedly dies in an accident, a woman must find a way to raise the son and daughter that she had with him. However, their inheritance of their father's traits prove to be a challenge for her."/>
        <s v="After his classmate and crush is diagnosed with a pancreatic disease, an average high schooler sets out to make the most of her final days."/>
        <s v="A vacationing entomologist suffers extreme physical and psychological trauma after being taken captive by the residents of a poor seaside village and made to live with a woman whose life task is shoveling sand for them."/>
        <s v="In 1930s Korea, a swindler and a young woman pose as a Japanese count and a handmaiden to seduce a Japanese heiress and steal her fortune."/>
        <s v="Returning to Earth as an imitator, the legendary Mexican artist Pedro Infante must prove that he is no longer a womanizer to enter paradise."/>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s v="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
        <s v="Set in the 22nd century, The Matrix tells the story of a computer hacker who joins a group of underground insurgents fighting the vast and powerful computers who now rule the earth."/>
        <s v="Jack Torrance accepts a caretaker job at the Overlook Hotel, where he, along with his wife Wendy and their son Danny, must live isolated from the rest of the world for the winter. But they aren't prepared for the madness that lurks within."/>
        <s v="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s v="As U.S. troops storm the beaches of Normandy, three brothers lie dead on the battlefield, with a fourth trapped behind enemy lines. Ranger captain John Miller and seven men are tasked with penetrating German-held territory and bringing the boy home."/>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s v="Two years after bringing peace to the galaxy, Steven Universe sees his past come back to haunt him in the form of a deranged Gem who wants to destroy the Earth."/>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s v="A family dog â€“ with a near-human soul and a philosopher's mind â€“ evaluates his life through the lessons learned by his human owner, a race-car driver."/>
        <s v="World War II soldier-turned-U.S. Marshal Teddy Daniels investigates the disappearance of a patient from a hospital for the criminally insane, but his efforts are compromised by troubling visions and a mysterious doctor."/>
        <s v="A mysterious story of two magicians whose intense rivalry leads them on a life-long battle for supremacy -- full of obsession, deceit and jealousy with dangerous and deadly consequences."/>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s v="Roberto, a shy law student in Rome, meets Bruno, a forty-year-old exuberant, capricious man, who takes him for a drive through the Roman and Tuscany countries in the summer. When their journey starts to blend into their daily lives though, the pairâ€™s newfound friendship is tested."/>
        <s v="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s v="Presenting the tale of American founding father Alexander Hamilton, this filmed version of the original Broadway smash hit is the story of America then, told by America now."/>
        <s v="WWII American Army Medic Desmond T. Doss, who served during the Battle of Okinawa, refuses to kill people and becomes the first Conscientious Objector in American history to receive the Congressional Medal of Honor."/>
        <s v="Two employees at a gift shop can barely stand one another, without realising that they are falling in love through the post as each other's anonymous pen pal."/>
        <s v="A young boy, in an effort to have a normal childhood in 1980s El Salvador, is caught up in a dramatic fight for his life as he desperately tries to avoid the war which is raging all around him"/>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s v="Dona HermÃ­nia will have to rediscover and reinvent herself because her children are forming new families. This supermom will have to deal with a new life scenario: Marcelina is pregnant and Juliano is getting married."/>
        <s v="A night at the movies turns into a nightmare when Michael and his date are attacked by a horde of bloody-thirsty zombies."/>
        <s v="Rome, Italy. After committing a heinous crime, a senior police officer exposes evidence incriminating him because his moral commitment prevents him from circumventing the law and the social order it protects."/>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s v="A tramp cares for a boy after he's abandoned as a newborn by his mother. Later the mother has a change of heart and aches to be reunited with her son."/>
        <s v="With the help of a German bounty hunter, a freed slave sets out to rescue his wife from a brutal Mississippi plantation owner."/>
        <s v="In 1999, a teen girl keeps close tabs on a boy in school on behalf of her deeply smitten best friend â€“ then she gets swept up in a love story of her own."/>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s v="A retired San Francisco detective suffering from acrophobia investigates the strange activities of an old friend's wife, all the while becoming dangerously obsessed with her."/>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s v="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s v="A bullied teenage girl forms an unlikely friendship with a mysterious young man who protects her from her assailants, while she copes with the pressures of her final examinations."/>
        <s v="During the 1980s, a failed stand-up comedian is driven insane and turns to a life of crime and chaos in Gotham City while becoming an infamous psychopathic crime figure."/>
        <s v="Near a gray and unnamed city is the Zone, a place guarded by barbed wire and soldiers, and where the normal laws of physics are victim to frequent anomalies. A stalker guides two men into the Zone, specifically to an area in which deep-seated desires are granted."/>
        <s v="In 1927 Hollywood, a silent film production company and cast make a difficult transition to sound."/>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s v="In Casablanca, Morocco in December 1941, a cynical American expatriate meets a former lover, with unforeseen complications."/>
        <s v="In post-war Italy, the family of typical housewife Delia is in turmoil over the impending engagement of beloved firstborn Marcella. The arrival of a mysterious letter, however, will ignite Delia's courage to face her abusive husband and imagine a better future."/>
        <s v="Determined to ensure Superman's ultimate sacrifice was not in vain, Bruce Wayne aligns forces with Diana Prince with plans to recruit a team of metahumans to protect the world from an approaching threat of catastrophic proportions."/>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s v="When professors discover that an aimless janitor is also a math genius, a therapist helps the young man confront the demons that are holding him back."/>
        <s v="Zain, a 12-year-old boy scrambling to survive on the streets of Beirut, sues his parents for having brought him into such an unjust world, where being a refugee with no documents means that your rights can easily be denied."/>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s v="A mother bird tries to teach her little one how to find food by herself. In the process, she encounters a traumatic experience that she must overcome in order to survive."/>
        <s v="A mentally unstable Vietnam War veteran works as a night-time taxi driver in New York City where the perceived decadence and sleaze feed his urge for violent action."/>
        <s v="The untold true story set in the winter of 1925 that takes you across the treacherous terrain of the Alaskan tundra for an exhilarating and uplifting adventure that will test the strength, courage and determination of one man, Leonhard Seppala, and his lead sled dog, Togo."/>
        <s v="Based on actual events that took place at Gwangju Inhwa School for the hearing-impaired, where young deaf students were the victims of repeated sexual assaults by faculty members over a period of five years in the early 2000s."/>
        <s v="In 1980s Italy, a relationship begins between seventeen-year-old teenage Elio and the older adult man hired as his father's research assistant."/>
        <s v="After 12 years in prison, former high school football star Eddie Palmer returns home to put his life back togetherâ€”and forms an unlikely bond with Sam, an outcast boy from a troubled home. But Eddie's past threatens to ruin his new life and family."/>
        <s v="An emotive journey of a former school teacher, who writes letters for illiterate people, and a young boy, whose mother has just died, as they search for the father he never knew."/>
        <s v="Italy, 1916. Oreste Jacovacci and Giovanni Busacca are called, as all the Italian youths, to serve the army in the WWI. They both try in every way to avoid serving the army."/>
        <s v="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s v="The story of August Pullman â€“ a boy with facial differences â€“ who enters fifth grade, attending a mainstream elementary school for the first time."/>
        <s v="In a futuristic city sharply divided between the rich and the poor, the son of the city's mastermind meets a prophet who predicts the coming of a savior to mediate their differences."/>
        <s v="Raised in a poverty-stricken slum, a 16-year-old girl named Starr now attends a suburban prep school. After she witnesses a police officer shoot her unarmed best friend, she's torn between her two very different worlds as she tries to speak her truth."/>
        <s v="On an isolated island in Brittany at the end of the eighteenth century, a female painter is obliged to paint a wedding portrait of a young woman."/>
        <s v="Four middle-aged friends in Florence organize together idle pranks (called zingarate, &quot;gypsy shenanigans&quot;) in a continuous attempt to prolong childhood during their adult life."/>
        <s v="A pragmatic U.S. Marine observes the dehumanizing effects the U.S.-Vietnam War has on his fellow recruits from their brutal boot camp training to the bloody street fighting in Hue."/>
        <s v="Marinetteâ€™s class is headed to New York, the city of superheroes, for French-American Friendship Week. The whole class is there...except Adrien, whose father refuses to let him go!"/>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s v="A man refuses all assistance from his daughter as he ages and, as he tries to make sense of his changing circumstances, he begins to doubt his loved ones, his own mind and even the fabric of his reality."/>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s v="A botched robbery indicates a police informant, and the pressure mounts in the aftermath at a warehouse. Crime begets violence as the survivors -- veteran Mr. White, newcomer Mr. Orange, psychopathic parolee Mr. Blonde, bickering weasel Mr. Pink and Nice Guy Eddie -- unravel."/>
        <s v="As the deceased soul Ja-hong and his three afterlife guardians prepare for their remaining trials for reincarnation, the guardians soon come face to face with the truth of their tragic time on Earth 1,000 years earlier."/>
        <s v="An aspiring musician agrees to a marriage of convenience with a soon-to-deploy Marine, but a tragedy soon turns their fake relationship all too real."/>
        <s v="After the insane General Jack D. Ripper initiates a nuclear strike on the Soviet Union, a war room full of politicians, generals and a Russian diplomat all frantically try to stop the nuclear strike."/>
        <s v="A card shark and his unwillingly-enlisted friends need to make a lot of cash quick after losing a sketchy poker match. To do this they decide to pull a heist on a small-time gang who happen to be operating out of the flat next door."/>
        <s v="Barcelona, Spain. AdriÃ¡n Doria, a young and successful businessman accused of murder, meets one night with Virginia Goodman, an expert interrogation lawyer, in order to devise a defense strategy."/>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s v="Set ten years after the events of the original, James Cameronâ€™s classic sci-fi action flick tells the story of a second attempt to get the rid of rebellion leader John Connor, this time targeting the boy himself. However, the rebellion has sent a reprogrammed terminator to protect Connor."/>
        <s v="During the rise of fascism in Mussolini's Italy, a wooden boy brought magically to life struggles to live up to his father's expectations."/>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s v="While living as an ordinary deliveryman and motor racing fan, Nezha encounters old nemeses and must rediscover his powers to protect his loved ones."/>
        <s v="A young couple who makes popular YouTube videos for children sets out to win an award, but an evil mastermind stands in the way of their success."/>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s v="In Hong Kong of 1962, Mrs. Chan and Mr. Chow, a journalist, move into neighbouring apartments on the same day. Their encounters are formal and politeâ€”until a discovery about their respective spouses creates an intimate bond between them."/>
        <s v="Episodic journey of journalist Marcello who struggles to find his place in the world, torn between the allure of Rome's elite social scene and the stifling domesticity offered by his girlfriend, all the while searching for a way to become a serious writer."/>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s v="Dog lives in Manhattan and he's tired of being alone. One day he decides to build himself a robot, a companion. Their friendship blossoms, until they become inseparable, to the rhythm of '80s NYC. One summer night, Dog, with great sadness, is forced to abandon Robot at the beach. Will they ever meet again?"/>
        <s v="In medieval Japan, a woman and his children journey to find the family's patriarch, who was exiled years before."/>
        <s v="A teacher lives a lonely life, all the while struggling over his sonâ€™s custody. His life slowly gets better as he finds love and receives good news from his son, but his new luck is about to be brutally shattered by an innocent little lie."/>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s v="A man wanders out of the desert not knowing who he is. His brother finds him, and helps to pull his memory back of the life he led before he walked out on his family and disappeared four years earlier."/>
        <s v="Joel Barish, heartbroken that his girlfriend underwent a procedure to erase him from her memory, decides to do the same. However, as he watches his memories of her fade away, he realises that he still loves her, and may be too late to correct his mistake."/>
        <s v="The story of J. Robert Oppenheimer's role in the development of the atomic bomb during World War II."/>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s v="Keller Dover is facing a parentâ€™s worst nightmare: his young daughter and her friend have gone missing. Heading the investigation, Detective Loki arrests the only suspect â€“ the driver of an RV on which the girls had been playing â€“ but a lack of evidence forces his release. As pressure mounts, Lokiâ€™s team pursues multiple leads while a frantic Dover decides he has no choice but to take matters into his own hands."/>
        <s v="After a chaotic night of rioting in a marginal suburb of Paris, three young friends, Vinz, Hubert and SaÃ¯d, wander around unoccupied waiting for news about the state of health of a mutual friend who has been seriously injured when confronting the police."/>
        <s v="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s v="In the distant future, Earth has become a desolate wasteland, abandoned by humanity and overrun by mountains of trash. Amidst the rubble, a small, lovable robot named WALL-E spends his days tirelessly cleaning up the mess. But when a sleek, high-tech robot named EVE arrives on a mission to search for signs of life, WALL-E is immediately smitten. Together, they embark on a journey across the cosmos."/>
        <s v="A German submarine hunts allied ships during the Second World War, but it soon becomes the hunted. The crew tries to survive below the surface, while stretching both the boat and themselves to their limits."/>
        <s v="Having died unexpectedly, firefighter Ja-hong is taken to the afterlife by 3 afterlife guardians. Only when he passes 7 trials over 49 days and proves he was innocent in human life, heâ€™s able to reincarnate, and his 3 afterlife guardians are by his side to defend him in trial."/>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s v="Found inside a shining stalk of bamboo by an old bamboo cutter and his wife, a tiny girl grows rapidly into an exquisite young lady. The mysterious young princess enthrals all who encounter her. But, ultimately, she must confront her fate."/>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s v="Humanity finds a mysterious object buried beneath the lunar surface and sets off to find its origins with the help of HAL 9000, the world's most advanced super computer."/>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s v="A film projectionist longs to be a detective, and puts his meagre skills to work when he is framed by a rival for stealing his girlfriend's father's pocketwatch."/>
        <s v="A five-year-old Indian boy gets lost on the streets of Calcutta, thousands of kilometers from home. He survives many challenges before being adopted by a couple in Australia; 25 years later, he sets out to find his lost family."/>
        <s v="Bobby Griffith was his mother's favorite son, the perfect all-American boy growing up under deeply religious influences in Walnut Creek, California. Bobby was also gay. Struggling with a conflict no one knew of, much less understood, Bobby finally came out to his family."/>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s v="On an idyllic beach in the Pacific Northwest, curiosity gets the better of a young raccoon whose frustrated parent attempts to keep them both safe."/>
        <s v="In 1950, amidst the ravages of the Korean War, Sergeant SÃ¼leyman stumbles upon a a half-frozen little girl, with no parents and no help in sight and he risks his own life to save her, smuggling her into his army base and out of harmâ€™s way."/>
        <s v="After a fateful encounter in the summer of 1966, the lives of two brothers from a middle-class Roman family take different directions, intersecting with some of the most significant events of postwar Italian history in the following decades."/>
        <s v="On October 13, 1972, Uruguayan Air Force Flight 571, chartered to take a rugby team to Chile, crashes into a glacier in the heart of the Andes."/>
        <s v="During the late 1980s, two detectives in a South Korean province attempt to solve the nation's first series of rape-and-murder cases."/>
        <s v="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s v="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s v="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s v="Stuck in COVID-19 lockdown, US comedian and musician Bo Burnham attempts to stay sane and happy by writing, shooting and performing a one-man comedy special."/>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s v="In the winter of 1982, a twelve-man research team at a remote Antarctic research station discovers an alien buried in the snow for over 100,000 years. Soon unfrozen, the form-changing creature wreaks havoc, creates terror... and becomes one of them."/>
        <s v="Regina, our young protagonist, always dreamed of getting married. And she did it - but the dream lasted much less than she thought and now she has to face life in a very funny way as a divorcee."/>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s v="A dog finds the meaning of his own existence through the lives of the humans he meets."/>
        <s v="In 1997, before the visit of the pope to Rio de Janeiro, Captain Nascimento from BOPE (Special Police Operations Battalion) is assigned to eliminate the risks of the drug dealers in a dangerous slum nearby where the pope intends to be lodged."/>
        <s v="Combining his trademark wit and self-deprecating humor with original music, Bo Burnham offers up his unique twist on life in this stand-up special about  life, death, sexuality, hypocrisy, mental illness and Pringles cans."/>
        <s v="The incredible true story behind the most controversial Italian court cases in recent years. Stefano Cucchi was arrested for a minor crime and mysteriously found dead during his detention. In one week's time, a family is changed forever."/>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s v="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
        <s v="When a impoverished widowâ€™s family moves to the big city, two of her five sons become romantic rivals with deadly results."/>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s v="In a run-down South American town, four men are paid to drive trucks loaded with nitroglycerin into the jungle through to the oil field. Friendships are tested and rivalries develop as they embark upon the perilous journey."/>
        <s v="Rizwan Khan, a Muslim from the Borivali section of Mumbai, has Asperger's syndrome. He marries a Hindu single mother, Mandira, in San Francisco. After 9/11, Rizwan is detained by authorities at LAX who treat him as a terrorist because of his condition and his race."/>
        <s v="In the streets of Istanbul, ailing waste warehouse worker Mehmet takes a small boy under his wing and must soon confront his own traumatic childhood."/>
        <s v="Frank, a single man raising his child prodigy niece Mary, is drawn into a custody battle with his mother."/>
        <s v="A New York stockbroker refuses to cooperate in a large securities fraud case involving corruption on Wall Street, corporate banking world and mob infiltration. Based on Jordan Belfort's autobiography."/>
        <s v="A group of juvenile delinquents live a violent life in the infamous slums of Mexico City; among them Pedro, whose morality is gradually corrupted and destroyed by the others."/>
        <s v="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s v="A waiter pretends to be an important businessman in order to reach the upper class through his entrepreneurial dreams."/>
        <s v="The story of Tim Ballard, a former US government agent, who quits his job in order to devote his life to rescuing children from global sex traffickers."/>
        <s v="In 1984 East Berlin, an agent of the secret police, conducting surveillance on a writer and his lover, finds himself becoming increasingly absorbed by their lives."/>
        <s v="A World War II satire that follows a lonely German boy whose world view is turned upside down when he discovers his single mother is hiding a young Jewish girl in their attic. Aided only by his idiotic imaginary friend, Adolf Hitler, Jojo must confront his blind nationalism."/>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s v="Held captive for 7 years in an enclosed space, a woman and her young son finally gain their freedom, allowing the boy to experience the outside world for the first time."/>
        <s v="A novice con man teams up with an acknowledged master to avenge the murder of a mutual friend by pulling off the ultimate big con and swindling a fortune from a big-time mobster."/>
        <s v="Two bounty hunters are in pursuit of &quot;El Indio,&quot; one of the most wanted fugitives in the western territories, and his gang."/>
        <s v="An ex-tennis pro carries out a plot to have his wealthy wife murdered after discovering she is having an affair, and assumes she will soon leave him for the other man anyway."/>
        <s v="Lester Burnham, a depressed suburban father in a mid-life crisis, decides to turn his hectic life around after developing an infatuation with his daughter's attractive friend."/>
        <s v="The drug-induced utopias of four Coney Island residents are shattered when their addictions run deep."/>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s v="Everyone deserves a great love story, but for 17-year-old Simon Spier, it's a little more complicated. He hasn't told his family or friends that he's gay, and he doesn't know the identity of the anonymous classmate that he's fallen for online."/>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s v="Born free in the American West, Black Beauty is a horse rounded up and brought to Birtwick Stables, where she meets spirited teenager Jo Green. The two forge a bond that carries Beauty through the different chapters, challenges and adventures."/>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s v="A young man arrives at the last hometown of painter Vincent van Gogh to deliver the troubled artist's final letter and ends up investigating his final days there."/>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s v="A closeted boy runs the risk of being outed by his own heart after it pops out of his chest to chase down the boy of his dreams."/>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s v="A drama based on the true story of a college professor's bond with the abandoned dog he takes into his home."/>
        <s v="An Irish rogue uses his cunning and wit to work his way up the social classes of 18th century England, transforming himself from the humble Redmond Barry into the noble Barry Lyndon."/>
        <s v="During the Nazi occupation of Rome in 1944, the leader of the Resistance is chased by the Nazis as he seeks refuge and a way to escape."/>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s v="Hoping to put to rest years of unease concerning a past case, retired criminal investigator BenjamÃ­n begins writing a novel based on the unsolved mystery of a newlywedâ€™s rape and murder. With the help of a former colleague, judge Irene, he attempts to make sense of the past."/>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s v="A gold prospector in Alaska struggles to survive the elements and win the heart of a dance hall girl."/>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s v="An urban office worker finds that paper airplanes are instrumental in meeting a girl in ways he never expected."/>
        <s v="When Juli meets Bryce in the second grade, she knows it's true love. After spending six years trying to convince Bryce the same, she's ready to give up - until he starts to reconsider."/>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s v="Charlie, a wandering tramp, becomes a circus handyman - soon the star of the show - and falls in love with the circus owner's stepdaughter."/>
        <s v="Suzume, 17, lost her mother as a little girl. On her way to school, she meets a mysterious young man. But her curiosity unleashes a calamity that endangers the entire population of Japan, and so Suzume embarks on a journey to set things right."/>
        <s v="At the height of the First World War, two young British soldiers must cross enemy territory and deliver a message that will stop a deadly attack on hundreds of soldiers."/>
        <s v="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
        <s v="Disgruntled Korean War veteran Walt Kowalski sets out to reform his neighbor, Thao Lor, a Hmong teenager who tried to steal Kowalski's prized possession: a 1972 Gran Torino."/>
        <s v="When two brothers are forced to fight in the Korean War, the elder decides to take the riskiest missions if it will help shield the younger from battle."/>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s v="Two melancholic Hong Kong policemen fall in love: one with a mysterious underworld figure, the other with a beautiful and ethereal server at a late-night restaurant."/>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s v="A dying man in his forties recalls his childhood, his mother, the war and personal moments that tell of and juxtapose pivotal moments in Soviet history with daily life."/>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s v="Impoverished priest Harihar Ray, dreaming of a better life for himself and his family, leaves his rural Bengal village in search of work."/>
        <s v="Advertising man Roger Thornhill is mistaken for a spy, triggering a deadly cross-country chase."/>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s v="While waiting for a kidney transplant, a young pianist finds an unexpected connection with her doctor â€” and the courage to fulfill her musical dreams."/>
        <s v="A troubled rock star descends into madness in the midst of his physical and social isolation from everyone."/>
        <s v="A military explorer meets and befriends a Goldi man in Russiaâ€™s unmapped forests. A deep and abiding bond evolves between the two men, one civilized in the usual sense, the other at home in the glacial Siberian woods."/>
        <s v="A young boy and a girl with a magic crystal must race against pirates and foreign agents in a search for a legendary floating castle."/>
        <s v="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s v="Peter Quill, still reeling from the loss of Gamora, must rally his team around him to defend the universe along with protecting one of their own. A mission that, if not completed successfully, could quite possibly lead to the end of the Guardians as we know them."/>
        <s v="In a small Tokyo apartment, twelve-year-old Akira must care for his younger siblings after their mother leaves them and shows no sign of returning."/>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s v="An assassin is shot by her ruthless employer, Bill, and other members of their assassination circle â€“ but she lives to plot her vengeance."/>
        <s v="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s v="A young man and woman meet on a train in Europe, and wind up spending one evening together in Vienna. Unfortunately, both know that this will probably be their only night together."/>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s v="Hutch Mansell, a suburban dad, overlooked husband, nothing neighbor â€” a &quot;nobody.&quot; When two thieves break into his home one night, Hutch's unknown long-simmering rage is ignited and propels him on a brutal path that will uncover dark secrets he fought to leave behind."/>
        <s v="Peter Parker is unmasked and no longer able to separate his normal life from the high-stakes of being a super-hero. When he asks for help from Doctor Strange the stakes become even more dangerous, forcing him to discover what it truly means to be Spider-Man."/>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s v="Kyuta, a boy living in Shibuya, and Kumatetsu, a lonesome beast from Jutengai, an imaginary world. One day, Kyuta forays into the imaginary world and, as he's looking for his way back, meets Kumatetsu who becomes his spirit guide. That encounter leads them to many adventures."/>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s v="Through their shared grief and connection to music, an orphaned girl bonds with her emotionally aloof, successful violinist uncle."/>
        <s v="An unlikely connection sparks between two creatures: a fiercely independent stray kitten and a pit bull. Together, they experience friendship for the first time."/>
        <s v="A comedy show."/>
        <s v="During Americaâ€™s Civil War, Union spies steal engineer Johnny Gray's beloved locomotive, 'The General'â€”with Johnnie's lady love aboard an attached boxcarâ€”and he single-handedly must do all in his power to both get The General back and to rescue Annabelle."/>
        <s v="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
        <s v="Carl Fredricksen spent his entire life dreaming of exploring the globe and experiencing life to its fullest. But at age 78, life seems to have passed him by, until a twist of fate (and a persistent 8-year old Wilderness Explorer named Russell) gives him a new lease on life."/>
        <s v="A scientist builds a time machine and accidentally sends his apartment complex manager and a petty burglar to 16th century Moscow, while Tsar Ivan the Terrible travels to 1973."/>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s v="Two men murder a man in cold blood for the thrill and invite his parents over for a celebration to prove they have committed the perfect crime, but they also have to deal with their former schoolmaster, who becomes suspicious."/>
        <s v="Despondent over a painful estrangement from his daughter, trainer Frankie Dunn isn't prepared for boxer Maggie Fitzgerald to enter his life. But Maggie's determined to go pro and to convince Dunn and his cohort to help her."/>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s v="The spoiled daughter of a Georgia plantation owner conducts a tumultuous romance with a cynical profiteer during the American Civil War and Reconstruction Era."/>
        <s v="A captured French Resistance fighter during World War II engineers a daunting escape from prison."/>
        <s v="Following an unexpected tragedy, child psychologist Malcolm Crowe meets a nine year old boy named Cole Sear, who is hiding a dark secret."/>
        <s v="In feudal Japan, during a bloody war between clans, two cowardly and greedy peasants, soldiers of a defeated army, stumble upon a mysterious man who guides them to a fortress hidden in the mountains."/>
        <s v="Germany, 1944. Leyna, the 15-year old daughter of a white German mother and a black African father, meets Lutz, a compassionate member of the Hitler Youth whose father is a prominent Nazi soldier, and they form an unlikely connection in this quickly changing world."/>
        <s v="Upon being sent to live with relatives in the countryside due to an illness, an emotionally distant adolescent girl becomes obsessed with an abandoned mansion and infatuated with a girl who lives there - a girl who may or may not be real."/>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s v="A secret military project endangers Neo-Tokyo when it turns a biker gang member into a rampaging psychic psychopath that only two teenagers and a group of psychics can stop."/>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s v="Abandoned by his prostitute mother in 1920, Douzi was raised by a theater troupe. There he meets Shitou and over the following years the two develop an act entitled &quot;Farewell My Concubine&quot; that brings them fame and fortune. When Shitou marries Juxian, Douzi becomes jealous, the beginnings of the acting duo's explosive breakup and tragic fall take root."/>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s v="As a CODA (Child of Deaf Adults), Ruby is the only hearing person in her deaf family. When the family's fishing business is threatened, Ruby finds herself torn between pursuing her love of music and her fear of abandoning her parents."/>
        <s v="In the small town of Rockwell, Maine in October 1957, a giant metal machine befriends a nine-year-old boy and ultimately finds its humanity by unselfishly saving people from their own fears and prejudices."/>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s v="A formal dinner party starts out normally enough, but after the bourgeois group retire to the hostâ€™s music room, they inexplicably find themselves unable to leave."/>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s v="Shizuku lives a simple life, dominated by her love for stories and writing. One day she notices that all the library books she has have been previously checked out by the same person: 'Seiji Amasawa'."/>
        <s v="In 1920s China, a nineteen year old Songlian is forced to marry the much older lord of a powerful family and compete with his three wives for his attention, slowly uncovering the dark truths that lie within their gilded cage."/>
        <s v="Enraged at the slaughter of Murron, his new bride and childhood love, Scottish warrior William Wallace slays a platoon of the local English lord's soldiers. This leads the village to revolt and, eventually, the entire country to rise up against English rule."/>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s v="Ripley, the sole survivor of the Nostromo's deadly encounter with the monstrous Alien, returns to Earth after drifting through space in hypersleep for 57 years. Although her story is initially met with skepticism, she agrees to accompany a team of Colonial Marines back to LV-426."/>
        <s v="The life of boxer Jake LaMotta, whose violence and temper that led him to the top in the ring destroyed his life outside of it."/>
        <s v="A knight framed for a tragic crime teams with a scrappy, shape-shifting teen to prove his innocence."/>
        <s v="A day in the life of an unfaithful married couple and their steadily deteriorating relationship in Milan."/>
        <s v="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
        <s v="In the smog-choked dystopian Los Angeles of 2019, blade runner Rick Deckard is called out of retirement to terminate a quartet of replicants who have escaped to Earth seeking their creator for a way to extend their short life spans."/>
        <s v="Simple Italian postman learns to love poetry while delivering mail to a famous poet; he uses this to woo local beauty Beatrice."/>
        <s v="A story about a mentally ill man wrongfully imprisoned for murder and his relationship with his 6 year old daughter."/>
        <s v="A former child star torments her paraplegic sister in their decaying Hollywood mansion."/>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s v="Loosely based on the true-life tale of Ron Woodroof, a drug-taking, women-loving, homophobic man who in 1986 was diagnosed with HIV/AIDS and given thirty days to live."/>
        <s v="An 8 year old boy must return his friend's notebook he took by mistake, lest his friend be punished by expulsion from school."/>
        <s v="A fading music hall comedian tries to help a despondent ballet dancer learn to walk and to again feel confident about life."/>
        <s v="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â€™s sister. Slowly, he falls in love with her and begins to feel guilt about his crime."/>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s v="The inspiring true story of Richard MontaÃ±ez, the Frito Lay janitor who channeled his Mexican American heritage and upbringing to turn the iconic Flamin' Hot Cheetos into a snack that disrupted the food industry and became a global pop culture phenomenon."/>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s v="Professor Barbenfouillis and five of his colleagues from the Academy of Astronomy travel to the Moon aboard a rocket propelled by a giant cannon. Once on the lunar surface, the bold explorers face the many perils hidden in the caves of the mysterious planet."/>
        <s v="When Dr. Indiana Jones â€“ the tweed-suited professor who just happens to be a celebrated archaeologist â€“ is hired by the government to locate the legendary Ark of the Covenant, he finds himself up against the entire Nazi regime."/>
        <s v="During World War II, two French civilians and a downed British Bomber Crew set out from Paris to cross the demarcation line between Nazi-occupied Northern France and the South. From there they will be able to escape to England. First, they must avoid German troops â€“ and the consequences of their own blunders."/>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s v="Zohre's shoes are gone; her older brother Ali lost them. They are poor, there are no shoes for Zohre until they come up with an idea: they will share one pair of shoes. School awaits."/>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s v="In a world where walking, talking, digitally connected bots have become children's best friends, an 11-year-old finds that his robot buddy doesn't quite work the same as the others do."/>
        <s v="A quirky, dysfunctional family's road trip is upended when they find themselves in the middle of the robot apocalypse and suddenly become humanity's unlikeliest last hope."/>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s v="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s v="From an adventurous balloon ride above the clouds to a monster-filled metropolis, Academy AwardÂ®-winning director Pete Docter (â€œMonsters, Inc.,â€ â€œUpâ€) has taken audiences to unique and imaginative places. In Disney and Pixarâ€™s original movie â€œ Inside Out,â€ he will take us to the most extraordinary location of allâ€”inside the mind."/>
        <s v="On school break, Marinette heads to Shanghai to meet Adrien. But after arriving, Marinette loses all her stuff, including the Miraculous that allows her to turn into Ladybug!"/>
        <s v="Against all the odds, a thirteen year old boy in Malawi invents an unconventional way to save his family and village from famine."/>
        <s v="Dangal is an extraordinary true story based on the life of Mahavir Singh and his two daughters, Geeta and Babita Phogat. The film traces the inspirational journey of a father who trains his daughters to become world class wrestlers."/>
        <s v="A young teacher inspires her class of at-risk students to learn tolerance, apply themselves, and pursue education beyond high school."/>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s v="To save her father from certain death in the army, a young woman secretly enlists in his place and becomes one of China's greatest heroines in the process."/>
        <s v="The Red Ribbon Army, an evil organization that was once destroyed by Goku in the past, has been reformed by a group of people who have created new and mightier Androids, Gamma 1 and Gamma 2, and seek vengeance against Goku and his family."/>
        <s v="A father living in the forests of the Pacific Northwest with his six young kids tries to assimilate back into society."/>
        <s v="Batman has stopped the reign of terror that The Mutants had cast upon his city.  Now an old foe wants a reunion and the government wants The Man of Steel to put a stop to Batman."/>
        <s v="Bill struggles to put together his shattered psyche."/>
        <s v="On Christmas Eve, three homeless people living on the streets of Tokyo discover a newborn baby among the trash and set out to find its parents."/>
        <s v="Determined teen Din is longing to reconnect with his childhood best friend when he meets a wish-granting dragon who shows him the magic of possibilities."/>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s v="Light years from Earth, 26 years after being abducted, Peter Quill finds himself the prime target of a manhunt after discovering an orb wanted by Ronan the Accuser."/>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s v="James Bowen, a homeless busker and recovering drug addict, has his life transformed when he meets a stray ginger cat."/>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s v="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s v="In the 1980s, a team of lawyers takes on the heads of Argentina's bloody military dictatorship in a battle against odds and a race against time."/>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s v="La Maison en Petits Cubes tells the story of a grandfather's memories as he adds more blocks to his house to stem the flooding waters."/>
        <s v="A struggling salesman takes custody of his son as he's poised to begin a life-changing professional career."/>
        <s v="Lynn, a brilliant student, after helping her friends to get the grades they need, develops the idea of starting a much bigger exam-cheating business."/>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s v="A peculiar girl transforms into a cat to catch her crush's attention. But before she realizes it, the line between human and animal starts to blur."/>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s v="The story of American showman P.T. Barnum, founder of the circus that became the famous traveling Ringling Bros. and Barnum &amp; Bailey Circus."/>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s v="On a post-apocalyptic Earth, a robot, built to protect the life of his dying creator's beloved dog, learns about life, love, friendship, and what it means to be human."/>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s v="A married couple are faced with a difficult decision - to improve the life of their child by moving to another country or to stay in Iran and look after a deteriorating parent who has Alzheimer's disease."/>
        <s v="In Depression-era West Virginia, a serial-killing preacher hunts two young children who know the whereabouts of a stash of money."/>
        <s v="Luke Skywalker leads a mission to rescue his friend Han Solo from the clutches of Jabba the Hutt, while the Emperor seeks to destroy the Rebellion once and for all with a second dreaded Death Star."/>
        <s v="The cruel and abusive headmaster of a boarding school, Michel Delassalle, is murdered by an unlikely duo -- his meek wife and the mistress he brazenly flaunts. The women become increasingly unhinged by a series of odd occurrences after Delassalle's corpse mysteriously disappears."/>
        <s v="With his wife's disappearance having become the focus of an intense media circus, a man sees the spotlight turned on him when it's suspected that he may not be innocent."/>
        <s v="In 25 AD, Judah Ben-Hur, a Jew in ancient Judea, opposes the occupying Roman empire.  Falsely accused by a Roman childhood friend-turned-overlord of trying to kill the Roman governor, he is put into slavery and his mother and sister are taken away as prisoners."/>
        <s v="After a high school lab experiment goes horribly wrong, Mordecai and Rigby must go back in time to battle an evil volleyball coach in order to save the universe â€” and their friendship."/>
        <s v="Young Vincent Malloy dreams of being just like Vincent Price and loses himself in macabre daydreams that annoy his mother."/>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s v="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s v="The Flash finds himself in a war-torn alternate timeline and teams up with alternate versions of his fellow heroes to restore the timeline."/>
        <s v="A photographer takes up newsreel shooting to impress a secretary."/>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s v="Four sisters come of age in America in the aftermath of the Civil War."/>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s v="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s v="God and Satan war over earth; to settle things, they wager on the soul of Faust, a learned and prayerful alchemist."/>
        <s v="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s v="A boy growing up in Dublin during the 1980s escapes his strained family life by starting a band to impress the mysterious girl he likes."/>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s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s v="A young girl discovers an idealized parallel universe behind a secret door in her new home, unaware that it contains a sinister secret."/>
        <s v="During a dinner, a group of friends decide to share whatever message or phone call they will receive during the evening, with unforeseen consequences."/>
        <s v="A boy, bruised by life, finds his salvation through the love of his dogs."/>
        <s v="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s v="A reclusive English teacher suffering from severe obesity attempts to reconnect with his estranged teenage daughter for one last chance at redemption."/>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s v="Jessica knows exactly what her life is supposed to look like and where it takes her. But then she meets Danny. He has a complicated past and could confuse all their plans. Jessica has to decide."/>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s v="Set in the Bronx during the tumultuous 1960s, an adolescent boy is torn between his honest, working-class father and a violent yet charismatic crime boss. Complicating matters is the youngster's growing attraction - forbidden in his neighborhood - for a beautiful black girl."/>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s v="An isolated lake, where an old monk lives in a small floating temple. The monk has a young boy living with him, learning to become a monk. We watch as seasons and years pass by."/>
        <s v="A married farmer falls under the spell of a slatternly woman from the city, who tries to convince him to drown his wife."/>
        <s v="In WW2, twelve year old Soviet orphan Ivan Bondarev works for the Soviet army as a scout behind the German lines and strikes a friendship with three sympathetic Soviet officers."/>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s v="In a decades-spanning biopic, brilliant mathematician John Forbes Nash Jr. makes history in his field as schizophrenia sets in."/>
        <s v="In Monterrey, Mexico, a young street gang spends their days dancing to slowed-down cumbia and attending parties. After a mix-up with a local cartel, their leader is forced to migrate to the U.S. but quickly longs to return home."/>
        <s v="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
        <s v="Sherlock Holmes and Dr. Watson find themselves in 1890s London in this holiday special."/>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s v="The Theory of Everything is the extraordinary story of one of the worldâ€™s greatest living minds, the renowned astrophysicist Stephen Hawking, who falls deeply in love with fellow Cambridge student Jane Wilde."/>
        <s v="A Swedish pastor fails a loving woman, a suicidal fisherman and God."/>
        <s v="A bible salesman finds himself saddled with a young girl who may or may not be his daughter, and the two forge an unlikely partnership as a money-making con team in Depression-era Kansas."/>
        <s v="The epic tale of a class struggle in twentieth century Italy, as seen through the eyes of two childhood friends on opposing sides."/>
        <s v="A Russian poet and his interpreter travel to Italy to research the life of an 18th-century composer."/>
        <s v="A tale of friendship between two unlikely pen pals: Mary, a lonely, eight-year-old girl living in the suburbs of Melbourne, and Max, a forty-four-year old, severely obese man living in New York."/>
        <s v="Wounded Civil War soldier, John Dunbar tries to commit suicideâ€”and becomes a hero instead. As a reward, he's assigned to his dream post, a remote junction on the Western frontier, and soon makes unlikely friends with the local Sioux tribe."/>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s v="In the future, an outbreak of canine flu leads the mayor of a Japanese city to banish all dogs to an island used as a garbage dump. The outcasts must soon embark on an epic journey when a 12-year-old boy arrives on the island to find his beloved pet."/>
        <s v="A man befriends a fellow criminal as the two of them begin serving their sentence on a dreadful prison island, which inspires the man to plot his escape."/>
        <s v="The ultimate wish-fulfillment tale of a teenage Gran Turismo player whose gaming skills won him a series of Nissan competitions to become an actual professional racecar driver."/>
        <s v="Inspired by the gripping true story of a man who would do anything for his familyâ€”and for freedom. When Peter, an enslaved man, risks his life to escape and return to his family, he embarks on a perilous journey of love and endurance."/>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s v="During the invasion of Normandy the photograph of a slim Korean man in German uniform was found. It transpired that the man had served as a soldier in the Japanese, Russian and German armies. His incredible story inspired director Kang Je-Gyu to create this epic war drama."/>
        <s v="The youngest son of an alcoholic former boxer returns home, where he's trained by his father for competition in a mixed martial arts tournament â€“ a path that puts the fighter on a collision course with his estranged, older brother."/>
        <s v="Tom Joad returns to his home after a jail sentence to find his family kicked out of their farm due to foreclosure. He catches up with them on his Uncleâ€™s farm, and joins them the next day as they head for California and a new life... Hopefully."/>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s v="A retelling of the biblical book of Hosea set against the backdrop of the California Gold Rush of 1850."/>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s v="Toto and his friends must rescue his egg children after they're taken away for a gourmet food event in Africa."/>
        <s v="A headstrong young girl in Afghanistan, ruled by the Taliban, disguises herself as a boy in order to provide for her family."/>
        <s v="Two North Korean soldiers are killed in the border area between North and South Korea, prompting an investigation by a neutral body. The sergeant is the shooter, but the lead investigator, a Swiss-Korean woman, receives differing accounts from the two sides."/>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s v="A photojournalist's obsessive quest for the truth about the first expedition to Mt. Everest leads him to search for an esteemed climber who went missing."/>
        <s v="This Oscar-winning animated short film tells the story of one man's love life as seen through the eyes of his best friend and dog, Winston, and revealed bite by bite through the meals they share."/>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s v="An arrogant reporter exploits a story about a man trapped in a cave to revitalize his career."/>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s v="During the Nazi occupation of Poland, an acting troupe becomes embroiled in a Polish soldier's efforts to track down a German spy."/>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s v="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s v="A Puerto-Rican ex-con, just released from prison, pledges to stay away from drugs and violence despite the pressure around him, and lead a better life outside NYC."/>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s v="Hirayama is content with his life as a toilet cleaner in Tokyo. Outside of his structured routine, he cherishes music on cassette tapes, books, and taking photos of trees. Through unexpected encounters, he reflects on finding beauty in the world."/>
        <s v="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
        <s v="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s v="Luca and his best friend Alberto experience an unforgettable summer on the Italian Riviera. But all the fun is threatened by a deeply-held secret: they are sea monsters from another world just below the waterâ€™s surface."/>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s v="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
        <s v="A young couple, Rosemary and Guy, moves into an infamous New York apartment building, known by frightening legends and mysterious events, with the purpose of starting a family."/>
        <s v="In a vibrant city pulsating with rhythm and movement, an elderly man and his young-at-heart wife rekindle their youthful passion for life and each other on one magical night."/>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s v="A young witch, on her mandatory year of independent life, finds fitting into a new community difficult while she supports herself by running an air courier service."/>
        <s v="A rogue reporter trailing a runaway heiress for a big story joins her on a bus heading from Florida to New York and they end up stuck with each other when the bus leaves them behind at one of the stops along the way."/>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s v="Longing for a brighter future, two Senegalese teenagers embark on a journey from West Africa to Italy. However, between their dreams and reality lies a labyrinth of checkpoints, the Sahara Desert, and the vast waters of the Mediterranean."/>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s v="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s v="When Grizz, Panda, and Ice Bear's love of food trucks and viral videos get out of hand, the brothers are now chased away from their home and embark on a trip to Canada, where they can live in peace."/>
        <s v="In 18th-century Rome, impish aristocrat Onofrio del Grillo amuses himself by playing pranks on all sorts of people â€” his reactionary family and fellow nobles, the poors, the French occupiers trying to modernize society, and even the Pope himself."/>
        <s v="A mysterious circus excites a small Hungarian town into a rebellion when a promised act doesn't perform."/>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s v="A committed film director struggles to complete his movie while coping with a myriad of crises, personal and professional, among the cast and crew."/>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s v="Nemo Nobody leads an ordinary existence with his wife and 3 children; one day, he wakes up as a mortal centenarian in the year 2092."/>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s v="Blonde Betty Elms has only just arrived in Hollywood to become a movie star when she meets an enigmatic brunette with amnesia. Meanwhile, as the two set off to solve the second woman's identity, filmmaker Adam Kesher runs into ominous trouble while casting his latest project."/>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s v="In the near future, a weary Logan cares for an ailing Professor X in a hideout on the Mexican border. But Logan's attempts to hide from the world and his legacy are upended when a young mutant arrives, pursued by dark forces."/>
        <s v="When veteran anchorman Howard Beale is forced to retire his 25-year post because of his age, he announces to viewers that he will kill himself during his farewell broadcast. Network executives rethink their decision when his fanatical tirade results in a spike in ratings."/>
        <s v="Diagnosed with a mental illness halfway through his senior year of high school, a witty, introspective teen struggles to keep it a secret while falling in love with a brilliant classmate who inspires him to open his heart and not be defined by his condition."/>
        <s v="The true story of how the Boston Globe uncovered the massive scandal of child molestation and cover-up within the local Catholic Archdiocese, shaking the entire Catholic Church to its core."/>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s v="On March 21st, 1945, the British Royal Air Force set out on a mission to bomb Gestapo's headquarters in Copenhagen. The raid had fatal consequences as some of the bombers accidentally targeted a school and more than 120 people were killed, 86 of whom were children."/>
        <s v="Unscrupulous boxing promoters, violent bookmakers, a Russian gangster, incompetent amateur robbers and supposedly Jewish jewelers fight to track down a priceless stolen diamond."/>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s v="A good-natured but unlucky Italian is constantly going on a difficult situations, but never lose his mood."/>
        <s v="A circus' beautiful trapeze artist agrees to marry the leader of side-show performers, but his deformed friends discover she is only marrying him for his inheritance."/>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s v="Nora and Hae Sung, two childhood friends, are reunited in New York for one fateful week as they confront notions of destiny, love, and the choices that make a life."/>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s v="A young mute girl from Pakistan loses herself in India with no way to head back. A devoted man with a magnanimous spirit undertakes the task to get her back to her motherland and unite her with her family."/>
        <s v="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
        <s v="After graduating from Emory University in 1992, top student and athlete Christopher McCandless abandons his possessions, gives his entire $24,000 savings account to charity, and hitchhikes to Alaska to live in the wilderness."/>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s v="After losing a finger in a work accident, an Italian worker becomes increasingly involved in political and revolutionary groups."/>
        <s v="A young couple's love is tested when Sun-jin is diagnosed with a rare form of Alzheimer's disease."/>
        <s v="When a machine that allows therapists to enter their patient's dreams is stolen, all hell breaks loose. Only a young female therapist can stop it and recover it before damage is done: Paprika."/>
        <s v="A pair of seducers try to prove who has the best techniques while trying not to fall in love with each other."/>
        <s v="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s v="Jack Sparrow, a freewheeling 18th-century pirate, quarrels with a rival pirate bent on pillaging Port Royal. When the governor's daughter is kidnapped, Sparrow decides to help the girl's love save her."/>
        <s v="A ferocious, bullying music teacher teaches a dedicated student."/>
        <s v="After barely surviving a violent attack by an elusive serial killer, crime boss Jang Dong-su finds himself forming an unlikely partnership with local detective Jung Tae-seok to catch the sadistic killer simply known as K."/>
        <s v="The Fantastic Mr. Fox, bored with his current life, plans a heist against the three local farmers. The farmers, tired of sharing their chickens with the sly fox, seek revenge against him and his family."/>
        <s v="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s v="Katie, a 17-year-old, has been sheltered since childhood and confined to her house during the day by a rare disease that makes even the smallest amount of sunlight deadly. Fate intervenes when she meets Charlie and they embark on a summer romance."/>
        <s v="A story set in the 90s and in the outskirts of Rome to Ostia. A world where money, luxury cars, night clubs, cocaine and synthetic drugs are easy to run. A world in which Vittorio and Cesare, in their early twenties, act in search of their success."/>
        <s v="Woody, Buzz, and the rest of Andy's toys haven't been played with in years. With Andy about to go to college, the gang find themselves accidentally left at a nefarious day care center. The toys must band together to escape and return home to Andy."/>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s v="Because of a technical defect an American bomber team mistakenly orders the destruction of Moscow. The President of the United States has but little time to prevent an atomic catastrophe from occurring."/>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s v="It's the hope that sustains the spirit of every GI: the dream of the day when he will finally return home. For three WWII veterans, the day has arrived. But for each man, the dream is about to become a nightmare."/>
        <s v="Pittsburgh, Pennsylvania, 1991. High school freshman Charlie is a wallflower, always watching life from the sidelines, until two senior students, Sam and her stepbrother Patrick, become his mentors, helping him discover the joys of friendship, music and love."/>
        <s v="Aspiring comic Rupert Pupkin attempts to achieve success in show business by stalking his idol, a late night talk-show host who craves his own privacy."/>
        <s v="Celestine is a little mouse trying to avoid a dental career while Ernest is a big bear craving an artistic outlet. When Celestine meets Ernest, they overcome their natural enmity by forging a life of crime together."/>
        <s v="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
        <s v="In 2006, a group of thieves performed what is considered one of the most famous and smart bank heists in the history of Argentina. How they robbed the Rio bank is as surprising as what happened afterwards. This is their story."/>
        <s v="An aging Chinese immigrant is swept up in an insane adventure, where she alone can save what's important to her by connecting with the lives she could have led in other universes."/>
        <s v="German artist Kurt Barnert has escaped East Germany and now lives in West Germany, but is tormented by his childhood under the Nazis and the GDR regime."/>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s v="After carrying out a flawlessly planned hit, Jef Costello, a contract killer with samurai instincts, finds himself caught between a persistent police investigator and a ruthless employer, and not even his armor of fedora and trench coat can protect him."/>
        <s v="Three detectives in the corrupt and brutal L.A. police force of the 1950s use differing methods to uncover a conspiracy behind the shotgun slayings of the patrons at an all-night diner."/>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s v="An uneducated collector for a Philadelphia loan shark is given a once-in-a-lifetime opportunity to fight against the world heavyweight boxing champion."/>
        <s v="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s v="A young farmer in rural Yorkshire numbs his daily frustrations with binge drinking and casual sex, until the arrival of a Romanian migrant worker."/>
        <s v="Gifted Hands: The Ben Carson Story is a movie based on the life story of world-renowned neurosurgeon Ben Carson from 1961 to 1987."/>
        <s v="Two con artists try to swindle a stamp collector by selling him a sheet of counterfeit rare stamps (the &quot;nine queens&quot;)."/>
        <s v="A senator, who became famous for killing a notorious outlaw, returns for the funeral of an old friend and tells the truth about his deed."/>
        <s v="With Mystery, Inc. on the tail of a strange object in Nowhere, Kansas, the strange hometown of Eustice, Muriel, and Courage, the gang soon find themselves contending with a giant cicada monster and her winged warriors."/>
        <s v="Brought back to life by an unorthodox scientist, a young woman runs off with a lawyer on a whirlwind adventure across the continents. Free from the prejudices of her times, she grows steadfast in her purpose to stand for equality and liberation."/>
        <s v="Suddenly finding herself in the never-before-seen Land of Luck, the unluckiest person in the world must unite with the magical creatures there to turn her luck around."/>
        <s v="A lifelong love of flight inspires Japanese aviation engineer Jiro Horikoshi, whose storied career includes the creation of the A-6M World War II fighter plane."/>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s v="The life of engineer and former NASA astronaut JosÃ© M. HernÃ¡ndez, the first migrant farmworker to go to space."/>
        <s v="During the war in Afghanistan, a local interpreter risks his own life to carry an injured sergeant across miles of grueling terrain."/>
        <s v="Wallace rents out Gromit's former bedroom to a penguin, who takes up an interest in the techno pants created by Wallace. However, Gromit later learns that the penguin is a wanted criminal."/>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s v="Dignity. Poise. Mystery. We expect nothing less from the great turn-of-the-century magician, Presto. But when Presto neglects to feed his rabbit one too many times, the magician finds he isn't the only one with a few tricks up his sleeve!"/>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s v="After narrowly escaping a bizarre accident, a troubled teenager is plagued by visions of a large bunny rabbit that manipulates him to commit a series of crimes."/>
        <s v="Thirteen-year-olds LÃ©o and RÃ©mi have always been close, but they drift apart after the intimacy of their relationship is questioned by schoolmates."/>
        <s v="A fictional history of two legendary revolutionaries' journey away from home before they began fighting for their country in the 1920s."/>
        <s v="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s v="Georges and Anne are in their eighties. They are cultivated, retired music teachers. Their daughter, who is also a musician, lives abroad with her family. One day, Anne has a stroke, and the couple's bond of love is severely tested."/>
        <s v="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s v="In a Turkish village, five orphaned sisters live under strict rule while members of their family prepare their arranged marriages."/>
        <s v="One night, musician Marcus Daly, looking up from the street below, witnesses the brutal axe murder of a woman in her apartment. Racing to the scene, he just manages to miss the perpetrator... or so he thinks."/>
        <s v="Grace, a compassionate young supervisor at a foster care facility, helps at-risk teens. But when a new charge dredges up memories of her own troubled past, Grace's tough exterior begins eroding."/>
        <s v="When a store clerk organizes a contest to climb the outside of a tall building, circumstances force him to make the perilous climb himself."/>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s v="Jubei is a masterless ninja who travels the land alone, lending his services to those with goldâ€”or a worthy cause. His fearsome abilities have served him well, but a plot to overthrow the government threatens to end his wandering waysâ€”and possibly his life."/>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s v="When a lively young family moves in next door, grumpy widower Otto Anderson meets his match in a quick-witted, pregnant woman named Marisol, leading to an unlikely friendship that turns his world upside down."/>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s v="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s v="Escaping death, a Hebrew infant is raised in a royal household to become a prince. Upon discovery of his true heritage, Moses embarks on a personal quest to reclaim his destiny as the leader and liberator of the Hebrew people."/>
        <s v="Twelve episodic tales in the life of a Parisian woman and her slow descent into prostitution."/>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s v="After stalking and saving the life of her favorite fiction author in a car accident, his  manic obsessor holds him captive in her remote Colorado home then forces him to write back to life the popular literary character he killed off."/>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s v="When a zombie virus pushes Korea into a state of emergency, those trapped on an express train to Busan must fight for their own survival."/>
        <s v="Canadian folk artist Maud Lewis falls in love with a fishmonger while working for him as a live-in housekeeper."/>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s v="New York comedian Alvy Singer falls in love with the ditsy Annie Hall."/>
        <s v="Princes who have been turned into Dwarfs seek the red shoes of a lady in order to break the spell, although it will not be easy."/>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s v="When a group of idealistic young men join the German Army during World War, they are assigned to the Western Front, where their patriotism is destroyed by the harsh realities of combat."/>
        <s v="British stockbroker Nicholas Winton visits Czechoslovakia in the 1930s and forms plans to assist in the rescue of Jewish children before the onset of World War II, in an operation that came to be known as the Kindertransport."/>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s v="Bounty hunters seek shelter from a raging blizzard and get caught up in a plot of betrayal and deception."/>
        <s v="A middle aged carpenter, who requires state welfare after injuring himself, is joined by a single mother in a similar scenario."/>
        <s v="Two 20th-century friends accidentally stumble into the year 1492, where they meet a charming teen and try to alter history."/>
        <s v="A man without attachments or responsibilities suddenly finds himself with an abandoned baby and leaves for London to try and find the mother. Eight years later after he and his daughter become inseparable Gloria's mother reappears."/>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s v="Determined to prove herself, Officer Judy Hopps, the first bunny on Zootopia's police force, jumps at the chance to crack her first case - even if it means partnering with scam-artist fox Nick Wilde to solve the mystery."/>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s v="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
        <s v="When the popular, restless Landon Carter is forced to participate in the school drama production, he falls in love with Jamie Sullivan, the daughter of the town's minister. Jamie has a &quot;to-do&quot; list for her life, as well as a very big secret she must keep from Landon."/>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s v="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s v="As a young and naive recruit in Vietnam, Chris Taylor faces a moral crisis when confronted with the horrors of war and the duality of man."/>
        <s v="A stage director and an actress struggle through a grueling, coast-to-coast divorce that pushes them to their personal extremes."/>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s v="It ain't easy bein' green -- especially if you're a likable (albeit smelly) ogre named Shrek. On a mission to retrieve a gorgeous princess from the clutches of a fire-breathing dragon, Shrek teams up with an unlikely compatriot -- a wisecracking donkey."/>
        <s v="Manhattan explores how the life of a middle-aged television writer dating a teenage girl is further complicated when he falls in love with his best friend's mistress."/>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s v="With the price on his head ever increasing, John Wick uncovers a path to defeating The High Table. But before he can earn his freedom, Wick must face off against a new enemy with powerful alliances across the globe and forces that turn old friends into foes."/>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s v="The lives of three men who were childhood friends are shattered when one of them suffers a family tragedy."/>
        <s v="In a desolate and dark world full of shadows, lives one little girl who seems to do nothing but collect water in jars and protect a large egg she carries everywhere. A mysterious man enters her life... and they discuss the world around them."/>
        <s v="Jake Blues, just released from prison, puts his old band back together to save the Catholic home where he and his brother Elwood were raised."/>
        <s v="Working incognito at his rich dad's company to test his own merits, Teto falls for Paula and tells her he grew up poor, a lie that spins out of control."/>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s v="One part vigilante, one part criminal kingpin, Red Hood begins cleaning up Gotham with the efficiency of Batman, but without following the same ethical code."/>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s v="A group of Serbian socialists prepares for the war in a surreal underground filled by parties, tragedies, love and hate."/>
        <s v="Years after his father disowns his adopted brother for marrying a woman of lower social standing, a young man goes on a mission to reunite his family."/>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s v="A special bond develops between plus-sized inflatable robot Baymax, and prodigy Hiro Hamada, who team up with a group of friends to form a band of high-tech heroes."/>
        <s v="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
        <s v="A pimp with no other means to provide for himself finds his life spiralling out of control when his prostitute is sent to prison."/>
        <s v="Follow the adventures of Belle, a bright young woman who finds herself in the castle of a prince who's been turned into a mysterious beast. With the help of the castle's enchanted staff, Belle soon learns the most important lesson of all -- that true beauty comes from within."/>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When a charming 12-year-old girl takes on the characteristics and voices of others, doctors say there is nothing they can do. As people begin to die, the girl's mother realizes her daughter has been possessed by the devil--and that her daughter's only possible hope lies with two priests and the ancient rite of demonic exorcism."/>
        <s v="After another spat with her kids, Dona HermÃ­nia decides to take some time off from them and hides away in her aunt's house, where she reminisces about her kids in an age when they still needed her."/>
        <s v="An epic mosaic of many interrelated characters in search of happiness, forgiveness, and meaning in the San Fernando Valley."/>
        <s v="Batman has not been seen for ten years. A new breed of criminal ravages Gotham City, forcing 55-year-old Bruce Wayne back into the cape and cowl. But, does he still have what it takes to fight crime in a new era?"/>
        <s v="A teenager reflects on his life after being accused of cheating on the Indian version of &quot;Who Wants to be a Millionaire?&quot;."/>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s v="In 1988, American video game salesman Henk Rogers discovers the video game Tetris. When he sets out to bring the game to the world, he enters a dangerous web of lies and corruption behind the Iron Curtain."/>
        <s v="A biopic of Temple Grandin, an autistic American who has become one of the leading scientists in humane livestock handling."/>
        <s v="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
        <s v="Two competing lawyers join forces to sue a prestigious law firm for AIDS discrimination. As their unlikely friendship develops their courage overcomes the prejudice and corruption of their powerful adversaries."/>
        <s v="Valentin is Acapulco's resident playboy, until a former fling leaves a baby on his doorstep and him heading with her out of Mexico."/>
        <s v="A mother lives quietly with her son. One day, a girl is brutally killed, and the boy is charged with the murder. Now, it's his mother's mission to prove him innocent."/>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s v="In the late 1990s, the arrival of elderly invalid Patrick into Marion and Tomâ€™s home triggers the exploration of seismic events from 40 years previous: the passionate relationship between Tom and Patrick at a time when homosexuality was illegal."/>
        <s v="Raised on tales of a Djinn fairy princess, Azur, a young Frenchman goes to North Africa in search of the sprite, only to discover that his close childhood friend, Asmar, an Arab youth whose mother raised both boys also seeks the genie."/>
        <s v="In the years before the Second World War, a tomboyish postulant at an Austrian abbey is hired as a governess in the home of a widowed naval captain with seven children, and brings a new love of life and music into the home."/>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s v="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
        <s v="The teenagers of Disney's most infamous villains return to the Isle of the Lost to recruit a new batch of villainous offspring to join them at Auradon Prep."/>
        <s v="As the world fell, young Furiosa is snatched from the Green Place of Many Mothers and falls into the hands of a great Biker Horde led by the Warlord Dementus. Sweeping through the Wasteland they come across the Citadel presided over by The Immortan Joe. While the two Tyrants war for dominance, Furiosa must survive many trials as she puts together the means to find her way home."/>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s v="In the 1970s, a rivalry propels race car drivers Niki Lauda and James Hunt to fame and glory â€” until a horrible accident threatens to end it all."/>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s v="Tired of being locked in a reptile house where humans gawk at them like they are monsters, a ragtag group of Australiaâ€™s deadliest creatures plot an escape from their zoo to the Outback, a place where theyâ€™ll fit in without being judged."/>
        <s v="When danger threatens her camp, the fierce and highly skilled Comanche warrior Naru sets out to protect her people. But the prey she stalks turns out to be a highly evolved alien predator with a technically advanced arsenal."/>
        <s v="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
        <s v="In 1940s France, a new teacher at a school for disruptive boys gives hope and inspiration."/>
        <s v="A private detective takes on a case that involves him with three eccentric criminals, a beautiful liar, and their quest for a priceless statuette."/>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s v="In 1984, a group of LGBT activists decide to raise money to support the National Union of Mineworkers during their lengthy strike. There is only one problem: the Union seems embarrassed to receive their support."/>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s v="During a family gathering, a celebration for their father's 60th birthday, the eldest son presents a speech that reveals a shocking secret to everyone."/>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s v="A small suburban town receives a visit from a castaway unfinished science experiment named Edward."/>
        <s v="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
        <s v="A decade after a tragic mistake, family man Chas Chandler and occult detective John Constantine set out to cure his daughter Trish from a mysterious supernatural coma."/>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s v="A young boy discovers a stray balloon, which seems to have a mind of its own, on the streets of Paris. The two become inseparable, yet the worldâ€™s harsh realities finally interfere."/>
        <s v="Alexander, a journalist, philosopher and retired actor, celebrates a birthday with friends and family when it is announced that nuclear war has begun."/>
        <s v="What was supposed to be a peaceful protest turned into a violent clash with the police. What followed was one of the most notorious trials in history."/>
        <s v="A stranger in the city asks questions no one has asked before. Known only by his initials, the man's innocent questions and childlike curiosity take him on a journey of love, laughter and letting go."/>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s v="Photographer Robert Kincaid wanders into the life of housewife Francesca Johnson for four days in the 1960s."/>
        <s v="When Lou Bloom, desperate for work, muscles into the world of L.A. crime journalism, he blurs the line between observer and participant to become the star of his own story. Aiding him in his effort is Nina, a TV-news veteran."/>
        <s v="An assassin goes through obstacles as he attempts to escape his violent lifestyle despite the opposition of his partner, who is secretly attracted to him."/>
        <s v="As a Civil War veteran spends years searching for a young niece captured by Indians, his motivation becomes increasingly questionable."/>
        <s v="Amidst her own personality crisis, southern housewife Evelyn Couch meets Ninny, an outgoing old woman who tells her the story of Idgie Threadgoode and Ruth Jamison, two young women who experienced hardships and love in Whistle Stop, Alabama in the 1920s."/>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s v="Driven by tragedy, billionaire Bruce Wayne dedicates his life to uncovering and defeating the corruption that plagues his home, Gotham City.  Unable to work within the system, he instead creates a new identity, a symbol of fear for the criminal underworld - The Batman."/>
        <s v="Bob Parr has given up his superhero days to log in time as an insurance adjuster and raise his three children with his formerly heroic wife in suburbia. But when he receives a mysterious assignment, it's time to get back into costume."/>
        <s v="A posse discovers a trio of men they suspect of murder and cow theft and are split between handing them over to the law or lynching them on the spot."/>
        <s v="It's a dreary Christmas 1944 for the American POWs in Stalag 17 and the men in Barracks 4, all sergeants, have to deal with a grave problemâ€”there seems to be a security leak."/>
        <s v="In this Oscar-winning short film, grieving parents journey through an emotional void as they mourn the loss of a child after a tragic school shooting."/>
        <s v="The loss of their young daughter threatens to destroy the love and faith of two married musicians."/>
        <s v="In a small Jewish community in a pre-Revolutionary Russian village, a poor milkman, determined to find good husbands for his five daughters, consults the traditional matchmaker â€“ and also has words with God."/>
        <s v="In this highly influential silent horror film, the mysterious Count Orlok (Max Schreck) summons Thomas Hutter (Gustav von Wangenheim) to his remote Transylvanian castle in the mountains. The eerie Orlok seeks to buy a house near Hutter and his wife, Ellen (Greta Schroeder). After Orlok reveals his vampire nature, Hutter struggles to escape the castle, knowing that Ellen is in grave danger. Meanwhile Orlok's servant, Knock (Alexander Granach), prepares for his master to arrive at his new home."/>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s v="Sara is a teen girl who is looking forward to her 18th birthday to move away from her controlling father Don. But before she could even blow out the candles, Don imprisons her in the basement of their home."/>
        <s v="After a guardian of magical jewels turns an awkward girl and a popular boy into superheroes, they can never reveal their identities â€” even to each other."/>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s v="When a young RAF pilot miraculously survives bailing out of his aeroplane without a parachute, he falls in love with an American radio operator. But the officials in the other world realise their mistake and dispatch an angel to collect him."/>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s v="In a suburban fantasy world, two teenage elf brothers embark on an extraordinary quest to discover if there is still a little magic left out there."/>
        <s v="An epic journey of friendship and self-discovery set in the breathtaking Italian Alps, The Eight Mountains follows over four decades the profound, complex relationship between Pietro and Bruno."/>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s v="In 1879, Kenshin and his allies face their strongest enemy yet: his former brother-in-law Enishi Yukishiro and his minions, who've vowed their revenge."/>
        <s v="After a one-night stand results in pregnancy, a young woman decides to become partners with the emotionally immature father-to-be."/>
        <s v="As a wild stallion travels across the frontiers of the Old West, he befriends a young human and finds true love with a mare."/>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s v="Sophie reflects on the shared joy and private melancholy of a holiday she took with her father twenty years earlier. Memories real and imagined fill the gaps between miniDV footage as she tries to reconcile the father she knew with the man she didn't."/>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s v="The story of Michael Oher, a homeless and traumatized boy who became an All American football player and first round NFL draft pick with the help of a caring woman and her family."/>
        <s v="An ex-special agent is involved in a convoluted drug ring drama. He has to save a drug smuggler's innocent daughter from being the victim of her parents' fight."/>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s v="A private school for young girls is scandalized when one spiteful student accuses the two young women who run the school of being in a relationship."/>
        <s v="In this luminous tale set in the former Yugoslavia, Perhan, an engaging young Romany with telekinetic powers, is seduced by the quick-cash world of petty crime that threatens to destroy him and those he loves."/>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s v="A promising career with the police, a baby on the way... Marc's life seems to be right on track. Then he meets fellow policeman Kay and during their regular jogs Marc experiences a never-before-felt sense of ease and effortlessness -- and what it means to fall in love with another man."/>
        <s v="A journey through the psyche of a young ballerina whose starring role as the duplicitous swan queen turns out to be a part for which she becomes frighteningly perfect."/>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
        <s v="A family loaded with quirky, colorful characters piles into an old van and road trips to California for little Olive to compete in a beauty pageant."/>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s v="Two teen track stars discover first love as they train for the biggest relay race of their young lives."/>
        <s v="Shishio sets sail in his ironclad ship to bring down the government. In order to stop him, Kenshin trains with his old master to learn his final technique."/>
        <s v="A mystery novelist devises an insurance scam with his wife's lover â€“ but things aren't exactly as they seem."/>
        <s v="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
        <s v="War in Abkhazia, 1992. An Estonian man Ivo has stayed behind to harvest his crops of tangerines. In a bloody conflict at his door, a wounded man is left behind, and Ivo is forced to take him in."/>
        <s v="A woman returning home falls asleep and has vivid dreams that may or may not be happening in reality. Through repetitive images and complete mismatching of the objective view of time and space, her dark inner desires play out on-screen."/>
        <s v="American expat Mickey Pearson has built a highly profitable marijuana empire in London. When word gets out that heâ€™s looking to cash out of the business forever it triggers plots, schemes, bribery and blackmail in an attempt to steal his domain out from under him."/>
        <s v="A simple, street-smart man tries to protect his family from a cop looking for her missing son."/>
        <s v="Fast Eddie Felson is a small-time pool hustler with a lot of talent but a self-destructive attitude. His bravado causes him to challenge the legendary Minnesota Fats to a high-stakes match."/>
        <s v="A collection of magical tales based upon the actual dreams of director Akira Kurosawa."/>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s v="Wherever 9-year-old Benni ends up, she is expelled. She has become what child protection services call a â€œsystem crasher.â€ But she is not looking to change her ways, and has one goal: go back home to her mother. When anger management trainer Micha is hired to help, suddenly there is hope."/>
        <s v="Bacurau, a small town in the Brazilian sertÃ£o, mourns the loss of its matriarch, Carmelita, who lived to be 94. Days later, its inhabitants notice that their community has vanished from most maps."/>
        <s v="Two strangers meet on a train. Theyâ€™ve never met before. Both of whom have someone theyâ€™d like to murder. So, they swap murders. A psychopath shares this concept with tennis star Guy Haines, whose wife refuses to get a divorce. He agrees, thinking it is a joke. But now his wife is dead, Haines finds himself a prime suspect and the man wants Guy to kill his father."/>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s v="In his second year of fighting crime, Batman uncovers corruption in Gotham City that connects to his own family while facing a serial killer known as the Riddler."/>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s v="In his first special in seven years, Ricky Gervais slings his trademark snark at celebrity, mortality and a society that takes everything personally."/>
        <s v="While working underground to fix a water main, Brooklyn plumbersâ€”and brothersâ€”Mario and Luigi are transported down a mysterious pipe and wander into a magical new world. But when the brothers are separated, Mario embarks on an epic quest to find Luigi."/>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s v="During the 1972 elections, two reporters' investigation sheds light on the controversial Watergate scandal that compels President Nixon to resign from his post."/>
        <s v="A weak-willed Italian man becomes a fascist flunky who goes abroad to arrange the assassination of his old teacher, now a political dissident."/>
        <s v="The story of how Richard Williams served as a coach to his daughters Venus and Serena, who will soon become two of the most legendary tennis players in history."/>
        <s v="Ricky is a defiant young city kid who finds himself on the run with his cantankerous foster uncle in the wild New Zealand bush. A national manhunt ensues, and the two are forced to put aside their differences and work together to survive."/>
        <s v="A monumental windstorm and an abused horse's refusal to work or eat signal the beginning of the end for a poor farmer and his daughter."/>
        <s v="Holly Golightly is an eccentric New York City playgirl determined to marry a Brazilian millionaire. But when young writer Paul Varjak moves into her apartment building, her past threatens to get in their way."/>
        <s v="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
        <s v="In the years before World War II, a penniless Japanese child is torn from her family to work as a maid in a geisha house."/>
        <s v="On the brink of turning 30, a promising theater composer navigates love, friendship and the pressure to create something great before time runs out."/>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s v="An aging codger named Geri plays a daylong game of chess in the park against himself. Somehow, he begins losing to his livelier opponent. But just when the game's nearly over, Geri manages to turn the tables."/>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s v="In 1970s Mexico City, two domestic workers help a mother of four while her husband is away for an extended period of time."/>
        <s v="In the ruins of post-WWII Berlin, a twelve-year-old boy is left to his own devices in order to help provide for his family."/>
        <s v="When the seaside community of Amity finds itself under attack by a dangerous great white shark, the town's chief of police, a young marine biologist, and a grizzled hunter embark on a desperate quest to destroy the beast before it strikes again."/>
        <s v="With college decisions looming, Elle juggles her long-distance romance with Noah, changing relationship with bestie Lee and feelings for a new classmate."/>
        <s v="A series of mysterious events changes the life of a blind pianist who now must report a crime that was actually never witnessed by him."/>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s v="In a city where fire, water, land and air residents live together, a fiery young woman and a go-with-the-flow guy will discover something elemental: how much they have in common."/>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s v="In postwar Japan, Godzilla brings new devastation to an already scorched landscape. With no military intervention or government help in sight, the survivors must join together in the face of despair and fight back against an unrelenting horror."/>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s v="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s v="14-year-old Arrietty and the rest of the Clock family live in peaceful anonymity as they make their own home from items &quot;borrowed&quot; from the house's human inhabitants. However, life changes for the Clocks when a human boy discovers Arrietty."/>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s v="Before he was a protector, Kenshin was a fearsome assassin known as Battosai. But when he meets gentle Tomoe Yukishiro, a beautiful young woman who carries a huge burden in her heart, his life will change forever."/>
        <s v="Benjamin, a recent college graduate very worried about his future, finds himself in a love triangle with an older woman and her daughter."/>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s v="A psychopathic criminal with a mother complex makes a daring break from prison and then leads his old gang in a chemical plant payroll heist. After the heist, events take a crazy turn."/>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s v="Astronaut Taylor crash lands on a distant planet ruled by apes who use a primitive race of humans for experimentation and sport. Soon Taylor finds himself among the hunted, his life in the hands of a benevolent chimpanzee scientist."/>
        <s v="Two teens facing personal struggles form a powerful bond as they embark on a cathartic journey chronicling the wonders of Indiana."/>
        <s v="Aspiring actors Aldo, Giovanni, and Giacomo work dead-end jobs while nurturing a passion project, staging their performance of 'Cyrano de Bergerac'. However, love for the same woman will end their friendship. Three years later, Giovanni and Giacomo reunite after hearing that Aldo is dying."/>
        <s v="As a 13-year-old, fledgling writer Briony Tallis irrevocably changes the course of several lives when she accuses her older sister's lover of a crime he did not commit."/>
        <s v="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s v="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
        <s v="Ryota Nonomiya is a successful businessman driven by money. He learns that his biological son was switched with another child after birth. He must make a life-changing decision and choose his true son or the boy he raised as his own."/>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s v="Based on the true story of Homer Hickam, a coal miner's son who was inspired by the first Sputnik launch to take up rocketry against his father's wishes, and eventually became a NASA scientist."/>
        <s v="The story of an impossible love between a woman named Fred and a transgender woman named Laurence who reveals her inner desire to become her true self."/>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s v="A quiet and inconspicuous man rents an apartment in France where he finds himself drawn into a rabbit hole of dangerous paranoia."/>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s v="Four high school teachers launch a drinking experiment: upholding a constant low level of intoxication."/>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s v="After being held captive in an Afghan cave, billionaire engineer Tony Stark creates a unique weaponized suit of armor to fight evil."/>
        <s v="Growing up in post-World War II era Arizona, young Sammy Fabelman aspires to become a filmmaker as he reaches adolescence, but soon discovers a shattering family secret and explores how the power of films can help him see the truth."/>
        <s v="Tough cop Dave Bannion takes on a politically powerful crime syndicate.  Preserved by the Academy Film Archive in partnership with Sony Pictures Entertainment in 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s v="One year after the events of the anime, Rintarou begins to feel the repercussions of extensive time travel, and eventually completely fades from reality. Kurisu, being the only companion to remember him, now must find a way to bring him back."/>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s v="A group of people traveling on a stagecoach find their journey complicated by the threat of Geronimo, and learn something about each other in the process."/>
        <s v="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
        <s v="When dad has to unexpectedly step in for mom to do his daughter Zuriâ€™s hair before a big event, what seems like a simple task is anything but as these locks have a mind of their own!"/>
        <s v="When her father enlists to fight for the British in WWI, young Sara Crewe goes to New York to attend the same boarding school her late mother attended. She soon clashes with the severe headmistress, Miss Minchin, who attempts to stifle Sara's creativity and sense of self-worth."/>
        <s v="During the trial of a man accused of his father's murder, a lone juror takes a stand against the guilty verdict handed down by the others as a result of their preconceptions and prejudices."/>
        <s v="Recently fired and desperate for work, a troubled young man named Mike agrees to take a position as a night security guard at an abandoned theme restaurant: Freddy Fazbear's Pizzeria. But he soon discovers that nothing at Freddy's is what it seems."/>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s v="An impromptu goodbye party for Professor John Oldman becomes a mysterious interrogation after the retiring scholar reveals to his colleagues he never ages and has walked the earth for 14,000 years."/>
        <s v="The Earthrealm heroes must journey to the Outworld and fight for the survival of their homeland, invaded by the forces of evil warlord Shao Kahn, in the tournament to end all tournaments: the final Mortal Kombat."/>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s v="The story of a super-secret spy organization that recruits an unrefined but promising street kid into the agency's ultra-competitive training program just as a global threat emerges from a twisted tech genius."/>
        <s v="A young Spanish woman who has newly moved to Berlin finds her flirtation with a local guy turn potentially deadly as their night out with his friends reveals a dangerous secret."/>
        <s v="In the wake of a school tragedy, Vada, Mia and Quinton form a unique and dynamic bond as they navigate the never linear, often confusing journey to heal in a world that feels forever changed."/>
        <s v="The life story of New Zealander Burt Munro, who spent years building a 1920 Indian motorcycleâ€”a bike which helped him set the land-speed world record at Utah's Bonneville Salt Flats in 1967."/>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s v="A fading southern belle moves in with her sister in New Orleans where her ferocious brother-in-law takes stabs at her sanity."/>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s v="Gaetano, a young Neapolitan, decides to leave home, work and friends, to look for other moments of life and meet other people."/>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s v="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s v="Yugi and Kaiba have a special duel that transcends dimensions."/>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s v="Jacek climbs into the taxi driven by Waldemar, tells him to drive to a remote location, then brutally strangles him, seemingly without motive."/>
        <s v="A police detective falls in love with the woman whose murder he's investigating."/>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s v="A dramatized account of a great Russian naval mutiny and a resultant public demonstration, showing support, which brought on a police massacre. The film had an incredible impact on the development of cinema and is a masterful example of montage editing."/>
        <s v="Ambitious artist Jabari attempts to balance success and love when he moves into his dream Manhattan apartment and falls for his next-door neighbor."/>
        <s v="Set more than a decade after the events of the first film, learn the story of the Sully family (Jake, Neytiri, and their kids), the trouble that follows them, the lengths they go to keep each other safe, the battles they fight to stay alive, and the tragedies they endure."/>
        <s v="An ambitious mobster plans an elaborate diamond heist while seducing the daughter-in-law of a ruthless mob patriarch as a determined police commissioner closes in on all of them."/>
        <s v="Lara Jean's love life goes from imaginary to out of control when her secret letters to every boy she's ever fallen for are mysteriously mailed out."/>
        <s v="A dog goes on quest to discover his purpose in life over the course of several lifetimes with multiple owners."/>
        <s v="A year has passed since Guts parted ways with the Band of the Hawks. Meanwhile, his former mercenary group is plotting a rescue mission to save an imprisoned Griffith."/>
        <s v="Danila goes to his successful brother, Victor, in Petersburg to start a new life. Unknown to Danila, Victor is a contract killer, but is in hiding after asking for too much money to assassinate a Chechen mob boss. To avoid exposure, Victor convinces Danila to kill the boss instead."/>
        <s v="Fitzcarraldo is a dreamer who plans to build an opera house in Iquitos, in the Peruvian Amazon, so, in order to finance his project, he embarks on an epic adventure to collect rubber, a very profitable product, in a remote and unexplored region of the rainforest."/>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s v="Clean-cut Jeffrey Beaumont realizes his hometown is not so normal when he discovers a human ear in a field, the investigation soon catapulting him toward a disturbed nightclub singer and a drug-addicted sadist."/>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s v="The Guardians must fight to keep their newfound family together as they unravel the mysteries of Peter Quill's true parentage."/>
        <s v="Jaime Escalante is a mathematics teacher in a school in a hispanic neighbourhood. Convinced that his students have potential, he adopts unconventional teaching methods to try and turn gang members and no-hopers into some of the country's top algebra and calculus students."/>
        <s v="When a rich woman's ex-husband and a tabloid-type reporter turn up just before her planned remarriage, she begins to learn the truth about herself."/>
        <s v="Real zombies arrive and terrorize the crew of a zombie film being shot in an abandoned warehouse, said to be the site of military experiments on humans."/>
        <s v="In a time when monsters walk the Earth, humanityâ€™s fight for its future sets Godzilla and Kong on a collision course that will see the two most powerful forces of nature on the planet collide in a spectacular battle for the ages."/>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s v="Ebenezer Scrooge is far too greedy to understand that Christmas is a time for kindness and generosity. But with the guidance of some new found friends, Scrooge learns to embrace the spirit of the season. A retelling of the classic Dickens tale with Disney's classic characters."/>
        <s v="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
        <s v="An aging group of outlaws look for one last big score as the &quot;traditional&quot; American West is disappearing around them."/>
        <s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s v="A hard-working mother inches towards disaster as she divorces her husband and starts a successful restaurant business to support her spoiled daughter."/>
        <s v="Retired wealthy sea captain Jim McKay arrives in the Old West, where he becomes embroiled in a feud between his future father-in-law, Major Terrill, and the rough and lawless Hannasseys over a valuable patch of land."/>
        <s v="Boyz n the Hood is the popular and successful film and social criticism from John Singleton about the conditions in South Central Los Angeles where teenagers are involved in gun fights and drug dealing on a daily basis."/>
        <s v="A group of strangers trapped in a farmhouse find themselves fending off a horde of recently dead, flesh-eating ghouls."/>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s v="A simple-minded gardener named Chance has spent all his life in the Washington D.C. house of an old man. When the man dies, Chance is put out on the street with no knowledge of the world except what he has learned from television."/>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s v="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s v="In 2027, in a chaotic world in which humans can no longer procreate, a former activist agrees to help transport a miraculously pregnant woman to a sanctuary at sea, where her child's birth may help scientists save the future of humankind."/>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s v="After fighting his way through an apartment building populated by an army of dangerous criminals and escaping with his life, SWAT team member Rama goes undercover, joining a powerful Indonesian crime syndicate to protect his family and uncover corrupt members of his own force."/>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s v="The just-out-of-college, effete son of a no-nonsense steamboat captain comes to visit his father whom he's not seen since he was a child."/>
        <s v="A woman is suspected of her husband's murder, and their blind son faces a moral dilemma as the sole witness."/>
        <s v="A narcissistic TV weatherman, along with his attractive-but-distant producer, and his mawkish cameraman, is sent to report on Groundhog Day in the small town of Punxsutawney, where he finds himself repeating the same day over and over."/>
        <s v="A heroic fire captain values dedication and service to others above all else, but the most important partnership in his life, his marriage, is about to go up in smoke."/>
        <s v="In the 1960s, two entrepreneurs hatch an ingenious business plan to fight for housing integrationâ€”and equal access to the American Dream."/>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s v="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s v="An IRS agent with a fateful secret embarks on an extraordinary journey of redemption by forever changing the lives of seven strangers."/>
        <s v="When his wealthy grandfather finally dies, Jason Stevens fully expects to benefit when it comes to the reading of the will. But instead of a sizable inheritance, Jason receives a test, a series of tasks he must complete before he can get any money."/>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s v="After being gone for a decade, a country star returns home to the love he left behind."/>
        <s v="The true-life story of Christian music star Jeremy Camp and his journey of love and loss that looks to prove there is always hope."/>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s v="A self-assured businessman murders his employer, the husband of his mistress, which unintentionally provokes an ill-fated chain of events."/>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s v="Taking place after alien crafts land around the world, an expert linguist is recruited by the military to determine whether they come in peace or are a threat."/>
        <s v="The lives of a young couple intertwine with a much older man as he reflects back on a lost love while he's trapped in an automobile crash."/>
        <s v="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
        <s v="When the creator of a popular video game system dies, a virtual contest is created to compete for his fortune."/>
        <s v="Follows the investigation into the assassination of President John F. Kennedy led by New Orleans district attorney Jim Garrison."/>
        <s v="Two gangsters seek revenge on the state jail worker who during their stay at a youth prison sexually abused them. A sensational court hearing takes place to charge him for the crimes."/>
        <s v="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
        <s v="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
        <s v="An apocalyptic story set in the furthest reaches of our planet, in a stark desert landscape where humanity is broken, and most everyone is crazed fighting for the necessities of life. Within this world exist two rebels on the run who just might be able to restore order."/>
        <s v="In this, the sequel to Jean de Florette, Manon has grown into a beautiful young shepherdess living in the idyllic Provencal countryside. She plots vengeance on the men who greedily conspired to acquire her father's land years earlier."/>
        <s v="Benjamin, a young German computer whiz, is invited to join a subversive hacker group that wants to be noticed on the world's stage."/>
        <s v="AydÄ±n is a hotel owner and a retired actor in rural Turkey. As winter emerges he begins navigating the conflicts within the relationships with his wife, sister and existence."/>
        <s v="Christine Collins is overjoyed when her kidnapped son is brought back home. But when Christine suspects that the boy returned to her isn't her child, the police captain has her committed to an asylum."/>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s v="Private Investigator Philip Marlowe is hired by wealthy General Sternwood regarding a matter involving his youngest daughter Carmen. Before the complex case is over, Marlowe sees murder, blackmail, deception, and what might be love."/>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s v="A molecular biologist's study of the human eye has far-reaching implications about humanity's scientific and spiritual beliefs."/>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s v="Thor is imprisoned on the other side of the universe and finds himself in a race against time to get back to Asgard to stop Ragnarok, the destruction of his home-world and the end of Asgardian civilization, at the hands of a powerful new threat, the ruthless Hela."/>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s v="A psychological thriller of a grieving mother turned cold-blooded avenger with a twisty master plan to pay back those who were responsible for her daughter's death."/>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s v="Connected through a dark past incident, a teenage gay hustler and a young man obsessed with alien abductions cross paths again years later."/>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s v="After failing to make it on Broadway, April returns to her hometown and reluctantly begins training a misfit group of young dancers for a competition."/>
        <s v="Hinako is a surf-loving college student who has just moved to a small seaside town. When a sudden fire breaks out at her apartment building, she is rescued by Minato, a handsome firefighter, and the two soon fall in love."/>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s v="In the carefree days before World War I, introverted Austrian author Jules strikes up a friendship with the exuberant Frenchman Jim and both men fall for the impulsive and beautiful Catherine."/>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s v="Upon the death of their estranged father, three sisters invite their 13-year-old half sister to live with them."/>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s v="In the 22nd century, a paraplegic Marine is dispatched to the moon Pandora on a unique mission, but becomes torn between following orders and protecting an alien civilization."/>
        <s v="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s v="In 1980s Naples, Italy, an awkward Italian teen struggling to find his place experiences heartbreak and liberation after he's inadvertently saved from a freak accident by football legend Diego Maradona."/>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s v="Tom Ripley is a talented mimic, moocher, forger and all-around criminal improviser; but there's more to Tom Ripley than even he can guess."/>
        <s v="The autobiography of a Somalian nomad who was sold in marriage at 13, fled from Africa a while later to become finally an American supermodel and is now at the age of 38, the UN spokeswoman against female genital mutilation."/>
        <s v="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
        <s v="Mr Banks is looking for a nanny for his two mischievous children and comes across Mary Poppins, an angelic nanny. She not only brings a change in their lives but also spreads happiness."/>
        <s v="After an accidental text message turns into a digital friendship, Vale and Alex start crushing on each other without realizing they've met in real life."/>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s v="A faithful retelling of the 1942 &quot;Vel' d'Hiv Roundup&quot; and the events surrounding it."/>
        <s v="Based on a true story, in which Richmond High School head basketball coach Ken Carter made headlines in 1999 for benching his undefeated team due to poor academic results."/>
        <s v="Chickie wants to support his friends fighting in Vietnam, so he does something wildâ€”personally bring them American beer. What starts as a well-meaning journey quickly changes Chickieâ€™s life and perspective. Based on a true story."/>
        <s v="An aging Chinese mom suffering from empty nest syndrome gets another chance at motherhood when one of her dumplings springs to life as a lively, giggly dumpling boy."/>
        <s v="The Dwarves, Bilbo and Gandalf have successfully escaped the Misty Mountains, and Bilbo has gained the One Ring. They all continue their journey to get their gold back from the Dragon, Smaug."/>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s v="Vampire housemates try to cope with the complexities of modern life and show a newly turned hipster some of the perks of being undead."/>
        <s v="Two men share an odd friendship while they care for two women who are both in deep comas."/>
        <s v="Popelka, a resourceful and independent young girl, is a servant in her stepmother's house and confides in her closest friend the owl. When she comes across three magical acorns, she's granted a single wish for each one of them."/>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s v="When the Bad Guys, a crew of criminal animals, are finally caught after years of heists and being the worldâ€™s most-wanted villains, Mr. Wolf brokers a deal to save them all from prison."/>
        <s v="Senior year of high school takes center stage as Lara Jean returns from a family trip to Korea and considers her college plans â€” with and without Peter."/>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s v="After his lover rejects him, Maurice attempts to come to terms with his sexuality within the restrictiveness of Edwardian society."/>
        <s v="A brilliant but clumsy high school senior vows to get into her late father's alma mater by transforming herself and a misfit squad into dance champions."/>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s v="A young girl had her voice magically taken away so that she would never hurt people with it, but her outlook changes when she encounters music and friendship. Will Naruse be able to convey the anthem of her heart?"/>
        <s v="In Ancient Polynesia, when a terrible curse incurred by Maui reaches an impetuous Chieftain's daughter's island, she answers the Ocean's call to seek out the demigod to set things right."/>
        <s v="A gay couple from Hong Kong takes a trip to Argentina in search of a new beginning but instead begins drifting even further apart."/>
        <s v="Tommy Riley has moved with his dad to Chicago from a 'nice place'. He keeps to himself, goes to school. However, after a street fight he is noticed and quickly falls into the world of illegal underground boxing - where punches can kill."/>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s v="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
        <s v="A young man struggles to access sublimated childhood memories. He finds a technique that allows him to travel back into the past, to occupy his childhood body and change history. However, he soon finds that every change he makes has unexpected consequences."/>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
        <s v="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
        <s v="Ted Kramer is a career man for whom his work comes before his family. His wife Joanna cannot take this anymore, so she decides to leave him. Ted is now faced with the tasks of housekeeping and taking care of himself and their young son Billy."/>
        <s v="The Guardians of Arcadia reunite to battle the nefarious Arcane Order, who've reawakened the primordial Titans."/>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s v="After he and his first wife separate, journalist David Sheff struggles to help their teenage son, who goes from experimenting with drugs to becoming devastatingly addicted to methamphetamine."/>
        <s v="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s v="After her son Kevin commits a horrific act, troubled mother Eva reflects on her complicated relationship with her disturbed son as he grew from a toddler into a teenager."/>
        <s v="Six vignettes follow the Allied invasion from July 1943 to winter 1944, from Sicily north to Venice."/>
        <s v="Childhood chums Rocky Sullivan and Jerry Connelly grow up on opposite sides of the fence: Rocky matures into a prominent gangster, while Jerry becomes a priest, tending to the needs of his old tenement neighborhood."/>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s v="A womanâ€™s body disappears mysteriously from the morgue without a trace. Police inspector Jaime PeÃ±a investigates the strange occurrence with the help of Ãlex Ulloa, the widower of the missing woman."/>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s v="Shang-Chi must confront the past he thought he left behind when he is drawn into the web of the mysterious Ten Rings organization."/>
        <s v="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s v="In a future society in the era of indefinite eugenics, humans are set on a life course depending on their DNA. Young Vincent Freeman is born with a condition that would prevent him from space travel, yet is determined to infiltrate the GATTACA space program."/>
        <s v="With nuclear war looming, a military expert in underwater acoustics strives to prove things aren't as they seemâ€”or soundâ€”using only his ears."/>
        <s v="Giulia De Martino is a pilot. At seventeen she participates in the GT Championship, under the guidance of her father Mario. But one day everything changes and Giulia has to face alone both the track and her own life."/>
        <s v="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s v="Fifteen years after murdering his sister on Halloween Night 1963, Michael Myers escapes from a mental hospital and returns to the small town of Haddonfield, Illinois to kill again."/>
        <s v="An screenwriter with a violence record is a murder suspect until his lovely neighbor clears him. However, she soon starts to have her doubts."/>
        <s v="Set in a 19th-century European village, this stop-motion animation feature follows the story of Victor, a young man whisked away to the underworld and wed to a mysterious corpse bride, while his real bride Victoria waits bereft in the land of the living."/>
        <s v="A couple's attitudes are challenged when their daughter brings home a fiancÃ© who is black."/>
        <s v="Alex Kerner's mother was in a coma while the Berlin wall fell. When she wakes up he must try to keep her from learning what happened (as she was an avid communist supporter) to avoid shocking her which could lead to another heart attack."/>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s v="A theater director struggles with his work, and the women in his life, as he attempts to create a life-size replica of New York inside a warehouse as part of his new play."/>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s v="A small-time thief steals a car and impulsively murders a motorcycle policeman. Wanted by the authorities, he attempts to persuade a girl to run away to Italy with him."/>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s v="The true story of Captain Richard Phillips and the 2009 hijacking by Somali pirates of the US-flagged MV Maersk Alabama, the first American cargo ship to be hijacked in two hundred years."/>
        <s v="After her adoptive mother dies, Hortense, a successful black optometrist, seeks out her birth mother. She's shocked when her research leads her to a working class white woman, Cynthia."/>
        <s v="The wolves are howling once again, as a terrifying ancient evil emerges in Beacon Hills. Scott McCall, no longer a teenager yet still an Alpha, must gather new allies and reunite trusted friends to fight back against this powerful and deadly enemy."/>
        <s v="Abandoned by her family, Kya raises herself all alone in the marshes outside of her small town. When her former boyfriend is found dead, Kya is instantly branded by the local townspeople and law enforcement as the prime suspect for his murder."/>
        <s v="When an earthquake hits a Korean village housing a run-down nuclear power plant, a man risks his life to save the country from imminent disaster."/>
        <s v="A weekend at a marquisâ€™ country chÃ¢teau lays bare some ugly truths about a group of haut bourgeois acquaintances."/>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s v="Ash Williams and his girlfriend Linda find a log cabin in the woods with a voice recording from an archeologist who had recorded himself reciting ancient chants from &quot;The Book of the Dead.&quot; As they play the recording an evil power is unleashed taking over Linda's body."/>
        <s v="In 2257, a taxi driver is unintentionally given the task of saving a young girl who is part of the key that will ensure the survival of humanity."/>
        <s v="After his older brother passes away, Lee Chandler is forced to return home to care for his 16-year-old nephew. There he is compelled to deal with a tragic past that separated him from his family and the community where he was born and raised."/>
        <s v="The true story of boxer Jim Braddock who, following his retirement in the 1930s, makes a surprise comeback in order to lift his family out of poverty."/>
        <s v="The journey of Manolo, a young man who is torn between fulfilling the expectations of his family and following his heart. Before choosing which path to follow, he embarks on an incredible adventure that spans three fantastical worlds where he must face his greatest fears."/>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s v="Wallace's whirlwind romance with the proprietor of the local wool shop puts his head in a spin, and Gromit is framed for sheep-rustling in a fiendish criminal plot."/>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s v="Released after being wrongfully convicted and imprisoned for 13 years, a woman begins executing her elaborate plan of retribution."/>
        <s v="The life of a Russian physician and poet who, although married to another, falls in love with a political activist's wife and experiences hardship during World War I and then the October Revolution."/>
        <s v="Shaun lives a supremely uneventful life, which revolves around his girlfriend, his mother, and, above all, his local pub. This gentle routine is threatened when the dead return to life and make strenuous attempts to snack on ordinary Londoners."/>
        <s v="Clarence marries hooker Alabama, steals cocaine from her pimp, and tries to sell it in Hollywood, while the owners of the coke try to reclaim it."/>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s v="Connected by phone in the same home but 20 years apart, a serial killer puts another womanâ€™s past â€” and life â€” on the line to change her own fate."/>
        <s v="Paranormal investigators Ed and Lorraine Warren work to help a family terrorized by a dark presence in their farmhouse. Forced to confront a powerful entity, the Warrens find themselves caught in the most terrifying case of their lives."/>
        <s v="When space galleon cabin boy Jim Hawkins discovers a map to an intergalactic &quot;loot of a thousand worlds,&quot; a cyborg cook named John Silver teaches him to battle supernovas and space storms on their journey to find treasure."/>
        <s v="A widowed new dad copes with doubts, fears, heartache and dirty diapers as he sets out to raise his daughter on his own. Inspired by a true story."/>
        <s v="A disgraced basketball coach is given the chance to coach Los Amigos, a team of players who are intellectually disabled, and soon realizes they just might have what it takes to make it to the national championships."/>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s v="Wallace Shawn and Andre Gregory share life stories and anecdotes over the course of an evening meal at a restaurant."/>
        <s v="David Huxley is waiting to get a bone he needs for his museum collection. Through a series of strange circumstances, he meets Susan Vance, and the duo have a series of misadventures which include a leopard called Baby."/>
        <s v="Marcello, a small and gentle dog groomer, finds himself involved in a dangerous relationship of subjugation with Simone, a former violent boxer who terrorizes the entire neighborhood. In an effort to reaffirm his dignity, Marcello will submit to an unexpected act of vengeance."/>
        <s v="It is just another evening commute until the rain starts to fall, and the city comes alive to the sound of dripping rain pipes, whistling awnings and gurgling gutters."/>
        <s v="An FBI undercover agent infiltrates the mob and identifies more with the mafia life at the expense of his regular one."/>
        <s v="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s v="A case of the flu quickly morphs into a pandemic. As the death toll mounts and the living panic, the government plans extreme measures to contain it."/>
        <s v="The life story of Elvis Presley as seen through the complicated relationship with his enigmatic manager, Colonel Tom Parker."/>
        <s v="It has been thirteen years since the Androids began their killing rampage and Son Gohan is the only person fighting back. He takes Bulma's son Trunks as a student and even gives his own life to save Trunks's. Now Trunks must figure out a way to change this apocalyptic future"/>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s v="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s v="Two college roommates have 24 hours to make the ultimate choice as they finalize arrangements for a black market abortion."/>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s v="When cocky military lawyer Lt. Daniel Kaffee and his co-counsel, Lt. Cmdr. JoAnne Galloway, are assigned to a murder case, they uncover a hazing ritual that could implicate high-ranking officials such as shady Col. Nathan Jessep."/>
        <s v="In czarist Russia, a neurotic soldier and his distant cousin formulate a plot to assassinate Napoleon."/>
        <s v="Jack Crabb, looking back from extreme old age, tells of his life being raised by Indians and fighting with General Custer."/>
        <s v="After his wealthy family prohibits him from marrying the woman he is in love with, Devdas Mukherjee's life spirals further and further out of control as he takes up alcohol and a life of vice to numb the pain."/>
        <s v="While on a trip to Paris with his fiancÃ©e's family, a nostalgic screenwriter finds himself mysteriously going back to the 1920s every day at midnight."/>
        <s v="Carl Fredricksen reluctantly agrees to go on a date with a lady friendâ€”but admittedly has no idea how dating works these days. Ever the helpful friend, Dug steps in to calm Carl's pre-date jitters and offer some tried-and-true tips for making friendsâ€”if you're a dog."/>
        <s v="The frustrating adventures of a humble employee who all the time has to fullfill the wishes and desires of his bosses."/>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s v="A cop who loses his partner in a shoot-out with gun smugglers goes on a mission to catch them. In order to get closer to the leaders of the ring he joins forces with an undercover cop who's working as a gangster hitman. They use all means of excessive force to find them."/>
        <s v="World War II is raging, and an American general has been captured and is being held hostage in the Schloss Adler, a Bavarian castle that's nearly impossible to breach. It's up to a group of skilled Allied soldiers to liberate the general before it's too late."/>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s v="In the 1820s, a frontiersman, Hugh Glass, sets out on a path of vengeance against those who left him for dead after a bear mauling."/>
        <s v="A tale of murder, crime and punishment set in the summer of 1949. Ed Crane, a barber in a small California town, is dissatisfied with his life, but his wife Doris' infidelity and a mysterious opportunity presents him with a chance to change it."/>
        <s v="The success of the Conchy virtual assistant (which was developed by Javier) has earned him a favorable spot in the parents chat room - until something unexpected ruins it all."/>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s v="A council case worker looks for the relatives of those found dead and alone."/>
        <s v="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
        <s v="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s v="Tough narcotics detective 'Popeye' Doyle is in hot pursuit of a suave French drug dealer who may be the key to a huge heroin-smuggling operation."/>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s v="A team of elite commandos on a secret mission in a Central American jungle come to find themselves hunted by an extraterrestrial warrior."/>
        <s v="When Pete and Ellie decide to start a family, they stumble into the world of foster care adoption. They hope to take in one small child but when they meet three siblings, including a rebellious 15 year old girl, they find themselves speeding from zero to three kids overnight."/>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s v="The ultimate X-Men ensemble fights a war for the survival of the species across two time periods as they join forces with their younger selves in an epic battle that must change the past â€“ to save our future."/>
        <s v="San Francisco Bay, January 18, 1960. Frank Lee Morris is transferred to Alcatraz, a maximum security prison located on a rocky island. Although no one has ever managed to escape from there, Frank and other inmates begin to carefully prepare an escape plan."/>
        <s v="Trevor, an insomniac lathe operator, experiences unusual occurrences at work and home. A strange man follows him everywhere, but no one else seems to notice him."/>
        <s v="As Stitch, a runaway genetic experiment from a faraway planet, wreaks havoc on the Hawaiian Islands, he becomes the mischievous adopted alien &quot;puppy&quot; of an independent little girl named Lilo and learns about loyalty, friendship, and Ê»ohana, the Hawaiian tradition of family."/>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s v="A dweeby, mild-mannered man comes to the aid of a drunk young woman on a subway platform. Little does he know how much trouble heâ€™s in for."/>
        <s v="Exactly one year after young rock guitarist Eric Draven and his fiancÃ©e are brutally killed by a ruthless gang of criminals, Dravenâ€”watched over by a hypnotic crowâ€”returns from the grave to exact revenge."/>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s v="Thousands of birds flock into a seaside town and terrorize the residents in a series of deadly attacks."/>
        <s v="A gambler discovers an old flame while in Argentina, but she's married to his new boss."/>
        <s v="Joe Buck is a wide-eyed hustler from Texas hoping to score big with wealthy New York City women; he finds a companion in Enrico &quot;Ratso&quot; Rizzo, an ailing swindler with a bum leg and a quixotic fantasy of escaping to Florida."/>
        <s v="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
        <s v="Supervillains Harley Quinn, Bloodsport, Peacemaker and a collection of nutty cons at Belle Reve prison join the super-secret, super-shady Task Force X as they are dropped off at the remote, enemy-infused island of Corto Maltese."/>
        <s v="'Toon star Roger is worried that his wife Jessica is playing pattycake with someone else, so the studio hires detective Eddie Valiant to snoop on her. But the stakes are quickly raised when Marvin Acme is found dead and Roger is the prime suspect."/>
        <s v="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s v="A tenacious attorney uncovers a dark secret that connects a growing number of unexplained deaths to one of the world's largest corporations. In the process, he risks everything â€” his future, his family, and his own life â€” to expose the truth."/>
        <s v="A cartoonist teams up with an ace reporter and a law enforcement officer to track down an elusive serial killer."/>
        <s v="Officer Chan Ka Kui manages to put a major Hong Kong drug dealer behind the bars practically alone, after a shooting and an impressive chase inside a slum. Now, he must protect the boss' secretary, Selina, who will testify against the gangster in court."/>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s v="An oppressed Mexican peasant village hires seven gunfighters to help defend their homes."/>
        <s v="An anthology of 5 different cab drivers in 5 American and European cities and their remarkable fares on the same eventful night."/>
        <s v="Escaping from poverty to become a witcher, Vesemir slays monsters for coin and glory, but when a new menace rises, he must face the demons of his past."/>
        <s v="The chronicles of four years in the life of Julie, a young woman who navigates the troubled waters of her love life and struggles to find her career path, leading her to take a realistic look at who she really is."/>
        <s v="An Iranian family survives the shah and the ayatollah and moves to France. This story follows the family through it all. Despite the politics, revolution, prison, beatings, assassinations and suicides this is a comedy."/>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s v="A brilliant plastic surgeon creates a synthetic skin that withstands any kind of damage. His guinea pig: a mysterious and volatile woman who holds the key to his obsession."/>
        <s v="Bardock, Son Goku's father, is a low-ranking Saiyan soldier who was given the power to see into the future by the last remaining alien on a planet he just destroyed. He witnesses the destruction of his race and must now do his best to stop Frieza's impending massacre."/>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s v="An impressionable teenage girl from a dead-end town and her older greaser boyfriend embark on a killing spree in the South Dakota badlands."/>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s v="Karl Childers, a mentally disabled man, has been in the custody of the state mental hospital since the age of 12 for killing his mother and her lover. Although thoroughly institutionalized, he is deemed fit to be released into the outside world."/>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s v="England, early 18th century. The close relationship between Queen Anne and Sarah Churchill is threatened by the arrival of Sarah's cousin, Abigail Hill, resulting in a bitter rivalry between the two cousins to be the Queen's favourite."/>
        <s v="A snobbish phonetics professor agrees to a wager that he can take a flower girl and make her presentable in high society."/>
        <s v="A young teenager named Mikey Walsh finds an old treasure map in his father's attic. Hoping to save their homes from demolition, Mikey and his friends Data Wang, Chunk Cohen, and Mouth Devereaux run off on a big quest to find the secret stash of Pirate One-Eyed Willie."/>
        <s v="The story of Joy Divisionâ€™s lead singer Ian Curtis, from his schoolboy days in 1973 to his suicide on the eve of the band's first American tour in 1980."/>
        <s v="Two lighthouse keepers try to maintain their sanity while living on a remote and mysterious New England island in the 1890s."/>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s v="Claudia and Anna join Anna's lover, Sandro, on a boat trip to a remote volcanic island. When Anna goes missing, a search is launched. In the meantime, Sandro and Claudia become involved in a romance despite Anna's disappearance, though the relationship suffers from guilt and tension."/>
        <s v="A husband and wife detective team takes on the search for a missing inventor and almost get killed for their efforts."/>
        <s v="What lengths will a robot undergo to do his job? BURNÂ·E is a dedicated hard working robot who finds himself locked out of his ship. BURNÂ·E quickly learns that completing a simple task can often be a very difficult endeavor."/>
        <s v="In New York, Felix, a neurotic news writer who just broke up with his wife, is urged by his chaotic friend Oscar, a sports journalist, to move in with him, but their lifestyles are as different as night and day are, so Felix's ideas about housekeeping soon begin to irritate Oscar."/>
        <s v="A young street hustler attempts to escape the rigors and temptations of the ghetto in a quest for a better life."/>
        <s v="Colorado Springs, late 1970s. Ron Stallworth, an African American police officer, and Flip Zimmerman, his Jewish colleague, run an undercover operation to infiltrate the Ku Klux Klan."/>
        <s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s v="In 1868, after the Bakumatsu war ends, the ex-assassin Kenshin Himura traverses Japan with an inverted sword, to defend the needy without killing."/>
        <s v="Three young people learn that love can neither be defined nor contained by society's definition of normal and abnormal."/>
        <s v="A losing coach with an underdog football team faces their giants of fear and failure on and off the field to surprising results."/>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s v="In 1973, 15-year-old William Miller's unabashed love of music and aspiration to become a rock journalist lands him an assignment from Rolling Stone magazine to interview and tour with the up-and-coming band, Stillwater."/>
        <s v="After an emotional exchange between a Lebanese Christian and a Palestinian refugee escalates, the men end up in a court case that gets national attention."/>
        <s v="Not paying attention to his job, a young demon allows the evil cleansing machine to overflow and explode, turning the young demon into the infamous monster Janemba. Goku and Vegeta make solo attempts to defeat the monster, but realize their only option is fusion."/>
        <s v="An American newcomer to a prestigious German ballet academy comes to realize that the school is a front for something sinister amid a series of grisly murders."/>
        <s v="A bank teller discovers he is actually a background player in an open-world video game, and decides to become the hero of his own story. Now, in a world where there are no limits, he is determined to be the guy who saves his world his way before it's too late."/>
        <s v="Three tales of very different women using their sexuality as a means to getting what they want."/>
        <s v="A second-class horror movie has to be shown at Cannes Film Festival, but, before each screening, the projectionist is killed by a mysterious fellow, with hammer and sickle, just as it happens in the film to be shown."/>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s v="During China's Warring States period, a district prefect arrives at the palace of Qin Shi Huang, claiming to have killed the three assassins who had made an attempt on the king's life three years ago."/>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s v="A Pixar short about a lost-and-found box and the unseen monster within."/>
        <s v="After the NATO bombing of Yugoslavia in 1999, the Yugoslav army pulls out of Kosovo region, leaving Serbian people at the mercy of the Albanian UCK. A small band of soldiers must take over the Slatina airport, and hold it until the Russian peacekeepers arrive."/>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s v="An international assassin known as â€˜The Jackalâ€™ is employed by disgruntled French generals to kill President Charles de Gaulle, with a dedicated gendarme on the assassinâ€™s trail."/>
        <s v="Jep Gambardella has seduced his way through the lavish nightlife of Rome for decades, but after his 65th birthday and a shock from the past, Jep looks past the nightclubs and parties to find a timeless landscape of absurd, exquisite beauty."/>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s v="The film tells a story of a divorced couple trying to raise their young son. The story follows the boy for twelve years, from first grade at age 6 through 12th grade at age 17-18, and examines his relationship with his parents as he grows."/>
        <s v="Between two Thanksgivings, Hannah's husband falls in love with her sister Lee, while her hypochondriac ex-husband rekindles his relationship with her sister Holly."/>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s v="In 1916, a Chicago steel worker accidentally kills his supervisor and flees to the Texas panhandle with his girlfriend and little sister to work harvesting wheat in the fields of a stoic farmer."/>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s v="In the 1930s, bored waitress Bonnie Parker falls in love with an ex-con named Clyde Barrow and together they start a violent crime spree through the country, stealing cars and robbing banks."/>
        <s v="When eccentric candy man Willy Wonka promises a lifetime supply of sweets and a tour of his chocolate factory to five lucky kids, penniless Charlie Bucket seeks the golden ticket that will make him a winner."/>
        <s v="A quiet, neglected girl is sent away from her dysfunctional family to live with relatives for the summer. She blossoms in their care, but in this house where there are meant to be no secrets, she discovers one."/>
        <s v="When their latest scheme goes awry, Mayor Humdinger and his nephew Harold accidentally divert a meteor towards Adventure Bay. The meteor's golden energy grants the PAW Patrol superpowers. The heroic Mighty Pups are on a roll to super-save the day."/>
        <s v="In Luis BuÃ±uelâ€™s deliciously satiric masterpiece, an upper-class sextet sits down to dinner but never eats, their attempts continually thwarted by a vaudevillian mixture of events both actual and imagined."/>
        <s v="A graphic portrayal of the last twelve hours of Jesus of Nazareth's life."/>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s v="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s v="An aged tailor recalls his life as the schoolteacher of a small village in Northern Germany that was struck by a series of strange events in the year leading up to WWI."/>
        <s v="During a summer of friendship and adventure, one boy becomes a part of the gang, nine boys become a team and their leader becomes a legend by confronting the terrifying mystery beyond the right field wall."/>
        <s v="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s v="Recently paroled from prison, legendary burglar &quot;Doc&quot; Riedenschneider, with funding from Alonzo Emmerich, a crooked lawyer, gathers a small group of veteran criminals together in the Midwest for a big jewel heist."/>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s v="On his first day on the job as a narcotics officer, a rookie cop works with a rogue detective who isn't what he appears."/>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s v="In 1990s Los Angeles, a 13-year-old spends his summer navigating between a troubled home life and a crew of new friends he meets at a skate shop."/>
        <s v="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s v="Wallace and Gromit have run out of cheese, and this provides an excellent excuse for the duo to take their holiday to the moon, where, as everyone knows, there is ample cheese.  Preserved by the Academy Film Archive."/>
        <s v="A sprawling drama centered on five key days in a family's life."/>
        <s v="A stern Russian woman sent to Paris on official business finds herself attracted to a man who represents everything she is supposed to detest."/>
        <s v="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
        <s v="Per her mother's last wish, an 8 year old girl sets out to reunite her father with his college best friend who was in love with him."/>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s v="A robust adventure about two British adventurers who take over primitive Kafiristan as &quot;godlike&quot; rulers, meeting a tragic end through their desire for a native girl. Based on a short story by Rudyard Kipling."/>
        <s v="Competitive ice skater Tonya Harding rises amongst the ranks at the U.S. Figure Skating Championships, but her future in the sport is thrown into doubt when her ex-husband intervenes."/>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s v="The mostly true story of the legendary &quot;worst director of all time&quot;, who, with the help of his strange friends, filmed countless B-movies without ever becoming famous or successful."/>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s v="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s v="An uptight English writer traveling to Crete on a matter of business finds his life changed forever when he meets the gregarious Alexis Zorba."/>
        <s v="Alice Howland, happily married with three grown children, is a renowned linguistics professor who starts to forget words. When she receives a devastating diagnosis, Alice and her family find their bonds tested."/>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s v="A chronicle of country music legend Johnny Cash's life, from his early days on an Arkansas cotton farm to his rise to fame with Sun Records in Memphis, where he recorded alongside Elvis Presley, Jerry Lee Lewis and Carl Perkins."/>
        <s v="Following the events at home, the Abbott family now face the terrors of the outside world. Forced to venture into the unknown, they realize that the creatures that hunt by sound are not the only threats that lurk beyond the sand path."/>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s v="A story of Naoufel, a young man who is in love with Gabrielle. In another part of town, a severed hand escapes from a dissection lab, determined to find its body again."/>
        <s v="A rogue band of resistance fighters unite for a mission to steal the Death Star plans and bring a new hope to the galaxy."/>
        <s v="Ray and Ken, two hit men, are in Bruges, Belgium, waiting for their next mission. While they are there they have time to think and discuss their previous assignment. When the mission is revealed to Ken, it is not what he expected."/>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s v="In 1950s New York, a department-store clerk who dreams of a better life falls for an older, married woman."/>
        <s v="When former Green Beret John Rambo is harassed by local law enforcement and arrested for vagrancy, he is forced to flee into the mountains and wage an escalating one-man war against his pursuers."/>
        <s v="During an ever-growing epidemic of zombies that have risen from the dead, two Philadelphia SWAT team members, a traffic reporter, and his television-executive girlfriend seek refuge in a secluded shopping mall."/>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s v="While subjected to the horrors of WWII Germany, young Liesel finds solace by stealing books and sharing them with others. Under the stairs in her home, a Jewish refugee is being sheltered by her adoptive parents."/>
        <s v="This classic &quot;Peanuts&quot; tale focuses on the thumb-sucking, blanket-holding Linus, and his touching faith in the &quot;Great Pumpkin.&quot; When Linus discovers that no one else believes in the creature, he sets out to prove that the Pumpkin's no mythâ€”by spending the night alone in a pumpkin patch."/>
        <s v="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s v="Wisecracking mercenary Deadpool battles the evil and powerful Cable and other bad guys to save a boy's life."/>
        <s v="A British Guianese engineer starts a job as a high school teacher in Londonâ€™s East End, where his uninterested and delinquent pupils are in desperate need of attention and care."/>
        <s v="A hurricane swells outside, but it's nothing compared to the storm within the hotel at Key Largo. There, sadistic mobster Johnny Rocco holes up - and holds at gunpoint hotel owner James Temple, his widowed daughter-in-law Nora, and ex-GI Frank McCloud."/>
        <s v="When his best friend Gary is suddenly snatched away, SpongeBob takes Patrick on a madcap mission far beyond Bikini Bottom to save their pink-shelled pal."/>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s v="Bitter and hateful, the Grinch is irritated at the thought of a nearby village having a happy time celebrating Christmas. Disguised as Santa Claus, with his dog made to look like a reindeer, he decides to raid the village to steal all the Christmas things."/>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s v="Dr. Frankenstein and his monster both turn out to be alive, not killed as previously believed. Dr. Frankenstein wants to get out of the evil experiment business, but when a mad scientist, Dr. Pretorius, kidnaps his wife, Dr. Frankenstein agrees to help him create a new creature."/>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s v="When an ex-soldier who discovers gold in the Lapland wilderness tries to take the loot into the city, German soldiers led by a brutal SS officer battle him."/>
        <s v="When oil is discovered in 1920s Oklahoma under Osage Nation land, the Osage people are murdered one by oneâ€”until the FBI steps in to unravel the mystery."/>
        <s v="A young American soldier, rendered in pseudocoma from an artillery shell from WWI, recalls his life leading up to that point."/>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s v="Two soldiers from opposite sites get stuck between the front lines in the same trench. The UN is asked to free them and both sides agree on a ceasefire, but will they stick to it?"/>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s v="A newlywed fears she's going mad when strange things start happening at the family mansion."/>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s v="Desperate to escape his mind-numbing routine, uptown Manhattan office worker Paul Hackett ventures downtown for a hookup with a mystery woman."/>
        <s v="An uptight MBA student falls for the charismatic new neighbor who charms her troubled family â€“ but he has a secret that forces him to push her away."/>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s v="After Dr. Bill Harford's wife, Alice, admits to having sexual fantasies about a man she met, Bill becomes obsessed with having a sexual encounter. He discovers an underground sexual group and attends one of their meetings -- and quickly discovers that he is in over his head."/>
        <s v="One night in his near-empty tower block in contemporary London, Adam has a chance encounter with a mysterious neighbor Harry, which punctures the rhythm of his everyday life. As a relationship develops between them, Adam is preoccupied with memories of the past and finds himself drawn back to the suburban town where he grew up, and the childhood home where his parents appear to be living, just as they were on the day they died, 30 years before."/>
        <s v="Two strangers believe in love but never seem to be able to find its true meaning. In a wild twist of events, fate puts each in the other's path on one stormy New Year's Eve."/>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s v="The destinies of two families are irrevocably tied together after a cyclist is hit off the road by a jeep in the night before Christmas Eve."/>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
        <s v="Slevin is mistakenly put in the middle of a personal war between the cityâ€™s biggest criminal bosses. Under constant watch, Slevin must try not to get killed by an infamous assassin and come up with an idea of how to get out of his current dilemma."/>
        <s v="A group of misfits encounter a young Yeti named Everest, and they set off to reunite the magical creature with his family on the mountain of his namesake."/>
        <s v="A woman must steal a statue from a Paris museum to help conceal her father's art forgeries."/>
        <s v="After 29-year-old Adaline recovers from a nearly lethal accident, she inexplicably stops growing older. As the years stretch on and on, Adaline keeps her secret to herself  until she meets a man who changes her life."/>
        <s v="A successful, attractive, intelligent and brilliant advertising executive is longing to finally find emotional stability in his life, and decides to propose to his girlfriend. After she refuses his proposal, his life takes a turn when a new young lady enters his life."/>
        <s v="In their efforts to find a safe haven from the zombie apocalypse, the gang find themselves on a deserted island. Now, they take advantage of the momentary respite to enjoy some surf, sand and bathing suits!"/>
        <s v="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s v="Fugitive convict Aldo seizes a car, taking policeman Giacomo and civilian Giovanni hostages. While chased by the police all over Italy, they will eventually become friends."/>
        <s v="Robert Gould Shaw leads the US Civil War's first all-black volunteer company, fighting prejudices of both his own Union army and the Confederates."/>
        <s v="In the Nazi-occupied Netherlands during World War II, a Jewish singer infiltrates the regional Gestapo headquarters for the Dutch resistance."/>
        <s v="Tampering with life and death, Henry Frankenstein pieces together salvaged body parts to bring a human monster to life; the mad scientist's dreams are shattered by his creation's violent rage as the monster awakens to a world in which he is unwelcome."/>
        <s v="In a small and conservative Scottish village, a woman's paralytic husband convinces her to have extramarital intercourse so she can tell him about it and give him a reason for living."/>
        <s v="The dialogue-less film follows the major life stages of a castaway on a deserted tropical island populated by turtles, crabs and birds."/>
        <s v="A vengeful witch, Asa Vajda, and her fiendish servant, Igor Jauvitch, return from the grave and begin a bloody campaign to possess the body of the witch's beautiful look-alike descendant, Katia. Only a handsome doctor with the help of family members stand in her way."/>
        <s v="The relationships among two pre-pubescent brothers and their estranged father are tested on a trip into the Russian wilderness."/>
        <s v="A kidnapped boy strikes up a friendship with his captor: an escaped convict on the run from the law, headed by an honorable U.S. Marshal."/>
        <s v="In 17th-century France, Father Urbain Grandier seeks to protect the city of Loudun from the corrupt establishment of Cardinal Richelieu. Hysteria occurs within the city when he is accused of witchcraft by a sexually repressed nun."/>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s v="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
        <s v="Odette is a 8-yr-old girl who loves to dance and draw. Once she has become an adult, Odette realizes she was abused, and immerses herself body and soul in her career as a dancer while trying to deal with her past."/>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s v="After a botched robbery results in the brutal murder of a rural family, two drifters elude police, in the end coming to terms with their own mortality and the repercussions of their vile atrocity."/>
        <s v="When a powerful criminal, who is connected to Bruce Wayne's ex-girlfriend, blames the Dark Knight for killing a crime lord, Batman decides to fight against him."/>
        <s v="The anti-Ching patriots, under the guidance of Ho Kuang-han, have secretly set up their base in Canton, disguised as school masters. During a brutal Manchu attack, Lui manages to escape, and devotes himself to learning the martial arts in order to seek revenge."/>
        <s v="During a mysterious thunderstorm, Vera, a young mother, manages to save a life in danger, but her good deed causes a disturbing chain of unexpected consequences."/>
        <s v="Rex and Saskia, a young couple in love, are on vacation. They stop at a busy service station and Saskia is abducted. After three years and no sign of Saskia, Rex begins receiving letters from the abductor."/>
        <s v="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s v="Raised a boy in East Berlin, Hedwig undergoes a personal transformation in order to emigrate to the U.S., where she reinvents herself as an â€œinternationally ignoredâ€ but divinely talented rock diva, inhabiting a â€œbeautiful gender of one.â€"/>
        <s v="The lives of many individuals connected by the desire for happiness, often from sources usually considered dark or evil."/>
        <s v="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s v="Elastigirl springs into action to save the day, while Mr. Incredible faces his greatest challenge yet â€“ taking care of the problems of his three children."/>
        <s v="A student tries to fix a problem he accidentally caused in OZ, a digital world, while pretending to be the fiancÃ© of his friend at her grandmother's 90th birthday."/>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s v="A dangerous combination of radiation and insecticide causes the unfortunate Scott Carey to shrink, slowly but surely, until he is only a few inches tall. His home becomes a wilderness where he must survive everything from spiders living in the cellar to his beloved cat."/>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s v="A small-town doctor learns that the population of his community is being replaced by emotionless alien duplicates."/>
        <s v="While a woman attempts to cover up her daughter's murder and reinvent her life, her sister is visited by their mother, who was thought to have died."/>
        <s v="When a millionaire wheeler-dealer enters a business contract with a Hollywood hooker Vivian Ward, he loses his heart in the bargain."/>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s v="A story about a troubled boy growing up in England, set in 1983. He comes across a few skinheads on his way home from school, after a fight. They become his new best friends, even like family. Based on experiences of director Shane Meadows."/>
        <s v="An ophthalmologist's mistress threatens to reveal their affair to his wife, while a married documentary filmmaker is infatuated by another woman."/>
        <s v="A pair of former high school sweethearts reunite after many years when they return to visit their small hometown."/>
        <s v="The story of the battle of Iwo Jima between the United States and Imperial Japan during World War II, as told from the perspective of the Japanese who fought it."/>
        <s v="A neo-nazi sentenced to community service at a church clashes with the blindly devotional priest."/>
        <s v="The rise and fall of the pirate mixtape empire of three brothers from Naples, Italy, during the '80s."/>
        <s v="In her first animated musical featuring seven original songs, Barbie comes to life in this modern re-telling of a classic tale of mistaken identity and the power of friendship. Based on the story by Mark Twain."/>
        <s v="Wrongfully convicted of murdering his wife and sentenced to death, Richard Kimble escapes from the law in an attempt to find the real killer and clear his name."/>
        <s v="The master of a dorayaki pastry store hires a 76-year-old woman whose talents attract customers from all over. But she's hiding a troubling secret. Life's joys are found in the little details, and no matter what may be weighing you down, everyone loves a good pastry."/>
        <s v="Jaded ex-CIA operative John Creasy reluctantly accepts a job as the bodyguard for a 10-year-old girl in Mexico City. They clash at first, but eventually bond, and when she's kidnapped he's consumed by fury and will stop at nothing to save her life."/>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s v="A retired academic teacher tries to find the love of his youth after being diagnosed with Alzheimer's."/>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s v="A Westerner finds refuge with a group of women in a church during Japan's rape of Nanking in 1937. Posing as a priest, he attempts to lead the women to safety."/>
        <s v="An evil record tycoon is haunted and taunted by the disfigured composer Winslow Leach, whom he once wronged."/>
        <s v="An alien and a robot land on Earth after World War II and tell mankind to be peaceful or face destruction."/>
        <s v="The story of MÃ¶tley CrÃ¼e and their rise from the Sunset Strip club scene of the early 1980s to superstardom."/>
        <s v="A Martinique charter boat skipper gets mixed up with the underground French resistance operatives during WWII."/>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s v="Two lifelong friends find themselves at an impasse when one abruptly ends their relationship, with alarming consequences for both of them."/>
        <s v="A neurotic film critic obsessed with the movie Casablanca (1942) attempts to get over his wife leaving him by dating again with the help of a married couple and his illusory idol, Humphrey Bogart."/>
        <s v="Set in 1929, a political boss and his advisor have a parting of the ways when they both fall for the same woman."/>
        <s v="A renowned New York playwright is enticed to California to write for the movies and discovers the hellish truth of Hollywood."/>
        <s v="Based on the true story of Robin, a handsome, brilliant and adventurous man whose life takes a dramatic turn when polio leaves him paralyzed."/>
        <s v="A research chemist comes under personal and professional attack when he decides to appear in a 60 Minutes exposÃ© on Big Tobacco."/>
        <s v="The starship Enterprise and its crew is pulled back into action when old nemesis, Khan, steals a top secret device called Project Genesis."/>
        <s v="Hollywood, 1927: As silent movie star George Valentin wonders if the arrival of talking pictures will cause him to fade into oblivion, he sparks with Peppy Miller, a young dancer set for a big break."/>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
        <s v="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s v="A couple vacationing in Morocco with their young son accidentally stumble upon an assassination plot. When the child is kidnapped to ensure their silence, they have to take matters into their own hands to save him."/>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s v="Elisa is only forty when an incurable disease takes her from her husband and their daughter. Before her heart stops, Elisa finds a way to stay close to her: a gift for every birthday up to her adult age, 18 gifts to try to accompany her child's growth year after year."/>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s v="A young governess for two children becomes convinced that the house and grounds are haunted by ghosts and that the children are being possessed."/>
        <s v="Aspiring Florida defense lawyer Kevin Lomax accepts a job at a New York law firm. With the stakes getting higher every case, Kevin quickly learns that his boss has something far more evil planned."/>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s v="A biopic on the personal and artistic life of Italian songwriter Fabrizio De AndrÃ©."/>
        <s v="A man and a woman meet in the ruins of post-war Poland. With vastly different backgrounds and temperaments, they are fatally mismatched and yet drawn to each other."/>
        <s v="The story of the miraculous evacuation of Allied soldiers from Belgium, Britain, Canada and France, who were cut off and surrounded by the German army from the beaches and harbour of Dunkirk between May 26th and June 4th 1940 during World War II."/>
        <s v="In the 19th century, Dracula travels to London and meets Mina, a young woman who appears as the reincarnation of his lost love."/>
        <s v="A deaf man and his girlfriend resort to desperate measures in order to fund a kidney transplant for his sister. Things go horribly wrong, and the situation spirals rapidly into a cycle of violence and revenge."/>
        <s v="In 1920s Chicago, Italian immigrant and notorious thug, Antonio &quot;Tony&quot; Camonte, shoots his way to the top of the mobs while trying to protect his sister from the criminal life."/>
        <s v="When an aspiring young artist is forced to join her high school track team, she uses it as an opportunity to pursue the girl she's been harboring a long-time crush on. But she soon finds herself falling for an unexpected teammate and discovers what real love feels like."/>
        <s v="The Marx Brothers take on high society and the opera world to bring two lovers together. A sly business manager and two wacky friends of two opera singers help them achieve success while humiliating their stuffy and snobbish enemies."/>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s v="Paddington, now happily settled with the Browns, picks up a series of odd jobs to buy the perfect present for his Aunt Lucy, but it is stolen."/>
        <s v="After being coerced into working for a crime boss, a young getaway driver finds himself taking part in a heist doomed to fail."/>
        <s v="The mysterious disappearance of a kindergarten teacher during a picnic in the north of Iran is followed by a series of misadventures for her fellow travelers."/>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s v="A track coach in a small California town transforms a team of athletes into championship contenders."/>
        <s v="An undercover cop has his loyalties tested when the boss of the corporate gang he's spent years infiltrating dies."/>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s v="After a migrating duck family alights on their pond with thrilling tales of far-flung places, the Mallard family embarks on a family road trip, from New England, to New York City, to tropical Jamaica."/>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s v="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s v="From war-torn Syria to the 2016 Rio Olympics, two young sisters embark on a risky voyage, putting their hearts and their swimming skills to heroic use."/>
        <s v="A woman is released from prison after serving a sentence for a violent crime and re-enters a society that refuses to forgive her past."/>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s v="Robin Hood fights nobly for justice against the evil Sir Guy of Gisbourne while striving to win the hand of the beautiful Maid Marian."/>
        <s v="With the intention to break free from the strict familial restrictions, a suicidal young woman sets up a marriage of convenience with a forty-year-old addict, an act that will lead to an outburst of envious love."/>
        <s v="Following a brutal series of murders taking place on Halloween, Thanksgiving, and Christmas, Gotham City's young vigilante known as the Batman sets out to pursue the mysterious serial killer alongside police officer James Gordon and district attorney Harvey Dent."/>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s v="An aged Charlie Chaplin narrates his life to his autobiography's editor, including his rise to wealth and comedic fame from poverty, his turbulent personal life and his run-ins with the FBI."/>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s v="When the Flash finds himself dropped into the middle of World War II, he joins forces with Wonder Woman and her top-secret team known as the Justice Society of America."/>
        <s v="King Charles VI declares that Knight Jean de Carrouges settle his dispute with his squire, Jacques Le Gris, by challenging him to a duel."/>
        <s v="A young woman, traumatized by a tragic event in her past, seeks out vengeance against those who crossed her path."/>
        <s v="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s v="An ambitious lobbyist faces off against the powerful gun lobby in an attempt to pass gun control legislation."/>
        <s v="One day in the life of Anders, a young recovering drug addict, who takes a brief leave from his treatment center to interview for a job and catch up with old friends in Oslo."/>
        <s v="The story of two men on different sides of a prison riot -- the inmate leading the rebellion and the young guard trapped in the revolt, who poses as a prisoner in a desperate attempt to survive the ordeal."/>
        <s v="As the Space Race ensues, seven pilots set off on a path to become the first American astronauts to enter space. However, the road to making history brings forth momentous challenges."/>
        <s v="Free-spirited writer Juliet Ashton forms a life-changing bond with the delightful and eccentric Guernsey Literary and Potato Peel Pie Society, when she decides to write about the book club they formed during the occupation of Guernsey in WWII."/>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s v="Lucien de RubemprÃ©, a young, lower-class poet, leaves his family's printing house for Paris. Soon, he learns the dark side of the arts business as he tries to stay true to his dreams."/>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s v="A very handsome man finds the love of his life, but he suffers an accident and needs to have his face rebuilt by surgery after it is severely disfigured."/>
        <s v="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s v="With his best friend Luca away at school, Alberto is enjoying his new life in Portorosso working alongside Massimoâ€”the imposing, tattooed, one-armed fisherman of few wordsâ€”who's quite possibly the coolest human in the entire world as far as Alberto is concerned. He wants more than anything to impress his mentor, but it's easier said than done."/>
        <s v="After coming in contact with radioactive waste, small-time crook Enzo Ceccotti gains super-strength. A misanthropic, introverted brute, he uses his new powers for personal gain until he meets Alessia, a mentally ill girl who believes Enzo is the hero from her favorite anime Steel Jeeg."/>
        <s v="Susan Morrow receives a book manuscript from her ex-husband â€“ a man she left 20 years earlier â€“ asking for her opinion of his writing. As she reads, she is drawn into the fictional life of Tony Hastings, a mathematics professor whose family vacation turns violent."/>
        <s v="A chronicle of the life of Louis Zamperini, an Olympic runner who was taken prisoner by Japanese forces during World War II."/>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s v="After avenging his family's brutal murder, Wales is pursued by a pack of soldiers. He prefers to travel alone, but ragtag outcasts are drawn to him - and Wales can't bring himself to leave them unprotected."/>
        <s v="Un Chien Andalou is an European avant-garde surrealist film, a collaboration between director Luis BuÃ±uel and Salvador Dali."/>
        <s v="The true story of the Mauritanian Mohamedou Ould Slahi, who was held at the U.S military's Guantanamo Bay detention center without charges for over a decade and sought help from a defense attorney for his release."/>
        <s v="A headstrong Chinese-American woman returns to China when her beloved grandmother is given a terminal diagnosis. Billi struggles with her family's decision to keep grandma in the dark about her own illness as they all stage an impromptu wedding to see grandma one last time."/>
        <s v="Four men from different parts of the globe, all hiding from their pasts in the same remote South American town, agree to risk their lives transporting several cases of dynamite (which is so old that it is dripping unstable nitroglycerin) across dangerous jungle terrain."/>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s v="A young journalist in London becomes obsessed with a series of letters she discovers that recounts an intense star-crossed love affair from the 1960s."/>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 v="Fictional documentary about the life of human chameleon Leonard Zelig, a man who becomes a celebrity in the 1920s due to his ability to look and act like whoever is around him. Clever editing places Zelig in real newsreel footage of Woodrow Wilson, Babe Ruth, and others."/>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s v="If Stan, Kyle and Cartman could just work together, they could go back in time to make sure Covid never happened. But traveling back to the past seems to be the easy answer until they meet Victor Chaos."/>
        <s v="An FBI agent teams with the town's veteran game tracker to investigate a murder that occurred on a Native American reservation."/>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s v="While doing a thesis about violence, Ãngela finds a snuff video where a girl is tortured to death. Soon she discovers that the girl was a former student at her college..."/>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s v="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s v="SolÃ¨ne, a 40-year-old single mom, begins an unexpected romance with 24-year-old Hayes Campbell, the lead singer of August Moon, the hottest boy band on the planet. When SolÃ¨ne must step in to chaperone her teenage daughter's trip to the Coachella Music Festival after her ex bails at the last minute, she has a chance encounter with Hayes and there is an instant, undeniable spark. As they begin a whirlwind romance, it isn't long before Hayes' superstar status poses unavoidable challenges to their relationship, and SolÃ¨ne soon discovers that life in the glare of his spotlight might be more than she bargained for."/>
        <s v="Residents of a small rural town discover that a demon is about to be born among them. They desperately try to escape before the evil is born, but it may be too late."/>
        <s v="An aging, booze-addled father takes a trip from Montana to Nebraska with his estranged son in order to claim what he believes to be a million-dollar sweepstakes prize."/>
        <s v="A romantic comedy centered on Dexter and Emma, who first meet during their graduation in 1988 and proceed to keep in touch regularly. The film follows what they do on July 15 annually, usually doing something together."/>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s v="In a strange and isolated chateau, a man becomes acquainted with a woman and insists that they have met before."/>
        <s v="Ex-hitman John Wick comes out of retirement to track down the gangsters that took everything from him."/>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s v="The two brothers Trinity and Bambino are exchanged by two federal agents and take advantage of the situation to steal a huge booty hidden in a monastery by a gang of outlaws."/>
        <s v="Based on the journals of Che Guevara, leader of the Cuban Revolution. In his memoirs, Guevara recounts adventures he and best friend Alberto Granado had while crossing South America by motorcycle in the early 1950s."/>
        <s v="Peter Parker and his friends go on a summer trip to Europe. However, they will hardly be able to rest - Peter will have to agree to help Nick Fury uncover the mystery of creatures that cause natural disasters and destruction throughout the continent."/>
        <s v="Sam Bowden witnesses a rape committed by Max Cady and testifies against him. When released after 8 years in prison, Cady begins stalking Bowden and his family but is always clever enough not to violate the law."/>
        <s v="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quot;long-awaited one.&quot;"/>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s v="Richard Jewell thinks quick, works fast, and saves hundreds, perhaps thousands, of lives after a domestic terrorist plants several pipe bombs and they explode during a concert, only to be falsely suspected of the crime by sloppy FBI work and sensational media coverage."/>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s v="A radio astronomer receives the first extraterrestrial radio signal ever picked up on Earth. As the world powers scramble to decipher the message and decide upon a course of action, she must make some difficult decisions between her beliefs, the truth, and reality."/>
        <s v="In the midst of trying to legitimize his business dealings in 1979 New York and Italy, aging mafia don, Michael Corleone seeks forgiveness for his sins while taking a young protege under his wing."/>
        <s v="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s v="Traveling businessman David Mann angers the driver of a rusty tanker while crossing the California desert. A simple trip turns deadly, as Mann struggles to stay on the road while the tanker plays cat and mouse with his life."/>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s v="A university researcher is fired because of the cuts to university. To earn a living he decides to produce drugs recruiting his former colleagues, who despite their skills are living at the margins of society."/>
        <s v="Two penniless orphans, Black and White, struggle to survive on the mean streets of Treasure Town. When a megacorporation threatens to tear down the town to build an amusement park, Black and White engage in the fight of their life."/>
        <s v="In New York, armed men hijack a subway car and demand a ransom for the passengers. Even if it's paid, how could they get away?"/>
        <s v="An American hypochondriac who is working as a baggage handler is forced to confront his fears when a British teenager with a terminal illness enlists him to help her carry out her eccentric bucket list."/>
        <s v="A drama centered on a classical pianist who has been diagnosed with ALS and the brash college student who becomes her caregiver."/>
        <s v="A mute gunslinger fights in the defense of a group of outlaws and a vengeful young widow, against a group of ruthless bounty hunters."/>
        <s v="The evil Darth Sidious enacts his final plan for unlimited power -- and the heroic Jedi Anakin Skywalker must choose a side."/>
        <s v="A young transgender man explores his gender identity and searches for love in rural Nebraska."/>
        <s v="As Gotham City's young vigilante, the Batman, struggles to pursue a brutal serial killer, district attorney Harvey Dent gets caught in a feud involving the criminal family of the Falcones."/>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s v="A widowed field mouse must move her family -- including an ailing son -- to escape a farmer's plow. Aided by a crow and a pack of superintelligent, escaped lab rats, the brave mother struggles to transplant her home to firmer ground."/>
        <s v="A man against capital punishment is accused of murdering a fellow activist and is sent to death row."/>
        <s v="A young Austrian girl is kidnapped and held in captivity for eight years. Based on the real-life case of Natascha Kampusch."/>
        <s v="A chance encounter with a stranger changes the life of a college gymnast."/>
        <s v="After a series of mysterious deaths befalls their small town, an offbeat group of friends led by Sidney Prescott become the target of a masked killer."/>
        <s v="In 1970s Hollywood, Detective Philip Marlowe tries to help a friend who is accused of murdering his wife."/>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s v="A police brigade works in the dangerous northern neighborhoods of Marseille, where the level of crime is higher than anywhere else in France."/>
        <s v="When a hulking monster arrives on Earth and begins a mindless rampage, the Justice League is quickly called in to stop it. But it soon becomes apparent that only Superman can stand against the monstrosity."/>
        <s v="After his career is destroyed, a brilliant but arrogant surgeon gets a new lease on life when a sorcerer takes him under her wing and trains him to defend the world against evil."/>
        <s v="A young French Canadian, one of five boys in a conservative family in the 1960s and 1970s, struggles to reconcile his emerging identity with his father's values."/>
        <s v="The story of Rubin &quot;Hurricane&quot; Carter, a boxer wrongly imprisoned for murder, and the people who aided in his fight to prove his innocence."/>
        <s v="In 1966, Texas Western coach Don Haskins led the first all-black starting line-up for a college basketball team to the NCAA national championship."/>
        <s v="A martial artist agrees to spy on a reclusive crime lord using his invitation to a tournament there as cover."/>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s v="Two warriors in pursuit of a stolen sword and a notorious fugitive are led to an impetuous, physically-skilled, teenage nobleman's daughter, who is at a crossroads in her life."/>
        <s v="The story of a precocious six year-old and her ragtag group of friends whose summer break is filled with childhood wonder, possibility and a sense of adventure while the adults around them struggle with hard times."/>
        <s v="When Mahendra, the son of BÄhubali, learns about his heritage, he begins to look for answers. His story is juxtaposed with past events that unfolded in the Mahishmati Kingdom."/>
        <s v="The friendship between two life-long girlfriends is put to the test when one starts a family and the other falls ill."/>
        <s v="During WWII, a teenage boy discovering himself becomes love-stricken by MalÃ¨na, a sensual woman living in a small, narrow-minded Italian town."/>
        <s v="Pepa resolves to kill herself with a batch of sleeping-pill-laced gazpacho after her lover leaves her. Fortunately, she is interrupted by a deliciously chaotic series of events."/>
        <s v="A biography of artist Frida Kahlo, who channeled the pain of a crippling injury and her tempestuous marriage into her work."/>
        <s v="A young pregnant woman named Mia escapes from a country at war by hiding in a maritime container aboard a cargo ship. After a violent storm, Mia gives birth to the child while lost at sea, where she must fight to survive."/>
        <s v="An ordinary Lego mini-figure, mistakenly thought to be the extraordinary MasterBuilder, is recruited to join a quest to stop an evil Lego tyrant from conquering the universe."/>
        <s v="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
        <s v="After a tied 1st place in a local stunt race, two drivers start a contest to decide who of them will own the prize, a dune buggy. But when a mobster destroys the car, they are determined to get it back."/>
        <s v="Henry II and his estranged queen battle over the choice of an heir."/>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s v="The world is under attack by an alien armada led by the powerful Apokoliptian, Darkseid. A group of superheroes consisting of Superman, Batman, Wonder Woman, The Flash, Green Lantern, Cyborg, and Shazam must set aside their differences and gather together to defend Earth."/>
        <s v="The sexy Gin is the new love of Hache, but this can not forget his former girlfriend, so the love triangle is inevitable."/>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s v="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s v="Two mental patients with opposite personalities ditch their Tuscan hospital and embark on an unpredictable exploration of the real world."/>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s v="A Russian and a German sniper play a game of cat-and-mouse during the Battle of Stalingrad in WWII."/>
        <s v="A tale of outsized ambition and outrageous excess, tracing the rise and fall of multiple characters in an era of unbridled decadence and depravity during Hollywood's transition from silent films to sound films in the late 1920s."/>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s v="The former World Heavyweight Champion Rocky Balboa serves as a trainer and mentor to Adonis Johnson, the son of his late friend and former rival Apollo Creed."/>
        <s v="In Mexico, two teenage boys and an attractive older woman embark on a road trip and learn a thing or two about life, friendship, sex, and each other."/>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s v="A weary gunfighter attempts to settle down with a homestead family, but a smouldering settler and rancher conflict forces him to act."/>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s v="Pierrot escapes his boring society and travels from Paris to the Mediterranean Sea with Marianne, a girl chased by hit-men from Algeria. They lead an unorthodox life, always on the run."/>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
        <s v="One day at work, unsuccessful puppeteer Craig finds a portal into the head of actor John Malkovich. The portal soon becomes a passion for anybody who enters its mad and controlling world of overtaking another human body."/>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s v="Convenience and video store clerks Dante and Randal are sharp-witted, potty-mouthed and bored out of their minds. So in between needling customers, the counter jockeys play hockey on the roof, visit a funeral home and deal with their love lives."/>
        <s v="Ryder and the pups are called to Adventure City to stop Mayor Humdinger from turning the bustling metropolis into a state of chaos."/>
        <s v="While vacationing on a remote German island with his pregnant wife, an artist has an emotional breakdown while confronting his repressed desires."/>
        <s v="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s v="Members of the Granite Mountain Hotshots battle deadly wildfires to save an Arizona town."/>
        <s v="An adaptation of Mark Waid's &quot;Tower of Babel&quot; story from the JLA comic. Vandal Savage steals confidential files Batman has compiled on the members of the Justice League, and learns all their weaknesses."/>
        <s v="A reforming ex-gangster tries to reconcile with his estranged policeman brother, but the ties to his former gang are difficult to break."/>
        <s v="Drac tries out some new monster pets to help occupy Tinkles for playtime."/>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s v="In a Russian coastal town, Kolya is forced to fight the corrupt mayor when he is told that his house will be demolished. He recruits a lawyer friend to help, but the man's arrival brings further misfortune for Kolya and his family."/>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s v="During their travel from Chicago to New York, Harry and Sally debate whether or not sex ruins a friendship between a man and a woman. Eleven years later, and they're still no closer to finding the answer."/>
        <s v="A controlling fatherâ€™s attempts to ensure that his two children succeed in high school backfire after his son experiences a career-ending sports injury. Their familial bonds are eventually placed under severe strain by an unexpected tragedy."/>
        <s v="A first-time captain leads a convoy of allied ships carrying thousands of soldiers across the treacherous waters of the &quot;Black Pit&quot; to the front lines of WWII. With no air cover protection for 5 days, the captain and his convoy must battle the surrounding enemy Nazi U-boats in order to give the allies a chance to win the war."/>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
        <s v="When Seth Brundle makes a huge scientific and technological breakthrough in teleportation, he decides to test it on himself. Unbeknownst to him, a common housefly manages to get inside the device and the two become one."/>
        <s v="Lyla and Louis, a singer and a musician, fall in love, but are soon compelled to separate. Lyla is forced to give up her newborn but unknown to her, he grows up to become a musical genius."/>
        <s v="Now a detective-for-hire like her infamous brother, Enola Holmes takes on her first official case to find a missing girl, as the sparks of a dangerous conspiracy ignite a mystery that requires the help of friends â€” and Sherlock himself â€” to unravel."/>
        <s v="When Lois Lane is killed, an unhinged Superman decides to take control of the Earth. Determined to stop him, Batman creates a team of freedom-fighting heroes. But when superheroes go to war, can the world survive?"/>
        <s v="The mystery begins when Shaggy and Scooby win tickets to &quot;WrestleMania&quot;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s v="A seductive woman gets an innocent professor mixed up in murder."/>
        <s v="A wealthy New York investment banking executive hides his alternate psychopathic ego from his co-workers and friends as he escalates deeper into his illogical, gratuitous fantasies."/>
        <s v="When a Sumatran rat-monkey bites Lionel Cosgrove's mother, she's transformed into a zombie and begins killing (and transforming) the entire town while Lionel races to keep things under control."/>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s v="Running out of options and money, single mum Callie sets foot in the small town of Summerville, Oklahoma, with her two teenage children, Phoebe and Trevor. And now, there is no turning back. As the family attempts to settle in the dilapidated house of Callie's eccentric late father, unexpected secrets hidden in plain sight, mysterious equipment, and a strange vehicle rotting in the barn seem to relate to the area's puzzling seismic activity, and something even more shocking: the long-forgotten Stay-Puft Marshmallow Man Incident in 1980s New York City. But there hasn't been a single ghost sighting since the bizarre events of Ghostbusters II (1989). Is history repeating itself? Will Phoebe connect the dots, give her grandfather a voice, and discover the family's connection to the original Ghostbusters (1984)?"/>
        <s v="The story of an Indian boy named Pi, a zookeeper's son who finds himself in the company of a hyena, zebra, orangutan, and a Bengal tiger after a shipwreck sets them adrift in the Pacific Ocean."/>
        <s v="In this anime anthology, a salvage ship crew happens upon a haunted vessel in &quot;Magnetic Rose&quot;; a cold tablet turns a lab worker into a biological weapon in &quot;Stink Bomb&quot;; and an urban populace carries on an endless war with an unseen foe in &quot;Cannon Fodder.&quot;"/>
        <s v="France, 1914, during World War I. On Christmas Eve, an extraordinary event takes place in the bloody no man's land that the French and the Scots dispute with the Germansâ€¦"/>
        <s v="&quot;Selma,&quot; as in Alabama, the place where segregation in the South was at its worst, leading to a march that ended in violence, forcing a famous statement by President Lyndon B. Johnson that ultimately led to the signing of the Voting Rights Act."/>
        <s v="An aspiring dancer moves to New York City and becomes caught up in a whirlwind of flighty fair-weather friends, diminishing fortunes and career setbacks."/>
        <s v="Nanni Moretti recalls in his diary three slice of life stories characterized by a sharply ironic look: in the first one he wanders through a deserted Rome, in the second he visits a reclusive friend on an island, and in the last he has to grapple with an unknown illness."/>
        <s v="When an armed, masked gang enter a Manhattan bank, lock the doors and take hostages, the detective assigned to effect their release enters negotiations preoccupied with corruption charges he is facing."/>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s v="Immediately after their miscarriage, the US diplomat Robert Thorn adopts the newborn Damien without the knowledge of his wife. Yet what he doesnâ€™t know is that their new son is the son of the devil."/>
        <s v="A gorilla named Ivan whoâ€™s living in a suburban shopping mall tries to piece together his past, with the help of other animals, as they hatch a plan to escape from captivity."/>
        <s v="A retelling of the classic Dickens tale of Ebenezer Scrooge, miser extraordinaire. He is held accountable for his dastardly ways during night-time visitations by the Ghosts of Christmas Past, Present and Future."/>
        <s v="An aspiring writer goes to the airport to pick up a high school friend returning from a trip to Africa but is disheartened to see her with another man."/>
        <s v="Purehearted teen Lazzaro is content living as a sharecropper in rural Italy, but an unlikely friendship with the marquiseâ€™s son will change his world."/>
        <s v="A family is forced to live in silence while hiding from creatures that hunt by sound."/>
        <s v="One man's campaign for vengeance takes on national stakes after he is revealed to be a former operative of a powerful and clandestine organization known as Beekeepers."/>
        <s v="Spain, 2003. An accidental discovery leads Clarence to travel from the snowy mountains of Huesca to Equatorial Guinea, to visit the land where her father Jacobo and her uncle Kilian spent most of their youth, the island of Fernando Poo."/>
        <s v="Australian good girl Sandy and greaser Danny fell in love over the summer. But when they unexpectedly discover they're now in the same high school, will they be able to rekindle their romance despite their eccentric friends?"/>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s v="Andy moves to New York to work in the fashion industry. Her boss is extremely demanding, cruel and won't let her succeed if she doesn't fit into the high class elegant look of their magazine."/>
        <s v="Two lost souls visiting Tokyo -- the young, neglected wife of a photographer and a washed-up movie star shooting a TV commercial -- find an odd solace and pensive freedom to be real in each other's company, away from their lives in America."/>
        <s v="Young lawyer Ruth Bader Ginsburg teams with her husband Marty to bring a groundbreaking case before the U.S. Court of Appeals and overturn a century of sex discrimination."/>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s v="When illness strikes two people who are polar opposites, life and death bring them together in surprising ways."/>
        <s v="An idealistic FBI agent is enlisted by a government task force to aid in the escalating war against drugs at the border area between the U.S. and Mexico."/>
        <s v="Inside the Kit Kat Club of 1931 Berlin, starry-eyed singer Sally Bowles and an impish emcee sound the clarion call to decadent fun, while outside a certain political party grows into a brutal force."/>
        <s v="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s v="It seemed like just another day at the park for Maggie Simpson. But when Maggie faces playground peril, a heroic young baby whisks her from danger and steals her heart."/>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s v="An epic tale of three brothers and their father living in the remote wilderness of 1900s USA and how their lives are affected by nature, history, war, and love."/>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s v="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
        <s v="The Templeton brothers â€” Tim and his Boss Baby little bro Ted â€” have become adults and drifted away from each other. But a new boss baby with a cutting-edge approach and a can-do attitude is about to bring them together again â€¦ and inspire a new family business."/>
        <s v="In the postâ€“World War II South, two families are pitted against a barbaric social hierarchy and an unrelenting landscape as they simultaneously fight the battle at home and the battle abroad."/>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s v="American tourists David and Jack are savaged by an unidentified vicious animal whilst hiking on the Yorkshire Moors. Retiring to the home of a beautiful nurse to recuperate, David soon experiences disturbing changes to his mind and body."/>
        <s v="A down-on-his-luck crab fisherman embarks on a journey to get a young man with Down syndrome to a professional wrestling school in rural North Carolina and away from the retirement home where heâ€™s lived for the past two and a half years."/>
        <s v="The tender, heartbreaking story of a young manâ€™s struggle to find himself, told across three defining chapters in his life as he experiences the ecstasy, pain, and beauty of falling in love, while grappling with his own sexuality."/>
        <s v="Boxer &quot;Irish&quot; Micky Ward's unlikely road to the world light welterweight title. His Rocky-like rise was shepherded by half-brother Dicky, a boxer-turned-trainer who rebounded in life after nearly being KO'd by drugs and crime."/>
        <s v="A high school basketball playerâ€™s life turns upside down after free-falling into the harrowing world of drug addiction."/>
        <s v="Pianist David Helfgott, driven by his father and teachers, has a breakdown. Years later he returns to the piano, to popular if not critical acclaim."/>
        <s v="A drama about a Maori family living in Auckland, New Zealand. Lee Tamahori tells the story of Beth Hekeâ€™s strong will to keep her family together during times of unemployment and abuse from her violent and alcoholic husband."/>
        <s v="Thirteen-year-old Mei is experiencing the awkwardness of being a teenager with a twist â€“ when she gets too excited, she transforms into a giant red panda."/>
        <s v="An acclaimed writer, his ex-wife, and their teenaged children come to terms with the complexities of love in all its forms over the course of one tumultuous year."/>
        <s v="In an industrializing Italian town, a married woman, rendered mentally unstable after a traffic accident, drifts into an affair with a friend of her husband."/>
        <s v="Scooby-Doo and the Mystery Gang visit Oakhaven, Massachusetts to seek strange goings on involving a famous horror novelist and his ancestor who is rumored be a witch."/>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s v="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s v="A frustrated man decides to take justice into his own hands after a plea bargain sets one of his family's killers free. He targets not only the killer but also the district attorney and others involved in the deal."/>
        <s v="In 1879, during the Anglo-Zulu War, man-of-the-people Lt. Chard and snooty Lt. Bromhead are in charge of defending the isolated and vastly outnumbered Natal outpost of Rorke's Drift from tribal hordes."/>
        <s v="After being punished for getting into trouble, a mischievous young man is sent to train under a brutal, but slovenly old beggar, who teaches him the secret of the Drunken Fist."/>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s v="A vampire relates his epic life story of love, betrayal, loneliness, and dark hunger to an over-curious reporter."/>
        <s v="A newly dead New England couple seek help from a deranged demon exorcist to scare an affluent New York family out of their home."/>
        <s v="An ordinary man frustrated with the various flaws he sees in society begins to psychotically and violently lash out against them."/>
        <s v="A young lawyer defends a black man accused of murdering two white men who raped his 10-year-old daughter, sparking a rebirth of the KKK."/>
        <s v="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quot;Eraserhead&quot; (1977), stood out as a cinematic anomaly, painting a surreal narrative of a young man navigating a dystopian, industrialized America, grappling not only with his tumultuous home life but also contending with an irate girlfriend and a mutant child."/>
        <s v="In an abandoned Tokyo overrun by bubbles and gravitational abnormalities, one gifted young man has a fateful meeting with a mysterious girl."/>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s v="An aspiring painter meets various characters and learns valuable lessons while traveling across America."/>
        <s v="A 5-year-old girl embarks on a harrowing quest for survival amid the sudden rise and terrifying reign of the Khmer Rouge in Cambodia."/>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s v="Set in 1992, a manager Vincent has to run a children's holiday camp for three weeks and to face the unexpected concerning the place, his colleagues, various problems linked to children about the rooms, trips, their belongings..."/>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s v="Resolving to achieve professional success without compromising her ethics, Lucy embarks on a ruthless game of one-upmanship against cold and efficient nemesis Joshua, a rivalry that is complicated by her growing attraction to him."/>
        <s v="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s v="Dr. Lily Houghton enlists the aid of wisecracking skipper Frank Wolff to take her down the Amazon in his dilapidated boat. Together, they search for an ancient tree that holds the power to heal â€“ a discovery that will change the future of medicine."/>
        <s v="Pietro Zinni is asked by the police to revive the old gang to create a task force that will stop the spread of smart drugs."/>
        <s v="A unique friendship develops when a little girl and her dying mother inherit a cook - Mr. Church. What begins as an arrangement that should only last six months, instead spans fifteen years."/>
        <s v="Liana and Alexa (Barbie and Teresa) are best friends who share everything, including their love of singing. Upon meeting a girl inside a mirror, the duo embark on a journey that will put their friendship to the ultimate test."/>
        <s v="A depressed white-collar worker tries hypnotherapy, only to find himself in a perpetual state of devil-may-care bliss that prompts him to start living by his own rules, and hatch a hapless attempt to embezzle money from his soul-killing employers."/>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s v="Raquel's longtime crush on her next-door neighbor turns into something more when he starts developing feelings for her, despite his family's objections."/>
        <s v="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s v="The murder of her father sends a teenage tomboy on a mission of 'justice', which involves avenging her father's death. She recruits a tough old marshal, 'Rooster' Cogburn because he has 'true grit', and a reputation of getting the job done."/>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s v="During World War II, a small group of survivors is stranded in a lifeboat together after the ship they were traveling on is destroyed by a German U-boat."/>
        <s v="Hamlet, Prince of Denmark, returns home to find his father murdered and his mother now marrying the murderer... his uncle. Meanwhile, war is brewing."/>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s v="Romeo Montague and Juliet Capulet fall in love against the wishes of their feuding families. Driven by their passion, the young lovers defy their destiny and elope, only to suffer the ultimate tragedy."/>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s v="Tara Markov is a girl who has power over earth and stone; she is also more than she seems. Is the newest Teen Titan an ally or a threat? And what are the mercenary Deathstroke's plans for the Titans?"/>
        <s v="Boy, an 11-year-old child and devout Michael Jackson fan who lives on the east coast of New Zealand in 1984, gets a chance to know his absentee criminal father, who has returned to find a bag of money he buried years ago."/>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s v="A young lawyer stumbles upon a vast conspiracy while investigating a brutal murder case."/>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s v="The film follows Kaspar Hauser (Bruno S.), who lived the first seventeen years of his life chained in a tiny cellar with only a toy horse to occupy his time, devoid of all human contact except for a man who wears a black overcoat and top hat who feeds him."/>
        <s v="A young queen falls in love with her physician, and they start a revolution that changes their nation forever."/>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s v="A charming thief and a band of unlikely adventurers undertake an epic heist to retrieve a lost relic, but things go dangerously awry when they run afoul of the wrong people."/>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s v="When U.S. Rangers and an elite Delta Force team attempt to kidnap two underlings of a Somali warlord, their Black Hawk helicopters are shot down, and the Americans suffer heavy casualties, facing intense fighting from the militia on the ground."/>
        <s v="A young girl discovers a secret map to the dreamworld of Slumberland, and with the help of an eccentric outlaw, she traverses dreams and flees nightmares, with the hope that she will be able to see her late father again."/>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
        <s v="A gunfighting stranger comes to the small settlement of Lago. After gunning down three gunmen who tried to kill him, the townsfolk decide to hire the Stranger to hold off three outlaws who are on their way."/>
        <s v="A successful mod photographer in London whose world is bounded by fashion, pop music, marijuana, and easy sex, feels his life is boring and despairing. But in the course of a single day he unknowingly captures a death on film."/>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s v="The life story of Brazilian football legend, Pele."/>
        <s v="After surviving a car accident that took the life of her boyfriend, a teenage girl believes he's attempting to reconnect with her from the after world."/>
        <s v="Two hillbillies are suspected of being killers by a group of paranoid college kids camping near the duo's West Virginian cabin. As the body count climbs, so does the fear and confusion as the college kids try to seek revenge against the pair."/>
        <s v="Police sergeant Neil Howie is called to an island village in search of a missing girl whom the locals claim never existed. Stranger still, however, are the rituals that take place there."/>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s v="A romantic drifter gets caught between a corrupt tycoon and his voluptuous wife."/>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s v="A boy and his eccentric parents leave their home in Paris for a country house in Spain. As the mother descends deeper into her own mind, it's up to the boy and his father to keep her safe and happy."/>
        <s v="Based on a true story.  In LÃ©on Blum high school in CrÃ©teil (France), a history teacher decides to have her weakest 10th grade class take a national history competition. This will change them."/>
        <s v="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
        <s v="A young girl named Mija risks everything to prevent a powerful, multi-national company from kidnapping her best friend - a massive animal named Okja."/>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s v="A couple falls in love and agrees to meet in six months at the Empire State Building - but will it happen?"/>
        <s v="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s v="A mother of two inherits a home from her aunt. On the first night in the new home she is confronted with murderous intruders and fights for her daughtersâ€™ lives. Sixteen years later the daughters reunite at the house, and that is when things get strange .Â .Â ."/>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s v="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s v="The story of Jewish counterfeiter Salomon Sorowitsch, who was coerced into assisting the Nazi operation of the Sachsenhausen concentration camp during World War II."/>
        <s v="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s v="When her grandson is kidnapped during the Tour de France, Madame Souza and her beloved pooch Bruno team up with the Belleville Sistersâ€”an aged song-and-dance team from the days of Fred Astaireâ€”to rescue him."/>
        <s v="Nicolas Cage is Charlie Kaufman,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s v="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
        <s v="In the aftermath of WWI, a young German who grieves the death of her fiancÃ© in France meets a mysterious French man who visits the fianceâ€™s grave to lay flowers."/>
        <s v="The story of Lyudmila Pavlichenko, the most successful female sniper in history."/>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s v="When the pressure to be royal becomes too much for Mal, she returns to the Isle of the Lost where her archenemy Uma, Ursula's daughter, has taken her spot as self-proclaimed queen."/>
        <s v="A woman searches for her adult son, who was taken away from her decades ago when she was forced to live in a convent."/>
        <s v="Oakland, California. Young Afro-American Oscar Grant crosses paths with family members, friends, enemies and strangers before facing his fate on the platform at Fruitvale Station, in the early morning hours of New Year's Day 2009."/>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s v="Chris, a former tennis player, looks for work as an instructor. He meets Tom Hewett, a wealthy young man whose sister Chloe falls in love with Chris. But Chris has his eye on Tom's fiancee Nola."/>
        <s v="A Korean man in China takes an assassination job in South Korea to make money and find his missing wife. But when the job is botched, he is forced to go on the run from the police and the gangsters who paid him."/>
        <s v="The wife of an abusive criminal finds solace in the arms of a kind regular guest in her husband's restaurant."/>
        <s v="A Victorian Englishman travels to the far future and finds that humanity has divided into two hostile species."/>
        <s v="When an evil spirit known as Pitch lays down the gauntlet to take over the world, the immortal Guardians must join forces for the first time to protect the hopes, beliefs and imagination of children all over the world."/>
        <s v="While the gang travel to Scotland to visit Daphne's cousin and witness the annual Highland Games, they find themselves terrorized by the legendary Loch Ness Monster."/>
        <s v="The young Bavarian princess Elisabeth, who all call Sissi, goes with her mother and older sister NÃ©nÃ© to Austria where NÃ©nÃ© will be wed to an emperor named Franz Joseph, Yet unexpectedly Franz runs into Sissi while out fishing and they fall in love."/>
        <s v="A shy 11-year-old's life takes a strange turn when she discovers three hungry goblins living in the attic of her new house. She misses her old life. She misses her father so very much. Until she makes some new ghoulish friends."/>
        <s v="A Russian teenager living in London dies during childbirth but leaves clues in her diary that could tie her child to a rape involving a violent Russian mob family."/>
        <s v="A depiction of the conflict between King Henry VIII of England and his Lord Chancellor, Sir Thomas More, who refuses to swear the Oath of Supremacy declaring Henry Supreme Head of the Church in England."/>
        <s v="Longing for a baby, a stripper pursues another man in order to make her boyfriend jealous."/>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s v="A disc jockey, a pimp and an Italian tourist escape from jail in New Orleans."/>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s v="Jackie Brown is a flight attendant who gets caught in the middle of smuggling cash into the country for her gunrunner boss. When the cops try to use Jackie to get to her boss, she hatches a plan â€” with help from a bail bondsman â€” to keep the money for herself."/>
        <s v="Discover the game-changing partnership between a then undiscovered Michael Jordan and Nike's fledgling basketball division which revolutionized the world of sports and culture with the Air Jordan brand."/>
        <s v="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s v="Alice Gould, a private investigator, pretends to be mentally ill in order to enter a psychiatric hospital and gather evidence for the case she is working on: the death of a patient in unclear circumstances."/>
        <s v="Follows the journey of a 90-year-old atheist and the quirky characters that inhabit his off-the-map desert town. He finds himself at the precipice of life, thrust into a journey of self-exploration."/>
        <s v="Two neurotics, working for a suicide hotline on the night of Christmas Eve, get caught up in a catastrophe when a pregnant woman, her abusive boyfriend, and a transvestite visit their office."/>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s v="Jean-Baptiste Grenouille, born in the stench of 18th century Paris, develops a superior olfactory sense, which he uses to create the world's finest perfumes. However, his work takes a dark turn as he tries to preserve scents in the search for the ultimate perfume."/>
        <s v="After an encounter with UFOs, an electricity linesman feels undeniably drawn to an isolated area in the wilderness where something spectacular is about to happen."/>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s v="When a hopelessly romantic high school senior falls for a mysterious new classmate, it sets them both on an unexpected journey that teaches them about love, loss, and most importantly themselves."/>
        <s v="A Korean American family moves to an Arkansas farm in search of its own American dream. Amidst the challenges of this new life in the strange and rugged Ozarks, they discover the undeniable resilience of family and what really makes a home."/>
        <s v="On a trip to the countryside to pick safflowers, a young Japanese woman recalls her life when she was ten years old."/>
        <s v="Walt Disney's timeless masterpiece is an extravaganza of sight and sound! See the music come to life, hear the pictures burst into song and experience the excitement that is Fantasia over and over again."/>
        <s v="Richard Hanney has a rude awakening when a glamorous female spy falls into his bed - with a knife in her back. Having a bit of trouble explaining it all to Scotland Yard, he heads for the hills of Scotland to try to clear his name by locating the spy ring known as The 39 Steps."/>
        <s v="Captain Jack Sparrow works his way out of a blood debt with the ghostly Davy Jones to avoid eternal damnation."/>
        <s v="In 1973, when Frank Bledsoe and his 18-year-old niece Beth take a road trip from Manhattan to Creekville, South Carolina for the family patriarch's funeral, they're unexpectedly joined by Frank's lover Walid."/>
        <s v="After enduring extreme humiliation at school, Polish teen Dominik holes himself up in his room and begins spending all his time in a virtual reality chat room."/>
        <s v="When his only friend dies, a man born with dwarfism moves to rural New Jersey to live a life of solitude, only to meet a chatty hot dog vendor and a woman dealing with her own personal loss."/>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s v="Bill O'Neal infiltrates the Black Panthers on the orders of FBI Agent Mitchell and J. Edgar Hoover. As Black Panther Chairman Fred Hampton ascendsâ€”falling for a fellow revolutionary en routeâ€”a battle wages for Oâ€™Nealâ€™s soul."/>
        <s v="A squad of the Jiaolong Commando Unit - Sea Dragon, a spec ops team of the Chinese Navy, carries out a hostage rescue operation in the nation of Yewaire, on the Arabian Peninsula, and fiercely fights against local rebel groups and Zaka, a terrorist organization."/>
        <s v="The men who made millions from a global economic meltdown."/>
        <s v="A reporter and a promiscuous young woman try to solve a series of child killings in a remote southern Italian town rife with superstition and a distrust of outsiders."/>
        <s v="An unemployed Brit vents his rage on unsuspecting strangers as he embarks on a nocturnal London odyssey."/>
        <s v="This colorful adventure tells the story of an impetuous mermaid princess named Ariel who falls in love with the very human Prince Eric and puts everything on the line for the chance to be with him. Memorable songs and characters -- including the villainous sea witch Ursula."/>
        <s v="When a team of mercenaries breaks into a wealthy family compound on Christmas Eve, taking everyone inside hostage, the team isnâ€™t prepared for a surprise combatant: Santa Claus is on the grounds, and heâ€™s about to show why this Nick is no saint."/>
        <s v="In May 1940, the fate of World War II hangs on Winston Churchill, who must decide whether to negotiate with Adolf Hitler or fight on knowing that it could mean the end of the British Empire."/>
        <s v="Bilbo Baggins, a hobbit enjoying his quiet life, is swept into an epic quest by Gandalf the Grey and thirteen dwarves who seek to reclaim their mountain home from Smaug, the dragon."/>
        <s v="Robert McCall finds himself at home in Southern Italy but he discovers his friends are under the control of local crime bosses. As events turn deadly, McCall knows what he has to do: become his friends' protector by taking on the mafia."/>
        <s v="A teen star ventures out to the Italian countryside for a summer and emerges a new artist."/>
        <s v="Famed swordsman and poet Cyrano de Bergerac is in love with his cousin Roxane. He has never expressed his love for her as he his large nose undermines his self-confidence. Then he finds a way to express his love to her, indirectly."/>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s v="With the aid of a fellow Auschwitz survivor and a hand-written letter, an elderly man with dementia goes in search of the person responsible for the death of his family."/>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s v="Cole Thornton, a gunfighter for hire, joins forces with an old friend, Sheriff J.P. Harrah. Together with a fighter and a gambler, they help a rancher and his family fight a rival rancher that is trying to steal their water."/>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s v="At the start of the First World War, in the middle of Africaâ€™s nowhere, a gin soaked riverboat captain is persuaded by a strong-willed missionary to go down river and face-off a German warship."/>
        <s v="Cherry drifts from college dropout to army medic in Iraq - anchored only by his true love, Emily. But after returning from the war with PTSD, his life spirals into drugs and crime as he struggles to find his place in the world."/>
        <s v="Special agent 007 comes face to face with one of the most notorious villains of all time, and now he must outwit and outgun the powerful tycoon to prevent him from cashing in on a devious scheme to raid Fort Knox -- and obliterate the world's economy."/>
        <s v="Author P.L. Travers looks back on her childhood while reluctantly meeting with Walt Disney, who seeks to adapt her Mary Poppins books for the big screen."/>
        <s v="John Anderton is a top 'Precrime' cop in the late-21st century, when technology can predict crimes before they're committed. But Anderton becomes the quarry when another investigator targets him for a murder charge."/>
        <s v="Henri â€œPapillonâ€ CharriÃ¨re, a safecracker from the Parisian underworld, is wrongfully convicted and sentenced to life imprisonment in the penal colony of French Guiana, where he forges a strong friendship with Louis Dega, a counterfeiter who needs his protection."/>
        <s v="After being uprooted by his parents' separation and unable to fit into his new hometown, a teenager stumbles upon a magical app that causes his social media updates to come true."/>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s v="A look at the life of Cecil Gaines who served eight presidents as the White House's head butler from 1952 to 1986, and had a unique front-row seat as political and racial history was made."/>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s v="Shaggy is turned into a werewolf, and it's up to Scooby, Scrappy and Shaggy's girlfriend to help him win a race against other monsters, and become human again."/>
        <s v="In this sequel to Les Bronzes (1978) summer has passed, but that doesn't mean the fun has to end for Bernard, Nathalie, Gigi, Jerome, Popeye, Jean-Claude, and Christiane."/>
        <s v="Fletcher Christian successfully leads a revolt against the ruthless Captain Bligh on the HMS Bounty. However, Bligh returns one year later, hell bent on revenge."/>
        <s v="A novelist fed up with the establishment profiting from &quot;Black&quot; entertainment uses a pen name to write a book that propels him into the heart of hypocrisy and the madness he claims to disdain."/>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s v="The account of keepers of the Warsaw Zoo, Jan and Antonina Zabinski, who helped save hundreds of people and animals during the Nazi invasion."/>
        <s v="The legendary true story of the Red Dog who united a disparate local community while roaming the Australian outback in search of his long lost master."/>
        <s v="When Branch's brother, Floyd, is kidnapped for his musical talents by a pair of nefarious pop-star villains, Branch and Poppy embark on a harrowing and emotional journey to reunite the other brothers and rescue Floyd from a fate even worse than pop-culture obscurity."/>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s v="Pakistan-born comedian Kumail Nanjiani and grad student Emily Gardner fall in love but struggle as their cultures clash. When Emily contracts a mysterious illness, Kumail finds himself forced to face her feisty parents, his family's expectations, and his true feelings."/>
        <s v="An FBI agent and an Interpol detective track a team of illusionists who pull off bank heists during their performances and reward their audiences with the money."/>
        <s v="Hired by a Spanish baron, Hong Kong treasure hunter Jackie, a.k.a. &quot;Asian Hawk&quot; and his entourage seek WWII Nazi gold buried in the Sahara Desert."/>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s v="Expecting the usual tedium that accompanies a summer in the Catskills with her family, 17-year-old Frances 'Baby' Houseman is surprised to find herself stepping into the shoes of a professional hooferâ€”and unexpectedly falling in love."/>
        <s v="While Arturo tries to gain the love of Flora, he witnesses the history of Sicily from 1969 to 1992, miraculously dodging the crimes of the Mafia and supporting as a journalist the heroic struggle of the judges and policemen who fought this infamous organization."/>
        <s v="Two teenage girls embark on a series of destructive pranks in which they consume and destroy the world around them."/>
        <s v="A misfit group of World War II American soldiers goes AWOL to rob a bank behind German lines."/>
        <s v="Humbert Humbert is a middle-aged British novelist who is both appalled by and attracted to the vulgarity of American culture. When he comes to stay at the boarding house run by Charlotte Haze, he soon becomes obsessed with Lolita, the woman's teenaged daughter."/>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s v="The Tramp and his dog companion struggle to survive in the inner city."/>
        <s v="A fanboy of a supervillain supergroup known as the Vicious 6, Gru hatches a plan to become evil enough to join them, with the backup of his followers, the Minions."/>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s v="A ghost and a French marquis wander through the Winter Palace in St Petersburg, encountering scenes from many different periods of its history."/>
        <s v="A young girl, passionate about fashion design, is mysteriously able to enter the 1960s where she encounters her idol, a dazzling wannabe singer. But 1960s London is not what it seems, and time seems to be falling apart with shady consequences."/>
        <s v="Tyler Rake, a fearless mercenary who offers his services on the black market, embarks on a dangerous mission when he is hired to rescue the kidnapped son of a Mumbai crime lord."/>
        <s v="The adventure of Bella, a dog who embarks on an epic 400-mile journey home after she is separated from her beloved human."/>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s v="Two young officers are marked for death after confiscating a small cache of money and firearms from the members of a notorious cartel during a routine traffic stop."/>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s v="Asterix and Obelix depart on an adventure to complete twelve impossible tasks to prove to Caesar that they are as strong as the Gods. You'll roar with laughter as they outwit, outrun, and generally outrage the very people who are trying to prove them &quot;only human&quot;."/>
        <s v="When one of her students is suspected of theft, teacher Carla Nowak decides to get to the bottom of the matter. Caught between her ideals and the school system, the consequences of her actions threaten to break her."/>
        <s v="The crew of a horror web series travels to an abandoned asylum for a live broadcast, but they encounter much more than expected as they move deeper inside the nightmarish old building."/>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s v="In Los Angeles, an ex-con takes the underground fighting world by storm in his quest to fulfill a promise to a dead friend."/>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s v="A retelling of Dragon Ball's origin with a different take on the meeting of Goku, Bulma, and Kame-Sen'nin. It also retells the Red Ribbon Army story; but this time they find Goku rather than Goku finding them."/>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s v="Yuddy, a Hong Kong playboy known for breaking girls' hearts, tries to find solace and the truth after discovering the woman who raised him isn't his mother."/>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s v="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
        <s v="The extraordinary tale of Harriet Tubman's escape from slavery and transformation into one of America's greatest heroes. Her courage, ingenuity and tenacity freed hundreds of slaves and changed the course of history."/>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s v="A poor construction worker, who struggles to keep his son in private school, mistakes an orb he finds in a junkjard for a toy which proves to be much, much more once the young boy starts to play with it."/>
        <s v="Paul Rivers, an ailing mathematician lovelessly married to an English Ã©migrÃ©; Christina Peck, an upper-middle-class suburban housewife and mother of two girls; and Jack Jordan, a born-again ex-con, are brought together by a terrible accident that changes their lives."/>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s v="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s v="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s v="When Antonia's husband Massimo is killed in a car accident, she accidentally discovers that he has been having a same-sex affair with a produce wholesaler named Michele."/>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s v="In the deep south during the 1930s, three escaped convicts search for hidden treasure while a relentless lawman pursues them. On their journey they come across many comical characters and incredible situations. Based upon Homer's 'Odyssey'."/>
        <s v="An army ranger and his dog embark on a road trip along the Pacific Coast Highway to attend a friend's funeral."/>
        <s v="When carefree Nyles and reluctant maid of honor Sarah have a chance encounter at a Palm Springs wedding, things get complicated when they find themselves unable to escape the venue, themselves, or each other."/>
        <s v="A girl dying of leukemia compiles a list of things she'd like to do before passing away. Topping the list is her desire to lose her virginity."/>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s v="Isabella, a young model, is murdered by a mysterious masked figure at a fashion house in Rome. When her diary, which details the house employees many vices, disappears, the masked killer begins killing off all the models in and around the house to find it."/>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s v="A death row inmate turns for spiritual guidance to a local nun in the days leading up to his scheduled execution for the murders of a young couple."/>
        <s v="Police officer Asger Holm, demoted to desk work as an alarm dispatcher, answers a call from a panicked woman who claims to have been kidnapped. Confined to the police station and with the phone as his only tool, Asger races against time to get help and find her."/>
        <s v="John Wick is forced out of retirement by a former associate looking to seize control of a shadowy international assassinsâ€™ guild. Bound by a blood oath to aid him, Wick travels to Rome and does battle against some of the worldâ€™s most dangerous killers."/>
        <s v="Carpet dealer and UFO photo forger Arif is abducted by aliens and must outwit the evil commander-in-chief of G.O.R.A., the planet where he is being held."/>
        <s v="The true story of suburban housewife Gertrude Baniszewski, who kept a teenage girl locked in the basement of her Indiana home during the 1960s."/>
        <s v="After spending years in California, Amir returns to his homeland in Afghanistan to help his old friend Hassan, whose son is in trouble."/>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s v="A biographical portrait of a pre-fame Jane Austen and her romance with a young Irishman."/>
        <s v="The story of Elton John's life, from his years as a prodigy at the Royal Academy of Music through his influential and enduring musical partnership with Bernie Taupin."/>
        <s v="Young Frenchwoman Mathilde searches for the truth about her missing fiancÃ©, lost during World War I, and learns many unexpected things along the way. The love of her life is gone. But she refuses to believe he's gone forever â€” and she needs to know for sure."/>
        <s v="An African-American Mafia hit man who models himself after the samurai of ancient Japan finds himself targeted for death by the mob."/>
        <s v="A group of scientists in San Francisco struggle to stay alive in the aftermath of a plague that is wiping out humanity, while Caesar tries to maintain dominance over his community of intelligent apes."/>
        <s v="The accidental mix-up of four identical plaid overnight bags leads to a series of increasingly wild and wacky situations."/>
        <s v="Rufus T. Firefly is named president/dictator of bankrupt Freedonia and declares war on neighboring Sylvania over the love of wealthy Mrs. Teasdale."/>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s v="Batman works desperately to find a bomb planted by the Joker while Amanda Waller sends her newly-formed Suicide Squad to break into Arkham Asylum and recover vital information stolen by the Riddler."/>
        <s v="Intent on seeing the Cahulawassee River before it's turned into one huge lake, outdoor fanatic Lewis Medlock takes his friends on a river-rafting trip they'll never forget into the dangerous American back-country."/>
        <s v="A man struggles with memories of his past, including a wife he cannot remember, in a nightmarish world with no sun and run by beings with telekinetic powers who seek the souls of humans."/>
        <s v="Drawn from elements of West African folk tales, it depicts how a newborn boy, Kirikou, saves his village from the evil witch Karaba."/>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s v="The story of Jacques Mesrine, France's public enemy No. 1 during the 1970s. After nearly two decades of legendary criminal feats -- from multiple bank robberies and to prison breaks -- Mesrine was gunned down by the French police in Paris."/>
        <s v="Two psychotic young men take a mother, father, and son hostage in their vacation cabin and force them to play sadistic &quot;games&quot; with one another for their own amusement."/>
        <s v="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s v="During a writing slump, playwright J.M. Barrie meets a widow and her four children, all young boysâ€”who soon become an important part of Barrieâ€™s life and the inspiration that lead him to create his masterpiece. Peter Pan."/>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s v="A music-loving kinkajou named Vivo embarks on the journey of a lifetime to fulfill his destiny and deliver a love song for an old friend."/>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s v="A highly intelligent chimpanzee named Caesar has been living a peaceful suburban life ever since he was born. But when he gets taken to a cruel primate facility, Caesar decides to revolt against those who have harmed him."/>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s v="When his helicopter goes down during his fourth tour of duty in Afghanistan, Marine Sam Cahill is presumed dead. Back home, brother Tommy steps in to look over Samâ€™s wife, Grace, and two children. Samâ€™s surprise homecoming triggers domestic mayhem."/>
        <s v="Like some other kids, 12-year-old Trevor McKinney believed in the goodness of human nature. Like many other kids, he was determined to change the world for the better. Unlike most other kids, he succeeded."/>
        <s v="The spoiled young heir to the decaying Amberson fortune comes between his widowed mother and the man she has always loved."/>
        <s v="In 1950s Ireland and New York, young Eilis Lacey has to choose between two men and two countries."/>
        <s v="A young womanâ€™s quest for revenge against the people who kidnapped and tortured her as a child leads her and her best friend, also a victim of child abuse, on a terrifying journey into a living hell of depravity."/>
        <s v="Inspired by her mom's rebellious past and a confident new friend, a shy 16-year-old publishes an anonymous zine calling out sexism at her school."/>
        <s v="Fresh off an almost career-ending accident, stuntman Colt Seavers has to track down a missing movie star, solve a conspiracy and try to win back the love of his life while still doing his day job."/>
        <s v="A man is on his way home when the poorly constructed tunnel he is driving through collapses, leaving him trapped leaving himself for the unexpected whilst emergency services struggle to help."/>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s v="The Parrs' baby Jack-Jack is thought to be normal, not having any super-powers like his parents or siblings. But when an outsider is hired to watch him, Jack-Jack shows his true potential."/>
        <s v="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
        <s v="A disk jockey goes to Vietnam to work for the Armed Forces Radio Service. While he becomes popular among the troops, his superiors disapprove of his humour."/>
        <s v="A successful lawyer returns to his hometown for his mother's funeral only to discover that his estranged father, the town's judge, is suspected of murder."/>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s v="Zen, an autistic teenage girl with powerful martial arts skills, gets money to pay for her sick mother Zin's treatment by seeking out all the people who owe Zin money and making them pay."/>
        <s v="A student of the occult encounters supernatural haunts and local evildoers in a village outside of Paris."/>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s v="Maleficent and her goddaughter Aurora begin to question the complex family ties that bind them as they are pulled in different directions by impending nuptials, unexpected allies, and dark new forces at play."/>
        <s v="A team of allied saboteurs are assigned an impossible mission: infiltrate an impregnable Nazi-held island and destroy the two enormous long-range field guns that prevent the rescue of 2,000 trapped British soldiers."/>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s v="In 1950s London, renowned British dressmaker Reynolds Woodcock comes across Alma, a young, strong-willed woman, who soon becomes ever present in his life as his muse and lover."/>
        <s v="Three moments in Takaki's life: his relationship with Akari and their forced separation; his friendship with Kanae, who is secretly in love with him; the demands and disappointments of adulthood, an unhappy life in a cold city."/>
        <s v="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s v="A friend of Fred's, Alejo Otero, invites the Scooby gang to Veracruz, Mexico. There they find a monster, El Chupacabra, terrorizing the town."/>
        <s v="Before eleven years old Tilda's parents can put her beloved grandfather in an old people's home due to his progressing Alzheimer disease, she takes him on one last adventure that subliminally threatens to tear her family apart."/>
        <s v="At the Wannsee Conference on January 20, 1942, senior Nazi officials meet to determine the manner in which the so-called &quot;Final Solution to the Jewish Question&quot; can be best implemented."/>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s v="The true story of Dr. Hunter &quot;Patch&quot; Adams, who in the 1970s found that humor is the best medicine, and was willing to do just anything to make his patients laughâ€”even if it meant risking his own career."/>
        <s v="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s v="In 1901, Elisa SÃ¡nchez Loriga adopts a male identity in order to marry the woman she loves, Marcela Gracia Ibeas."/>
        <s v="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s v="A girl who halfheartedly tries to be part of the &quot;in crowd&quot; of her school meets a rebel who teaches her a more devious way to play social politics: by killing the popular kids."/>
        <s v="A fatally wounded white man is found by an outcast Native American who prepares him for the afterlife."/>
        <s v="Dan Morgan is many things: a devoted husband, a loving father, a celebrated car salesman. He's also a former assassin. And when his past catches up to his present, he's forced to take his unsuspecting family on a road trip unlike any other."/>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s v="Monika from Stockholm falls in love with Harry, a young man on holiday. When she becomes pregnant they are forced into a marriage, which begins to fall apart soon after they take up residence in a cramped little flat."/>
        <s v="Upon receiving his draft notice and leaving his family ranch in Oklahoma, Claude heads to New York and befriends a tribe of long-haired hippies on his way to boot camp."/>
        <s v="In 1979, a group of college students find a Sumerian Book of the Dead in an old wilderness cabin they've rented for a weekend getaway."/>
        <s v="Doctor Strange, with the help of mystical allies both old and new, traverses the mind-bending and dangerous alternate realities of the Multiverse to confront a mysterious new adversary."/>
        <s v="A story centered around an Indian family who moves to France and opens a restaurant across the street from a Michelin-starred French restaurant."/>
        <s v="The Joker is back with a vengeance, and Neo-Gotham's Dark Knight, Terry McGinnis, needs answers as he stands alone to face the old Gotham's most infamous Clown Prince of Crime."/>
        <s v="A romantic drama based on the story of Carley Allison, a promising 18 year old figure skater and singer who made medical history in her fight against a rare 1 in 3.5 billion type of sarcoma."/>
        <s v="A French family moves to a new neighborhood with during the summer holidays. The story follows a 10-year-old gender non-conforming child, Laure, who experiments with their gender presentation, adopting the name MikÃ¤el."/>
        <s v="Following the murder of her father by a hired hand, a 14-year-old farm girl sets out to capture the killer. To aid her, she hires the toughest U.S. Marshal she can findâ€”a man with 'true grit'â€”Reuben J. 'Rooster' Cogburn."/>
        <s v="With King Richard off to the Crusades, Prince John and his slithering minion, Sir Hiss, set about taxing Nottingham's citizens with support from the corrupt sheriff - and staunch opposition by the wily Robin Hood and his band of merry men."/>
        <s v="In 1941 Hawaii, a private is cruelly punished for not boxing on his unit's team, while his captain's wife and second in command are falling in love."/>
        <s v="A police raid in Detroit in 1967 results in one of the largest citizens' uprisings in the history of the United States."/>
        <s v="When Scooby and the gang get trapped in a video game created for the gang, they must fight against the 'Phantom Virus.' To escape the game they must go level by level and defeat the game once and for all."/>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s v="Construction worker Douglas Quaid's obsession with the planet Mars leads him to visit Recall, a company who manufacture memories. Something goes wrong during his memory implant turning Doug's life upside down and even to question what is reality and what isn't."/>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s v="When decorated soldier Captain Colter Stevens wakes up in the body of an unknown man, he discovers he's part of a mission to find the bomber of a Chicago commuter train."/>
        <s v="An American man returns to the village of his birth in Ireland, where he finds love and conflict."/>
        <s v="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s v="A wanna-be blues guitar virtuoso seeks a long-lost song by legendary musician, Robert Johnson."/>
        <s v="An ex-fighter pilot forced to take over the controls of an airliner when the flight crew succumbs to food poisoning."/>
        <s v="An ex-thief is accused of enacting a new crime spree, so to clear his name he sets off to catch the new thief, whoâ€™s imitating his signature style."/>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s v="After being brutally murdered in a subway station, a teen boy awakens to find himself resurrected by a strange computer named Gantz, and forced to fight a large force of invading aliens in Osaka."/>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s v="Nikander, a rubbish collector and would-be entrepreneur, finds his plans for success dashed when his business associate dies. One evening, he meets Ilona, a down-on-her-luck cashier, in a local supermarket. Falteringly, a bond begins to develop between them."/>
        <s v="A divorced dad and his ex-con brother resort to a desperate scheme in order to save their family's farm in West Texas."/>
        <s v="Sewashi and Doraemon find themselves way back in time and meet Nobita. It is up to Doraemon to take care of Nobita or else he will not return to the present."/>
        <s v="A bookish CIA researcher finds all his co-workers dead, and must outwit those responsible until he figures out who he can really trust."/>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s v="Trapped on her familyâ€™s isolated farm, Pearl must tend to her ailing father under the bitter and overbearing watch of her devout mother. Lusting for a glamorous life like sheâ€™s seen in the movies, Pearlâ€™s ambitions, temptations, and repressions collide."/>
        <s v="A gangster known as &quot;Samurai&quot; wants to turn the waterfront of Rome into a new Las Vegas. All the local mob bosses have agreed to work for this common goal. But peace is not to last long."/>
        <s v="Full-throttle melodrama about an ill-starred romance set against the backdrop of the siege of Sarajevo. A mother brings her teenage son to Sarajevo, where his father died in the Bosnian conflict years ago."/>
        <s v="A bravado period action film set at the end of Japan's feudal era in which a group of unemployed samurai are enlisted to bring down a sadistic lord and prevent him from ascending to the throne and plunging the country into a war-torn future."/>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s v="An outcast half-wolf risks his life to prevent a deadly epidemic from ravaging Nome, Alaska."/>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s v="Manhattan drag queens Vida Boheme and Noxeema Jackson impress regional judges in competition, securing berths in the Nationals in Los Angeles. When the two meet pathetic drag novice Chi-Chi Rodriguez â€” one of the losers that evening â€” the charmed Vida and Noxeema agree to take the hopeless youngster under their joined wing. Soon the three set off on a madcap road trip across America and struggle to make it to Los Angeles in time."/>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s v="A young girl from London moves to Africa with her parents where she befriends a lion cub."/>
        <s v="A mountain man who wishes to live the life of a hermit becomes the unwilling object of a long vendetta by Indians when he proves to be the match of their warriors in one-to-one combat on the early frontier."/>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s v="With his eye on a lovely aristocrat, a gifted illusionist named Eisenheim uses his powers to win her away from her betrothed, a crown prince. But Eisenheim's scheme creates tumult within the monarchy and ignites the suspicion of a dogged inspector."/>
        <s v="After being bitten by a genetically altered spider at Oscorp, nerdy but endearing high school student Peter Parker is endowed with amazing powers to become the superhero known as Spider-Man."/>
        <s v="After arriving in India, Indiana Jones is asked by a desperate village to find a mystical stone. He agrees â€“ and stumbles upon a secret cult plotting a terrible plan in the catacombs of an ancient palace."/>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s v="Hrundi V. Bakshi, an accident-prone actor from India, is accidentally put on the guest list for an upcoming party at the home of a Hollywood film producer. Unfortunately, from the moment he arrives, one thing after another goes wrong with compounding effect."/>
        <s v="Four circus freaks with superpowers find themselves trapped in Nazi-occupied Rome after their owner and father figure goes missing in the aftermath of the 1943 surrender of Italy to the Allies."/>
        <s v="In 1993, Max was 13 when he was offered his first camera. For 25 years he will not stop filming. The bunch of friends, the loves, the successes, the failures. From the 90s to the 2010s, it is the portrait of a whole generation that is emerging through its objective."/>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s v="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s v="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s v="Lorraine and Ed Warren travel to north London to help a single mother raising four children alone in a house plagued by malicious spirits."/>
        <s v="In a short musical film directed by Paul Thomas Anderson, Thom Yorke of Radiohead stars in a mind-bending visual piece. Best played loud."/>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s v="A lone drifter stumbles upon a harrowing discovery -- a unique pair of sunglasses that reveals that aliens are systematically gaining control of the Earth by masquerading as humans and lulling the public into submission."/>
        <s v="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s v="The lone inhabitants of an abandoned police station are under attack by the overwhelming numbers of a seemingly unstoppable street gang."/>
        <s v="The battle of Red Cliff continues and the alliance between Xu and East Wu is fracturing.  With Cao Cao's massive forces on their doorstep, will the kingdoms of Xu and East Wu survive?"/>
        <s v="Discover what Thor was up to during the events of Captain America: Civil War."/>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s v="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s v="Forest soul Mavka faces an impossible choice between her heart and her duty as guardian to the Heart of the Forest, when she falls in love with the talented young human musician Lukas."/>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s v="After a drunken house party with his straight mates, Russell heads out to a gay club. Just before closing time he picks up Glen but what's expected to be just a one-night stand becomes something else, something special."/>
        <s v="Spain, 1939. In the last days of the Spanish Civil War, the young Carlos arrives at the Santa LucÃ­a orphanage, where he will make friends and enemies as he follows the quiet footsteps of a mysterious presence eager for revenge."/>
        <s v="A widow with three children hires a handyman to fix her house during a major storm. When not doing home repairs, he shares his philosophy of believing in the power of the universe to deliver what we want."/>
        <s v="Following the death of Ellen Leigh, the matriarch of their family, her daughter Annie and the rest of the family start to uncover disturbing secrets about their heritage.  Their daily lives are not only impacted, but they also become entangled in a chilling fate from which they cannot escape, driving them to the brink of madness."/>
        <s v="A Spanish orchestra conductor deals with the mysterious disappearance of his girlfriend."/>
        <s v="Tennis player turned coach Tashi has taken her husband, Art, and transformed him into a world-famous Grand Slam champion. To jolt him out of his recent losing streak, she signs him up for a &quot;Challenger&quot; event â€” close to the lowest level of pro tournament â€” where he finds himself standing across the net from his former best friend and Tashi's former boyfriend."/>
        <s v="While searching for her missing mother, intrepid teen Enola Holmes uses her sleuthing skills to outsmart big brother Sherlock and help a runaway lord."/>
        <s v="A live broadcast of a late-night talk show in 1977 goes horribly wrong, unleashing evil into the nation's living rooms."/>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s v="In the future, the Japanese government captures a class of ninth-grade students and forces them to kill each other under the revolutionary &quot;Battle Royale&quot; act."/>
        <s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
        <s v="Robin is sent by Batman to work with the Teen Titans after his volatile behavior botches up a Justice League mission. The Titans must then step up to face Trigon after he possesses the League and threatens to conquer the world."/>
        <s v="A group of five young friends face a nightmare of torment at the hands of a depraved Texas clan."/>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s v="A shy high schooler in Kyoto meets a man claiming to be his future self, who tells him heâ€™s hacked into the past to save their first love."/>
        <s v="An enigmatic actress may have a hidden agenda when she auditions for a part in a misogynistic writer's play."/>
        <s v="Tom, greeting-card writer and hopeless romantic, is caught completely off-guard when his girlfriend, Summer, suddenly dumps him. He reflects on their 500 days together to try to figure out where their love affair went sour, and in doing so, Tom rediscovers his true passions in life."/>
        <s v="In 9th century China, a corrupt government wages war against a rebel army called the Flying Daggers. A romantic warrior breaks a beautiful rebel out of prison to help her rejoin her fellows, but things are not what they seem."/>
        <s v="The boy Mowgli makes his way to the man-village with Bagheera, the wise panther. Along the way he meets jazzy King Louie, the hypnotic snake Kaa and the lovable, happy-go-lucky bear Baloo, who teaches Mowgli &quot;The Bare Necessities&quot; of life and the true meaning of friendship."/>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s v="Writer Harry Block draws inspiration from people he knows, and from events that happened to him, sometimes causing these people to become alienated from him as a result."/>
        <s v="Thirty years after defeating the Galactic Empire, Han Solo and his allies face a new threat from the evil Kylo Ren and his army of Stormtroopers."/>
        <s v="The strong bond between two brothers is challenged when their chosen responsibilities sets them at odds, with extraordinary consequences."/>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s v="Two troubled men face their terrible destinies and events of their past as they join together on a mission to find the Holy Grail and thus to save themselves."/>
        <s v="Handsomely-mounted historical epic concerns the birth of the Islamic faith and the story of the Prophet Muhammad."/>
        <s v="A young social climber wins the heart of a beautiful heiress but his former girlfriend's pregnancy stands in the way of his ambition."/>
        <s v="An unhappy middle-aged banker agrees to a procedure that will fake his death and give him a completely new look and identity â€“ one that comes with its own price."/>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s v="Five oddball criminals planning a bank robbery rent rooms on a cul-de-sac from an octogenarian widow under the pretext that they are classical musicians."/>
        <s v="Markus returns home to care for his daughter when his wife dies in a tragic train accident. However, when a survivor of the wreck surfaces and claims foul play, Markus suspects his wife was murdered and embarks on a mission to find those responsible."/>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s v="Hadley and Oliver begin falling in love on a flight from New York to London, but when they lose each other at customs, can they defy all odds to reunite?"/>
        <s v="Wallace and Gromit open a bakery, accidentally getting tied up with a murder mystery in the process. But when Wallace falls in love, Gromit is left to solve the case by himself."/>
        <s v="In a countryside town bordering on a magical land, a young man makes a promise to his beloved that he'll retrieve a fallen star by venturing into the magical realm. His journey takes him into a world beyond his wildest dreams and reveals his true identity."/>
        <s v="Sophie, a quiet and shy maid working for an upper-class French family, finds a friend in the energetic and uncompromising postmaster Jeanne, who encourages her to stand up against her bourgeois employers."/>
        <s v="An American Ambassador is killed during an attack at a U.S. compound in Libya as a security team struggles to make sense out of the chaos."/>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s v="As the Iranian revolution reaches a boiling point, a CIA 'exfiltration' specialist concocts a risky plan to free six Americans who have found shelter at the home of the Canadian ambassador."/>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s v="When teen Sarah is forced to babysit her half-brother Toby, she summons Jareth the Goblin King to take him away. When he is actually kidnapped, Sarah is given just thirteen hours to solve a labyrinth and rescue him."/>
        <s v="A middle-aged couple suspects foul play when their neighbor's wife suddenly drops dead."/>
        <s v="When Superman and the rest of the Justice League are kidnapped, Krypto the Super-Dog must convince a rag-tag shelter pack - Ace the hound, PB the potbellied pig, Merton the turtle and Chip the squirrel - to master their own newfound powers and help him rescue the superheroes."/>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s v="Composer Gustav von Aschenbach travels to Venice for health reasons. There, he becomes obsessed with the stunning beauty of an adolescent Polish boy named Tadzio who is staying with his family at the same Grand HÃ´tel des Bains on the Lido as Aschenbach."/>
        <s v="Inspired by the isolated beauty of tropical islands and the explosive allure of ocean volcanoes, Lava is a musical love story that takes place over millions of years."/>
        <s v="The story of Oakland Athletics general manager Billy Beane's successful attempt to put together a baseball team on a budget, by employing computer-generated analysis to draft his players."/>
        <s v="One-armed war veteran John J. Macreedy steps off a train at the sleepy little town of Black Rock.  Once there, he begins to unravel a web of lies, secrecy, and murder."/>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s v="A wealthy playboy named Bruce Wayne and a Chicago cop named Jim Gordon both return to Gotham City where their lives unexpectedly intersect."/>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s v="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
        <s v="World War II vet Paul Sutton falls for a pregnant and unwed woman who persuades him -- during their first encounter -- to pose as her husband so she can face her family."/>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s v="Two teen rival babysitters, Jenny and Lola, team up to hunt down one of their kids who accidentally ran away into the big city without any supervision."/>
        <s v="A young woman's desperate search for her abducted boyfriend draws her into the infamous Colonia Dignidad, a sect nobody ever escaped from."/>
        <s v="A boy imagines a monster that helps him deal with his difficult life and see the world in a different way."/>
        <s v="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
        <s v="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s v="The true story of Marine Corporal Megan Leavey, who forms a powerful bond with an aggressive combat dog, Rex. While deployed in Iraq, the two complete more than 100 missions and save countless lives, until an IED explosion puts their faithfulness to the test."/>
        <s v="A woman prepares for bed, but realizes that something may be lurking in the shadows."/>
        <s v="Erika Kohut, a sexually repressed piano teacher living with her domineering mother, meets a young man who starts romantically pursuing her."/>
        <s v="Forced out of their apartment due to dangerous works on a neighboring building, Emad and Rana move into a new flat in the center of Tehran. An incident linked to the previous tenant will dramatically change the young coupleâ€™s life."/>
        <s v="Secret agent OSS 117 foils Nazis, beds local beauties, and brings peace to the Middle East."/>
        <s v="The dramatised story of the Irish civil rights protest march on January 30 1972 which ended in a massacre by British troops."/>
        <s v="Harold Crick is a lonely IRS agent whose mundane existence is transformed when he hears a mysterious voice narrating his life."/>
        <s v="A young restorer is commissioned to save a fresco representing the suffering of St. Sebastiano, which was painted on the wall of a local church by a mysterious, long-dead artist."/>
        <s v="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s v="A young woman's plans to propose to her girlfriend while at her family's annual holiday party are upended when she discovers her partner hasn't yet come out to her conservative parents."/>
        <s v="Following the death of his wife, Ip Man travels to San Francisco to ease tensions between the local kung fu masters and his star student, Bruce Lee, while searching for a better future for his son."/>
        <s v="Lady Bird McPherson, a strong willed, deeply opinionated, artistic 17 year old comes of age in Sacramento. Her relationship with her mother and her upbringing are questioned and tested as she plans to head off to college."/>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s v="When the four boys see an R-rated movie featuring Canadians Terrance and Philip, they are pronounced &quot;corrupted&quot;, and their parents pressure the United States to wage war against Canada."/>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s v="A man convicted of murdering his wife escapes from prison and works with a woman to try and prove his innocence."/>
        <s v="A struggling female soprano finds work playing a male female impersonator, but it complicates her personal life."/>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s v="Phineas and Ferb travel across the galaxy to rescue their older sister Candace, who has been abducted by aliens and taken to a utopia in a far-off planet, free of her pesky little brothers."/>
        <s v="Two star-crossed freshmen â€“ a zombie, Zed and a cheerleader, Addison â€“ each outsiders in their unique ways, befriend each other and work together to show their high school and the Seabrook community what they can achieve when they embrace their differences."/>
        <s v="A journalist descends into the dark underbelly of the Iranian holy city of Mashhad as she investigates the serial killings of sex workers by the so called &quot;Spider Killer&quot;, who believes he is cleansing the streets of sinners."/>
        <s v="Mickey Mouse, piloting a steamboat, delights his passenger, Minnie, by making musical instruments out of the menagerie on deck."/>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s v="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
        <s v="Elsa, Anna, Kristoff and Olaf head far into the forest to learn the truth about an ancient mystery of their kingdom."/>
        <s v="This &quot;Inception&quot; prequel unfolds courtesy of a beautiful Motion Comic, and explains how Cobb, Arthur and Nash were enlisted by Cobol Engineering."/>
        <s v="A successful Indian scientist returns home to his village to take his nanny back to America with him, and in the process rediscovers his roots."/>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s v="A man receives a mysterious e-mail appearing to be from his wife, who was murdered years earlier. As he frantically tries to find out whether she's alive, he finds himself being implicated in her death."/>
        <s v="Humans built huge engines on the surface of the earth to find a new home. But the road to the universe is perilous. In order to save earth, young people once again have to step forward to start a race against time for life and death."/>
        <s v="As a grisly virus rampages a city, a lone man stays locked inside his apartment, digitally cut off from seeking help and desperate to find a way out."/>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s v="In 1890s India, an arrogant British commander challenges the harshly taxed residents of Champaner to a high-stakes cricket match."/>
        <s v="In this prequel to the original, a bloody power struggle among the Triads coincides with the 1997 handover of Hong Kong, setting up the events of the first film."/>
        <s v="The comic mishaps and adventures of a young boy named Ralph, trying to convince his parents, teachers, and Santa that a Red Ryder B.B. gun really is the perfect Christmas gift for the 1940s."/>
        <s v="Ben Sanderson, an alcoholic Hollywood screenwriter who lost everything because of his drinking, arrives in Las Vegas to drink himself to death. There, he meets and forms an uneasy friendship and non-interference pact with prostitute Sera."/>
        <s v="Based on the story of Jesse Owens, the athlete whose quest to become the greatest track and field athlete in history thrusts him onto the world stage of the 1936 Olympics, where he faces off against Adolf Hitler's vision of Aryan supremacy."/>
        <s v="Ash, a handsome, shotgun-toting, chainsaw-armed department store clerk, is time warped backwards into England's Dark Ages, where he romances a beauty and faces legions of the undead."/>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s v="New Jersey car mechanic Stacie Andree and her police detective girlfriend Laurel Hester both battle to secure Hester's pension benefits after she was diagnosed with a terminal illness."/>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s v="Two drifters, one a gentle but slow giant, try to make money working the fields during the Depression so they can fulfill their dreams."/>
        <s v="The story of the life and career of eccentric avant-garde comedian, Andy Kaufman."/>
        <s v="Chloe, a teenager who is confined to a wheelchair, is homeschooled by her mother, Diane. Chloe soon becomes suspicious of her mother and begins to suspect that she may be harboring a dark secret."/>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s v="In the slums of the upper West Side of Manhattan, New York, a gang of Polish-American teenagers called the Jets compete with a rival gang of recently immigrated Puerto Ricans, the Sharks, to &quot;own&quot; the neighborhood streets. Tensions are high between the gangs but two romantics, one from each gang, fall in love leading to tragedy."/>
        <s v="New York Times reporters Megan Twohey and Jodi Kantor break one of the most important stories in a generation â€” a story that helped launch the #MeToo movement and shattered decades of silence around the subject of sexual assault in Hollywood."/>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s v="During the Iraq War, a Sergeant recently assigned to an army bomb squad is put at odds with his squad mates due to his maverick way of handling his work."/>
        <s v="After a magical night together, Adri voluntarily turns himself into the psychiatric institution where Carla lives."/>
        <s v="Lucky Prescott's life is changed forever when she moves from her home in the city to a small frontier town and befriends a wild mustang named Spirit."/>
        <s v="A young girl overcomes her disadvantaged upbringing in the slums of Uganda to become a Chess master."/>
        <s v="A comedy that chronicles a chance encounter between Robert and a Chinese named Jun who wanders lost through the city of Buenos Aires in search of his uncle after being assaulted by a taxi driver and his henchmen."/>
        <s v="A man in his fifties reminisces about his childhood growing up in a Welsh mining village at the turn of the 20th century."/>
        <s v="After a failed swindle, two con-men end up with a map to El Dorado, the fabled &quot;city of gold,&quot;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s v="A scientist in a surrealist society kidnaps children to steal their dreams, hoping that they slow his aging process."/>
        <s v="In the middle of a performance of the play &quot;Le Cocu&quot;, a bad boulevard comedy at a Parisian theatre, Yannick gets up and interrupts the show to take the evening back in hand."/>
        <s v="When the incompetent Lieutenant Frank Drebin seeks the ruthless killer of his partner, he stumbles upon an attempt to assassinate Queen Elizabeth II."/>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s v="Johnny and his young nephew forge a tenuous but transformational relationship when they embark on a cross-country trip to see life away from Los Angeles."/>
        <s v="Thurgood Marshall, the first African-American Supreme Court Justice, battles through one of his career-defining cases."/>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s v="A biopic of 20-year-old Francis Ouimet who defeated his golfing idol and 1900 US Open Champion, Harry Vardon."/>
        <s v="Deformed since birth, a bitter man known only as The Phantom lives in the sewers underneath the Paris Opera House. He falls in love with the obscure chorus singer Christine, and privately tutors her while terrorizing the rest of the crew."/>
        <s v="A journalist suffering from burn-out wants to finally say goodbye to his office â€“ but his boss doesnâ€™t like the idea one bit."/>
        <s v="Captain Barbossa, long believed to be dead, has come back to life and is headed to the edge of the Earth with Will Turner and Elizabeth Swann. But nothing is quite as it seems."/>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s v="For Norman and Ethel Thayer, this summer on golden pond is filled with conflict and resolution. When their daughter Chelsea arrives, the family is forced to renew the bonds of love and overcome the generational friction that has existed for years."/>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s v="The Band of the Hawk participates in the Midland war campaign. On the bloody battlefield, they conquer decisive victories that lead them to Doldrey, an old fortress that will decide the outcome of the war."/>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s v="A French housekeeper with a mysterious past brings quiet revolution in the form of one exquisite meal to a circle of starkly pious villagers in late 19th century Denmark."/>
        <s v="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s v="Set in the late 1920s, The Age of Shadows follows the cat-and-mouse game that unfolds between a group of resistance fighters trying to bring in explosives from Shanghai to destroy key Japanese facilities in Seoul, and Japanese agents trying to stop them."/>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s v="Inspector Jacques Clouseau, smitten with the accused maid Maria Gambrelli, unwittingly turns a straightforward murder investigation into a comedic series of mishaps, testing the patience of his irritable boss Charles Dreyfus as casualties mount."/>
        <s v="Based on true events about the foot soldiers of the early feminist movement, women who were forced underground to pursue a dangerous game of cat and mouse with an increasingly brutal State."/>
        <s v="An investigator from the War Crimes Commission travels to Connecticut to find an infamous Nazi, who may be hiding out in a small town in the guise of a distinguished professor engaged to the Supreme Court Justiceâ€™s daughter."/>
        <s v="With one coin to make a wish at the piazza fountain, a peasant girl encounters two competing street performers who'd prefer the coin find its way into their tip jars. The little girl, Tippy, is caught in the middle as a musical duel ensues between the one-man-bands."/>
        <s v="The true story of Harvey Milk, the first openly gay man ever elected to public office. In San Francisco in the late 1970s, Harvey Milk becomes an activist for gay rights and inspires others to join him in his fight for equal rights that should be available to all Americans."/>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s v="A young woman with a mysterious past lands in Southport, North Carolina where her bond with a widower forces her to confront the dark secret that haunts her."/>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s v="A British medical doctor fights a cholera outbreak in a small Chinese village, while also being trapped at home in a loveless marriage to an unfaithful wife."/>
        <s v="Two co-dependent high school seniors are forced to deal with separation anxiety after their plan to stage a booze-soaked party goes awry."/>
        <s v="The intersecting stories of twenty-four charactersâ€”from country star to wannabe to reporter to waitressâ€”connect to the music business in Nashville, Tennessee."/>
        <s v="An other-worldly story, set against the backdrop of Cold War era America circa 1962, where a mute janitor working at a lab falls in love with an amphibious man being held captive there and devises a plan to help him escape."/>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s v="The story of Bobby Sands, the IRA member who led the 1981 hunger strike during The Troubles in which Irish Republican prisoners tried to win political status."/>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s v="Blind traveler Zatoichi is a master swordsman and a masseur with a fondness for gambling on dice games. When he arrives in a village torn apart by warring gangs, he sets out to protect the townspeople."/>
        <s v="A young man and his three younger siblings are plagued by a sinister presence in the sprawling manor in which they live."/>
        <s v="A young Jewish American man endeavorsâ€”with the help of eccentric, distant relativesâ€”to find the woman who saved his grandfather during World War IIâ€”in a Ukrainian village which was ultimately razed by the Nazis."/>
        <s v="Following their explosive showdown, Godzilla and Kong must reunite against a colossal undiscovered threat hidden within our world, challenging their very existence â€“ and our own."/>
        <s v="Kate is a young woman who has a habit of making bad decisions, and her last date with disaster occurs after she accepts work as Santa's elf for a department store. However, after she meets Tom there, her life takes a new turn."/>
        <s v="A teenager who's lived a sheltered life because she's allergic to everything, falls for the boy who moves in next door."/>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s v="Three juvenile delinquents arrive at a correctional center and are put under the care of an experienced guard."/>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s v="A lackadaisical handyman and aspiring novelist tries to support his younger girlfriend as she slowly succumbs to madness."/>
        <s v="Anna, a young novitiate in 1960s Poland, is on the verge of taking her vows when she discovers a family secret dating back to the years of the German occupation."/>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s v="In the wake of King Edward's death, Uhtred of Bebbanburg and his comrades adventure across a fractured kingdom in the hopes of uniting England at last."/>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s v="A fairy godmother helps a princess disguise herself so she won't have to marry her father."/>
        <s v="The story of an old Jewish widow named Daisy Werthan and her relationship with her black chauffeur, Hoke. From an initial mere work relationship grew in 25 years a strong friendship between the two very different characters, in a time when those types of relationships were shunned."/>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s v="An accomplished headhunter risks everything to obtain a valuable painting owned by a former mercenary."/>
        <s v="A drama centered on a rebellious girl who is sent to a Southern beach town for the summer to stay with her father. Through their mutual love of music, the estranged duo learn to reconnect."/>
        <s v="Eddie Murphy delights, shocks and entertains with dead-on celebrity impersonations, observations on '80s love, sex and marriage, a remembrance of Mom's hamburgers and much more."/>
        <s v="In modern-day Helsinki, two lonely souls in search of love meet by chance in a karaoke bar. However, their path to happiness is beset by obstacles â€“ from lost phone numbers to mistaken addresses, alcoholism, and a charming stray dog."/>
        <s v="In a small town in Maine, seven children known as The Losers Club come face to face with life problems, bullies and a monster that takes the shape of a clown called Pennywise."/>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s v="The life of Al Roberts, a pianist in a New York nightclub, turns into a nightmare when he decides to hitchhike to Los Angeles to visit his girlfriend."/>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s v="A Coca-Cola bottle dropped from an airplane raises havoc among a normally peaceful tribe of African bushmen who believe it to be a utensil of the gods."/>
        <s v="An irritable marketing executive, Neal Page, is heading home to Chicago for Thanksgiving when a number of delays force him to travel with a well meaning but overbearing shower curtain ring salesman, Del Griffith."/>
        <s v="Gretta, a budding songwriter, finds herself alone after her boyfriend Dave ditches her. Her life gains purpose when Dan, a record label executive, notices her talent."/>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s v="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 v="The owner of a seedy small-town Texas bar discovers that one of his employees is having an affair with his wife. A chaotic chain of misunderstandings, lies and mischief ensues after he devises a plot to have them murdered."/>
        <s v="A French illusionist travels to Scotland to work. He meets a young woman in a small village. Their ensuing adventure in Edinburgh changes both their lives forever."/>
        <s v="In occupied Paris, an actress married to a Jewish theater owner must keep him hidden from the Nazis while doing both of their jobs."/>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s v="Retreating from life after a tragedy, a man questions the universe by writing to Love, Time and Death. Receiving unexpected answers, he begins to see how these things interlock and how even loss can reveal moments of meaning and beauty."/>
        <s v="On the night of an astronomical anomaly, eight friends at a dinner party experience a troubling chain of reality bending events."/>
        <s v="Villainous Gru lives up to his reputation as a despicable, deplorable and downright unlikable guy when he hatches a plan to steal the moon from the sky. But he has a tough time staying on task after three orphans land in his care."/>
        <s v="16-year old Rhiannon falls in love with a mysterious spirit named â€œAâ€ that inhabits a different body every day. Feeling an unmatched connection, Rhiannon and â€œAâ€ work each day to find each other, not knowing what the next day will bring."/>
        <s v="Deckard Shaw seeks revenge against Dominic Toretto and his family for his comatose brother."/>
        <s v="Shipwrecked as a child, Rosella (Barbie) grows up on the island under the watchful eyes of her loving animal friends. The arrival of Prince Antonio leads Rosella and her furry pals to explore civilization and ultimately save the kingdom by uncovering a secret plot."/>
        <s v="A depressed musician reunites with his lover in the desolate streets of Detroit. Though their romance has endured several centuries, it is tested by the arrival of her capricious and unpredictable younger sister."/>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s v="A collection of Monty Python's Flying Circus skits from the first two seasons of their British TV series."/>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s v="Two talented song-and-dance men team up after the war to become one of the hottest acts in show business. In time they befriend and become romantically involved with the beautiful Haynes sisters who comprise a sister act."/>
        <s v="A detective breaks all rules of ethical conduct while investigating a colleagueâ€™s involvement in drug pushing and Yakuza activities."/>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s v="Giuseppe Tornatore traces three generations of a Sicilian family in in the Sicilian town of Bagheria (known as BaarÃ¬a in the local Sicilian dialect), from the 1930s to the 1980s, to tell the story of the loves, dreams and delusions of an unusual community."/>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s v="A biopic depicting the life of filmmaker and aviation pioneer Howard Hughes from 1927 to 1947, during which time he became a successful film producer and an aviation magnate, while simultaneously growing more unstable due to severe obsessive-compulsive disorder."/>
        <s v="Batman must face his most ruthless nemesis when a deformed madman calling himself &quot;The Joker&quot; seizes control of Gotham's criminal underworld."/>
        <s v="A head chef balances multiple personal and professional crises at a popular restaurant in London."/>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
        <s v="When Alita awakens with no memory of who she is in a future world she does not recognize, she is taken in by Ido, a compassionate doctor who realizes that somewhere in this abandoned cyborg shell is the heart and soul of a young woman with an extraordinary past."/>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s v="The true story of a brilliant but politically radical debate team coach who uses the power of words to transform a group of underdog African-American college students into a historical powerhouse that took on the Harvard elite."/>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s v="A 1950s London cleaning lady falls in love with an haute couture dress by Christian Dior and decides to gamble everything for the sake of this folly."/>
        <s v="Tinkerbell wanders into the forbidden Winter woods and meets Periwinkle. Together they learn the secret of their wings and try to unite the warm fairies and the winter fairies to help Pixie Hollow."/>
        <s v="A woman brings her family back to her childhood home, which used to be an orphanage, intent on reopening it. Before long, her son starts to communicate with a new invisible friend."/>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s v="The love story between a pampered Cocker Spaniel named Lady and a streetwise mongrel named Tramp. Lady finds herself out on the street after her owners have a baby and is saved from a pack by Tramp, who tries to show her to live her life footloose and collar-free."/>
        <s v="Two introverted people find out by pure chance that they share the same dream every night. They are puzzled, incredulous, a bit frightened. As they hesitantly accept this strange coincidence, they try to recreate in broad daylight what happens in their dream."/>
        <s v="An Amazon princess comes to the world of Man in the grips of the First World War to confront the forces of evil and bring an end to human conflict."/>
        <s v="A womanâ€™s lover and her ex-boyfriend take justice into their own hands after she becomes the victim of a rapist. Because some acts canâ€™t be undone. Because man is an animal. Because the desire for vengeance is a natural impulse. Because most crimes remain unpunished."/>
        <s v="When two poor Greasers, Johnny and Ponyboy, are assaulted by a vicious gang, the Socs, and Johnny kills one of the attackers, tension begins to mount between the two rival gangs, setting off a turbulent chain of events."/>
        <s v="South Africa, 1978. Tim Jenkin and Stephen Lee, two white political activists from the African National Congress imprisoned by the apartheid regime, put a plan in motion to escape from the infamous Pretoria Prison."/>
        <s v="Follows Moses leading and conducting the Hebrew people from the slavery of Egypt to the freedom towards the Promised Land according to the Ancient Testament Bible book of the Exodus. The story told like never before is faithful to the Scriptures."/>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s v="The film takes place one year after the events of Captain America: The First Avenger, in which Agent Carter, a member of the Strategic Scientific Reserve, is in search of the mysterious Zodiac."/>
        <s v="A man and his son take an allegorical stroll through life with a talking bird that spouts social and political philosophy."/>
        <s v="Leaving the safety of their nursery behind, Wendy, Michael and John follow Peter Pan to a magical world where childhood lasts forever. But while in Neverland, the kids must face Captain Hook and foil his attempts to get rid of Peter for good."/>
        <s v="A rich man learns about a guru who can see without using his eyes. He sets out to master the skill in order to cheat at gambling."/>
        <s v="Louis, a terminally ill writer, returns home after a long absence to tell his family that he is dying."/>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s v="When struggling, out of work actor Michael Dorsey secretly adopts a female alter ego - Dorothy Michaels - in order to land a part in a daytime drama, he unwittingly becomes a feminist icon and ends up in a romantic pickle."/>
        <s v="Cab driver Max picks up a man who offers him $600 to drive him around. But the promise of easy money sours when Max realizes his fare is an assassin."/>
        <s v="The film tells the story of Malony and his education as he grows from a six-year-old into an 18-year-old. A minorsâ€™ judge and a caseworker work tirelessly to try to save the young offender."/>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s v="In post-Sept. 11 Los Angeles, tensions erupt when the lives of a Brentwood housewife, her district attorney husband, a Persian shopkeeper, two cops, a pair of carjackers and a Korean couple converge during a 36-hour period."/>
        <s v="An emotionally scarred highway drifter shoots a sadistic trick who rapes her, and ultimately becomes America's first female serial killer."/>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s v="A pregnant Colombian teenager becomes a drug mule to make some desperately needed money for her family."/>
        <s v="A cooler-than-ever Bruce Wayne must deal with the usual suspects as they plan to rule Gotham City, while discovering that he has accidentally adopted a teenage orphan who wishes to become his sidekick."/>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s v="The true, harrowing story of a young Jewish girl who, with her family and their friends, is forced into hiding in an attic in Nazi-occupied Amsterdam."/>
        <s v="A snobbish investor and a wily street con-artist find their positions reversed as part of a bet by two callous millionaires."/>
        <s v="A young woman dealing with anorexia meets an unconventional doctor who challenges her to face her condition and embrace life."/>
        <s v="Three short tales of supernatural horror. In â€œThe Telephone,â€ a woman is plagued by threatening phone calls. In &quot;The Wurdalak,â€ a family is preyed upon by vampiric monsters. In â€œThe Drop of Water,â€ a deceased medium wreaks havoc on the living."/>
        <s v="A graduate student and obsessive runner in New York is drawn into a mysterious plot involving his brother, a member of the secretive Division."/>
        <s v="A fictionalized account of the first major successful sexual harassment case in the United States -- Jenson vs. Eveleth Mines, where a woman who endured a range of abuse while working as a miner filed and won the landmark 1984 lawsuit."/>
        <s v="Jack Burton, a tough-talking truck driver, goes into a supernatural tailspin when his best friend's fiancÃ©e is kidnapped."/>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s v="A single mother becomes Ariel Castro's first kidnapping victim, and finds herself trapped in his home with two other women for 11 years."/>
        <s v="A young prosecutor in postwar West Germany investigates a massive conspiracy to cover up the Nazi pasts of prominent public figures."/>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s v="While the Saiyan Paragus persuades Vegeta to rule a new planet, King Kai alerts Goku of the South Galaxy's destruction by an unknown Super Saiyan."/>
        <s v="A coffin-dragging gunslinger and a prostitute become embroiled in a bitter feud between a merciless masked clan and a band of Mexican revolutionaries."/>
        <s v="As a young New York couple goes from college romance to marriage and the birth of their first child, the unexpected twists of their journey create reverberations that echo over continents and through lifetimes."/>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s v="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s v="A woman in her sixties embarks on a journey through the western United States after losing everything in the Great Recession, living as a van-dwelling modern-day nomad."/>
        <s v="Fueled by memories of her mother, resourceful Fei Fei builds a rocket to the moon on a mission to prove the existence of a legendary moon goddess."/>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s v="Gritty adaption of William Shakespeare's play about the English King's bloody conquest of France."/>
        <s v="A bounty hunter pursues a former Mafia accountant who embezzled $15 million of mob money. He is also being chased by a rival bounty hunter, the F.B.I., and his old mob boss after jumping bail."/>
        <s v="When Isabelle and Theo invite Matthew to stay with them, what begins as a casual friendship ripens into a sensual voyage of discovery and desire in which nothing is off limits and everything is possible."/>
        <s v="A 19-year-old searches for her twin brother after he runs away from home, following a fight with their father."/>
        <s v="Even though Sam Wheat, the successful investment counsellor, still finds it difficult to express his deeper feelings for her after all these years, his young potter girlfriend, Molly Jensen, is the love of his life. However, a curious case of a systematic discrepancy will prepare the ground for a hideous urban homicide in one of Manhattan's dark alleys, trapping, seemingly forever, the unfortunate deceased's immortal soul in the realm of the mortals. With the condemned spirit unable to interact with the physical world--and as Molly's life, too, is in grave danger--Sam will have to turn to the spiritual medium, Oda Mae Brown, to warn and protect her. Can Oda and the ghost settle the unfinished business in time?"/>
        <s v="A man trying to get home to his dog gets stuck in a time loop that forces him to relive a deadly run-in with a cop."/>
        <s v="College student Danielle must cover her tracks when she unexpectedly runs into her sugar daddy at a shiva - with her parents, ex-girlfriend and family friends also in attendance."/>
        <s v="Four independent stories set in modern China about random acts of violence."/>
        <s v="An enterprising Saudi girl signs on for her school's Quran recitation competition as a way to raise the remaining funds she needs in order to buy the green bicycle that has captured her interest."/>
        <s v="Eccentric consulting detective Sherlock Holmes and Doctor John Watson battle to bring down a new nemesis and unravel a deadly plot that could destroy England."/>
        <s v="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s v="During World War II, a secret agent must seduce then assassinate an official who works for the Japanese puppet government in Shanghai. Her mission becomes clouded when she finds herself falling in love with the man she is assigned to kill."/>
        <s v="Aspiring pop star Erica ends up as the entertainment at her ex-fiancÃ©â€™s wedding after reluctantly taking a gig at a luxurious island resort while in the wake of a music career meltdown."/>
        <s v="In Knockemstiff, Ohio and its neighboring backwoods, sinister characters converge around young Arvin Russell as he fights the evil forces that threaten him and his family."/>
        <s v="The story of Usnavi, a bodega owner who has mixed feelings about closing his store and retiring to the Dominican Republic or staying in Washington Heights."/>
        <s v="70-year-old widower Ben Whittaker has discovered that retirement isn't all it's cracked up to be. Seizing an opportunity to get back in the game, he becomes a senior intern at an online fashion site, founded and run by Jules Ostin."/>
        <s v="A group of former high school classmates meets for a reunion 15 years after graduation, only to discover that any innocence or friendship is long lost."/>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s v="Women enter and exit a science fiction author's life over the course of a few years after the author loses the woman he considers his one true love."/>
        <s v="While a diamond advocate attempts to steal a collection of diamonds, troubles arise when he realises heâ€™s not the only one after the collection."/>
        <s v="Four young men want to leave their dystopian world behind and go to a distant paradise to execute a money robbery, a daring act that will have unexpected consequences."/>
        <s v="Halla declares a one-woman-war on the local aluminium industry. She is prepared to risk everything to protect the pristine Icelandic Highlands she lovesâ€¦ Until an orphan unexpectedly enters her life."/>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s v="Cady Heron is a hit with The Plastics, the A-list girl clique at her new school, until she makes the mistake of falling for Aaron Samuels, the ex-boyfriend of alpha Plastic Regina George."/>
        <s v="In 18th century France, Marquise de Merteuil asks her ex-lover Vicomte de Valmont to seduce the future wife of another ex-lover of hers in return for one last night with her. Yet things donâ€™t go as planned."/>
        <s v="A hunt for a lost sheep turns into a competition between Hiccup and friends as they compete to become the first Dragon Racing champion of Berk."/>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s v="A waitress, desperate to fulfill her dreams as a restaurant owner, is set on a journey to turn a frog prince back into a human being, but she has to face the same problem after she kisses him."/>
        <s v="When teenager Elle's first kiss leads to a forbidden romance with the hottest boy in high school, she risks her relationship with her best friend."/>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s v="The residents of San Francisco are becoming drone-like shadows of their former selves, and as the phenomenon spreads, two Department of Health workers uncover the horrifying truth."/>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s v="Paris, Kingdom of France, August 18, 1572. To avoid the outbreak of a religious war, the Catholic princess Marguerite de Valois, sister of the feeble King Charles IX, marries the Huguenot King Henry III of Navarre."/>
        <s v="A Hollywood studio executive is being sent death threats by a writer whose script he rejected - but which one?"/>
        <s v="Lionel Twain invites the world's five greatest detectives to a 'dinner and murder'. Included are a blind butler, a deaf-mute maid, screams, spinning rooms, secret passages, false identities and more plot turns and twists than are decently allowed."/>
        <s v="An insurance investigator begins discovering that the impact a horror writer's books have on his fans is more than inspirational."/>
        <s v="After a botched bank robbery lands his younger brother in prison, Connie Nikas embarks on a twisted odyssey through New York City's underworld to get his brother Nick out of jail."/>
        <s v="A lawyer conducts business from the back of his Lincoln town car while representing a high-profile client in Beverly Hills."/>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s v="A contemporary musical version of the classic Cinderella story in which the servant step daughter hope to compete in a musical competition for a famous pop star."/>
        <s v="In 1850 Oregon, when a backwoodsman brings a wife home to his farm, his six brothers decide that they want to get married too."/>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s v="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
        <s v="The commandant of Auschwitz, Rudolf HÃ¶ss, and his wife Hedwig, strive to build a dream life for their family in a house and garden next to the camp."/>
        <s v="Ethan and team take on their most impossible mission yetâ€”eradicating 'The Syndicate', an International and highly-skilled rogue organization committed to destroying the IMF."/>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s v="In 1964, a Catholic school nun questions a priest's ambiguous relationship with a troubled young student, suspecting him of abuse."/>
        <s v="A young widow discovers that her late husband has left her 10 messages intended to help ease her pain and start a new life."/>
        <s v="In 1978, two rival groups at Camp Nightwing must band together to solve a terrifying mystery when horrors from their towns' history come alive."/>
        <s v="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s v="In Greenwich Village in the early 1960s, gifted but volatile folk musician Llewyn Davis struggles with money, relationships, and his uncertain future."/>
        <s v="An American writer living in Rome witnesses an attempted murder that is connected to an ongoing killing spree in the city, and conducts his own investigation despite himself and his girlfriend being targeted by the killer."/>
        <s v="Irena, a Ukrainian woman, comes to Italy looking for a job as a maid. She does everything she can to become a beloved nanny for an adorable little girl, Thea. However, that is just the very beginning of her unknown journey."/>
        <s v="A man who lost his family in the September 11 attack on New York City runs into his old college roommate. Rekindling the friendship is the one thing that appears able to help the man recover from his grief."/>
        <s v="Lucy is a young gallery assistant who collects mementos from her relationships. She discovers that she must let go of her past to move forward, and comes up with a lovely, artistic way to help herself and others who have suffered heartbreak."/>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s v="A television reporter and cameraman follow emergency workers into a dark apartment building and are quickly locked inside with something terrifying."/>
        <s v="Prot is a patient at a mental hospital who claims to be from a far away planet. His psychiatrist tries to help him, only to begin to doubt his own explanations."/>
        <s v="After an accident at the hair salon, Violet realizes she's not living life to the fullest. A soulful barber helps her put the pieces back together."/>
        <s v="Two sisters find their already strained relationship challenged as a mysterious new planet threatens to collide with Earth."/>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s v="A young beautician, newly arrived in a small Louisiana town, finds work at the local salon, where a small group of women share a close bond of friendship and welcome her into the fold."/>
        <s v="The movie tells the story about a girl who has to hide and survive from a right wing terrorist while looking for her little sister during the terrorist attacks in Norway on the island UtÃ¸ya, July 22nd."/>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s v="Barbie stars as Merliah, a surfer who learns a shocking secret: she's a mermaid! She and her dolphin friend set out for an undersea adventure to rescue her mother, the queen of Oceana."/>
        <s v="In late 19th Century Hong Kong the British may rule the land, but the pirates rule the waters. One Coast Guard officer is Dragon Ma, who is determined that his beloved Coast Guard will not be made a fool of."/>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s v="On the night before his retirement, police lieutenant Franco Amore is called to investigate the death of a long-time partner of his in a diamond heist in which he was involved."/>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s v="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s v="Set in 1879 Paris. An orphan girl dreams of becoming a ballerina and flees her rural Brittany for Paris, where she passes for someone else and accedes to the position of pupil at the Grand Opera house."/>
        <s v="A paranoia-fueled action thriller about an unsuccessful writer whose life is transformed by a top-secret &quot;smart drug&quot; that allows him to use 100% of his brain and become a perfect version of himself. His enhanced abilities soon attract shadowy forces that threaten his new life in this darkly comic and provocative film."/>
        <s v="Dan Evans, a small time farmer, is hired to escort Ben Wade, a dangerous outlaw, to Yuma. As Evans and Wade wait for the 3:10 train to Yuma, Wade's gang is racing to free him."/>
        <s v="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s v="The unconventional life of Dr. William Marston, the Harvard psychologist and inventor who helped invent the modern lie detector test and created Wonder Woman in 1941."/>
        <s v="When the warren belonging to a community of rabbits is threatened, a brave group led by Fiver, Bigwig, Blackberry and Hazel leave their homeland in a search of a safe new haven."/>
        <s v="Four inner-city Black women, determined to end their constant struggle, decide to live by one rule â€” get what you want or die trying. So the four women take back their lives and take out some banks in the process."/>
        <s v="Tessa finds herself struggling with her complicated relationship with Hardin; she faces a dilemma that could change their lives forever."/>
        <s v="An eight-year-old boy is willing to do whatever it takes to end World War II so he can bring his father home. The story reveals the indescribable love a father has for his little boy and the love a son has for his father."/>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s v="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s v="A young writer begins an affair with an older woman from France whose open marriage to a diplomat dictates that they can meet only between the hours of 5 p.m. to 7 p.m."/>
        <s v="The story of sex, violence, race and rock and roll in 1950s Chicago, and the exciting but turbulent lives of some of America's musical legends, including Muddy Waters, Leonard Chess, Little Walter, Howlin' Wolf, Etta James and Chuck Berry."/>
        <s v="In the 1970s, a young transgender woman called â€œKittenâ€ leaves her small Irish town for London in search of love, acceptance, and her long-lost mother."/>
        <s v="Pierre is 25 when he returns from Wyoming to his fiancÃ©e and take over the family farm. Twenty years later, the farm expanded and so did the family."/>
        <s v="Milo is aging, he is planning his daughter's 25th birthday, and his shipment of heroin turns out to be 10,000 pills of ecstasy. When Milo tries to sell the pills anyway, all Hell breaks loose and his only chance is to ask for help from his ex-henchman and old friend Radovan."/>
        <s v="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s v="Four friends gather at a villa with the intention of eating themselves to death."/>
        <s v="Damian Wayne is having a hard time coping with his father's &quot;no killing&quot; rule. Meanwhile, Gotham is going through hell with threats such as the insane Dollmaker, and the secretive Court of Owls."/>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s v="In a small English village everyone suddenly falls unconscious. When they awake every woman of child bearing age is pregnant. The resulting children have the same strange blond hair, eyes and a strong connection to each other."/>
        <s v="Pat Garrett is hired as a lawman on behalf of a group of wealthy New Mexico cattle barons to bring down his old friend Billy the Kid."/>
        <s v="Tonny is released from prison - again. This time he has his mind set on changing his broken down life, but that is easier said than done."/>
        <s v="Daniel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
        <s v="After a wonderful time in Hungary Sissi falls extremely ill and must retreat to a Mediterranean climate to rest. The young empressâ€™ mother takes her from Austria to recover in Madeira."/>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s v="A young couple travels to a remote island to eat at an exclusive restaurant where the chef has prepared a lavish menu, with some shocking surprises."/>
        <s v="A timid magazine photo manager who lives life vicariously through daydreams embarks on a true-life adventure when a negative goes missing."/>
        <s v="Armed with only one word - Tenet - and fighting for the survival of the entire world, the Protagonist journeys through a twilight world of international espionage on a mission that will unfold in something beyond real time."/>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s v="In 19th century France, Jean Valjean, a man imprisoned for stealing bread, must flee a relentless policeman named Javert. The pursuit consumes both men's lives, and soon Valjean finds himself in the midst of the student revolutions in France."/>
        <s v="Set in a post-apocalyptic world, young Thomas is deposited in a community of boys after his memory is erased, soon learning they're all trapped in a maze that will require him to join forces with fellow â€œrunnersâ€ for a shot at escape."/>
        <s v="From childhood to fatherhood, Piero learns things the hard way while growing up in a working-class neighborhood of Livorno."/>
        <s v="In the summer of 1941, the United States and Japan seem on the brink of war after constant embargos and failed diplomacy come to no end. &quot;Tora! Tora! Tora!&quot;, named after the code words use by the lead Japanese pilot to indicate they had surprised the Americans, covers the days leading up to the attack on Pearl Harbor, which plunged America into the Second World War."/>
        <s v="A former gunslinger is forced to take up arms again when he and his cattle crew are threatened by a corrupt lawman."/>
        <s v="In Babel, a tragic incident involving an American couple in Morocco sparks a chain of events for four families in different countries throughout the world."/>
        <s v="The infamous story of Benjamin Barker, a.k.a Sweeney Todd, who sets up a barber shop down in London which is the basis for a sinister partnership with his fellow tenant, Mrs. Lovett. Based on the hit Broadway musical."/>
        <s v="Complete strangers stranded at a remote desert motel during a raging storm soon find themselves the target of a deranged murderer. As their numbers thin out, the travelers begin to turn on each other, as each tries to figure out who the killer is."/>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s v="The Crawley family goes on a grand journey to the south of France to uncover the mystery of the dowager countess's newly inherited villa. Meanwhile, a Hollywood director seeks to film his latest production at Downton."/>
        <s v="In the near future, Cameron Turner is diagnosed with a terminal illness. Presented with an experimental solution to shield his wife and son from grief, he grapples with altering their fate."/>
        <s v="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s v="Travis and Gabby first meet as neighbors in a small coastal town and wind up in a relationship that is tested by life's most defining events."/>
        <s v="Kowalski works for a car delivery service, and takes delivery of a 1970 Dodge Challenger to drive from Colorado to San Francisco. Shortly after pickup, he takes a bet to get the car there in less than 15 hours."/>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s v="In 1944, a courageous group of Russian soldiers managed to escape from German captivity in a half-destroyed legendary T-34 tank. Those were the times of unforgettable bravery, fierce fighting, unbreakable love, and legendary miracles."/>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s v="The story of the ascension to the throne and the early reign of Queen Elizabeth the First, the endless attempts by her council to marry her off, the Catholic hatred of her and her romance with Lord Robert Dudley."/>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s v="A petty thief posing as an actor is brought to Los Angeles for an unlikely audition and finds himself in the middle of a murder investigation along with his high school dream girl and a detective who's been training him for his upcoming role..."/>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s v="Three activists cobble together a kidnapping plot after they encounter a businessman in his home."/>
        <s v="A mysterious new villain known only as Hush uses a gallery of villains to destroy Batman's crime-fighting career as well as Bruce Wayne's personal life, which has been further complicated by a relationship with Selina Kyle/Catwoman."/>
        <s v="Inspired by a true story, a comedy centered on a 27-year-old guy who learns of his cancer diagnosis and his subsequent struggle to beat the disease."/>
        <s v="The Yowie Yahoo starts kidnapping musicians at a concert attended by Scooby and the gang in Vampire Rock, Australia."/>
        <s v="The life of Fanny Brice, famed comedian and entertainer of the early 1900s. We see her rise to fame as a Ziegfeld girl, her subsequent career, and her personal life, particularly her relationship with Nick Arnstein."/>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s v="A boy in New York is taken in by a wealthy family after his mother is killed in a bombing at the Metropolitan Museum of Art. In a rush of panic, he steals 'The Goldfinch', a painting that eventually draws him into a world of crime."/>
        <s v="Put in charge of his young son, Ali leaves Belgium for Antibes to live with his sister and her husband as a family. Ali's bond with Stephanie, a killer whale trainer, grows deeper after Stephanie suffers a horrible accident."/>
        <s v="In the 1930s, Count AlmÃ¡sy is a Hungarian map maker employed by the Royal Geographical Society to chart the vast expanses of the Sahara Desert along with several other prominent explorers. As World War II unfolds, AlmÃ¡sy enters into a world of love, betrayal, and politics."/>
        <s v="The Mystery Gang goes to Hawaii for the Big Kahuna of Hanahuna Surfing Contest. However, the gang and the locals find the island invaded by the vengeful Wiki Tiki spirit and his demons."/>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s v="Two former Olympians, one a figure skater and the other a hockey player, pin their hopes of one last shot at Olympic glory on one another. That is, of course, if they can keep from killing each other in the process..."/>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s v="On a mission to make Christmas unforgettable for Quill, the Guardians head to Earth in search of the perfect present."/>
        <s v="After 11-year-old Zachary Cowan strikes his classmate across the face with a stick after an argument, the victim's parents invite Zachary's parents to their Brooklyn apartment to deal with the incident in a civilized manner."/>
        <s v="Thirteen-year-old Kayla endures the tidal wave of contemporary suburban adolescence as she makes her way through the last week of middle school â€” the end of her thus far disastrous eighth grade year â€” before she begins high school."/>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s v="Growing up poor in Madras, India, Srinivasa Ramanujan Iyengar earns admittance to Cambridge University during WWI, where he becomes a pioneer in mathematical theories with the guidance of his professor, G.H. Hardy."/>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s v="A family of Irish immigrants adjusts to life on the mean streets of Hell's Kitchen while also grieving the death of a child."/>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s v="Ophelia comes of age as lady-in-waiting for Queen Gertrude, and her singular spirit captures Hamlet's affections. As lust and betrayal threaten the kingdom, Ophelia finds herself trapped between true love and controlling her own destiny."/>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s v="The curse of The Headless Horseman (Christopher Walken) is the legacy of the small town of Sleepy Hollow. Spearheaded by the eager Constable Ichabod Crane (Johnny Depp) and his new-world ways into the quagmire of secrets and murder, secrets once laid to rest, best forgotten, and now reawakened, and he too, holding a dark secret of a past once gone."/>
        <s v="After a failed anti-Nazi sabotage mission leaves his eleven comrades dead, a Norwegian resistance fighter finds himself fleeing the Gestapo through the snowbound reaches of Scandinavia."/>
        <s v="The drama tells the story of John Lennon's teenage years in Liverpool and the start of his journey to becoming a successful musician. The story also examines the impact on his early life and personality of the two dominant females in his childhood."/>
        <s v="High school loser pays a cheerleader to pose as his girlfriend so he can be considered cool."/>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s v="Tells the life story of Danish author Karen Blixen, who at the beginning of the 20th century moved to Africa to build a new life for herself. The film is based on her 1937 autobiographical novel."/>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s v="The legendary true story of a small band of soldiers who sacrificed their lives in hopeless combat against a massive army in order to prevent a tyrant from smashing the new Republic of Texas."/>
        <s v="Copenhagen, 2018. A frightening discovery is made in an old apartment. The subsequent investigation of Department Q leads them to an infamous institution for girls that was suddenly closed in the early sixties."/>
        <s v="The film follows a man with an unwanted gift for healing who meets a teenager with cancer who helps him to find himself."/>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s v="A World War II submarine commander finds himself stuck with a damaged sub, a con-man executive officer, and a group of army nurses."/>
        <s v="A young, inexperienced public defender is assigned to defend an inmate accused of committing murder while behind bars."/>
        <s v="In a world where families are limited to one child due to overpopulation, a set of identical septuplets must avoid being put to a long sleep by the government and dangerous infighting while investigating the disappearance of one of their own."/>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s v="A family man convicted of killing an intruder must cope with life afterward in the violent penal system."/>
        <s v="Abortionist Vera Drake finds her beliefs and practices clash with the mores of 1950s Britain â€“ a conflict that leads to tragedy for her family."/>
        <s v="Corky, a tough female ex-convict working on an apartment renovation in a Chicago building, meets a couple living next door, Caesar, a paranoid mobster, and Violet, his seductive girlfriend, who is immediately attracted to her."/>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s v="An average family is thrust into the spotlight after the father commits a seemingly self-defense murder at his diner."/>
        <s v="Unhappy after his new baby sister displaces him, four-year-old Kun begins meeting people and pets from his family's history in their unique house in order to help him become the big brother he was meant to be."/>
        <s v="A woman subject to mental, physical, and sexual abuse on a remote island seeks a way out."/>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s v="Willy Wonka â€“ chock-full of ideas and determined to change the world one delectable bite at a time â€“ is proof that the best things in life begin with a dream, and if youâ€™re lucky enough to meet Willy Wonka, anything is possible."/>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s v="When a huge alien probe enters the galaxy and begins to vaporize earths oceans, Kirk and his crew must travel back in time in order to bring back whales and save the planet."/>
        <s v="When a group of friends discover how to conjure spirits using an embalmed hand, they become hooked on the new thrill, until one of them goes too far and unleashes terrifying supernatural forces."/>
        <s v="A young and impatient stockbroker is willing to do anything to get to the top, including trading on illegal inside information taken through a ruthless and greedy corporate raider whom takes the youth under his wing."/>
        <s v="An original mix of fiction and reality illuminates the life of comic book hero everyman Harvey Pekar."/>
        <s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s v="A dramatization of the Montreal Massacre of 1989 where several female engineering students were murdered by an unstable misogynist."/>
        <s v="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
        <s v="The career of screenwriter Dalton Trumbo is halted by a witch hunt in the late 1940s when he defies the anti-communist HUAC committee and is blacklisted."/>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s v="Craig and Smokey are two guys in Los Angeles hanging out on their porch on a Friday afternoon, smoking and drinking, looking for something to do."/>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s v="A promising teenage dancer enrolls at a prestigious ballet school while grappling with her gender dysphoria."/>
        <s v="Two high school girls are best friends until one dates the other's older brother, who is totally his sister's nemesis."/>
        <s v="Tony is admitted to a rehabilitation center after a serious ski accident. Dependent on the medical staff and pain relievers, she takes time to look back on a turbulent relationship that she experienced with Georgio."/>
        <s v="When a US Naval captain shows signs of mental instability that jeopardize his ship, the first officer relieves him of command and faces court martial for mutiny."/>
        <s v="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s v="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
        <s v="A Hungarian immigrant, his friend, and his cousin go on an unpredictable adventure across America."/>
        <s v="Riley, now 12, who is hanging out with her parents at home when potential trouble comes knocking. Mom's and Dad's Emotions find themselves forced to deal with Riley going on her first &quot;date.&quot;"/>
        <s v="A bureaucratic snafu sends Marco Tullio Sperelli, a portly, middle-aged northern Italian, to teach third grade in a poor town outside Naples"/>
        <s v="Sissi is now the empress of Austria and attempts to learn etiquette. While she is busy being empress she also has to deal with her difficult new mother-in-law, while the arch-duchess Sophie is trying to tell the emperor how to rule and also Sissi how to be a mother."/>
        <s v="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
        <s v="In the menacing inferno of the old North-American West, Liz is a genuine survivor who is hunted by a vengeful preacher for a crime she didnâ€™t commit."/>
        <s v="The comedic adventures of an introverted boy left on the doorstep of a pair of reluctant, eccentric great-uncles, whose exotic remembrances stir the boy's spirit and re-ignite the men's lives."/>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s v="In 1935, when his train is stopped by deep snow, detective Hercule Poirot is called on to solve a murder that occurred in his car the night before."/>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s v="Marnie is a thief, a liar, and a cheat. When her new boss, Mark Rutland, catches on to her routine kleptomania, she finds herself being blackmailed."/>
        <s v="The true story of Kurt Warner, who went from a stockboy at a grocery store to a two-time NFL MVP, Super Bowl champion, and Hall of Fame quarterback."/>
        <s v="Princess Annika escapes the clutches of the evil wizard, explores the wonders of Cloud Kingdom, and teams up with a magnificent winged horse - who turns out to be her sister, Princess Brietta - to defeat the wizard and break the spells that imprisoned her family."/>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s v="The harrowing true story of two elite US Navy fighter pilots during the Korean War. Their heroic sacrifices would ultimately make them the Navy's most celebrated wingmen."/>
        <s v="Gwen has just discovered, that she's the final member of the secret time-traveling Circle of Twelve. Now she has to juggle with constant trips to the past, her relationships with Gideon and figuring out dark secrets surrounding the Circle."/>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s v="A court-martialed general rallies together 1200 inmates to rise against the system that put him away."/>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s v="Siblings Kate and Teddy try to prove Santa Claus is real, but when they accidentally cause his sleigh to crash, they have to save Christmas."/>
        <s v="Shy 14-year-old Duncan goes on summer vacation with his mother, her overbearing boyfriend, and her boyfriend's daughter. Having a rough time fitting in, Duncan finds an unexpected friend in Owen, manager of the Water Wizz water park."/>
        <s v="A gambler and a prostitute become business partners in a remote Old West mining town, and their enterprise thrives until a large corporation arrives on the scene."/>
        <s v="64 years before he becomes the tyrannical president of Panem, Coriolanus Snow sees a chance for a change in fortunes when he mentors Lucy Gray Baird, the female tribute from District 12."/>
        <s v="Still scarred by the trauma he endured as a child at the Overlook Hotel, Dan Torrance faces the ghosts of the past when he meets Abra, a courageous teen who desperately needs his help -- and who possesses a powerful extrasensory ability called the &quot;shine&quot;."/>
        <s v="Dido Elizabeth Bell, the illegitimate, mixed-race daughter of a Royal Navy admiral, plays an important role in the campaign to abolish slavery in England."/>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s v="Pooh gets confused when Christopher Robin leaves him a note to say that he has gone back to school after the holidays. So Pooh, Piglet, Tigger, Eeyore and Rabbit go in search of Christopher Robin which leads to a big adventure."/>
        <s v="Bill, an idle, unemployed aspiring writer, walks the crowded streets of London following randomly chosen strangers, a seemingly innocent entertainment that becomes dangerous when he crosses paths with a mysterious character."/>
        <s v="A mysterious preacher protects a humble prospector village from a greedy mining company trying to encroach on their land."/>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s v="A pair of teenage girls in rural Pennsylvania travel to New York City to seek out medical help after an unintended pregnancy."/>
        <s v="Batman, Batgirl and Robin forge an alliance with the Teenage Mutant Ninja Turtles to fight against the Turtles' sworn enemy, The Shredder, who has apparently teamed up with Ra's Al Ghul and The League of Assassins."/>
        <s v="England, 15th century. Hal, a capricious prince who lives among the populace far from court, is forced by circumstances to reluctantly accept the throne and become Henry V."/>
        <s v="A Pulitzer-winning writer grapples with being a widower and father after a mental breakdown, while, 27 years later, his grown daughter struggles to forge connections of her own."/>
        <s v="Brigsby Bear Adventures is a children's TV show produced for an audience of one: James. When the show abruptly ends, James's life changes forever, and he sets out to finish the story himself."/>
        <s v="A fateful day pushes an aimless college dropout to stop wasting his time and finally engage with life."/>
        <s v="Four undying warriors who've secretly protected humanity for centuries become targeted for their mysterious powers just as they discover a new immortal."/>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s v="Professor James Murray begins work compiling words for the first edition of the Oxford English Dictionary in the mid 19th century, and receives over 10,000 entries from a patient at Broadmoor Criminal Lunatic Asylum, Dr. William Minor."/>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s v="During the Vietnam War, a soldier finds himself the outsider of his own squad when they unnecessarily kidnap a female villager."/>
        <s v="A manager of an orphanage in India is sent to Copenhagen, Denmark, where he discovers a life-altering family secret."/>
        <s v="Molly Bloom, a young skier and former Olympic hopeful becomes a successful entrepreneur (and a target of an FBI investigation) when she establishes a high-stakes, international poker game."/>
        <s v="In the horror of 1944 Auschwitz, a prisoner forced to burn the corpses of his own people finds moral survival trying to save from the flames the body of a boy he takes for his son."/>
        <s v="Set in late 19th century Canton, this martial arts film depicts the stance taken by the legendary martial arts hero Wong Fei-Hung against foreign forces' plundering of China."/>
        <s v="Set in the thick of the Cold War, Red Son introduces us to a Superman who landed in the USSR during the 1950s and grows up to become a Soviet symbol that fights for the preservation of Stalinâ€™s brand of communism."/>
        <s v="Batman discovers a mysterious teen-aged girl with superhuman powers and a connection to Superman. When the girl comes to the attention of Darkseid, the evil overlord of Apokolips, events take a decidedly dangerous turn."/>
        <s v="A political activist is convinced that her guest is a man who once tortured her for the government."/>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s v="Failed architect, engineer and vicious murderer Jack narrates the details of some of his most elaborately orchestrated crimes, each of them a towering piece of art that defines his life's work as a serial killer for twelve years."/>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s v="As Hercule Poirot enjoys a luxurious cruise down the Nile, a newlywed heiress is found murdered on board and every elegant passenger becomes a prime suspect."/>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s v="In 1953, an innocent man named Christopher Emmanuel &quot;Manny&quot; Balestrero is arrested after being mistaken for an armed robber."/>
        <s v="Young Haru rescues a cat from being run over, but soon learns it's no ordinary feline; it happens to be the Prince of the Cats."/>
        <s v="Harry Caine, a blind writer, reaches this moment in time when he has to heal his wounds from 14 years back. He was then still known by his real name, Mateo Blanco, and directing his last movie."/>
        <s v="A dog that helped soldiers in Afghanistan returns to the U.S. and is adopted by his handler's family after suffering a traumatic experience."/>
        <s v="A drop-out from upper-class America picks up work along the way on oil-rigs when his life isn't spent in a squalid succession of bars, motels, and other points of interest."/>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s v="An ordinary man makes an extraordinary discovery when a train accident leaves his fellow passengers dead â€” and him unscathed. The answer to this mystery could lie with the mysterious Elijah Price, a man who suffers from a disease that renders his bones as fragile as glass."/>
        <s v="A socially awkward and volatile small business owner meets the love of his life after being threatened by a gang of scammers."/>
        <s v="She is almost deaf and she lip-reads. He is an ex-convict. She wants to help him. He thinks no one can help except himself."/>
        <s v="The Autobots must stop a colossal planet-consuming robot who goes after the Autobot Matrix of Leadership. At the same time, they must defend themselves against an all-out attack from the Decepticons."/>
        <s v="Upon realizing that something truly evil haunts his home, Steve Freeling calls in a team of parapsychologists to help before it's too late."/>
        <s v="When a handshake deal goes sour, funeral home owner Jeremiah O'Keefe enlists charismatic, smooth-talking attorney Willie E. Gary to save his family business. Tempers flare and laughter ensues as the unlikely pair bond while exposing corporate corruption and racial injustice."/>
        <s v="When she learns she's in danger of losing her visa status and being deported, overbearing book editor Margaret Tate forces her put-upon assistant, Andrew Paxton, to marry her."/>
        <s v="Two young men are seriously affected by the Vietnam War. One of them has always been obsessed with birds - but now believes he really is a bird, and has been sent to a mental hospital. Can his friend help him pull through?"/>
        <s v="A Hollywood agent persuades Kermit the Frog to pursue a career in Hollywood. On his way there he meets his future muppet crew while being chased by the desperate owner of a frog-leg restaurant!"/>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s v="A Marine travels to Louisiana after serving three tours in Iraq and searches for the unknown woman he believes was his good luck charm during the war."/>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s v="While on a forgettable first date together in Ohio, a black man and a black woman are pulled over for a minor traffic infraction. The situation escalates, with sudden and tragic results."/>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s v="Two seemingly unconnected souls from different corners of the United States make a telepathic bond that allows them to see, hear and feel the other's experiences, creating a bond that apparently can't be broken."/>
        <s v="A dark comedy centering on the lives of a Neapolitan based family whose father, a fish merchant, is so infatuated with the reality TV show &quot;Grande Fratello&quot; (the Italian version of &quot;Big Brother&quot;) he starts living his life as if he were on it."/>
        <s v="An unattractive 7th grader struggles to cope with suburban life as the middle child with inattentive parents and bullies at school."/>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s v="After spending eight months in a mental institution, a former teacher moves back in with his parents and tries to reconcile with his ex-wife."/>
        <s v="There is a new criminal mastermind at large (Professor Moriarty) and not only is he Holmesâ€™ intellectual equal, but his capacity for evil and lack of conscience may give him an advantage over the  detective."/>
        <s v="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s v="The beloved Crawleys and their intrepid staff prepare for the most important moment of their lives. A royal visit from the King and Queen of England will unleash scandal, romance and intrigue that will leave the future of Downton hanging in the balance."/>
        <s v="The story of the Battle of Midway, and the leaders and soldiers who used their instincts, fortitude and bravery to overcome massive odds."/>
        <s v="Austrian farmer Franz JÃ¤gerstÃ¤tter faces the threat of execution for refusing to fight for the Nazis during World War II."/>
        <s v="Harry Angel, a down-and-out Brooklyn detective, is hired to track down a singer on an odyssey that will take him through the desperate streets of Harlem, the smoke-filled jazz clubs of New Orleans, and the swamps of Louisiana and its seedy underworld of voodoo."/>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s v="When Rex finds himself left behind in the bathroom, he puts his limbs to use by getting a bath going for a bunch of new toy friends."/>
        <s v="Freddie, a volatile, heavy-drinking veteran who suffers from post-traumatic stress disorder, finds some semblance of a family when he stumbles onto the ship of Lancaster Dodd, the charismatic leader of a new &quot;religion&quot; he forms after World War II."/>
        <s v="When the boss' unlucky daughter is missing in South America, Campana is sent to watch the boss' most unlucky employee who is sent as a private detective in hopes he can duplicate the daughter's mistakes."/>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s v="A high school swim champion with a troubled past enrolls in the U.S. Coast Guard's 'A' School, where legendary rescue swimmer, Ben Randall teaches him some hard lessons about loss, love, and self-sacrifice."/>
        <s v="Mild-mannered Clark Kent works as a reporter at the Daily Planet alongside his crush, Lois Lane. Clark must summon his superhero alter-ego when the nefarious Lex Luthor launches a plan to take over the world."/>
        <s v="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
        <s v="A young woman's marriage to a charming prince turns into a fierce fight for survival when she's offered up as a sacrifice to a fire-breathing dragon."/>
        <s v="Tori is a blonde princess who is bored of living her royal life, and has dreams of becoming a popstar. Keira, on the other hand, is a brunette popstar who dreams of being a princess. When the two meet, they magically trade places, but after realising it is best to be themselves."/>
        <s v="A poet falls in love with an art student, who gravitates to his bohemian lifestyle â€” and his love of heroin. Hooked as much on one another as they are on the drug, their relationship alternates between states of oblivion, self-destruction, and despair."/>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s v="The wicked Blue Meanies take over Pepperland, eliminating all color and music. As the only survivor, the Lord Admiral escapes in the yellow submarine and journeys to Liverpool to enlist the help of the Beatles."/>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s v="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s v="A cosmic case of flying saucers, intergalactic intrigue and out-of-this-world romance launches Scooby-Doo! and the Mystery Inc., Gang into their most unearthly adventure ever."/>
        <s v="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s v="The story of the first major battle of the American phase of the Vietnam War and the soldiers on both sides that fought it."/>
        <s v="In 1666, a colonial town is gripped by a hysterical witch-hunt that has deadly consequences for centuries to come, and it's up to teenagers in 1994 to finally put an end to their town's curse, before it's too late."/>
        <s v="Deadpool sees an opportunity to save the day, but it doesn't go entirely as planned."/>
        <s v="French top secret agent, Hubert Bonisseur de la Bath, is sent to Rio to buy microfilms from a running nazi. To do so, he has to team up with Mossad secret services."/>
        <s v="&quot;Dirty&quot; Harry Callahan is a San Francisco Police Inspector on the trail of a group of rogue cops who have taken justice into their own hands. When shady characters are murdered one after another in grisly fashion, only Dirty Harry can stop them."/>
        <s v="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s v="Two tigers are separated as cubs and taken into captivity, only to be reunited years later as enemies by an explorer (Pearce) who inadvertently forces them to fight each other."/>
        <s v="Everybody needs some alone time to relax and wash up, but things go quite differently when youâ€™re a Flora Colossi toddler."/>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s v="A loan shark is forced to reconsider his violent lifestyle after the arrival of a mysterious woman claiming to be his long-lost mother."/>
        <s v="Dr. Markway, doing research to prove the existence of ghosts, investigates Hill House, a large, eerie mansion with a lurid history of violent death and insanity."/>
        <s v="Clark Griswold is on a quest to take his family to the Walley World theme park for a vacation, but things don't go exactly as planned."/>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s v="Two Jesuit priests travel to seventeenth century Japan which has, under the Tokugawa shogunate, banned Catholicism and almost all foreign contact."/>
        <s v="Marcus and Mike are forced to confront new threats, career changes, and midlife crises as they join the newly created elite team AMMO of the Miami police department to take down the ruthless Armando Armas, the vicious leader of a Miami drug cartel."/>
        <s v="Dave Lizewski is an unnoticed high school student and comic book fan who one day decides to become a super-hero, even though he has no powers, training or meaningful reason to do so."/>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s v="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
        <s v="A strait-laced French student moves into an apartment in Barcelona with a cast of six other characters from all over Europe. Together, they speak the international language of love and friendship."/>
        <s v="Po is gearing up to become the spiritual leader of his Valley of Peace, but also needs someone to take his place as Dragon Warrior. As such, he will train a new kung fu practitioner for the spot and will encounter a villain called the Chameleon who conjures villains from the past."/>
        <s v="In December 1941, Czech soldiers Jozef GabÄÃ­k and Jan KubiÅ¡ parachute into their occupied homeland to assassinate Nazi officer Reinhard Heydrich."/>
        <s v="An inspirational speaker becomes reinvigorated after meeting a lively woman who shakes up his mundane existence."/>
        <s v="A former circus artist escapes from a mental hospital to rejoin his mother - the leader of a strange religious cult - and is forced to enact brutal murders in her name."/>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s v="A real-time account of the events on United Flight 93, one of the planes hijacked on 9/11 that crashed near Shanksville, Pennsylvania when passengers foiled the terrorist plot."/>
        <s v="The fates of an apparently random group of strangers who each come into contact with a mysterious figure who they believe possesses the power to grant any wish, in return for which they must carry out a task he assigns them."/>
        <s v="Five years after meeting her three fathers, Sophie Sheridan prepares to open her motherâ€™s hotel. In 1979, young Donna Sheridan meets the men who each could be Sophieâ€™s biological father."/>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s v="Despite a traumatic event, a group of friends decide to go ahead with their annual beach vacation. Their relationships, convictions, sense of guilt and friendship are sorely tested. They are finally forced to own up to the little white lies they've been telling each other."/>
        <s v="The story of the famous and influential 1960s rock band and its lead singer and composer, Jim Morrison."/>
        <s v="A beautiful girl, Snow White, takes refuge in the forest in the house of seven dwarfs to hide from her stepmother, the wicked Queen. The Queen is jealous because she wants to be known as &quot;the fairest in the land,&quot; and Snow White's beauty surpasses her own."/>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s v="A college professor travels to New York City to attend a conference and finds a young couple living in his apartment."/>
        <s v="Virgil Starkwell is intent on becoming a notorious bank robber. Unfortunately for Virgil and his not-so-budding career, he is completely incompetent."/>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s v="The story of a poor young woman, separated by prejudice from her husband and baby, is interwoven with tales of intolerance from throughout history."/>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s v="A mathematical genius discovers a link between numbers and reality, and thus believes he can predict the future."/>
        <s v="When Cecilia's abusive ex takes his own life and leaves her his fortune, she suspects his death was a hoax. As a series of coincidences turn lethal, Cecilia works to prove that she is being hunted by someone nobody can see."/>
        <s v="A two-hour Battlestar Galactica special that tells the story of the Battlestar Pegasus several months prior to it finding the Galactica."/>
        <s v="Lady, a golden cocker spaniel, meets up with a mongrel dog who calls himself the Tramp. He is obviously from the wrong side of town, but happenings at Lady's home make her decide to travel with him for a while."/>
        <s v="Peter Rabbit runs away from his human family when he learns they are going to portray him in a bad light in their book. Soon, he crosses paths with an older rabbit who ropes him into a heist."/>
        <s v="Irish Commandant Pat Quinlan leads a stand off with troops against French and Belgian Mercenaries in the Congo during the early 1960s."/>
        <s v="In 1970s India, Sardar Khan vows to take revenge on the man who killed his father decades earlier."/>
        <s v="A young  cattle farmer is approached by an unscrupulous veterinarian to make a shady deal with a notorious beef trader."/>
        <s v="The lives of two Danish families cross each other, and an extraordinary but risky friendship comes into bud. But loneliness, frailty and sorrow lie in wait."/>
        <s v="A present-day idyllic kingdom where the benevolent teenage son of King Adam and Queen Belle offers a chance of redemption for the troublemaking offspring of Disney's classic villains: Cruella De Vil (Carlos), Maleficent (Mal), the Evil Queen (Evie) and Jafar (Jay)."/>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s v="On another planet in the distant past, a Gelfling embarks on a quest to find the missing shard of a magical crystal and restore order to his world, before the grotesque race of Skeksis find and use the crystal for evil."/>
        <s v="An American priest working in Mexico is considered a saint by many local parishioners. However, due to a botched exorcism, he carries a secret thatâ€™s eating him alive until he gets an opportunity to face his demon one final time."/>
        <s v="An aspiring actor in Hollywood meets an enigmatic stranger by the name of Tommy Wiseau, the meeting leads the actor down a path nobody could have predicted; creating the worst movie ever made."/>
        <s v="A private eye investigates the apparent suicide of a fading porn star in 1970s Los Angeles and uncovers a conspiracy."/>
        <s v="Eight London couples try to deal with their relationships in different ways. Their tryst with love makes them discover how complicated relationships can be."/>
        <s v="Recently deceased, a white-sheeted ghost returns to his suburban home to console his bereft wife, only to find that in his spectral state he has become unstuck in time, forced to watch passively as the life he knew and the woman he loves slowly slip away."/>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s v="A seven-year-old chess prodigy refuses to harden himself in order to become a champion like the famous but unlikable Bobby Fischer."/>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s v="Romulus and Remus, two shepherds and loyal brothers, end up taking part to a journey that will lead one of them to be the founder of the greatest nation ever seen. However, the fate of the chosen one will pass from killing his own brother."/>
        <s v="Following the roguish terrorist attacks at Uri Army Base camp in Kashmir, India takes the fight to the enemy, in its most successful covert operation till date with one and only one objective of avenging their fallen heroes."/>
        <s v="Mary Smith, a young girl who lives with her great-aunt in the countryside, follows a mysterious cat into the nearby forest where she finds a strange flower and an old broom, none of which is as ordinary as it seems."/>
        <s v="After trying to cover up a car accident that left a man dead, a crooked homicide detective is stalked by a mysterious man claiming to have witnessed the event."/>
        <s v="A group of male friends become obsessed with five mysterious sisters who are sheltered by their strict, religious parents."/>
        <s v="Two childhood best friends are asked to share a kiss for the purposes of a student short film. Soon, a lingering doubt sets in, confronting both men with their preferences, threatening the brotherhood of their social circle, and, eventually, changing their lives."/>
        <s v="A koala named Buster recruits his best friend to help him drum up business for his theater by hosting a singing competition."/>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s v="A rich farmer is well known for being very unkind. He's misanthropic, misogynous and cantankerous. Until he meets by chance a gorgeous girl..."/>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s v="When a straight-laced couple that has fun with a rowdy couple on vacation in Mexico return to the States, they discover that the crazy couple they met in Mexico followed them back home and decide to play tricks on them."/>
        <s v="An investigation into one womanâ€™s memory as sheâ€˜s forced to re-examine her first sexual relationship and the stories we tell ourselves in order to survive."/>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s v="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s v="In the future, the government maintains control of public opinion by outlawing literature and maintaining a group of enforcers, known as â€œfiremen,â€ to perform the necessary book burnings. Fireman Montag begins to question the morality of his vocationâ€¦"/>
        <s v="The story of a child star attempting to mend his relationship with his law-breaking, alcohol-abusing father over the course of a decade, loosely based on Shia LaBeoufâ€™s life."/>
        <s v="In an alternate universe, very different versions of DC's Trinity fight against the government after they are framed for an embassy bombing."/>
        <s v="Hiccup and Toothless go on an exciting adventure and discover an island of new dragons."/>
        <s v="A soldier returns to his small town and exacts a deadly revenge on the thugs who tormented his disabled brother while he was away."/>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s v="A week in the life of Paterson, a poet bus driver, and his wife Laura, a very creative artist, who live in Paterson, New Jersey, hometown of many famous poets and artists."/>
        <s v="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
        <s v="A young Shaolin follower reunites with his discouraged brothers to form a soccer team using their martial art skills to their advantage."/>
        <s v="When two brothers organize the robbery of their parents' jewelry store, the job goes horribly wrong, triggering a series of events that send them and their family hurtling towards a shattering climax."/>
        <s v="Two former geeks become 1980s punks, then party and go to concerts while deciding what to do with their lives."/>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s v="Renowned musician Lydia TÃ¡r is days away from recording the symphony that will elevate her career.  However, Lydia's elaborate facade begins to unravel, revealing dirty secrets and the corrosive nature of power."/>
        <s v="Shy, straight-A student Ellie is hired by sweet but inarticulate jock Paul, who needs help wooing the most popular girl in school. But their new and unlikely friendship gets tricky when Ellie discovers she has feelings for the same girl."/>
        <s v="A kidnapped Fred Savage is forced to endure Deadpool's PG-13 rendition of Deadpool 2 as a Princess Bride-esque story that's full of magic, wonder &amp; zero F's."/>
        <s v="A kindhearted street urchin named Aladdin embarks on a magical adventure after finding a lamp that releases a wisecracking genie while a power-hungry Grand Vizier vies for the same lamp that has the power to make their deepest wishes come true."/>
        <s v="A young boy whose parents just divorced finds an unlikely friend and mentor in the misanthropic, bawdy, hedonistic, war veteran who lives next door."/>
        <s v="Two teenage girls in small-town Sweden. Elin is beautiful, popular, and bored with life. Agnes is friendless, sad, and secretly in love with Elin."/>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s v="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s v="A wealthy Italian household is turned upside down when a handsome stranger arrives, seduces every family member and then disappears. Each has an epiphany of sorts, but none can figure out who the seductive visitor was or why he came."/>
        <s v="Ray Kinsella is an Iowa farmer who hears a mysterious voice telling him to turn his cornfield into a baseball diamond. He does, but the voice's directions don't stop -- even after the spirits of deceased ballplayers turn up to play."/>
        <s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
        <s v="A brilliant toy company roboticist uses artificial intelligence to develop M3GAN, a life-like doll programmed to emotionally bond with her newly orphaned niece. But when the doll's programming works too well, she becomes overprotective of her new friend with terrifying results."/>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s v="When the head of a statue sacred to a village is stolen, a young martial artist goes to the big city and finds himself taking on the underworld to retrieve it."/>
        <s v="When Billy Peltzer is given a strange but adorable pet named Gizmo for Christmas, he inadvertently breaks the three important rules of caring for a Mogwai, unleashing a horde of mischievous gremlins on a small town."/>
        <s v="After the coal mine he works at closes and his father commits suicide, a Finnish man leaves for the city to make a living but there, he is framed and imprisoned for various crimes."/>
        <s v="CIA employee Edward Snowden leaks thousands of classified documents to the press."/>
        <s v="Set in Brazil, three kids who make a discovery in a garbage dump soon find themselves running from the cops and trying to right a terrible wrong."/>
        <s v="With help from his friends, a Memphis pimp in a mid-life crisis attempts to become a successful hip-hop emcee."/>
        <s v="Billy is released after five years in prison. In the next moment, he kidnaps teenage student Layla and visits his parents with her, pretending she is his girlfriend and they will soon marry."/>
        <s v="A beautiful felon, sentenced to life in prison for the murder of a policeman, is given a second chance â€“ as a secret political assassin controlled by the government."/>
        <s v="After a serial killer strangles several women with a necktie, London police identify a suspectâ€”but he claims vehemently to be the wrong man."/>
        <s v="Two American astronomers attempt to warn humankind about an approaching comet that will wipe out life on planet Earth."/>
        <s v="A young fighter named Kham must go to Australia to retrieve his stolen elephant. With the help of a Thai-born Australian detective, Kham must take on all comers, including a gang led by an evil woman and her two deadly bodyguards."/>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s v="A Japanese Yakuza gangster's deadly existence in his homeland gets him exiled to Los Angeles, where he is taken in by his little brother and his brother's gang."/>
        <s v="Toc Toc follows the adventures and misadventures of a group of patients with OCD dated at the same time."/>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s v="A recently released patient from a mental institution returns home with her sister, only to face disturbing events between her stepmother and the ghosts haunting their house â€“ all of which are connected to a dark past in the family's history."/>
        <s v="A fearless Secret Service agent will stop at nothing to bring down the counterfeiter who killed his partner."/>
        <s v="USSR, June 1985. After contact with the Salyut 7 space station is lost, cosmonauts Vladimir Dzhanibekov and Viktor Savinykh dock with the empty, frozen craft, and bring her back to life. Based on actual events."/>
        <s v="After being threatened during a confession, a good-natured priest must battle the dark forces closing in around him."/>
        <s v="A wanna-be director is given 48 hours by a producer to find the best groan of pain, worthy of an Oscar, as the only condition to back his film."/>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s v="After fierce Roman commander Marcus Vinicius becomes infatuated with beautiful Christian hostage Lygia, he begins to question the tyrannical leadership of the despotic emperor Nero."/>
        <s v="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s v="When their ocean liner capsizes, a group of passengers struggle to survive and escape."/>
        <s v="Dominic Toretto and his crew battle the most skilled assassin and high-performance driver they've ever encountered: his forsaken brother."/>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s v="A celebrity model couple are invited on a luxury cruise for the uber-rich, helmed by an unhinged, alcoholic captain. What first appears Instagrammable ends catastrophically, leaving the survivors stranded on a desert island in a struggle of hierarchy."/>
        <s v="Two middle-aged men embark on a spiritual journey through Californian wine country. One is an unpublished novelist suffering from depression, and the other is only days away from walking down the aisle."/>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s v="Two women, one from the United States and one from the United Kingdom, swap homes at Christmas time after bad breakups with their boyfriends. Each woman finds romance with a local man but realizes that the imminent return home may end the relationship."/>
        <s v="The lives of two lovelorn spouses from separate marriages, a registered sex offender, and a disgraced ex-police officer intersect as they struggle to resist their vulnerabilities and temptations."/>
        <s v="A passenger on a cruise ship develops an irresistible infatuation with an eccentric paraplegic's wife."/>
        <s v="Tragedy, betrayal and a mysterious discovery fuel a woman's vengeance for the loss of her tribe and family."/>
        <s v="Set in post-WWII Leningrad as two female soldiers return from war and attempt to rebuild their lives in the ravaged city."/>
        <s v="On 22 July 2011, neo-Nazi terrorist Anders Behring Breivik murdered 77 young people attending a Labour Party Youth Camp on UtÃ¸ya Island outside of Oslo. This three-part story focuses on the survivors, the political leadership of Norway, and the lawyers involved."/>
        <s v="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s v="Aurora, a finicky woman, is in search of true love while her daughter faces marital issues. Together, they help each other deal with problems and find reasons to live a joyful life."/>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s v="Augusto and Michaela Odone are dealt a cruel blow by fate when their five-year-old son Lorenzo is diagnosed with a rare and incurable disease. But the Odones' persistence and faith leads to an unorthodox cure which saves their boy and re-writes medical history."/>
        <s v="Three families end up in the same rented house. Throughout the summer, they become friends and rediscover how to enjoy life."/>
        <s v="The Alps, late 19th century. Greider, a mysterious lone rider who claims to be a photographer, arrives at an isolated lumber village, despotically ruled by a family clan, asking for winter accommodation."/>
        <s v="A murder in 1944 draws together the great poets of the beat generation: Allen Ginsberg, Jack Kerouac and William Burroughs."/>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s v="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
        <s v="Athlete Diana Nyad sets out at 60 to achieve a nearly impossible lifelong dream: to swim from Cuba to Florida across more than 100 miles of open ocean."/>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s v="AdÃ¨le's life is changed when she meets Emma, a young woman with blue hair, who will allow her to discover desire, to assert herself as a woman and as an adult. In front of others, Adele grows, seeks herself, loses herself, finds herself."/>
        <s v="Abandoned by his father, a young boy is left in the hands of an unqualified childcare provider."/>
        <s v="Mickey, Minnie, and their famous friends Goofy, Donald, Daisy and Pluto gather together to reminisce about the love, magic and surprises in three wonder-filled stories of Christmas past."/>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s v="After they meet at their parent's engagement party, Mia and Frida are intrigued by and attracted to one another, despite Mia's own upcoming engagement to Tim. Mia must decide whether to continue her life with Tim or to follow her heart with Frida."/>
        <s v="A small-time hood must choose from among love, friendship and the chance to rise within the mob."/>
        <s v="When a dance troupe is lured to an empty school, a bowl of drug-laced sangria causes their jubilant rehearsal to descend into a dark and explosive nightmare as they try to survive the nightâ€”and find who's responsibleâ€”before it's too late."/>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s v="In the late 1960s, the Beach Boys' Brian Wilson stops touring, produces &quot;Pet Sounds&quot; and begins to lose his grip on reality. By the 1980s, under the sway of a controlling therapist, he finds a savior in Melinda Ledbetter."/>
        <s v="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
        <s v="Controversy and legal problems follow Dr. Jack Kevorkian as he advocates assisted suicide."/>
        <s v="A naive business graduate is installed as president of a manufacturing company as part of a stock scam."/>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s v="The story frames on 7-year-old Maisie, caught in a custody battle between her mother â€“ a rock and roll icon â€“ and her father. What Maisie Knew is an evocative portrayal of the chaos of adult life seen entirely from a childâ€™s point of view."/>
        <s v="Ba'al travels back in time and prevents the Stargate program from being started. SG-1 must somehow restore history."/>
        <s v="A magical meteor crash lands in Adventure City and gives the PAW Patrol pups superpowers, transforming them into The Mighty Pups."/>
        <s v="CÃ©sar, an unhappy concierge, maintains a peculiar relationship with the very diverse inhabitants of the upper-class apartment building where he works in Barcelona."/>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s v="Rocky Balboa proudly holds the world heavyweight boxing championship, but a new challenger has stepped forward: Ivan Drago, a six-foot-four, 261-pound fighter who has the backing of the Soviet Union."/>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s v="The story of journalist Edward R. Murrow's stand against Senator Joseph McCarthy's anti-communist witch-hunts in the early 1950s."/>
        <s v="A veteran high school teacher befriends a younger art teacher, who is having an affair with one of her 15-year-old students. However, her intentions with this new &quot;friend&quot; also go well beyond platonic friendship."/>
        <s v="John Constantine has literally been to Hell and back. When he teams up with a policewoman to solve the mysterious suicide of her twin sister, their investigation takes them through the world of demons and angels that exists beneath the landscape of contemporary Los Angeles."/>
        <s v="When the crew of a space junk collector ship called The Victory discovers a humanoid robot named Dorothy that's known to be a weapon of mass destruction, they get involved in a risky business deal which puts their lives at stake."/>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s v="El Topo decides to confront warrior Masters on a trans-formative desert journey he begins with his 6 year old son, who must bury his childhood totems to become a man."/>
        <s v="Wyatt and Billy, two Harley-riding hippies, complete a drug deal in Southern California and decide to travel cross-country in search of spiritual truth."/>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s v="Charlie, a 17-year-old girl tortured by doubt, is thrilled when she becomes friends with Sarah, but when Sarah tires of Charlie and looks for a new friend, their relationship takes an ominous turn."/>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s v="The true story of mountain climber Aron Ralston's remarkable adventure to save himself after a fallen boulder crashes on his arm and traps him in an isolated canyon in Utah."/>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s v="A killer is released from prison and breaks into a remote home to kill a woman, her handicapped son and her pretty daughter."/>
        <s v="Reincarnated 30 years after being killed in a suspicious on-set fire, a small-time actor is determined to punish the person who ignited the blaze."/>
        <s v="Tragedy strikes the Batman's life again when Robin Jason Todd tracks down his birth mother only to run afoul of the Joker. An adaptation of the 1988 comic book storyline of the same name."/>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s v="The story of the five-day interview between Rolling Stone reporter David Lipsky and acclaimed novelist David Foster Wallace, which took place right after the 1996 publication of Wallace's groundbreaking epic novel, 'Infinite Jest.'"/>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s v="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
        <s v="Unable, due to the seal of the confessional, to be forthcoming with information that would serve to clear himself during a murder investigation, a priest becomes the prime suspect."/>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s v="A psychoanalyst and his family go through profound emotional trauma when their son dies in a scuba diving accident."/>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 v="Two con men try to settle their rivalry by betting on who can be the first to swindle a young American heiress out of $50,000."/>
        <s v="The deformed Phantom who haunts the Paris Opera House causes murder and mayhem in an attempt to make the woman he loves a star."/>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s v="A young Peruvian bear travels to London in search of a new home. Finding himself lost and alone at Paddington Station, he meets the kindly Brown family."/>
        <s v="A recently released ex-convict and his loyal wife go on the run after a heist goes wrong."/>
        <s v="A runaway couple go on an unforgettable journey from Boston to Key West, recapturing their passion for life and their love for each other on a road trip that provides revelation and surprise right up to the very end."/>
        <s v="In 1894, French Captain Alfred Dreyfus is wrongfully convicted of treason and sentenced to life imprisonment at the Devilâ€™s Island penal colony."/>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s v="Two quirky, cynical teenaged girls try to figure out what to do with their lives after high school graduation. After they play a prank on an eccentric, middle aged record collector, one of them befriends him, which causes a rift in the girls' friendship."/>
        <s v="When an unsuspecting town newcomer is drawn to local blood fiends, the Frog brothers and other unlikely heroes gear up to rescue him."/>
        <s v="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s v="A lighthouse keeper and his wife living off the coast of Western Australia raise a baby they rescue from an adrift rowboat."/>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s v="After being brutally murdered, 14-year-old Susie Salmon watches from heaven over her grief-stricken family -- and her killer. As she observes their daily lives, she must balance her thirst for revenge with her desire for her family to heal."/>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s v="Two victims of traumatized childhoods become lovers and serial murderers irresponsibly glorified by the mass media."/>
        <s v="A young man raised by scientists on Mars returns to Earth to find his father."/>
        <s v="As a math savant uncooks the books for a new client, the Treasury Department closes in on his activities and the body count starts to rise."/>
        <s v="With his family away for their annual summer holiday, a publishing executive decides to live a bachelor's life. The beautiful but ditzy blonde from the apartment above catches his eye and they soon start spending time togetherâ€”maybe a little too much time!"/>
        <s v="In a world ravaged by crime, the entire island of Manhattan has been converted into a walled prison where brutal prisoners roam. After the US president crash-lands inside, war hero Snake Plissken has 24 hours to bring him back."/>
        <s v="Best friends Sophie and Agatha navigate an enchanted school for young heroes and villains â€” and find themselves on opposing sides of the battle between good and evil."/>
        <s v="A paraplegic computer engineer that moves in a wheelchair and works in his basement starts hearing noises and voices of bank-robbers."/>
        <s v="A wife questions her life choices as she travels to Stockholm with her husband, where he is slated to receive the Nobel Prize for Literature."/>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s v="A fearless, globe-trotting, terrorist-battling secret agent has his life turned upside down when he discovers his wife might be having an affair with a used car salesman while terrorists smuggle nuclear war heads into the United States."/>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s v="When a man is diagnosed with terminal cancer, he takes custody of his misanthropic teenage son, for whom quality time means getting high, engaging in small-time prostitution, and avoiding his father."/>
        <s v="Determined to hold on to the throne, Cleopatra seduces the Roman emperor Julius Caesar. When Caesar is murdered, she redirects her attentions to his general, Marc Antony, who vows to take powerâ€”but Caesarâ€™s successor has other plans."/>
        <s v="After an amazing first date, Bea and Benâ€™s fiery attraction turns ice cold â€” until they find themselves unexpectedly reunited at a destination wedding in Australia. So they do what any two mature adults would do: pretend to be a couple."/>
        <s v="An American-born Chinese economics professor accompanies her boyfriend to Singapore for his best friend's wedding, only to get thrust into the lives of Asia's rich and famous."/>
        <s v="Several ordinary high school students go through their daily routine as two others prepare for something more malevolent."/>
        <s v="The Secret Magic Control Agency sends its two best agents, Hansel and Gretel, to fight against the witch of the Gingerbread House."/>
        <s v="Denmark, 2013. Police officers Carl MÃ¸rck and Hafez el-Assad, sole members of Department Q, which is focused on closing cold cases, investigate the disappearance of politician Merete Lynggaard, vanished when she and her brother were traveling aboard a ferry five years ago."/>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s v="In a world hit by a wave of mutations transforming humans into animals, FranÃ§ois does everything he can to save his wife. As some of the creatures disappear into a nearby forest, he and their son Ã‰mile embark on a quest that will change their lives forever."/>
        <s v="A love potion works its devious charms on fairies, elves and the swamp-dwelling Bog King as they all try to possess the potion for themselves."/>
        <s v="Two boys find a fugitive hiding out on an island in the Mississippi River and form a pact to help him reunite with his lover and escape."/>
        <s v="Prince Amleth is on the verge of becoming a man when his father is brutally murdered by his uncle, who kidnaps the boy's mother. Two decades later, Amleth is now a Viking who's on a mission to save his mother, kill his uncle and avenge his father."/>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s v="An ethical Baltimore defense lawyer disgusted with rampant legal corruption is forced to defend a judge he despises in a rape trial under the threat of being disbarred."/>
        <s v="An American bartender and his prostitute girlfriend go on a road trip through the Mexican underworld to collect a $1 million bounty on the head of a dead gigolo."/>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s v="For four years, the courageous crew of the NSEA protector - &quot;Commander Peter Quincy Taggart&quot; (Tim Allen), &quot;Lt. Tawny Madison (Sigourney Weaver) and &quot;Dr.Lazarus&quot; (Alan Rickman)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s v="When a young bride marries into a ridiculously rich and delightfully deranged family, her wedding night becomes her worst nightmare as she's forced to play a lethal game of hide-and-seek and must fight to stay alive."/>
        <s v="A music-mad 16-year-old outcast at a rugby-mad boarding school forms an unlikely friendship with his dashing new roommate."/>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s v="Under the leadership of their counselor, teenagers at a juvenile detention center gain self-esteem by playing football together."/>
        <s v="Following the latest Ghostface killings, the four survivors leave Woodsboro behind and start a fresh chapter."/>
        <s v="The staff of an American magazine based in France puts out its last issue, with stories featuring an artist sentenced to life imprisonment, student riots, and a kidnapping resolved by a chef."/>
        <s v="Jimmie Fails dreams of reclaiming the Victorian home his grandfather built in the heart of San Francisco. Joined on his quest by his best friend Mont, Jimmie searches for belonging in a rapidly changing city that seems to have left them behind."/>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s v="An impoverished teen seeking to escape the clutches of a human trafficker must weigh living up to his moral code against his struggle to survive."/>
        <s v="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
        <s v="Hapless Depression-era gangsters Al, John and Jack discover their boss wants to get rid of them and come up with a plan to sell him to the FBI, but Al's short-term memory loss could be a problem..."/>
        <s v="The Narrator tells us how the radio influenced his childhood in the days before TV. In the New York City of the late 1930s to the New Year's Eve 1944, this coming-of-age tale mixes the narrator's experiences with contemporary anecdotes and urban legends of the radio stars."/>
        <s v="A group of survivors take refuge in a shopping mall after the world is taken over by aggressive, flesh-eating zombies."/>
        <s v="In the aftermath of Cassius Clay's defeat of Sonny Liston in 1964, the boxer meets with Malcolm X, Sam Cooke and Jim Brown to change the course of history in the segregated South."/>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s v="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s v="For Lieutenant Pete 'Maverick' Mitchell and his friend and co-pilot Nick 'Goose' Bradshaw, being accepted into an elite training school for fighter pilots is a dream come true. But a tragedy, as well as personal demons, will threaten Pete's dreams of becoming an ace pilot."/>
        <s v="When a childless couple--an ex-con and an ex-cop--decide to help themselves to one of another family's quintuplets, their lives become more complicated than they anticipated."/>
        <s v="After leaving jail, VÃ­ctor is still in love with Elena. But, she's married to the former cop-now basketball player-who became paralyzed by a shot from VÃ­ctor's gun."/>
        <s v="Through a series of unfortunate events, three mummies end up in present-day London and embark on a wacky and hilarious journey in search of an old ring belonging to the Royal Family, stolen by ambitious archaeologist Lord Carnaby."/>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s v="When the four Willoughby children are abandoned by their selfish parents, they must learn how to adapt their Old-Fashioned values to the contemporary world in order to create something new: The Modern Family."/>
        <s v="When a meteor carrying a destructive plant strikes the world, a suicide squad is given hours to save their post-apocalyptic city from total collapse."/>
        <s v="In the aftermath of an unspeakable act of terror, Police Sergeant Tommy Saunders joins courageous survivors, first responders and investigators in a race against the clock to hunt down the Boston Marathon bombers before they strike again."/>
        <s v="Barbie and Ken are having the time of their lives in the colorful and seemingly perfect world of Barbie Land. However, when they get a chance to go to the real world, they soon discover the joys and perils of living among humans."/>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s v="After 300 years of slumber, three sister witches are accidentally resurrected in Salem on Halloween night, and it is up to three kids and their newfound feline friend to put an end to the witches' reign of terror once and for all."/>
        <s v="Faced with an unplanned pregnancy, sixteen year old high-schooler, Juno MacGuff, makes an unusual decision regarding her unborn child."/>
        <s v="A baby lamp finds a ball to play with and it's all fun and games until the ball bursts. Just when the elder Luxo thinks his kid will settle down for a bit, Luxo Jr. finds a ball ten times bigger."/>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s v="A married couple is terrorized by a series of videotapes planted on their front porch."/>
        <s v="The story about the men who made the world of technology what it is today, their struggles during college, the founding of their companies, and the ingenious actions they took to build up the global corporate empires of Apple Computer Inc. and Microsoft Corporation."/>
        <s v="Conducting clandestine experiments within the morgue at Miskatonic University, scientist Herbert West reveals to a fellow graduate student his groundbreaking work concerning the re-animation of fresh corpses."/>
        <s v="King Louis XIV's quest for immortality leads him to capture and steal a mermaid's life force, a move that is further complicated by his illegitimate daughter's discovery of the creature."/>
        <s v="Struggling to find his place at Oxford University, student Oliver Quick finds himself drawn into the world of the charming and aristocratic Felix Catton, who invites him to Saltburn, his eccentric family's sprawling estate, for a summer never to be forgotten."/>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s v="A young boy wins a tour through the most magnificent chocolate factory in the world, led by the world's most unusual candy maker."/>
        <s v="As a filmmaker and his girlfriend return home from his movie premiere, smoldering tensions and painful revelations push them toward a romantic reckoning."/>
        <s v="A woman falls victim to a dominant mafia boss, who imprisons her and gives her one year to fall in love with him."/>
        <s v="World-famous detective Benoit Blanc heads to Greece to peel back the layers of a mystery surrounding a tech billionaire and his eclectic crew of friends."/>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s v="When the diabolical Professor Ratigan kidnaps London's master toymaker, the brilliant master of disguise Basil of Baker Street and his trusted sidekick Dawson try to elude the ultimate trap and foil the perfect crime."/>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s v="In a dystopian near future, single people, according to the laws of The City, are taken to The Hotel, where they are obliged to find a romantic partner in forty-five days or are transformed into animals and sent off into The Woods."/>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s v="A writer of pulp fiction imagines himself as the dashing hero and his English neighbor as his love interest."/>
        <s v="Washed-up MMA fighter Cole Young, unaware of his heritage, and hunted by Emperor Shang Tsung's best warrior, Sub-Zero, seeks out and trains with Earth's greatest champions as he prepares to stand against the enemies of Outworld in a high stakes battle for the universe."/>
        <s v="Marina's life is thrown into turmoil following the death of her partner. Mourning the loss of the man she loved, she finds herself under intense scrutiny from those with no regard for her privacy."/>
        <s v="Picking up after the events of Never Back Down 2, former MMA champion Case Walker is on the comeback trail to become champion once again."/>
        <s v="Batman learns he has a violent, unruly pre-teen son, secretly raised by the terrorist group known as The League of Assassins."/>
        <s v="In a bad neighborhood, on his way to a laundromat to do his laundry, Frank Castle witnesses a ruthless street gang harassing several people."/>
        <s v="Phineas and Ferb get trapped in an alternate dimension where the evil Doofenshmirtz rules the tri-state area. They must find a way back home with the help of their pet platypus named Perry, who they discover is a secret agent."/>
        <s v="Plagued by a series of apocalyptic visions, a young husband and father questions whether to shelter his family from a coming storm, or from himself."/>
        <s v="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
        <s v="Mark Hunter, a lonely high school student, uses his shortwave radio to moonlight as the popular pirate DJ &quot;Hard Harry.&quot; When his show gets blamed for a teen committing suicide, the students clash with high school faculty and the authorities."/>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s v="Ouyang Feng is a heartbroken and cynical man who spends his days in the desert, connecting expert swordsmen with those seeking revenge and willing to pay for it. Throughout five seasons in exile, Ouyang spins tales of his clients' unrequited loves and unusual acts of bravery."/>
        <s v="A mysterious video has been linked to a number of deaths, and when an inquisitive journalist finds the tape and views it herself, she sets in motion a chain of events that puts her own life in danger."/>
        <s v="In 1800s England, a well-meaning but selfish young woman meddles in the love lives of her friends."/>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s v="A Tokyo college student is attacked by a ghoul, a super-powered human who feeds on human flesh. He survives, but has become part ghoul and becomes a fugitive on the run."/>
        <s v="A look at the life of the astronaut, Neil Armstrong, and the legendary space mission that led him to become the first man to walk on the Moon on July 20, 1969."/>
        <s v="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s v="The new warden of a small prison farm in Arkansas tries to clean it up of corruption after initially posing as an inmate."/>
        <s v="After accidentally crash-landing in 2022, time-traveling fighter pilot Adam Reed teams up with his 12-year-old self on a mission to save the future."/>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s v="The behind the scenes story of the life of A.A. Milne and the creation of the Winnie the Pooh stories inspired by his son Christopher Robin."/>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s v="David, a robotic boyâ€”the first of his kind programmed to loveâ€”is adopted as a test case by a Cybertronics employee and his wife. Though he gradually becomes their child, a series of unexpected circumstances make this life impossible for David."/>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s v="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s v="Dory is reunited with her friends Nemo and Marlin in the search for answers about her past. What can she remember? Who are her parents? And where did she learn to speak Whale?"/>
        <s v="A ship sent to investigate a wave of mysterious sinkings encounters the advanced submarine, the Nautilus, commanded by Captain Nemo."/>
        <s v="A band of fearless chickens flock together to save poultry-kind from an unsettling new threat: a nearby farm that's cooking up something suspicious."/>
        <s v="Bruce Wayne is missing. Alfred covers for him while Nightwing and Robin patrol Gotham City in his stead and a new player, Batwoman, investigates Batman's disappearance."/>
        <s v="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
        <s v="Two academic teenage superstars realize, on the eve of their high school graduation, that they should have worked less and played more. Determined to never fall short of their peers, the girls set out on a mission to cram four years of fun into one night."/>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s v="Cold War spy Greville Wynne and his Russian source try to put an end to the Cuban Missile Crisis."/>
        <s v="Susannah Cahalan, an up-and-coming journalist at the New York Post becomes plagued by voices in her head and seizures, causing a rapid descent into insanity."/>
        <s v="Three children evacuated from London during World War II are forced to stay with an eccentric spinster. The children's initial fears disappear when they find out she is in fact a trainee witch."/>
        <s v="A small group of scientists and soldiers take refuge in an underground missile silo where they struggle to control the flesh-eating dead that walks the Earth above."/>
        <s v="True story of the undersized Depression-era racehorse whose victories lifted not only the spirits of the team behind it but also those of their nation."/>
        <s v="An orphan bear cub hooks up with an adult male as they try to dodge human hunters."/>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s v="The true story of teen surfer Bethany Hamilton, who lost her arm in a shark attack and courageously overcame all odds to become a champion again, through her sheer determination and unwavering faith."/>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s v="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s v="After a disease kills 98% of America's children, the surviving 2% develop superpowers and are placed in internment camps. A 16-year-old girl escapes her camp and joins a group of other teens on the run from the government."/>
        <s v="A look at the relationship between Mike and Sulley during their days at Monsters University â€” when they weren't necessarily the best of friends."/>
        <s v="In a dystopian future, a totalitarian regime maintains peace by subduing the populace with a drug, and displays of emotion are punishable by death. A man in charge of enforcing the law rises to overthrow the system."/>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s v="Fed up with being single on holidays, two strangers agree to be each other's platonic plus-ones all year long, only to catch real feelings along the way."/>
        <s v="Jared, the son of a Baptist pastor in a small American town, is outed to his parents at age 19. Jared is faced with an ultimatum: attend a gay conversion therapy program â€“ or be permanently exiled and shunned by his family, friends, and faith."/>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s v="Life on a shelf as a snowman trapped in a snow-globe blizzard can become wearing, especially when you're surrounded by knickknacks from sunnier locales. When the jaded snowman finally breaks free of his glass house, his vacation plans are cut short."/>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s v="FBI Agent Will Graham, who retired after catching Hannibal Lecter, returns to duty to engage in a risky cat-and-mouse game with Lecter to capture a new killer."/>
        <s v="When a young mother's home birth ends in unfathomable tragedy, she begins a year-long odyssey of mourning that fractures relationships with loved ones in this deeply personal story of a woman learning to live alongside her loss."/>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s v="After being double-crossed and left for dead, a mysterious man named Walker single-mindedly tries to retrieve the rather inconsequential sum of money that was stolen from him."/>
        <s v="Two Navy men are ordered to bring a young offender to prison, but decide to show him one last good time along the way."/>
        <s v="A transgender woman takes an unexpected journey when she learns that she had a son, now a teenage runaway hustling on the streets of New York."/>
        <s v="The joyous, emotional, heartbreaking celebration of the life and music of Whitney Houston, the greatest female R&amp;B pop vocalist of all time. Tracking her journey from obscurity to musical superstardom."/>
        <s v="When a law-abiding woman gets indicted for murdering her husband, her lawyer soon realizes that a larger conspiracy may be at work."/>
        <s v="The students of Suzuran High compete for the King of School title. An ex-graduate yakuza is sent to kill the son of a criminal group, but he can't make himself do it as he reminds him of his youth."/>
        <s v="In 1950s Connecticut, a housewife's life is upended by a marital crisis and mounting racial tensions in society."/>
        <s v="Between personal obligations and training for his next big fight against an opponent with ties to his family's past, Adonis Creed is up against the challenge of his life."/>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s v="Given a pardon from jail, Roy Earle gets back into the swing of things as he robs a swanky resort."/>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s v="In order to foil a terrorist plot, an FBI agent undergoes facial transplant surgery and assumes the identity of a criminal mastermind. The plan turns sour when the criminal wakes up prematurely and seeks revenge."/>
        <s v="Adriano wakes up in a hotel room next to the dead body of his lover, Laura. The door is locked from the inside and there is no evidence of anybody else in the room."/>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s v="The picaresque and touching story of the politically incorrect, fully lived life of the impulsive, irascible and fearlessly blunt Barney Panofsky."/>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s v="A teenager journeys through a series of foster homes after her mother goes to prison for committing a crime of passion."/>
        <s v="After a young woman suffers a brutal rape in a bar one night, a prosecutor assists in bringing the perpetrators to justice, including the ones who encouraged and cheered on the attack."/>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s v="Los Angeles. A wealthy man, known as Mr. Fuller, discovers a shocking secret about the world he lives in. Fearing for his life, he leaves a desperate message for a friend of his in the most unexpected place."/>
        <s v="A couple of high school graduates spend one final night cruising the strip with their buddies before they go off to college."/>
        <s v="A married woman and a drifter fall in love, then plot to murder her husband."/>
        <s v="Charley Brewster, a high school student, accidentally discovers the true and creepy nature of Jerry Dandrige, his dashing and enigmatic new neighbor; but no one seems willing to believe him."/>
        <s v="A gay cabaret owner and his drag queen companion agree to put up a false straight front so that their son can introduce them to his fiancÃ©e's conservative moralistic parents."/>
        <s v="Highly intelligent computer major Zoey Miller is uninterested in romantic love, but her life is turned upside down when Zack, the school's soccer star, gets amnesia and mistakes Zoey for his girlfriend."/>
        <s v="The life of a St. Louis family in the year before the 1904 St. Louis World's Fair."/>
        <s v="After kidnapping a father and his two kids, the Gecko brothers head south to a seedy Mexican bar to hide out in safety, unaware of its notorious vampire clientele."/>
        <s v="Ex-UFC fighter Dalton takes a job as a bouncer at a Florida Keys roadhouse, only to discover that this paradise is not all it seems."/>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s v="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s v="The evil Queen Bavmorda hunts the newborn princess Elora Danan, a child prophesied to bring about her downfall. When the royal infant is found by Willow, a timid farmer and aspiring sorcerer, he's entrusted with delivering her from evil."/>
        <s v="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
        <s v="While investigating a young nun's rape, a corrupt New York City police detective, with a serious drug and gambling addiction, tries to change his ways and find forgiveness."/>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s v="Following a city councils decision, a women's shelter will soon be closed and social workers have only three months to accommodate the residents."/>
        <s v="Surfer Jay Moriarity sets out to ride the Northern California break known as Mavericks."/>
        <s v="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
        <s v="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s v="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s v="A woman with a tragic past decides to start her new life by hiking for one thousand miles on the Pacific Crest Trail."/>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s v="A comedy that follows an ex-con who lands a position at a school that sits over the spot where money from one of his earlier robberies was stashed."/>
        <s v="Po and his friends fight to stop a peacock villain from conquering China with a deadly new weapon, but first the Dragon Warrior must come to terms with his past."/>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s v="After his brother's death, Larry Talbot returns home to his father and the family estate. Events soon take a turn for the worse when Larry is bitten by a werewolf."/>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s v="The US President and the UK Prime Minister are planning on launching a war in the Middle East, butâ€”behind the scenesâ€”government officials and advisers are either promoting the war or are trying to prevent it."/>
        <s v="A mentally ill young woman finds her love in an eccentric man who models himself after Buster Keaton."/>
        <s v="An actressâ€™s perception of reality becomes increasingly distorted as she finds herself falling for her co-star in a remake of an unfinished Polish production that was supposedly cursed."/>
        <s v="Across different eras, a poor family, an anxious developer and a fed-up landlady become tied to the same mysterious house in this animated dark comedy."/>
        <s v="France asleep in the nineteenth century, governed by steam and Napoleon VI, where scientists vanish mysteriously, a girl, Avril, goes in search of her missing scientist parents."/>
        <s v="The epic tale of the development of the American West from the 1830s through the Civil War to the end of the century, as seen through the eyes of one pioneer family."/>
        <s v="Former FBI Agent Will Graham, who was once almost killed by the savage Hannibal 'The Cannibal' Lecter, now has no choice but to face him again, as it seems Lecter is the only one who can help Graham track down a new serial killer."/>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s v="The story of fifteenth century Czech icon and warlord, Jan Zizka, who defeated armies of the Teutonic Order and the Holy Roman Empire."/>
        <s v="A boy is given the ability to become an adult superhero in times of need with a single magic word."/>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s v="The Addams get tangled up in more wacky adventures and find themselves involved in hilarious run-ins with all sorts of unsuspecting characters."/>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s v="Lawman Wyatt Earp and outlaw Doc Holliday form an unlikely alliance which culminates in their participation in the legendary Gunfight at the O.K. Corral."/>
        <s v="A man suffering from anterograde amnesia as a result of a violent attack in the past sets out to avenge his girlfriend's death with the aid of photographs, notes and tattoos all over his body."/>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s v="A man tries to make his wife fall in love with him again, after waking up in an alternate reality where she never knew him."/>
        <s v="A chronicle of the crimes of Ted Bundy, from the perspective of his longtime girlfriend, Elizabeth Kloepfer, who refused to believe the truth about him for years."/>
        <s v="The love affair between poet Percy Shelley and Mary Wollstonecraft Godwin resulted in the creation of an immortal novel, â€œFrankenstein; or, The Modern Prometheus.â€"/>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s v="A destitute young man, raised by racist skinheads and notorious among white supremacists, turns his back on hatred and violence to transform his life, with the help of a black activist and the woman he loves."/>
        <s v="TomÃ¡s, who lives in Canada, travels to Madrid, Spain, to visit his old friend JuliÃ¡n. Both of them, accompanied by Truman, JuliÃ¡n's faithful dog, will share many surprising and emotional little moments, triggered by the hard situation JuliÃ¡n is going through, for just a few days."/>
        <s v="David, an orderly at a hospital, tells his horrific story of being kidnapped and forced to play a vile game of survival."/>
        <s v="Ben Crane believes that a severely injured racehorse deserves another chance. He and his daughter Cale adopt the mare and save it from being sacrificed by the owner."/>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s v="At the opening party of a colossalâ€”but poorly constructedâ€”skyscraper, a massive fire breaks out, threatening to destroy the tower and everyone in it."/>
        <s v="A lonely doctor who once occupied an unusual lakeside home begins exchanging love letters with its former resident, a frustrated architect. They must try to unravel the mystery behind their extraordinary romance before it's too late."/>
        <s v="Father Gabriele Amorth, Chief Exorcist of the Vatican, investigates a young boy's terrifying possession and ends up uncovering a centuries-old conspiracy the Vatican has desperately tried to keep hidden."/>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s v="Meeting by chance when they return to their tiny California hometown, two former high-school sweethearts reflect on their shared past."/>
        <s v="Five down-on-their luck strangers meet by chance while looking at a property in the country none of them are able to afford. They decide to join forces and risk everything to turn it into a B&amp;B, only for the local mafia to show up demanding their &quot;fair&quot; share."/>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s v="Bambi's tale unfolds from season to season as the young prince of the forest learns about life, love, and friends."/>
        <s v="Following the events of â€œGuardians of the Galaxy Vol. 1,â€ Baby Groot is finally ready to try taking his first steps out of his potâ€”only to learn you have to walk before you can run."/>
        <s v="Two youngsters from rival New York City gangs fall in love, but tensions between their respective friends build toward tragedy."/>
        <s v="A group of teens break into a blind man's home thinking they'll get away with the perfect crime. They're wrong."/>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s v="Set before the events of â€˜Soulâ€™, 22 refuses to go to Earth, enlisting a gang of 5 new souls in attempt of rebellion. However, 22â€™s subversive plot leads to a surprising revelation about the meaning of life."/>
        <s v="The tale of an individualist proletarian in a time marked by the rise of mass political movements. In early 20th-century Italy, illiterate sailor Martin Eden seeks fame as a writer while torn between the love of a bourgeois girl and allegiance to his social class."/>
        <s v="Fed up with the cruelty and stupidity of American culture, an unlikely duo goes on a killing spree, killing reality TV stars, bigots and others they find repugnant."/>
        <s v="Pop star Christopher Wilde has fame, fortune and a big-budget Hollywood movie awaiting him. But after meeting Jessica Olson, a down-to-earth girl from the Midwest, he is faced with following his heart or doing what's best for his career."/>
        <s v="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s v="In 1980, an American journalist covering the Salvadoran Civil War becomes entangled with both the leftist guerrilla groups and the right-wing military dictatorship while trying to rescue his girlfriend and her children."/>
        <s v="Paralyzed in the Vietnam war, Ron Kovic becomes an anti-war and pro-human rights political activist after feeling betrayed by the country he fought for."/>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s v="A strong-willed peasant girl is sent by her father to the estate of some local aristocrats to capitalize on a rumor that their families are from the same line, but is left traumatised from her experiences."/>
        <s v="In the opening chase, Martin Riggs and Roger Murtaugh stumble across a trunk full of Krugerrands. They follow the trail to a South African diplomat who's using his immunity to conceal a smuggling operation. When he plants a bomb under Murtaugh's toilet, the action explodes!"/>
        <s v="After years of war, the Federation and the Klingon empire find themselves on the brink of a peace summit when a Klingon ship is nearly destroyed by an apparent attack from the Enterprise. Both worlds brace for what may be their deadliest encounter."/>
        <s v="An epic journey of a young hero and her Spirit Guides, 'Dillo' a cute and humorous armadillo and &quot;Vaca&quot; a goofy oversized tapir, who embark on a quest to save their home in the spectacular Amazon Rainforest."/>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s v="Sheffield, England. Gaz, a jobless steelworker in need of quick cash persuades his mates to bare it all in a one-night-only strip show."/>
        <s v="After the train station clerk is assaulted and left bound and gagged, then the departing train and its passengers robbed, a posse goes in hot pursuit of the fleeing bandits."/>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s v="When dictator Joseph Stalin dies, his parasitic cronies square off in a frantic power struggle to become the next Soviet leader. As they bumble, brawl and back-stab their way to the top, the question remains â€” just who is running the government?"/>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s v="A young reformed gambler must return to playing big stakes poker to help a friend pay off loan sharks."/>
        <s v="After Homer accidentally pollutes the town's water supply, Springfield is encased in a gigantic dome by the EPA and the Simpsons are declared fugitives."/>
        <s v="A cover-up that spanned four U.S. Presidents pushed the country's first female newspaper publisher and a hard-driving editor to join an unprecedented battle between journalist and government. Inspired by true events."/>
        <s v="When a band of brutal gangsters led by a crooked property developer make a play to take over the city, Master Ip is forced to take a stand."/>
        <s v="When a down-to-earth Chicago baker and a soon-to-be princess discover they look like twins, they hatch a Christmastime plan to trade places."/>
        <s v="Dumbo is a baby elephant born with over-sized ears and a supreme lack of confidence. But thanks to his even more diminutive buddy Timothy the Mouse,  the pint-sized pachyderm learns to surmount all obstacles."/>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s v="Charlie Kenton is a washed-up fighter who retired from the ring when robots took over the sport. After his robot is trashed, he reluctantly teams up with his estranged son to rebuild and train an unlikely contender."/>
        <s v="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s v="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
        <s v="An interstellar teleportation device, found in Egypt, leads to a planet with humans resembling ancient Egyptians who worship the god Ra."/>
        <s v="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
        <s v="A pastor of a small church in upstate New York starts to spiral out of control after a soul-shaking encounter with an unstable environmental activist and his pregnant wife."/>
        <s v="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s v="Two mutants, Rogue and Wolverine, come to a private academy for their kind whose resident superhero team, the X-Men, must oppose a terrorist organization with similar powers."/>
        <s v="When the skeleton of his murdered predecessor is found, Sheriff Sam Deeds unearths many other long-buried secrets in his Texas border town."/>
        <s v="A poor French teenage girl engages in an illicit affair with a wealthy Chinese heir in 1920s Saigon. For the first time in her young life she has control, and she wields it deftly over her besotted lover throughout a series of clandestine meetings and torrid encounters."/>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s v="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s v="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s v="A man accidentally gets into a time machine and travels back in time nearly an hour. Finding himself will be the first of a series of disasters of unforeseeable consequences."/>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s v="Legendary Space Ranger Buzz Lightyear embarks on an intergalactic adventure alongside a group of ambitious recruits and his robot companion Sox."/>
        <s v="A bored, retired rock star sets out to find his father's tormentor, an ex-Nazi war criminal who is a refugee in the U.S."/>
        <s v="After losing their baby, a married couple adopt 9-year old Esther, who may not be as innocent as she seems."/>
        <s v="Agent 007 battles mysterious Dr. No, a scientific genius bent on destroying the U.S. space program. As the countdown to disaster begins, Bond must go to Jamaica, where he encounters beautiful Honey Ryder, to confront a megalomaniacal villain in his massive island headquarters."/>
        <s v="A man entranced by his dreams and imagination is lovestruck with a French woman and feels he can show her his world."/>
        <s v="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
        <s v="A chronicle of the life of 18th century aristocrat Georgiana, Duchess of Devonshire, who was reviled for her extravagant political and personal life."/>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s v="An ambitious carnival man with a talent for manipulating people with a few well-chosen words hooks up with a female psychologist who is even more dangerous than he is."/>
        <s v="The story of Rudy Ray Moore, who created the iconic big screen pimp character Dolemite in the 1970s."/>
        <s v="After experiencing a traumatic misfortune, Jasmine French, a wealthy woman from New York, moves to San Francisco to live with her foster sister Ginger and the firm purpose of getting a new life, but she will be haunted by anxiety and memories of the past."/>
        <s v="The story of the Cuban Missile Crisis in 1962â€”the nuclear standoff with the USSR sparked by the discovery by the Americans of missile bases established on the Soviet-allied island of Cuba."/>
        <s v="An American private-eye arrives in Alphaville, a futuristic city on another planet which is ruled by an evil scientist named Von Braun, who has outlawed love and self-expression."/>
        <s v="A phobic con artist and his protege are on the verge of pulling off a lucrative swindle when the con artist's teenage daughter arrives unexpectedly."/>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s v="A stuntman and a saxophonist stand in for two billionaires threatened by killers."/>
        <s v="The story of mime Marcel Marceau as he works with a group of Jewish boy scouts and the French Resistance to save the lives of ten thousand orphans during World War II."/>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s v="In the midst of a searing Florida heat wave, a woman convinces her lover, a small-town lawyer, to murder her rich husband."/>
        <s v="Hapless orchestra player becomes an unwitting pawn of rival factions within the French secret service after he is chosen as a decoy by being identified as a super secret agent."/>
        <s v="Barbie as Odette, the young daughter of a baker, follows a unicorn into the Enchanted Forest and is transformed into a swan by an evil wizard intent on defeating the Fairy Queen."/>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s v="Dug is sent on foolish missions by Alpha, Beta, and Gamma so they can hunt for the Bird of Paradise Falls by themselves. Dug may find that where he belongs is not where he's been looking."/>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s v="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s v="A victim of the Boston Marathon bombing in 2013 helps the police track down the killers while struggling to recover from devastating trauma."/>
        <s v="During a year, a very content couple approaching retirement are visited by friends and family less happy with their lives."/>
        <s v="Former federal agent Jack Bauer confronts African dictator Benjamin Juma, whose forces have been ordered to capture the children Bauer oversees for malicious military training."/>
        <s v="As sadomasochistic yakuza enforcer Kakihara searches for his missing boss he comes across Ichi, a repressed and psychotic killer who may be able to inflict levels of pain that Kakihara has only dreamed of."/>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s v="A small, wealthy family in New York City gets progressively torn apart by secrets, lies, and the theft that orchestrates all of it."/>
        <s v="The film spans 30 years in Julietaâ€™s life from a nostalgic 1985 where everything seems hopeful, to 2015 where her life appears to be beyond repair and she is on the verge of madness."/>
        <s v="A young man who was sentenced to 7 years in prison for robbing a post office ends up spending 30 years in solitary confinement. During this time, his own personality is supplanted by his alter ego, Charles Bronson."/>
        <s v="An endearing modern-day story about how the lovable Goof bonds with his teenage son Max on a hilarious cross-country road trip. En route to the ol' fishing hole, they find themselves up to their floppy ears in misadventure!"/>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s v="After a catastrophic car crash, a young woman wakes up in a survivalist's underground bunker, to claims that he saved her from an apocalyptic attack."/>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s v="While attending a retrospect of his work, a filmmaker recalls his life and his loves: the inspirations for his films."/>
        <s v="At a 1962 College, Dean Vernon Wormer is determined to expel the entire Delta Tau Chi Fraternity, but those troublemakers have other plans for him."/>
        <s v="A low-ranking thug is entrusted by his boss to dispose of a gun that killed corrupt cops, but things spiral out of control when the gun ends up in wrong hands."/>
        <s v="When a Jamaican sprinter is disqualified from the Olympic Games, he enlists the help of a dishonored coach to start the first Jamaican bobsled team."/>
        <s v="In an effort to tap into his original talent, a wheelchair-bound author moves to a rural town, where he befriends a single mother and her three kids, who help reignite his passion for writing."/>
        <s v="A chronicle of the decade-long hunt for al-Qaeda terrorist leader Osama bin Laden after the September 2001 attacks, and his death at the hands of the Navy S.E.A.L. Team 6 in May, 2011."/>
        <s v="After Megamind, a highly intelligent alien supervillain, defeats his long-time nemesis Metro Man, Megamind creates a new hero to fight, but must act to save the city when his &quot;creation&quot; becomes an even worse villain than he was."/>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s v="A biopic of writer Truman Capote and his assignment for The New Yorker to write the non-fiction book &quot;In Cold Blood&quot;."/>
        <s v="Grieving the loss of a best friend she couldn't protect, an ex-bodyguard sets out to fulfill her dear friend's last wish: sweet revenge."/>
        <s v="Without warning a father comes to visit his daughter abroad. He believes that she lost her humor and therefore surprises her with a rampage of jokes."/>
        <s v="The story of French high-wire artist Philippe Petit's attempt to cross the Twin Towers of the World Trade Center in 1974."/>
        <s v="A young country girl comes to town and works in a brothel in order to help her fiance get the money to start his own business. &quot;Paprika&quot; is the name given to her by the madam."/>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s v="A young couple living in a Connecticut suburb during the mid-1950s struggle to come to terms with their personal problems while trying to raise their two children. Based on a novel by Richard Yates."/>
        <s v="The life of Jeanne BÃ©cu, who was born as the illegitimate daughter of an impoverished seamstress in 1743 and went on to rise through the Court of Louis XV to become his last official mistress."/>
        <s v="An elite Navy SEAL uncovers an international conspiracy while seeking justice for the murder of his pregnant wife."/>
        <s v="At the dawn of WWII, several men escape from a Russian gulagâ€”to take a perilous and uncertain journey to freedom as they cross deserts, mountains and several nations."/>
        <s v="The Hong Kong super-cop must stop a group of blackmailing bombers at the same time that the villains of the first Police Story are out for revenge."/>
        <s v="Debbie Ocean, a criminal mastermind, gathers a crew of female thieves to pull off the heist of the century at New York's annual Met Gala."/>
        <s v="In 19th century New York high society, a young lawyer falls in love with a woman separated from her husband, while he is engaged to the woman's cousin."/>
        <s v="Teacher and novelist FranÃ§ois BÃ©gaudeau plays a version of himself as he negotiates a year with his racially mixed students from a tough Parisian neighborhood."/>
        <s v="Justin Quayle is a low-level British diplomat who has always gone about his work very quietly, not causing any problems. But after his radical wife Tessa is killed he becomes determined to find out why, thrusting himself into the middle of a very dangerous conspiracy."/>
        <s v="Two two strangers are drawn together under incredible circumstances. What starts as an unforeseen encounter over a long holiday weekend soon becomes a second chance love story."/>
        <s v="When a small-town Irish cop with a crass personality is partnered with a straight-laced FBI agent to bust an international drug-trafficking ring, they must settle their differences in order to take down a dangerous gang."/>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s v="A teenage girl is captured by a giant mutated squid-like creature that appears from Seoul's Han River after toxic waste was dumped in it, prompting her family into a frantic search for her."/>
        <s v="The story of Gary Valentine and Alana Kane growing up, running around and going through the treacherous navigation of first love in the San Fernando Valley, 1973."/>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s v="A continuation of the documentary spoof of what Thor and his roommate Darryl were up to during the events of &quot;Captain America: Civil War&quot;. While Cap and Iron Man duke it out, Thor tries to pay Darryl his rent in Asgardian coins."/>
        <s v="Blending lively music and brilliant animation, this sequel to the original 'Fantasia' restores 'The Sorcerer's Apprentice' and adds seven new shorts."/>
        <s v="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s v="Frustrated by scrolling dating apps only to end up on lame, tedious dates, Noa takes a chance by giving her number to the awkwardly charming Steve after a produce-section meet-cute at the grocery store."/>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s v="The staff of a Korean War field hospital use humor and hijinks to keep their sanity in the face of the horror of war."/>
        <s v="Two young New Yorkers begin to fall in love over the course of a single day, as a series of potentially life-altering meetings loom over their heads - hers concerning her familyâ€™s deportation to Jamaica, and his concerning an education at Dartmouth."/>
        <s v="A look at the controversial riot cops unit, told through the stories of three veteran cops and a young recruit."/>
        <s v="Four interwoven stories that occur on Halloween: an everyday high school principal has a secret life as a serial killer; a college virgin might have just met the one guy for her; a group of teenagers pull a mean prank, and a bitter old recluse receives an uninvited guest."/>
        <s v="A beautiful and mysterious woman helps an inept scam artist get his game together... but is their meeting purely coincidence?"/>
        <s v="A mysterious place, an indescribable prison, a deep hole. An unknown number of levels. Two inmates living on each level. A descending platform containing food for all of them. An inhuman fight for survival, but also an opportunity for solidarity."/>
        <s v="Slowed by age and failing eyesight, crack baseball scout Gus Lobel takes his grown daughter along as he checks out the final prospect of his career. Along the way, the two renew their bond, and she catches the eye of a young player-turned-scout."/>
        <s v="A year after his father's death, Oskar, a troubled young boy, discovers a mysterious key he believes was left for him by his father and embarks on a scavenger hunt to find the matching lock."/>
        <s v="An independent, single mother who owns a small hotel on a Greek island is about to marry off the spirited young daughter she's raised alone. But, the daughter has secretly invited three of her mother's ex-lovers in the hopes of finding her biological father."/>
        <s v="Kurt Gersteinâ€”a member of the Institute for Hygiene of the Waffen-SSâ€”is horrified by what he sees in the death camps. he is then shocked to learn that the process he used to purify water for his troops by using Zyklon-B, is now used to kill people in gas chambers."/>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s v="After working as a drug courier and getting into a brutal shootout with police, a former boxer finds himself at the mercy of his enemies as they force him to instigate violent acts that turn the prison he resides in into a battleground."/>
        <s v="A young man paying the rent for himself and his lifelong friends ends up flat-broke and resorts to selling marijuana to pay the bills â€“ only to get caught up in the dangerous world of drugs."/>
        <s v="Narrowly avoiding jail, new dad Robbie vows to turn over a new leaf. A visit to a whisky distillery inspires him and his mates to seek a way out of their hopeless lives."/>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s v="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
        <s v="Dominic Toretto is a Los Angeles street racer suspected of masterminding a series of big-rig hijackings. When undercover cop Brian O'Conner infiltrates Toretto's iconoclastic crew, he falls for Toretto's sister and must choose a side: the gang or the LAPD."/>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s v="In the town of Blithe Hollow, Norman Babcock can speak to the dead, but no one other than his eccentric new friend believes his ability is real. One day, Norman's eccentric uncle tells him of a ritual he must perform to protect the town from a curse cast by a witch centuries ago."/>
        <s v="A clinically depressed teenager gets a new start after he checks himself into an adult psychiatric ward."/>
        <s v="Ex-safecracker Gal Dove has served his time behind bars and is blissfully retired to a Spanish villa paradise with a wife he adores. The idyll is shattered by the arrival of his nemesis Don Logan, intent on persuading Gal to return to London for one last big job."/>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s v="A mysterious man arrives at the offices of an FBI agent and recounts his childhood: how his religious fanatic father received visions telling him to kill people who were in fact &quot;demons.&quot;"/>
        <s v="Animals on a farm lead a revolution against the farmers to put their destiny in their own hands. However this revolution eats their own children and they cannot avoid corruption."/>
        <s v="The story of Dian Fossey, a scientist who came to Africa to study the vanishing mountain gorillas, and later fought to protect them."/>
        <s v="An award-winning cynical journalist, Lloyd Vogel, begrudgingly accepts an assignment to write an Esquire profile piece on the beloved television icon Fred Rogers. After his encounter with Rogers, Vogel's perspective on life is transformed."/>
        <s v="The toys throw Ken and Barbie a Hawaiian vacation in Bonnie's room."/>
        <s v="A recently widowed American begins an anonymous sexual relationship with a young Parisian woman."/>
        <s v="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
        <s v="Salt-of-the-earth Cole falls head over heels for enigmatic Sadieâ€”but then makes the shocking discovery that she's a secret agent. Before they can decide on a second date, Cole and Sadie are swept away on an international adventure to save the world."/>
        <s v="Husband and wife Gabe and Adelaide Wilson take their kids to their beach house expecting to unplug and unwind with friends. But as night descends, their serenity turns to tension and chaos when some shocking visitors arrive uninvited."/>
        <s v="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s v="Two elite soldiers must escort civilians through a gauntlet of gunfire and explosions."/>
        <s v="A couple's relationship is tested when uninvited guests arrive at their home, disrupting their tranquil existence."/>
        <s v="On behalf of &quot;oppressed bugs everywhere,&quot; an inventive ant named Flik hires a troupe of warrior bugs to defend his bustling colony from a horde of freeloading grasshoppers led by the evil-minded Hopper."/>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s v="A Texan traveling across the wild West bringing the news of the world to local townspeople, agrees to help rescue a young girl who was kidnapped."/>
        <s v="After an incident, a brilliant professor known for his outbursts is forced to mentor the student he wronged for a speech contest."/>
        <s v="A live-action adaptation of Disney's version of the classic tale of a cursed prince and a beautiful young woman who helps him break the spell."/>
        <s v="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is too late to help his mother from dying. He ends up on the run from a corrupt police force known as the &quot;time keepers&quot;."/>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s v="A shy Greenwich Village book clerk is discovered by a fashion photographer and whisked off to Paris where she becomes a reluctant model."/>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s v="A drug pusher grows increasingly desperate after a botched deal leaves him with a large debt to a ruthless drug lord."/>
        <s v="A mother and daughter move to a small French town where they open a chocolate shop. The town, religious and morally strict, is against them, as they represent free-thinking and indulgence. When a group of gypsies arrive by riverboat, the Mayor's prejudices lead to a crisis."/>
        <s v="All the rules are broken as a sect of lawless marauders decides that the annual Purge does not stop at daybreak and instead should never end as they chase a group of immigrants who they want to punish because of their harsh historical past."/>
        <s v="When an attack on the Kingsman headquarters takes place and a new villain rises, Eggsy and Merlin are forced to work together with the American agency known as the Statesman to save the world."/>
        <s v="A historical drama set in Roman Egypt, concerning philosopher Hypatia of Alexandria and her relationship with her slave Davus, who is torn between his love for her and the possibility of gaining his freedom by joining the rising tide of Christianity."/>
        <s v="Musical adaptation of Charles Dickens' Oliver Twist, a classic tale of an orphan who runs away from the workhouse and joins up with a group of boys headed by the Artful Dodger and trained to be pickpockets by master thief Fagin."/>
        <s v="A stunning cancer diagnosis spurs Abbie to seek a future girlfriend for fiancÃ© and childhood sweetheart Sam, who's clueless when it comes to dating."/>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s v="After a heroic job of successfully landing his storm-damaged aircraft in a war zone, a fearless pilot finds himself between the agendas of multiple militias planning to take the plane and its passengers hostage."/>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s v="A motorcycle stunt rider considers committing a crime in order to provide for his wife and child, an act that puts him on a collision course with a cop-turned-politician."/>
        <s v="Samantha Kingston has everything. Then, everything changes. After one fateful night, she wakes up with no future at all. Trapped into reliving the same day over and over, she begins to question just how perfect her life really was."/>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s v="After a painful breakup, Ben develops insomnia. To kill time, he starts working the late night shift at the local supermarket, where his artistic imagination runs wild."/>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s v="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s v="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
        <s v="When a shadowy CIA agent uncovers damning agency secrets, he's hunted across the globe by a sociopathic rogue operative who's put a bounty on his head."/>
        <s v="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s v="Larry Flynt is the hedonistically obnoxious, but indomitable, publisher of Hustler magazine. The film recounts his struggle to make an honest living publishing his girlie magazine and how it changes into a battle to protect the freedom of speech for all people."/>
        <s v="An ambitious Indian driver uses his wit and cunning to escape from poverty and rise to the top. An epic journey based on the New York Times bestseller."/>
        <s v="In 1856, two women forge a close connection despite their isolation on the American frontier."/>
        <s v="A childless couple bury a box in their backyard, containing all of their wishes for an infant. Soon, a child is born, though Timothy Green is not all that he appears."/>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s v="The team of people who saved Winter's life reassemble in the wake of her surrogate mother's passing in order to find her a companion so she can remain at the Clearwater Marine Hospital."/>
        <s v="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
        <s v="After Doug picks up hitchhiking Rosco with his truck, they are mistaken for two bank robbers by the traffic police. They manage to escape  only to be confused for two secret agents while trying to take a flight at the airport."/>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s v="A lonely shoe salesman and an eccentric performance artist struggle to connect in this unique take on contemporary life."/>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s v="A young street-smart, Nathan Drake and his wisecracking partner Victor â€œSullyâ€ Sullivan embark on a dangerous pursuit of â€œthe greatest treasure never foundâ€ while also tracking clues that may lead to Nathanâ€™s long-lost brother."/>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s v="A briefcase with undisclosed contents â€“ sought by Irish terrorists and the Russian mob â€“ makes its way into criminals' hands. An Irish liaison assembles a squad of mercenaries, or 'ronin', and gives them the thorny task of recovering the case."/>
        <s v="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s v="A noted professor and his dim-witted apprentice fall prey to their inquiring vampires, while on the trail of the ominous damsel in distress."/>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s v="In the wake of his dramatic escape from captivity, Jesse Pinkman must come to terms with his past in order to forge some kind of future."/>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s v="Three half-brothers are reunited at their mother's funeral. After being told of their inheritance they quickly spend the money, only to find out that they will not receive it after all. The men grow closer while deciding how to proceed."/>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s v="A group of strangers come across a man dying after a car crash who proceeds to tell them about the $350,000 he buried in California. What follows is the madcap adventures of those strangers as each attempts to claim the prize for himself."/>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s v="A reunion between two estranged sisters gets cut short by the rise of flesh-possessing demons, thrusting them into a primal battle for survival as they face the most nightmarish version of family imaginable."/>
        <s v="A serial killer strikes fear in the hearts of residents of Hamburg during the early 1970s."/>
        <s v="In Tuscany to promote his latest book, a middle-aged English writer meets a French woman who leads him to the village of Lucignano."/>
        <s v="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
        <s v="An Edinburgh professor and assorted colleagues follow an explorer's trail down an extinct Icelandic volcano to the earth's center."/>
        <s v="After his wife dies, a blacksmith named Balian is thrust into royalty, political intrigue and bloody holy wars during the Crusades."/>
        <s v="During the final weeks of a presidential race, the President is accused of sexual misconduct. To distract the public until the election, the President's adviser hires a Hollywood producer to help him stage a fake war."/>
        <s v="When teenage Priscilla Beaulieu meets Elvis Presley at a party, the man who is already a meteoric rock-and-roll superstar becomes someone entirely unexpected in private moments: a thrilling crush, an ally in loneliness, a vulnerable best friend."/>
        <s v="In 1630, a farmer relocates his family to a remote plot of land on the edge of a forest where strange, unsettling things happen. With suspicion and paranoia mounting, each family member's faith, loyalty and love are tested in shocking ways."/>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s v="A group of Muslim men living in Sheffield hatch an inept plan to become suicide bombers."/>
        <s v="An account of Baron Munchausen's supposed travels and fantastical experiences with his band of misfits."/>
        <s v="A bumbling government agent recruits a trucker whose gambling knowledge can help crack an illegal Florida operation."/>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s v="Rusty James, an absent-minded street thug, struggles to live up to his legendary older brother's reputation and longs for the days when gang warfare was going on."/>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s v="Macbeth, the Thane of Glamis, receives a prophecy from a trio of witches that one day he will become King of Scotland. Consumed by ambition and spurred to action by his wife, Macbeth murders his king and takes the throne for himself."/>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s v="A surreal adaptation of Sir Thomas Malory's &quot;Le Morte d'Arthur&quot;, chronicling Arthur Pendragon's conception, his rise to the throne, the search by his Knights of the Round Table for the Holy Grail, and ultimately his death."/>
        <s v="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s v="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
        <s v="Fifty years into the future, the sun is dying, and Earth is threatened by arctic temperatures. A team of astronauts is sent to revive the Sun â€” but the mission fails. Seven years later, a new team is sent to finish the mission as mankindâ€™s last hope."/>
        <s v="Dante journeys through the nine circles of Hell -- limbo, lust, gluttony, greed, anger, heresy, violence, fraud and treachery -- in search of his true love, Beatrice. An animated version of the video game of the same name."/>
        <s v="A 14-year-old video enthusiast obsessed with violent films decides to make one of his own and show it to his parents, with tragic results."/>
        <s v="Hell's Kitchen, New York. Terry Noonan returns home after a ten-year absence. He soon reconnects with Jackie, a childhood friend and member of the Irish mob, and rekindles his love affair with Jackie's sister Kathleen."/>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s v="A race car driver tries to transport an illegal beer shipment from Texas to Atlanta in under 28 hours, picking up a reluctant bride-to-be on the way."/>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s v="The everyday life of accountant Levante, his family and the other people of a small town in the Tuscan countryside is taken by storm by the serendipitous arrival of five gorgeous Spanish flamenco dancers."/>
        <s v="After her husband dies, Alice and her son, Tommy, leave their small New Mexico town for California, where Alice hopes to make a new life for herself as a singer. Money problems force them to settle in Arizona instead, where Alice takes a job as waitress in a small diner."/>
        <s v="England, 1600. Queen Elizabeth I promises Orlando, a young nobleman obsessed with poetry, that she will grant him land and fortune if he agrees to satisfy a very particular request."/>
        <s v="Several generations in the future following Caesar's reign, apes are now the dominant species and live harmoniously while humans have been reduced to living in the shadows. As a new tyrannical ape leader builds his empire, one young ape undertakes a harrowing journey that will cause him to question all that he has known about the past and to make choices that will define a future for apes and humans alike."/>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s v="A newly-released prison gangster is forced by the leaders of his gang to orchestrate a major crime with a brutal rival gang on the streets of Southern California."/>
        <s v="The story of Karen Silkwood, a metallurgy worker at a plutonium processing plant who was purposefully contaminated, psychologically tortured and possibly murdered to prevent her from exposing blatant worker safety violations at the plant."/>
        <s v="Baltimore. New Year's Eve. A talented but troubled police officer is recruited by the FBI's chief investigator to help profile and track down a mass murderer."/>
        <s v="Nothing is as it seems in this riveting World War 2 thriller as a wary soldier goes to investigate a mysterious German monarch at his secluded mansion, leading him into a web of deceit and a dangerous love affair with a local Jewish woman."/>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s v="In the year 2022, overcrowding, pollution,  and resource depletion have reduced societyâ€™s leaders to finding food for the teeming masses. The answer is Soylent Green."/>
        <s v="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
        <s v="Besieged by writerâ€™s block and the crushing breakup with Tessa, Hardin travels to Portugal in search of a woman he wronged in the past â€“ and to find himself. Hoping to win back Tessa, he realizes he needs to change his ways before he can make the ultimate commitment."/>
        <s v="Famed but tormented artist Vincent van Gogh spends his final years in Arles, France, painting masterworks of the natural world that surrounds him."/>
        <s v="After 20 years abroad, Mark Renton returns to Scotland and reunites with his old friends Sick Boy, Spud and Begbie."/>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s v="In 2035, where robots are commonplace and abide by the three laws of robotics, a technophobic cop investigates an apparent suicide. Suspecting that a robot may be responsible for the death, his investigation leads him to believe that humanity may be in danger."/>
        <s v="A spin-off scenario taking place after the events of the TV special Dragon Ball Z: Bardock - The Father of Goku, in which Bardock survives the destruction of Planet Vegeta and is sent into the past, combating Frieza's ancestor Chilled and turning into a Super Saiyan."/>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s v="A figure known as &quot;The Assassin&quot; descends from the heavens into a nightmarish pit full of monsters, titans, and cruelty."/>
        <s v="The assassin Deathstroke tries to save his family from the wrath of H.I.V.E. and the murderous Jackal."/>
        <s v="A friendship with a top-secret robot turns a lonely girl's life into a thrilling adventure as they take on bullies, evil bots and a scheming madman."/>
        <s v="After her fiance is falsely imprisoned, a pregnant African-American woman sets out to clear his name and prove his innocence."/>
        <s v="Richard and Rachel, a couple in the throes of infertility, try to maintain their marriage as they descend deeper and deeper into the insular world of assisted reproduction and domestic adoption."/>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s v="A spacecraft traveling to a distant colony planet and transporting thousands of people has a malfunction in its sleep chambers. As a result, two passengers are awakened 90 years early."/>
        <s v="In this captivating Depression-era melodrama, impetuous veterinary student Jacob Jankowski joins a celebrated circus as an animal caretaker but faces a wrenching dilemma when he's transfixed by angelic married performer Marlena."/>
        <s v="An attempted robbery turns to be an unexpected recruitment when two unemployed men mistakenly break into a police office instead of a store."/>
        <s v="Two overworked and underpaid assistants come up with a plan to get their bosses off their backs by setting them up with each other."/>
        <s v="The Man of Steel finds himself outshone by a new team of ruthless superheroes who hold his idealism in contempt."/>
        <s v="British retirees travel to India to take up residence in what they believe is a newly restored hotel. Less luxurious than its advertisements, the Marigold Hotel nevertheless slowly begins to charm in unexpected ways as the residents find new purpose in their old age."/>
        <s v="A family discovers that dark spirits have invaded their home after their son inexplicably falls into an endless sleep. When they reach out to a professional for help, they learn things are a lot more personal than they thought."/>
        <s v="A group of 12 teenagers from various backgrounds enroll at the American Ballet Academy in New York to make it as ballet dancers and each one deals with the problems and stress of training and getting ahead in the world of dance."/>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s v="In a California desert town, a short-order cook with clairvoyant abilities encounters a mysterious man with a link to dark, threatening forces."/>
        <s v="A story centered on the friendship between a boy and a dolphin whose tail was lost in a crab trap."/>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s v="Nearly 5,000 years after he was bestowed with the almighty powers of the Egyptian godsâ€”and imprisoned just as quicklyâ€”Black Adam is freed from his earthly tomb, ready to unleash his unique form of justice on the modern world."/>
        <s v="A US Fighter pilot's epic struggle of survival after being shot down on a mission over Laos during the Vietnam War."/>
        <s v="Two Los Angeles homicide detectives are dispatched to a northern town where the sun doesn't set to investigate the methodical murder of a local teen."/>
        <s v="Just when his time under house arrest is about to end, Scott Lang once again puts his freedom at risk to help Hope van Dyne and Dr. Hank Pym dive into the quantum realm and try to accomplish, against time and any chance of success, a very dangerous rescue mission."/>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s v="NoumoukÃ©, from the suburb of Paris, is about to decide which brother's foot steps to follow - the lawyer student Soulaymaan or the gangster Demba."/>
        <s v="When an alien with amazing powers crash-lands near Mossy Bottom Farm, Shaun the Sheep goes on a mission to shepherd the intergalactic visitor home before a sinister organization can capture her."/>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s v="Dean and Cindy live a quiet life in a modest neighborhood. They appear to have the world at their feet at the outset of the relationship. However, his lack of ambition and her retreat into self-absorption cause potentially irreversible cracks in their marriage."/>
        <s v="Martin Blank is a hitman for hire. When he starts to develop a conscience, he botches a couple of routine jobs. On the advice of his secretary and his psychiatrist, he decides to attend his ten-year high school reunion in Grosse Pointe, Michigan."/>
        <s v="Spanning over one thousand years, and three parallel stories, The Fountain is a story of love, death, spirituality, and the fragility of our existence in this world."/>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s v="Based on the true childhood experiences of Noah Baumbach and his brother, The Squid and the Whale tells the touching story of two young boys dealing with their parents' divorce in Brooklyn in the 1980s."/>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s v="A juror on the inside and a woman on the outside manipulate a court trial involving a major gun manufacturer."/>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s v="Five tales in the style of classic '50s horror comics, involving a murdered man emerging from the grave, a meteor's ooze that makes everything grow, a snack for a crated creature, a scheming husband, and a malevolent millionaire with an insect phobia."/>
        <s v="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
        <s v="Marta may be an orphan, and she may be affected by a lethal illness, yet she is the most positive person one can meet. She wants a boy to fall for her. Not any boy - the most handsome of them all. One day, she may have found her match."/>
        <s v="Columbus, Tallahassee, Wichita, and Little Rock move to the American heartland as they face off against evolved zombies, fellow survivors, and the growing pains of the snarky makeshift family."/>
        <s v="Dolly Levi is a strong-willed matchmaker who travels to Yonkers, New York in order to see the miserly &quot;well-known unmarried half-a-millionaire&quot; Horace Vandergelder. In doing so, she convinces his niece, his niece's intended, and Horace's two clerks to travel to New York City."/>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s v="In a world where people collect pocket-size monsters (PokÃ©mon) to do battle, a boy comes across an intelligent monster who seeks to be a detective."/>
        <s v="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s v="While Yeung Kam Wing is trying to remove all connections between the mob and him, his actions are being carefully observed by Lau Kin Ming, who bears a personal grudge against him."/>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s v="Coffee And Cigarettes is a collection of eleven films from cult director Jim Jarmusch. Each film hosts star studded cast of extremely unique individuals who all share the common activities of conversing while drinking coffee and smoking cigarettes."/>
        <s v="Longtime single friends Ben and Alice agree to be each other's respective plus one at every wedding they're invited to during a busy summer of wedding fever."/>
        <s v="Eight women gather to celebrate Christmas in a snowbound cottage, only to find the family patriarch dead with a knife in his back. Trapped in the house, every woman becomes a suspect, each having her own motive and secret."/>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s v="Belle and Sebastian is set high in the snowy Alps during the Second World War. The resourceful Sebastian is a lonely boy who tames and befriends a giant, wild mountain dog, Belle â€“ even though the villagers believe her to be â€˜the beastâ€™ that has been killing their sheep."/>
        <s v="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s v="Gotham City is terrorized not only by recent escapees Joker and Penguin, but by the original creature of the night, Dracula! Can Batman stop the ruthless vampire before he turns everyone in the city, including The Caped Crusader, Joker and Penguin, into his mindless minions?"/>
        <s v="When Will decides to tell his daughter the story of how he met her mother, he discovers that a second look at the past might also give him a second chance at the future."/>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s v="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
        <s v="Ã‰milie meets Camille who is attracted to Nora, who crosses paths with Amber. Three girls and a boy â€“ They're friends, sometimes lovers and often both."/>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s v="The Swedish BjÃ¶rn Borg and the American John McEnroe, the best tennis players in the world, maintain a legendary duel during the 1980 Wimbledon tournament."/>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s v="Cemetery watchman, Francesco Dellamorte, is tasked with dispatching the recently deceased when they rise from their graves."/>
        <s v="A movie that starts out with the &quot;Man in the Mirror&quot;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quot;Smooth Criminal&quot; and &quot;Come Together&quot;."/>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s v="In 1931, three Aboriginal girls escape after being plucked from their homes to be trained as domestic staff, and set off on a trek across the Outback."/>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s v="The extraordinary true story of eccentric British artist Louis Wain, whose playful, sometimes even psychedelic pictures helped to transform the public's perception of cats forever."/>
        <s v="Harley Quinn joins forces with a singer, an assassin and a police detective to help a young girl who had a hit placed on her after she stole a rare diamond from a crime lord."/>
        <s v="When Tony Stark's world is torn apart by a formidable terrorist called the Mandarin, he starts an odyssey of rebuilding and retribution."/>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s v="Pocahontas, daughter of a Native American tribe chief, falls in love with an English soldier as colonists invade 17th century Virginia."/>
        <s v="Determined to prove its superiority, a bio-engineered PokÃ©mon called Mewtwo lures Ash, Pikachu and others into a Pokemon match like none before."/>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s v="An aging Latin lover gets dumped by his sugar mama and must fend for himself in a harsh world."/>
        <s v="A New York sculptor who opens a wax museum to showcase the likenesses of famous historical figures runs into trouble with his business partner, who demands that the exhibits become more extreme in order to increase profits."/>
        <s v="Two desperate people have a wonderful romance, but their political views and convictions drive them apart."/>
        <s v="In 1987, during the austere days of Thatcherâ€™s Britain, a teenager learns to live life, understand his family, and find his own voice through the music of Bruce Springsteen."/>
        <s v="The true story about legendary explorer Thor Heyerdahl and his epic crossing of the Pacific on a balsa wood raft in 1947, in an effort to prove it was possible for South Americans to settle in Polynesia in pre-Columbian times."/>
        <s v="After witnessing a mysterious woman brutally slay a homemaker, prostitute Liz Blake finds herself trapped in a dangerous situation. While the police thinks she is the murderer, the real killer is intent on silencing her only witness."/>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s v="In the sewers of Gotham City and up to the rooftops of Gotham City, the Penguin (Danny DeVito) wants to know where he came from... Just as Catwoman (Michelle Pfeiffer) plans to kill Gotham's wealthy man, Max Shreck (Christopher Walken), but while trying to fight him, he... With millionaire Bruce Wayne (Michael Keaton), and both men had their own secrets. ..Bruce Wayne returns as Batman as he tries to stop the Penguin; ...Max helps the Penguin rob Gotham City, while Catwoman tries to help the Penguin, not knowing the goal of killing her man. Max has planned at Christmas time in Gotham City, where Christmas celebrations are being held under the siege of the Penguin Man and a group of mutants, and the man has to Bat saves the day"/>
        <s v="A duplicitous young man finds success in the dark world of social media smear tactics â€” but his virtual vitriol soon has violent real-life consequences."/>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s v="Accompanied only by her faithful dog and four camels, an Australian satisfies her craving for solitude by embarking on a solo trip across the desert from Alice Springs to the Indian Ocean."/>
        <s v="Gru is recruited by the Anti-Villain League to help deal with a powerful new super criminal."/>
        <s v="Cousins Thomas and David, owners of a mobile restaurant, team up with their friend Moby, a bumbling private detective, to save the beautiful Sylvia, a pickpocket."/>
        <s v="When a seemingly straight-forward drug deal goes awry, XXXX has to break his die-hard rules and turn up the heat, not only to outwit the old regime and come out on top, but to save his own skin..."/>
        <s v="The previously untold origins of Olaf, the innocent and insightful, summer-loving snowman are revealed as we follow Olafâ€™s first steps as he comes to life and searches for his identity in the snowy mountains outside Arendelle."/>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s v="Starting his new job as an instructor at a New England school for the deaf, James Leeds meets Sarah Norman, a young deaf woman who works at the school as a member of the custodial staff. In spite of Sarah's withdrawn emotional state, a romance slowly develops between the pair."/>
        <s v="In a world plagued by demons who cause great human suffering, young demon hunter Tang Sanzang must fight against monstrous demons, as well as contend with a beautiful demon hunting woman on his path to enlightenment."/>
        <s v="Due to a genetic disorder, handsome librarian Henry DeTamble involuntarily zips through time, appearing at various moments in the life of his true love, the beautiful artist Clare Abshire."/>
        <s v="As the residents of sorority house Pi Kappa Sigma prepare for the festive season, a stranger begins a series of obscene phone calls with dubious intentions..."/>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s v="After a violent storm, a dense cloud of mist envelops a small Maine town, trapping artist David Drayton and his five-year-old son in a local grocery store with other people. They soon discover that the mist conceals deadly horrors that threaten their lives, and worse, their sanity."/>
        <s v="While grieving a terrible loss, a married couple meet two mysterious sisters, one of whom gives them a message sent from the afterlife."/>
        <s v="A quiet teenage artist Rafe Katchadorian has a wild imagination and is sick of middle school and the rules that have been put before him. Rafe and his best friend Leo have come up with a plan: break every rule in the school hand book and as you expect trouble follows."/>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s v="When Jess sets sail on a yacht with a group of friends, she cannot shake the feeling that there is something wrong."/>
        <s v="Miles Monroe, a clarinet-playing health food store proprietor, is revived out of cryostasis 200 years into a future world in order to help rebels fight an oppressive government regime."/>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s v="At the tense 1938 Munich Conference, former friends who now work for opposing governments become reluctant spies racing to expose a Nazi secret."/>
        <s v="A young man with Tourette's Syndrome embarks on a road trip with his recently-deceased mother's ashes."/>
        <s v="A psychological thriller about a man who is sometimes controlled by his murder-and-mayhem-loving alter ego."/>
        <s v="Emily arrives in Miami with aspirations to become a professional dancer. She sparks with Sean, the leader of a dance crew whose neighborhood is threatened by Emily's father's development plans."/>
        <s v="A hardened convict and a younger prisoner escape from a brutal prison in the middle of winter only to find themselves on an out-of-control train with a female railway worker while being pursued by the vengeful head of security."/>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s v="An abortion clinic worker with a special heritage is called upon to save the existence of humanity from being negated by two renegade angels trying to exploit a loophole and reenter Heaven."/>
        <s v="In a world divided into factions based on personality types, Tris learns that she's been classified as Divergent and won't fit in. When she discovers a plot to destroy Divergents, Tris and the mysterious Four must find out what makes Divergents dangerous before it's too late."/>
        <s v="When a tough yakuza gangster is betrayed by his bosses, it means all out war. Bodies pile up as he takes out everyone in his way to the top in a brutal quest for revenge."/>
        <s v="Agent Matt Graver teams up with operative Alejandro Gillick to prevent Mexican drug cartels from smuggling terrorists across the United States border."/>
        <s v="A legendary Native American-hating Army captain nearing retirement in 1892 is given one last assignment: to escort a Cheyenne chief and his family through dangerous territory back to his Montana reservation."/>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s v="A young woman inherits an old hotel in Louisiana where, following a series of supernatural &quot;accidents&quot;, she learns that the building was built over one of the entrances to Hell."/>
        <s v="Test pilot Hal Jordan finds himself recruited as the newest member of the intergalactic police force, The Green Lantern Corps."/>
        <s v="Itâ€™s the summer before Elle heads to college, and she has a secret decision to make. Elle has been accepted into Harvard, where boyfriend Noah is matriculating, and also Berkeley, where her BFF Lee is headed and has to decide if she should stay or not."/>
        <s v="A director and his crew attempt to make the transition from the small to the big screen."/>
        <s v="Based on the true story of two young men, David Packouz and Efraim Diveroli, who won a $300 million contract from the Pentagon to arm America's allies in Afghanistan."/>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s v="In their new overseas home, an American family soon finds themselves caught in the middle of a coup, and they frantically look for a safe escape in an environment where foreigners are being immediately executed."/>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s v="When reporter Jean Craddock interviews Bad Blakeâ€”an alcoholic, seen-better-days country music legendâ€”they connect, and the hard-living crooner sees a possible saving grace in a life with Jean and her young son."/>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s v="A talented street drummer from Harlem enrolls in a Southern university, expecting to lead its marching band's drumline to victory. He initially flounders in his new world, before realizing that it takes more than talent to reach the top."/>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s v="Queen Victoria strikes up an unlikely friendship with a young Indian clerk named Abdul Karim."/>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s v="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
        <s v="On the day of his retirement, a veteran CIA agent learns that his former protÃ©gÃ© has been arrested in China, is sentenced to die the next morning in Beijing, and that the CIA is considering letting that happen to avoid an international scandal."/>
        <s v="While participating in a rehabilitation program training wild mustangs, a convict at first struggles to connect with the horses and his fellow inmates, but he learns to confront his violent past as he soothes an especially feisty horse."/>
        <s v="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s v="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s v="As the gang return to Jumanji to rescue one of their own, they discover that nothing is as they expect. The players will have to brave parts unknown and unexplored in order to escape the worldâ€™s most dangerous game."/>
        <s v="While Po and his father are visiting a secret panda village, an evil spirit threatens all of China, forcing Po to form a ragtag army to fight back."/>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s v="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
        <s v="Catherine, a novelist with an insatiable sexual appetite, becomes a prime suspect when her boyfriend is brutally murdered -- a crime she had described in her latest story."/>
        <s v="When the infamous &quot;Sweet Sixteen Killer&quot; returns 35 years after his first murder spree to claim another victim, 17-year-old Jamie accidentally travels back in time to 1987, determined to stop the killer before he can start."/>
        <s v="In one of the poorest areas of Paris, a school counselor devotes herself to working with disadvantaged students, while facing challenges of her own."/>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s v="To land a major client, an LA wine exec travels to an Australian sheep station, where she signs on as a ranch hand and hits it off with a rugged local."/>
        <s v="The crew of the merchant ship Demeter attempts to survive the ocean voyage from Carpathia to London as they are stalked each night by a merciless presence onboard the ship."/>
        <s v="Set during the last days of the Ottoman Empire, a love triangle develops between Mikael, a brilliant medical student, the beautiful and sophisticated artist Ana, and Chris, a renowned American journalist based in Paris."/>
        <s v="A look at President Richard M. Nixonâ€”a man carrying the fate of the world on his shoulders while battling the self-destructive demands from withinâ€”spanning his troubled boyhood in California to the shocking Watergate scandal that would end his Presidency."/>
        <s v="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
        <s v="Suspicious that her colleague is responsible for a series of mysterious patient deaths, a nurse risks her own life to uncover the truth."/>
        <s v="On Manhattan's gilded Upper East Side, a young gay painter is torn between an obsession with his infamous best friend and a promising new romance with an older foreign pianist."/>
        <s v="The Japanese forces occupy Shanghai and slowly start spreading terror in the city. Chen Zhen, who was presumed dead, returns to fight against the Japanese and put an end to their tyrannical rule."/>
        <s v="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
        <s v="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
        <s v="A struggling writer finds a shortcut to fame, but a blackmailer threatens to ruin his perfect life."/>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s v="Lewis, a brilliant young inventor, is keen on creating a time machine to find his mother, who abandoned him in an orphanage. Things take a turn when he meets Wilbur Robinson and his family."/>
        <s v="Katja's life collapses after the deaths of her husband and son in a bomb attack. After a time of mourning and injustice, Katja seeks revenge."/>
        <s v="A woman learns about the death of her Orthodox Jewish father, a rabbi. She returns home and has romantic feelings rekindled for her best childhood friend, who is now married to her cousin."/>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s v="When an alien takes the form of a young widow's husband and asks her to drive him from Wisconsin to Arizona, the government tries to stop them."/>
        <s v="A calamity at Dante and Randall's shops sends them looking for new horizons - but they ultimately settle at Mooby's, a fictional Disney-McDonald's-style fast-food empire."/>
        <s v="Stranded at a rest stop in the mountains during a blizzard, a recovering addict discovers a kidnapped child hidden in a car belonging to one of the people inside the building which sets her on a terrifying struggle to identify who among them is the kidnapper."/>
        <s v="A college student, who sees a UFO, uses his exceptional math skills to investigate the sighting with his friends while the FBI follows closely behind."/>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s v="Michael Collins plays a crucial role in the establishment of the Irish Free State in the 1920s, but becomes vilified by those hoping to create a completely independent Irish republic."/>
        <s v="After suspecting that their police officer neighbor is a serial killer, a group of teenage friends spend their summer spying on him and gathering evidence, but as they get closer to discovering the truth, things get dangerous."/>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s v="In a future where a failed global-warming experiment kills off most life on the planet, a class system evolves aboard the Snowpiercer, a train that travels around the globe via a perpetual-motion engine."/>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s v="As the devoutly single Don Johnston is dumped by his latest girlfriend, he receives an anonymous pink letter informing him that he has a son who may be looking for him."/>
        <s v="Jamaican singer-songwriter Bob Marley overcomes adversity to become the most famous reggae musician in the world."/>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s v="Ivan Locke has worked hard to craft a good life for himself. Tonight, that life will collapse around him. On the eve of the biggest challenge of his career, Ivan receives a phone call that sets in motion a series of events that will unravel his family, job, and soul."/>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s v="A Serbian Ã©migrÃ© in Manhattan believes that, because of an ancient curse, any physical intimacy with the man she loves will turn her into a feline predator."/>
        <s v="On the eve of retirement, Captain Nathan Brittles takes out a last patrol to stop an impending massive Indian attack. Encumbered by women who must be evacuated, Brittles finds his mission imperiled."/>
        <s v="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s v="A privileged girl and a charismatic boy's instant desire sparks a love affair made only more reckless by parents trying to keep them apart."/>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s v="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s v="A precocious young writer becomes involved with her high school creative writing teacher in a dark coming-of-age drama that examines the blurred lines of emotional connectivity between professor and protÃ©gÃ©."/>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s v="A former professional dancer volunteers to teach dance in the New York public school system and, while his background first clashes with his students' tastes, together they create a completely new style of dance. Based on the story of ballroom dancer, Pierre Dulane."/>
        <s v="Half-human, half-Atlantean Arthur Curry is taken on the journey of his lifetime to discover if he is worth of being a king."/>
        <s v="A group of dated appliances, finding themselves stranded in a summer home that their family had just sold, decide to seek out their eight year old 'master'."/>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s v="He fought his first battle on the Scottish Highlands in 1536. He will fight his greatest battle on the streets of New York City in 1986. His name is Connor MacLeod. He is immortal."/>
        <s v="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
        <s v="Gurus in the late Goryeo dynasty try to obtain a fabled, holy sword, and humans in 2022 hunt down an alien prisoner that is locked in a human's body. The two parties cross paths when a time-traveling portal opens up."/>
        <s v="Sandra is a young woman who has only one weekend to convince her colleagues they must give up their bonuses in order for her to keep her job â€” not an easy task in this economy."/>
        <s v="Val McKee and Earl Bassett are in a fight for their lives when they discover that their desolate town has been infested with gigantic, man-eating creatures that live below the ground."/>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s v="A military veteran goes on a journey into the future, where he can foresee his death and is left with questions that could save his life and those he loves."/>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s v="The mother of a severely traumatized daughter enlists the aid of a unique horse trainer to help the girl's equally injured horse."/>
        <s v="After a night of drinking, Adam Hutcherson stumbles out of the closet to his three straight buddies.  A disruption to their dynamic which they now must try and overcome through alcohol, Tinder dates and forgiveness."/>
        <s v="The worldâ€™s top bodyguard gets a new client, a hitman who must testify at the International Court of Justice. They must put their differences aside and work together to make it to the trial on time."/>
        <s v="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
        <s v="Aircraft factory worker Barry Kane flees across the United States after he is wrongly accused of starting the fire that killed his best friend."/>
        <s v="In Hamburg, German-Greek chef Zinos unknowingly disturbs the peace in his locals-only restaurant by hiring a more talented chef."/>
        <s v="An opulent beach resort provides a scenic background to this amusing whodunit as Poirot attempts to uncover the nefarious evildoer behind the strangling of a notorious stage star."/>
        <s v="A rancher, his clairvoyant wife and their family face turbulent years in South America."/>
        <s v="A myriad of outrageous calamities befalls an eccentric English clan with more than a few skeletons in its closets when the family's patriarch dies an unexpected death."/>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s v="When average, law-abiding citizens suddenly turn to a life of hedonistic behavior and violent crime, Detective Tom Beck is tasked with helping young FBI agent Lloyd Gallagher determine the cause."/>
        <s v="An unknown middle-aged batter named Roy Hobbs with a mysterious past appears out of nowhere to take a losing 1930s baseball team to the top of the league."/>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s v="BSAA Chris Redfield enlists the help of government agent Leon S. Kennedy and Professor Rebecca Chambers from Alexander Institute of Biotechnology to stop a death merchant with a vengeance from spreading a deadly virus in New York."/>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s v="For teenage misfits Hunter and Kevin, the path to glory is clear: Devote themselves to metal. Win Battle of the Bands. And be worshipped like gods."/>
        <s v="A decade after the death of an American TV star, a young actor reminisces about the written correspondence he once shared with the former, as well as the impact those letters had on both their lives."/>
        <s v="To win the right to marry his love, the beautiful princess Andromeda, and fulfil his destiny, half-God-half-mortal Perseus must complete various tasks including taming Pegasus, capturing Medusa's head and battling the feared Kraken."/>
        <s v="A group of women in an isolated religious colony struggle to reconcile their faith with a series of sexual assaults committed by the colony's men."/>
        <s v="Jean left his hometown ten years ago. When his father falls ill, he comes back and reunites with his sister Juliette and his brother JÃ©rÃ©mie. As seasons go by around their vineyard, they'll have to trust each other again."/>
        <s v="Five close friends, all of them married, share a loft to meet their mistresses. One day they find the body of a young woman in the loft. Since there are only five keys to the loft, the five men begin to suspect each other of murder."/>
        <s v="After his wife is murdered by street punks, a pacifistic New York City architect becomes a one-man vigilante squad, prowling the streets for would-be muggers after dark."/>
        <s v="After 6 years together, Mike's girlfriend leaves him, so he travels to LA to be a star. Six months on, he's still not doing very wellâ€” so a few of his friends try to reconnect him to the social scene and hopefully help him forget his failed relationship."/>
        <s v="Awkward, isolated and disapproving of most of the people around her, a precocious 19-year-old genius is challenged to put her convictions to the test by venturing out on to the NYC dating scene."/>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s v="In 1933 New York, an overly ambitious movie producer coerces his cast and hired ship crew to travel to mysterious Skull Island, where they encounter Kong, a giant ape who is immediately smitten with the leading lady."/>
        <s v="A solitary scholar discovers an ancient bottle while on a trip to Istanbul and unleashes a djinn who offers her three wishes. Filled with reluctance, she is unable to come up with one, so the djinn tries to inspire her with his stories."/>
        <s v="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quot;Mama Goose&quot;. When Winter comes, Amy, and her dad must find a way to lead the birds South."/>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s v="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
        <s v="Snoopy embarks upon his greatest mission as he and his team take to the skies to pursue their arch-nemesis, while his best pal Charlie Brown begins his own epic quest."/>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s v="Waxing nostalgic about the bittersweet passage from childhood to puberty, four childhood girlfriends â€” Teeny, Chrissy, Samantha and Roberta â€” recall the magical summer of 1970. During their walk down memory lane, they reconcile experiences with boys, secrets, bullies and more."/>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s v="A farm boy reluctantly becomes a member of the undead when a girl he meets turns out to be part of a band of vampires who roam the highways in stolen cars."/>
        <s v="Hedonist Frank Cotton finds a mysterious puzzle box that summons the Cenobites, who open the doors to a dominion where pain and pleasure are indivisible."/>
        <s v="Set high atop snow-capped mountains in the adrenaline-fueled world of competitive snowboarding, the Disney Channel Original Movie â€œCloud 9â€³ tells the inspiring story of two snowboarders who must overcome self-doubt to learn that achieving their dreams is possible."/>
        <s v="Julia, a real estate agent, finds an enormous amount of money hidden in a dead man's apartment, a stroke of luck that will force her to face the wrath of the very peculiar inhabitants of the condominium, headed by an unscrupulous administrator."/>
        <s v="A former special forces agent is trapped in a time loop and relives his death over and over again. To escape the terrible situation, he must track down those responsible and stop them."/>
        <s v="The true story of pilot Barry Seal, who transported contraband for the CIA and the Medellin cartel in the 1980s."/>
        <s v="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s v="The amazing true story of a Uruguayan rugby team's plane that crashed in the middle of the Andes mountains, and their immense will to survive and pull through alive, forced to do anything and everything they could to stay alive on meager rations and through the freezing cold."/>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s v="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
        <s v="In Glasgow, Scotland, while a mysterious pandemic begins to spread around the world, Susan, a brilliant epidemiologist, falls in love with Michael, a skillful cook."/>
        <s v="A cop investigates whether the man convicted of murdering his daughter is really guilty."/>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s v="The Eternals are a team of ancient aliens who have been living on Earth in secret for thousands of years. When an unexpected tragedy forces them out of the shadows, they are forced to reunite against mankindâ€™s most ancient enemy, the Deviants."/>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s v="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s v="When a mysterious woman seduces Dom into the world of crime and a betrayal of those closest to him, the crew face trials that will test them as never before."/>
        <s v="Tyler Gage receives the opportunity of a lifetime after vandalizing a performing arts school, gaining him the chance to earn a scholarship and dance with an up and coming dancer, Nora."/>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s v="A razor-wielding serial killer is on the loose, murdering those around Peter Neal, an American mystery author in Italy to promote his newest novel."/>
        <s v="Frank Hart is a pig. He takes advantage of the women who work with him in the grossest manner. When his three assistants manage to trap him in his own house, they assume control of his department, and productivity leaps, but just how long can they keep Hart tied up?"/>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s v="After sparing a girl's life during a massacre, an elite Triad assassin is targeted by an onslaught of murderous gangsters."/>
        <s v="A documentary filmmaker explores seemingly unrelated paranormal incidents connected by the legend of an ancient demon called the &quot;kagutaba.&quot;"/>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s v="Things go badly for a small film crew shooting a low-budget zombie movie when they are attacked by real zombies."/>
        <s v="A young single mother is held captive along with her two children by a violent ex and must plot their escape before itâ€™s too late."/>
        <s v="Nicky, an accomplished con artist, gets romantically involved with his disciple Jess but later ends their relationship. Years later, she returns as a femme fatale to spoil his plans."/>
        <s v="After a divorced mom and widowed dad have a disastrous blind date and part ways, they unknowingly end up having to share the same romantic suite at an African resort for families during spring break."/>
        <s v="Follows three social outcasts -- two geeks and a cynic -- as they attempt to navigate a time-travel conundrum in the middle of a British pub. Faris plays a girl from the future who sets the adventure in motion."/>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s v="A group of POWs in a German prison camp during World War II play the German National Soccer Team in this powerful film depicting the role of prisoners during wartime."/>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s v="A mild-mannered college professor discovers a look-alike actor and delves into the other man's private affairs."/>
        <s v="A young wannabe musician discovers he has bitten off more than he can chew when he joins an eccentric pop band led by the mysterious and enigmatic Frank."/>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s v="A steely special ops agent finds his morality put to the test when he infiltrates a crime syndicate and unexpectedly bonds with the boss' young son."/>
        <s v="Captain Glass of the USS Arkansas discovers that a coup d'Ã©tat is taking place in Russia, so he and his crew join an elite group working on the ground to prevent a war."/>
        <s v="A fast food restaurant mini variant of Buzz forcibly switches places with the real Buzz and his friends have to deal with the obnoxious impostor."/>
        <s v="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s v="A day in the life of a group of teens as they travel around New York City skating, drinking, smoking and deflowering virgins."/>
        <s v="As WWII looms, a wealthy widow hires an amateur archaeologist to excavate the burial mounds on her estate. When they make a historic discovery, the echoes of Britain's past resonate in the face of its uncertain futureâ€Ž."/>
        <s v="Dracula, Mavis, Johnny and the rest of the Drac Pack take a vacation on a luxury Monster Cruise Ship, where Dracula falls in love with the shipâ€™s captain, Ericka, whoâ€™s secretly a descendant of Abraham Van Helsing, the notorious monster slayer."/>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s v="At work, she's a renowned assassin. At home, she's a single mom to a teenage daughter. Killing? That's easy. It's parenting that's the hard part."/>
        <s v="In 1950s Pittsburgh, a frustrated African-American father struggles with the constraints of poverty, racism, and his own inner demons as he tries to raise a family."/>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s v="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s v="An undocumented immigrant finds a human heart in one of the toilets of the west London hotel where he works with other undocumented immigrants."/>
        <s v="Lukas, a young farmer whose family is killed by savage raiders in the countryside, sets out on an epic quest for revenge, forming an unlikely trio with a majestic dragon and a swashbuckling, sword-fighting mercenary, Darius."/>
        <s v="A family takes refuge in a fallout shelter to avoid a dangerous outbreak."/>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s v="When students in their high school begin inexplicably exploding (literally), seniors Mara and Dylan struggle to survive in a world where each moment may be their last."/>
        <s v="When Mr. Freeze kidnaps Barbara Gordon, as an involuntary organ donor to save his dying wife, Batman and Robin must find her before the operation can begin."/>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s v="A woman with a mysterious illness is forced into action when a group of terrorists attempt to hijack a transatlantic overnight flight. In order to protect her son she will have to reveal a dark secret, and unleash the inner monster she has fought to hide."/>
        <s v="A young girl is raised as a killer in the Yanbian province of China. She hides her identity and travels to South Korea where she hopes to lead a quiet life but becomes involved with two mysterious men."/>
        <s v="Three high school seniors throw a party to make a name for themselves. As the night progresses, things spiral out of control as word of the party spreads."/>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s v="A Pennsylvania band scores a hit in 1964 and rides the star-making machinery as long as it can, with lots of help from its manager."/>
        <s v="A story set on the offshore drilling rig Deepwater Horizon, which exploded during April 2010 and created the worst oil spill in U.S. history."/>
        <s v="While holidaying in the French Alps, a Swedish family deals with acts of cowardliness as an avalanche breaks out."/>
        <s v="A bigoted junkie cop suffering from borderline personality disorder and drug addiction manipulates and hallucinates his way through the festive season in a bid to secure promotion and win back his wife and daughter."/>
        <s v="A stranger mentors a young Reno gambler who weds a hooker and befriends a vulgar casino regular."/>
        <s v="Corporate downsizing expert Ryan Bingham spends his life in planes, airports, and hotels, but just as heâ€™s about to reach a milestone of ten million frequent flyer miles, he meets a woman who causes him to rethink his transient life."/>
        <s v="A God-fearing bluesman takes to a wild young woman who, as a victim of childhood sexual abuse, is looking everywhere for love, but never quite finding it."/>
        <s v="In the weekend after thanksgiving 1973 the Hood family is skidding out of control. Then an ice storm hits, the worst in a century."/>
        <s v="In the sixteenth century, Francis Barnard travels to Spain to clarify the strange circumstances of his sister's death after she had married the son of a cruel Spanish Inquisitor."/>
        <s v="Seven old college friends gather for a weekend reunion after the funeral of one of their own."/>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s v="Following a fall during mistletoe picking, Druid Getafix decides that it is time to secure the future of the village. Accompanied by Asterix and Obelix, he undertakes to travel the Gallic world in search of a talented young druid to transmit the Secret of the Magic Potion."/>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s v="Recently released from a mental hospital, Ricky ties up Marina, a film star he once had sex with and keeps her hostage."/>
        <s v="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s v="Mulder and Scully, now taken off the FBI's X Files cases, must find a way to fight the shadowy elements of the government to find out the truth about a conspiracy that might mean the alien colonization of Earth."/>
        <s v="Adrien, an attractive dancer whose career was shattered by a motorcycle accident, squanders his youth in idleness. His life changes when he meets Margot, who lives off scams and amorous manipulations."/>
        <s v="A world-weary college professor is given a life-changing diagnosis and decides to throw all pretense and conventions to the wind and live his life as boldly and freely as possible with a biting sense of humor, a reckless streak and a touch of madness."/>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s v="A hard-nosed, hard-living Marine gunnery sergeant clashes with his superiors and his ex-wife as he takes command of a spoiled recon platoon with a bad attitude."/>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s v="A man-cub named Mowgli fostered by wolves. After a threat from the tiger Shere Khan, Mowgli is forced to flee the jungle, by which he embarks on a journey of self discovery with the help of the panther, Bagheera and the free-spirited bear, Baloo."/>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s v="In this remake of the classic 1968 film, a group of people are trapped inside a farmhouse as legions of the walking dead try to get inside and use them for food."/>
        <s v="When a plane crash claims the lives of members of the Marshall University football team and some of its fans, the team's new coach and his surviving players try to keep the football program alive."/>
        <s v="Downtrodden writer Henry and distressed goddess Wanda aren't exactly husband and wife: they're wedded to their bar stools. But, they like each other's companyâ€”and Barfly captures their giddy, gin-soaked attempts to make a go of life on the skids."/>
        <s v="Called in to recover evidence in the aftermath of a horrific explosion on a New Orleans ferry, Federal agent Doug Carlin gets pulled away from the scene and taken to a top-secret government lab that uses a time-shifting surveillance device to help prevent crime."/>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s v="When a poisonous snake slithers onto an Englishman's stomach in India, his associate and a doctor race to save him."/>
        <s v="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s v="An absurdist, surrealistic and shocking pitch-black comedy, which moves freely from nightmare to fantasy to hilariously deadpan humour as it muses on manâ€™s perpetual inhumanity to man."/>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s v="In war-torn Japan, the Tokugawa Shogun, desperate to restore peace to his people, orders the assassination of the hostile warlords. A beautiful young woman is raised from birth with nine other orphans, to become an assassin. Her name is Azumi, the ultimate assassin."/>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s v="To build up attendance at their games, the management of a struggling minor-league hockey team signs up the Hanson Brothers, three hard-charging players whose job is to demolish the opposition."/>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s v="William Thatcher, a knight's peasant apprentice, gets a chance at glory when the knight dies suddenly mid-tournament. Posing as a knight himself, William won't stop until he's crowned tournament championâ€”assuming matters of the heart don't get in the way."/>
        <s v="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s v="Sylvie, a nearly sixty-year-old woman, has fallen in love with Michel, a thug she marries in prison. The couple dream of starting again with a clean slate by opening a flower shop. But Sylvieâ€™s son Abel, convinced that Michel will fall into a life of crime, disapproves of this relationship."/>
        <s v="A victim from World War II's &quot;Death Railway&quot; sets out to find those responsible for his torture. A true story."/>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s v="A gang of teenage boys stalk the streets of Naples armed with hand guns and AK-47s to do their mob bosses' bidding â€“ until they decide to be the bosses themselves."/>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s v="A conman and his seductive partner are forced to work for a wild FBI agent, who pushes them into a world of Jersey power-brokers and the Mafia."/>
        <s v="A slick New York publicist who picks up a ringing receiver in a phone booth is told that if he hangs up, he'll be killed... and the little red light from a laser rifle sight is proof that the caller isn't kidding."/>
        <s v="Residents in a lonely gulch of inland California bear witness to an uncanny, chilling discovery."/>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s v="The Grinch hatches a scheme to ruin Christmas when the residents of Whoville plan their annual holiday celebration."/>
        <s v="A hyper-repressed and schlubby accountant (Jonas Chernick) strikes a deal with a worldly but disorganized stripper (Emily Hampshire): he'll help her with her crushing debt if she helps him become a better lover."/>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s v="A hardened CIA operative finds himself at the mercy of a precocious 9-year-old girl, having been sent undercover to surveil her family."/>
        <s v="A group of young boys on the cusp of becoming teenagers embark on an epic quest to fix their broken drone before their parents get home."/>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s v="Acclaimed writer and historian Deborah E. Lipstadt must battle for historical truth to prove the Holocaust actually occurred when David Irving, a renowned denier, sues her for libel."/>
        <s v="A chronicle of Nelson Mandela's life journey from his childhood in a rural village through to his inauguration as the first democratically elected president of South Africa."/>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s v="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
        <s v="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s v="Charles Dreyfus, who has finally cracked over inspector Clouseau's antics, escapes from a mental institution and launches an elaborate plan to get rid of Clouseau once and for all."/>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s v="When Duchess Margaret unexpectedly inherits the throne &amp; hits a rough patch with Kevin, itâ€™s up to Stacy to save the day before a new lookalike â€” party girl Fiona â€” foils their plans."/>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s v="A look at the lives of the strong-willed women of the Weston family, whose paths have diverged until a family crisis brings them back to the Midwest house they grew up in, and to the dysfunctional woman who raised them."/>
        <s v="A detective suffering from a personal loss receives a call from his recently deceased niece. Being able to communicate across time, the two work together to try and stop the crime before it occurs."/>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s v="Two young gentlemen living in 1890s England use the same pseudonym (&quot;Ernest&quot;) on the sly, which is fine until they both fall in love with women using that name, which leads to a comedy of mistaken identities..."/>
        <s v="After receiving a package from his grandfather, Ray, a young inventor who lives in England during the mid-19th century, finds himself caught in the middle of a deadly conflict related to a revolutionary advance in steam power."/>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s v="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
        <s v="A thriller that revolves around the key people at an investment bank over a 24-hour period during the early stages of the financial crisis."/>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s v="Journey into the secret world of Pixie Hollow and hear Tinker Bell speak for the very first time as the astonishing story of Disney's most famous fairy is finally revealed in the all-new motion picture &quot;Tinker Bell.&quot;"/>
        <s v="Liu Jian, an elite Chinese police officer, comes to Paris to arrest a Chinese drug lord. When Jian is betrayed by a French officer and framed for murder, he must go into hiding and find new allies."/>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s v="In town for a job interview, a young woman arrives at her Airbnb late at night only to find that it has been mistakenly double-booked and a strange man is already staying there. Against her better judgement, she decides to stay the night anyway."/>
        <s v="Lucas, a 14-year-old boy inducted into the gang life in Washington D.C., is determined that his 10-year-old brother won't follow the same path. When an Afghanistan war veteran comes into the neighborhood, an opportunity arises."/>
        <s v="Four girlfriends take a trip to New Orleans for an annual festival and, along the way, rediscover their wild sides and strengthen the bonds of sisterhood."/>
        <s v="In this animated follow-up to Fairytopia, Elina enlists the help of a mermaid, Nori, to save her friend Nalu, a merman prince who has been captured by the wicked Laverna."/>
        <s v="27 years after overcoming the malevolent supernatural entity Pennywise, the former members of the Losers' Club, who have grown up and moved away from Derry, are brought back together by a devastating phone call."/>
        <s v="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
        <s v="A Hong Kong detective teams up with his female Red Chinese counterpart to stop a Chinese drug czar."/>
        <s v="Two gay men living in St. Tropez have their lives turned upside down when the son of one of the men announces he is getting married. They try to conceal their lifestyle and their ownership of the transvestite club downstairs when the fiancÃ©e and her parents come for dinner."/>
        <s v="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s v="Heiress Joanna Stayton hires carpenter Dean Proffitt to build a closet on her yachtâ€”and refuses to pay him for the project when it's done. But after Joanna accidentally falls overboard and loses her memory, Dean sees an opportunity to get even."/>
        <s v="A wrongfully convicted boy is sent to a brutal desert detention camp where he must dig holes in order to build character. What he doesn't know is that he is digging holes in order to search for a lost treasure hidden somewhere in the camp."/>
        <s v="Lara Jean and Peter have just taken their romance from pretend to officially real when another recipient of one of her love letters enters the picture."/>
        <s v="An Oxford Medical School graduate takes a position at a mental institution and soon becomes obsessed with a female mental patient, but he has no idea of a recent and horrifying staffing change."/>
        <s v="&quot;Barbie&quot; stars as Clara in this animated retelling of the classic Christmas ballet, complete with Tchaikovsky soundtrack and ballet choreography."/>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s v="After a remote diamond mine collapses in far northern Canada, an ice road driver must lead an impossible rescue mission over a frozen ocean to save the trapped miners."/>
        <s v="On Anna's birthday, Elsa and Kristoff are determined to give her the best celebration ever, but Elsa's icy powers may put more than just the party at risk."/>
        <s v="A down-on-his-luck coach is hired to prepare a team of the best American dancers for an international tournament that attracts all the best crews from around the world, but the Americans haven't won in fifteen years."/>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s v="A mysterious woman recruits bank teller Ludwig Dieter to lead a group of aspiring thieves on a top-secret heist during the early stages of the zombie apocalypse."/>
        <s v="Five years after an ominous unseen presence drives most of society to suicide, a survivor and her two children make a desperate bid to reach safety."/>
        <s v="A young tomboy, Watts, finds her feelings for her best friend, Keith, run deeper than just friendship when he gets a date with the most popular girl in school."/>
        <s v="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
        <s v="The vicissitudes of three couples of newlyweds from the celebration of weddings to their respective honeymoons."/>
        <s v="During the times of King Arthur, Kayley is a brave girl who dreams of following her late father as a Knight of the Round Table. The evil Ruber wants to invade Camelot and take the throne of King Arthur, and Kayley has to stop him."/>
        <s v="Based on a true story, during World War II, four Jewish brothers escape their Nazi-occupied homeland of West Belarus in Poland and join the Soviet partisans to combat the Nazis. The brothers begin the rescue of roughly 1,200 Jews still trapped in the ghettos of Poland."/>
        <s v="Matthew, a young advertising executive in Chicago, puts his life and a business trip to China on hold when he thinks he sees Lisa, the love of his life who left him without a word two years earlier, walking out of a restaurant one day."/>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s v="A group of criminals kidnaps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an unusual girl."/>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s v="In the Iranian ghost-town Bad City, a place that reeks of death and loneliness, the townspeople are unaware they are being stalked by a lonesome vampire."/>
        <s v="All-stars from the previous Step Up installments come together in glittering Las Vegas, battling for a victory that could define their dreams and their careers."/>
        <s v="When Rango, a lost family pet, accidentally winds up in the gritty, gun-slinging town of Dirt, the less-than-courageous lizard suddenly finds he stands out. Welcomed as the last hope the town has been waiting for, new Sheriff Rango is forced to play his new role to the hilt."/>
        <s v="While Sergeant John Tyree is home on two weeks leave from Germany, he meets Savannah after he dives into the ocean to retrieve Savannah's purse that had fallen off a pier. John eventually falls in love with Savannah, who promises to write to him until he returns from overseas."/>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s v="A young social outcast in Australia steals money from her parents to finance a vacation where she hopes to find happiness, and perhaps love."/>
        <s v="A terminally ill teen upsets her parents when she falls in love with a small-time drug dealer."/>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s v="After starting at an upmarket boarding school, a teenage girl forms close friendships with her two older roommates. However, when she discovers that her new friends are lovers she finds herself caught in a complicated situation."/>
        <s v="Two couples disintegrate when they begin destructive adulterous affairs with each other."/>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s v="Austin's hottest DJ, Jungle Julia, sets out into the night to unwind with her two friends Shanna and Arlene. Covertly tracking their moves is Stuntman Mike, a scarred rebel leering from behind the wheel of his muscle car, revving just feet away."/>
        <s v="FantÃ´mas is a man of many disguises. He uses maquillage as a weapon. He can impersonate anyone using an array of masks and can create endless confusion by constantly changing his appearance."/>
        <s v="Lake Tahoe, 1969. Seven strangers, each one with a secret to bury, meet at El Royale, a decadent motel with a dark past. In the course of a fateful night, everyone will have one last shot at redemption."/>
        <s v="One peaceful day on Earth, two remnants of Frieza's army named Sorbet and Tagoma arrive searching for the Dragon Balls with the aim of reviving Frieza. They succeed, and Frieza subsequently seeks revenge on the Saiyans."/>
        <s v="A young boy has lost his mother and is losing touch with his father and the world around him. Then he meets Hesher who manages to make his life even more chaotic."/>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s v="An intelligence operative for a shadowy global peacekeeping agency races to stop a hacker from stealing its most valuable â€” and dangerous â€” weapon."/>
        <s v="A police officer faces a personal meltdown following a divorce and the death of his mother."/>
        <s v="MarÃ­a and Susana, two rebellious teenagers, spend the summer in a catholic camp. While they are grounded during a weekend, the most unexpected arrival in the most unexpected way will change their feelings about life, love and freedom."/>
        <s v="A desk-bound CIA analyst volunteers to go undercover to infiltrate the world of a deadly arms dealer, and prevent diabolical global disaster."/>
        <s v="With his wife Elizabeth on life support after a boating accident, Hawaiian land baron Matt King takes his daughters on a trip from Oahu to Kauai to confront a young real estate broker, who was having an affair with Elizabeth before her misfortune."/>
        <s v="During her Christmas holidays with the royal family at the Sandringham estate in Norfolk, England, Diana decides to leave her marriage to Prince Charles."/>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s v="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s v="When down-on-his-luck part-time high school wrestling coach Mike agrees to become legal guardian to an elderly man, his ward's troubled grandson turns out to be a star grappler, sparking dreams of a big win -- until the boy's mother retrieves him."/>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s v="A recently retired man embarks on a journey to his estranged daughter's wedding, only to discover more about himself and life than he ever expected."/>
        <s v="A teenager finds himself transported to an island where he must help protect a group of orphans with special powers from creatures intent on destroying them."/>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s v="Sudan, East Africa, 1980. A team of Israeli Mossad agents plans to rescue and transfer thousands of Ethiopian Jews to Israel. To do so, and to avoid raising suspicions from the inquisitive and ruthless authorities, they establish as a cover a fake diving resort by the Red Sea."/>
        <s v="A college student starts to experience extreme seizures. She soon learns that the violent episodes are a symptom of inexplicable abilities."/>
        <s v="Checco is 39 and lived his entire life with his parents. He loves his job where he does nothing the whole day, until something happens that will change his behavior and his life forever..."/>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s v="A writer stumbles upon a long-hidden secret when he agrees to help former British Prime Minister Adam Lang complete his memoirs on a remote island after the politician's assistant drowns in a mysterious accident."/>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s v="Saxophone player Charlie â€˜Birdâ€™ Parker comes to New York in 1940 and is quickly noticed for his remarkable way of playing. He becomes a drug addict but his loving wife Chan tries to help him."/>
        <s v="Two unmarried women who have become pregnant by accident and are about to give birth meet in a hospital room: Janis, in her late-thirties, unrepentant and happy; Ana, a teenager, remorseful and frightened."/>
        <s v="The remarkable true story of the early life of Ip Man, the formidable kung fu genius who would become Bruce Lee's mentor; beginning at the start of his journey from his initial training through to the ultimate battle to become supreme master of the art of Wing Chun."/>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 v="Writer H. G. Wells pursues Jack the Ripper to modern day San Francisco after the infamous serial killer steals his time machine to escape the 19th century."/>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s v="When scientists exploring the Amazon River stumble on a â€œmissing linkâ€ connecting humans and fish, they plan to capture it for later study. But the Creature has plans of his own, and has set his sights on the lead scientist's beautiful fiancÃ©e, Kay."/>
        <s v="A sister and brother face the realities of familial responsibility as they begin to care for their ailing father."/>
        <s v="Young businessman Thomas Crown is bored and decides to plan a robbery and assigns a professional agent with the right information to the job. However, Crown is soon betrayed yet cannot blow his cover because heâ€™s in love."/>
        <s v="The rise of Aretha Franklinâ€™s career from a child singing in her fatherâ€™s churchâ€™s choir to her international superstardom."/>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s v="A man tours clubs around the globe with his manager and girlfriend. On the eve of their largest album release he is admitted to a psychiatric clinic after overdosing at a gig."/>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s v="Due to the lack of visitors to one of the satellite amusement parks; Its owner decides to attract them in a certain way, which is to agree with the famous Looney Tunes cartoon characters to work with him. Indeed, he agrees with Bugs the rabbit to participate in a basketball match, but the matter turns into a dilemma when some alien villains resort to kidnapping the talent of the teamâ€™s players, and they are able to form a team that is difficult to defeat.. Bugs finds no other way but to kidnap the player Michael Jordan to play on his team against... These villains."/>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s v="A 9th century woman of English extraction born in the German city of Ingelheim disguises herself as a man and rises through the Vatican ranks."/>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s v="Forced into exile by the English after being crowned King of Scotland, legendary warrior Robert the Bruce fights to reclaim the throne."/>
        <s v="One year after outwitting the FBI and winning the publicâ€™s adulation with their mind-bending spectacles, the Four Horsemen resurface only to find themselves face to face with a new enemy who enlists them to pull off their most dangerous heist yet."/>
        <s v="In this animated retelling of the story from the Bible's Book of Genesis, Joseph's gift of dream interpretation and his brilliantly colored coat inspires jealousy in his brothers."/>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s v="A priceless relic is stolen from identical royals Queen Margaret and Princess Stacy, who enlist the help of their sketchy look-alike cousin Fiona Pembroke to retrieve it."/>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s v="A teenager's quest to launch Norwegian Black Metal in Oslo in the 1990s results in a very violent outcome."/>
        <s v="A young man travels to an isolated farm for his lover's funeral where he's quickly drawn into a twisted, sexually charged game by his lover's aggressive brother."/>
        <s v="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
        <s v="A veteran pot dealer creates a fake family as part of his plan to move a huge shipment of weed into the U.S. from Mexico."/>
        <s v="Cristina, a journalist of Mexican origin, travels to her ancestral home in Veracruz to investigate a story of sorcery and healing. There, she is kidnapped by a group of locals who claim she's the devil incarnated."/>
        <s v="1975. When Seyolo Zantoko, a doctor from the Congo who has managed, along with his family, to flee tyranny, is hired by the mayor of a small town in northern France, he begins a struggle to adapt to a new life and gain the trust of the prejudiced villagers."/>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s v="Hayleyâ€™s a smart, charming teenage girl. Jeffâ€™s a handsome, smooth fashion photographer. An Internet chat, a coffee shop meet-up, an impromptu fashion shoot back at Jeffâ€™s place. Jeff thinks itâ€™s his lucky night. Heâ€™s in for a surprise."/>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s v="The residents of a small town are excited when a flaming meteor lands in the hills, until they discover it is the first of many transport devices from Mars bringing an army of invaders invincible to any man-made weapon, even the atomic bomb."/>
        <s v="The Argentine, begins as Che and a band of Cuban exiles (led by Fidel Castro) reach the Cuban shore from Mexico in 1956. Within two years, they mobilized popular support and an army and toppled the U.S.-friendly regime of dictator Fulgencio Batista."/>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s v="In the 1930s, jazz guitarist Emmet Ray idolizes Django Reinhardt, faces gangsters and falls in love with a mute woman."/>
        <s v="Madrid, Spain, 2010. While the whole city follows the national team's successful participation in the World Cup, a group of daring thieves look for a way into one of the most secure and guarded places on the planet."/>
        <s v="Following the loss of their son, a retired sheriff and his wife leave their Montana ranch to rescue their young grandson from the clutches of a dangerous family living off the grid in the Dakotas."/>
        <s v="Oregon, 1851. Hermann Kermit Warm, a chemist and aspiring gold prospector, keeps a profitable secret that the Commodore wants to know, so he sends the Sisters brothers, two notorious assassins, to capture him on his way to California."/>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s v="During China's Tang dynasty the emperor has taken the princess of a neighboring province as his wife. She has borne him two sons and raised his eldest. Now his control over his dominion is complete, including the royal family itself."/>
        <s v="Italy from the '80s to the present day, through the dreams, loves, successes and failures of four friends."/>
        <s v="In an alternate present-day version of Oakland, black telemarketer Cassius Green discovers a magical key to professional success â€“ which propels him into a macabre universe."/>
        <s v="A serial killer kidnaps a young boy after murdering his mother, then raises him to be his accomplice. After years in captivity, the boy must choose between escaping or following in his captor's bloody footprints."/>
        <s v="After discovering her father put their house up for his bail bond and then disappeared, 17-year-old Ree Dolly must confront the local criminal underworld and the harsh Ozark wilderness in order to to track down her father and save her family."/>
        <s v="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s v="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
        <s v="When a young American woman is sent to Rome to begin a life of service to the church, she encounters a darkness that causes her to question her own faith and uncovers a terrifying conspiracy that hopes to bring about the birth of evil incarnate."/>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s v="A grieving widower is drawn into a custody battle over his granddaughter, whom he helped raise her entire life."/>
        <s v="The story of Dulce, a mother who has encounters with apparitions inside her old house. She must decipher a mystery that could trigger a prophecy: the death of her family."/>
        <s v="Hobbs has Dominic and Brian reassemble their crew to take down a team of mercenaries; Dominic unexpectedly gets sidetracked with facing his presumed deceased girlfriend, Letty."/>
        <s v="Three wealthy children's parents are killed in a fire. When they are sent to a distant relative, they find out that he is plotting to kill them and seize their fortune."/>
        <s v="During a research mission, an astronaut discovers that his marriage is in trouble. Luckily, he has the help of a mysterious creature hidden in his ship."/>
        <s v="Valeria has just moved to Madrid after her parent's separation. What at first seems a bad start for her new life becomes the beginning of an amazing life experience. New friendships, a city full of possibilities, first love..."/>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s v="Emma has left Russia to live with her husband in Italy. Now a member of a powerful industrial family, she is the respected mother of three, but feels unfulfilled. One day, Antonio, a talented chef and her son's friend, makes her senses kindle."/>
        <s v="George Orwell's novel of a totalitarian future society in which a man whose daily work is rewriting history tries to rebel by falling in love."/>
        <s v="A stubborn and hotheaded minor league basketball coach is forced to train a Special Olympics team when he is sentenced to community service."/>
        <s v="After a deadly earthquake turns Seoul into a lawless badland, a fearless huntsman springs into action to rescue a teenager abducted by a mad doctor."/>
        <s v="A struggling screenwriter inadvertently becomes entangled in the Los Angeles criminal underworld after his oddball friends kidnap a gangster's beloved Shih Tzu."/>
        <s v="Agent Coulson stops at a convenience store and deals with a coincidental robbery during his visit."/>
        <s v="A hapless inventor finally finds success with a flying car, which a dictator from a foreign government sets out to take for himself."/>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s v="A young Scottish singer, Rose-Lynn Harlan, dreams of making it as a country artist in Nashville after being released from prison."/>
        <s v="A 10-year-old child prodigy cartographer secretly leaves his family's ranch in Montana where he lives with his cowboy father and scientist mother and travels across the country on board a freight train to receive an award at the Smithsonian Institute."/>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s v="When her father unexpectedly passes away, young Ella finds herself at the mercy of her cruel stepmother and her daughters. Never one to give up hope, Ella's fortunes begin to change after meeting a dashing stranger in the woods."/>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s v="Phil's new phone comes with an unexpected feature, Jexi...an A.I. determined to keep him all to herself in a comedy about what can happen when you love your phone more than all else."/>
        <s v="Tony, a promising young motorcycle racer, is forced to do perilous drug runs to save the mother of his child from a dangerous mobster."/>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s v="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s v="When a bestselling celebrity biographer is no longer able to get published because she has fallen out of step with current tastes, she turns her art form to deception."/>
        <s v="Katniss Everdeen reluctantly becomes the symbol of a mass rebellion against the autocratic Capitol."/>
        <s v="A tight-knit group of New York City street dancers, including Luke and Natalie, team up with NYU freshman Moose, and find themselves pitted against the world's best hip hop dancers in a high-stakes showdown that will change their lives forever."/>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s v="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s v="Espen â€œAsh Ladâ€, a poor farmerâ€™s son, embarks on a dangerous quest with his brothers to save the princess from a vile troll known as the Mountain King â€“ in order to collect a reward and save his familyâ€™s farm from ruin."/>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s v="As a shocking truth about a couple's families emerges, the two lovers discover they are not so different from each other. Tessa is no longer the sweet, simple, good girl she was when she met Hardin â€” any more than he is the cruel, moody boy she fell so hard for."/>
        <s v="At a birthday party in 1968 New York, a surprise guest and a drunken game leave seven gay friends reckoning with unspoken feelings and buried truths."/>
        <s v="On a flight from Los Angeles to New York, Oliver and Emily make a connection, only to decide that they are poorly suited to be together. Over the next seven years, however, they are reunited time and time again, they go from being acquaintances to close friends to ... lovers?"/>
        <s v="A young man is afraid of asking for sex tips to his cousin, the sexologist."/>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s v="Gianni is a serial seducer but his life is destined to change when he meets Chiara, a beautiful woman who has had an accident and is paraplegic."/>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s v="A young autistic woman runs away from her caregiver in order to boldly go and deliver her 500-page Star Trek script to a writing competition in Hollywood. On an adventure full of laughter and tears, Wendy follows the guiding spirit of Mr. Spock on her journey into the unknown."/>
        <s v="In 19th-century Italy, Giacomo Leopardi channels his debilitating illness and isolation into poetry."/>
        <s v="In 1919, Australian farmer Joshua Connor travels to Turkey to discover the fate of his three sons, reported missing in action. Holding on to hope, Joshua must travel across the war-torn landscape to find the truth and his own peace."/>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s v="An Asian cross-cultural trilogy of horror films from accomplished indie directors: &quot;Dumplings&quot;, directed by Fruit Chan of Hong Kong; &quot;Cut&quot;, directed by Park Chan-Wook of Korea; &quot;Box&quot;, directed by Miike Takashi of Japan. The first film &quot;Dumplings&quot; was extended and turned into a full-length theatrical film of the same name."/>
        <s v="Teenagers living in small-town Oregon take a boat trip for a birthday celebration. When they get an idea to play a mean trick on the town bully, it suddenly goes too far. Soon they're forced to deal with the unexpected consequences of their actions."/>
        <s v="A group of strangers find themselves trapped in a maze-like prison. It soon becomes clear that each of them possesses the peculiar skills necessary to escape, if they don't wind up dead first."/>
        <s v="An unexpected affair quickly escalates into a heart-stopping reality for two women whose passionate connection changes their lives forever."/>
        <s v="In the 1970s, television reporter Christine Chubbuck struggles with depression and professional frustrations as she tries to advance her career."/>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s v="When a young owl is abducted by an evil Owl army, he must escape with new-found friends and seek the legendary Guardians to stop the menace."/>
        <s v="Rey develops her newly discovered abilities with the guidance of Luke Skywalker, who is unsettled by the strength of her powers. Meanwhile, the Resistance prepares to do battle with the First Order."/>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s v="An LA vampire hunter has a week to come up with the cash to pay for his kid's tuition and braces. Trying to make a living these days just might kill him."/>
        <s v="Bombshell is a revealing look inside the most powerful and controversial media empire of all time; and the explosive story of the women who brought down the infamous man who created it."/>
        <s v="A teenage girl with nothing to lose joins a traveling magazine sales crew, and gets caught up in a whirlwind of hard partying, law bending and young love as she criss-crosses the Midwest with a band of misfits."/>
        <s v="A concentration camp survivor discovers her former torturer and lover working as a porter at a hotel in postwar Vienna. When the couple attempt to re-create their sadomasochistic relationship, his former SS comrades begin to stalk them."/>
        <s v="A young opera singer is stalked by a deranged fan bent on killing the people associated with her to claim her for himself."/>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s v="In 1956 France, a priest is violently murdered, and Sister Irene begins to investigate. She once again comes face-to-face with a powerful evil."/>
        <s v="Sergio Benvenuti is a shy seller of contracts for a Roman company of music, but because of his character he cannot find even a customer, so he asks for help from a fellow named Nadia."/>
        <s v="An undercover cop in a not-too-distant future becomes involved with a dangerous new drug and begins to lose his own identity as a result."/>
        <s v="A gritty crime saga which follows the lives of an elite unit of the LA County Sheriff's Dept. and the state's most successful bank robbery crew as the outlaws plan a seemingly impossible heist on the Federal Reserve Bank."/>
        <s v="An elderly ex-serviceman and widower looks to avenge his best friend's murder by doling out his own form of justice."/>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s v="A young couple is pushed to the limits of sanity as they attempt to be reunited amid the chaos of a pandemic outbreak. The streets erupt into violence and depravity, as those infected are driven to enact the most cruel and ghastly things imaginable."/>
        <s v="Madison is paralyzed by shocking visions of grisly murders, and her torment worsens as she discovers that these waking dreams are in fact terrifying realities with a mysterious tie to her past."/>
        <s v="After finding a host body in investigative reporter Eddie Brock, the alien symbiote must face a new enemy, Carnage, the alter ego of serial killer Cletus Kasady."/>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s v="The story of Francisco, a very simple and poor man whose dream was to see his children become country music stars, and who made all the efforts to make it happen."/>
        <s v="Desperate to keep custody of his daughter, a mixed martial arts fighter abandons a big match and races across Berlin to attend her birthday party."/>
        <s v="Tom the cat and Jerry the mouse get kicked out of their home and relocate to a fancy New York hotel, where a scrappy employee named Kayla will lose her job if she canâ€™t evict Jerry before a high-class wedding at the hotel. Her solution? Hiring Tom to get rid of the pesky mouse."/>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s v="Five friends who reunite in an attempt to top their epic pub crawl from 20 years earlier unwittingly become humankind's only hope for survival."/>
        <s v="Russian and British submarines with nuclear missiles on board both vanish from sight without a trace. England and Russia both blame each other as James Bond tries to solve the riddle of the disappearing ships. But the KGB also has an agent on the case."/>
        <s v="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s v="A young British soldier must find his way back to safety after his unit accidentally abandons him during a riot in the streets of Belfast."/>
        <s v="When the quiet life of a beach bum is upended by dreadful news, he sets off for his childhood home to carry out an act of vengeance. However, he proves an inept assassin and finds himself in a brutal fight to protect his estranged family."/>
        <s v="In order to wipe out the Gaulish village by any means necessary, Caesar plans to absorb the villagers into Roman culture by having an estate built next to the village to start a new Roman colony."/>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s v="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s v="Young teenager Sam Witwicky becomes involved in the ancient struggle between two extraterrestrial factions of transforming robots â€“ the heroic Autobots and the evil Decepticons. Sam holds the clue to unimaginable power and the Decepticons will stop at nothing to retrieve it."/>
        <s v="Adam, a lonely man with Asperger's Syndrome, develops a relationship with his upstairs neighbor, Beth."/>
        <s v="Two girlfriends on a summer holiday in Spain become enamored with the same painter, unaware that his ex-wife, with whom he has a tempestuous relationship, is about to re-enter the picture."/>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s v="8mm work directed by Norihiko Morinaga."/>
        <s v="After an attack renders her blind, Ellen withdraws from the world to recover. But soon she plunges into paranoia, unable to convince anyone that her assailant has returned to terrorize her by hiding in plain sight."/>
        <s v="When Adolf Hitler reawakens at the site of his former bunker in present-day Berlin, he is mistaken for a comedian and quickly becomes a media phenomenon."/>
        <s v="When a congressional aide is killed, a Washington, D.C. journalist starts investigating the case involving the Representative, his old college friend."/>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s v="The &quot;Bulldozer&quot;, a former football star, is now working as a fisherman. As a group of street-people arranges a football match against the local Armybase, he is asked to be their trainer. His boat was damaged by a submarine and he currently has no work, so he agrees."/>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s v="A game designer on the run from assassins must play her latest virtual reality creation with a marketing trainee to determine if the game has been damaged."/>
        <s v="Slaking a thirst for dangerous games, Kathryn challenges her stepbrother, Sebastian, to deflower their headmaster's daughter before the summer ends. If he succeeds, the prize is the chance to bed Kathryn. But if he loses, Kathryn will claim his most prized possession."/>
        <s v="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s v="An emotionally desperate investment banker finds hope through a woman he meets."/>
        <s v="In 1905, revolutionist Sun Yat-Sen visits Hong Kong to discuss plans with Tongmenghui members to overthrow the Qing dynasty. But when they find out that assassins have been sent to kill him, they assemble a group of protectors to prevent any attacks."/>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s v="A high-priced call girl is forced to depend on a reluctant private eye when she is stalked by a psychopath."/>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s v="Leon S. Kennedy and Claire Redfield must battle a rogue warrior seeking revenge after unleashing the deadly G-Virus, whilst a mutated monster goes on a rampage."/>
        <s v="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
        <s v="Tells the seemingly random yet vitally connected story of a set of incidents that all converge one evening at 11:14pm. The story follows the chain of events of five different characters and five different storylines that all converge to tell the story of murder and deceit."/>
        <s v="A group of unlikely heroes from across the Korean peninsula try to save the day after a volcano erupts on the mythical and majestic Baekdu Mountain."/>
        <s v="One of the most celebrated war correspondents of our time, Marie Colvin is an utterly fearless and rebellious spirit, driven to the frontlines of conflicts across the globe to give voice to the voiceless."/>
        <s v="In 1942, an intelligence officer in North Africa encounters a female French Resistance fighter on a deadly mission behind enemy lines. When they reunite in London, their relationship is tested by the pressures of war."/>
        <s v="The inspirational story of World Champion Boxer Vinny Pazienza, who after a near fatal car crash, which left him not knowing if he'd ever walk again, made one of sports most incredible comebacks."/>
        <s v="After living a long and colorful life, Allan Karlsson finds himself stuck in a nursing home. On his 100th birthday, he leaps out a window and begins an unexpected journey."/>
        <s v="After flying home to L.A. for the funeral of his estranged record-producer father, a struggling man discovers that the will stipulates that he must deliver $150,000 in cash to a 30-year-old alcoholic sister he never knew existed, and her troubled 12-year-old son."/>
        <s v="To save the family business, two neâ€™er-do-well traveling salesmen hit the road with disastrously funny consequences."/>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s v="A young girl, with an amazing ability to communicate with insects, is transferred to an exclusive Swiss boarding school, where her unusual capability might help solve a string of murders."/>
        <s v="The story recounts the early life of Genghis Khan, a slave who went on to conquer half the world in the 11th century."/>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s v="An uproarious version of history that proves nothing is sacred â€“ not even the Roman Empire, the French Revolution and the Spanish Inquisition."/>
        <s v="Two childhood paranormal incidents have convinced schoolteacher Faith Corvatch that her true love is a guy named &quot;Damon Bradley,&quot;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
        <s v="Bumbling lieutenant Frank Drebin is out to foil the big boys in the energy industry, who intend to suppress technology that will put them out of business."/>
        <s v="To prove a point about measuring up and fitting in, Texas teen Willowdean â€œDumplinâ€™â€ Dickson enters a local pageant run by her ex-beauty queen mom."/>
        <s v="A great French restaurant's owner, Monsieur Septime, is thrust into intrigue and crime, when one of his famous guests disappears."/>
        <s v="Set in the ghettos of Paris in 2010, an undercover cop and ex-thug try to infiltrate a gang in order to defuse a neutron bomb."/>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s v="Three women set out to find eligible millionaires to marry, but find true love in the process."/>
        <s v="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
        <s v="A domineering but charismatic rancher wages a war of intimidation on his brother's new wife and her teen son, until long-hidden secrets come to light."/>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s v="Itâ€™s the battle of wills, as Andie needs to prove she can dump a guy in 10 days, whereas Ben needs to prove he can win a girl in 10 days. Now, the clock is ticking - and the wildly entertaining comedy smash is off and running in this irresistible tale of sex, lies and outrageous romantic fireworks!"/>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s v="In a world where monster wrestling is a global sport and monsters are superstar athletes, teenage Winnie seeks to follow in her fatherâ€™s footsteps by coaching a loveable underdog monster into a champion."/>
        <s v="Three magazine employees head out on an assignment to interview a guy who placed a classified ad seeking a companion for time travel."/>
        <s v="The Daywalker known as &quot;Blade&quot; - a half-vampire, half-mortal man - becomes the protector of humanity against an underground army of vampires."/>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s v="Marlo, a mother of three, including a newborn, is gifted a night nanny by her brother. Hesitant at first, she quickly forms a bond with the thoughtful, surprising, and sometimes challenging nanny named Tully."/>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s v="The USS Enterprise crew explores the furthest reaches of uncharted space, where they encounter a mysterious new enemy who puts them and everything the Federation stands for to the test."/>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s v="A post-apocalyptic tale, in which a lone man fights his way across America in order to protect a sacred book that holds the secrets to saving humankind."/>
        <s v="Venice, 1596. Bassanio begs his friend Antonio, a prosperous merchant, to lend him a large sum of money so that he can woo Portia, a very wealthy heiress; but Antonio has invested his fortune abroad, so they turn to Shylock, a Jewish moneylender, and ask him for a loan."/>
        <s v="Five twenty-something friends spend a drug-fueled weekend in Cardiff, Wales."/>
        <s v="When guardian angel Seth â€“ who invisibly watches over the citizens of Los Angeles â€“ becomes captivated by Maggie, a strong-willed heart surgeon, he ponders trading in his pure, otherworldly existence for a mortal life with his beloved. The couple embarks on a tender but forbidden romance spanning heaven and Earth."/>
        <s v="An extraordinary young girl discovers her superpower and summons the remarkable courage, against all odds, to help others change their stories, whilst also taking charge of her own destiny. Standing up for what's right, she's met with miraculous results."/>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s v="A devious femme fatale steals her husbandâ€™s drug money and hides out in a small town where she meets the perfect dupe for her next scheme."/>
        <s v="An ancient Egyptian priest named Imhotep is revived when an archaeological expedition finds his mummy and one of the archaeologists accidentally reads an ancient life-giving spell. Imhotep escapes from the field site and searches for the reincarnation of the soul of his lover."/>
        <s v="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s v="When a nobleman is threatened by a family curse on his newly inherited estate, detective Sherlock Holmes is hired to investigate."/>
        <s v="A bright young yeti finds something he thought didn't existâ€”a human. News of this â€œsmallfootâ€ throws the simple yeti community into an uproar over what else might be out there in the big world beyond their snowy village."/>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s v="Twins, separated at birth, end up as a Hong Kong gangster and a New York concert pianist. When the pianist travels to Hong Kong for a concert, the two inevitably get mistaken for each other."/>
        <s v="A law firm brings in its &quot;fixer&quot; to remedy the situation after a lawyer has a breakdown while representing a chemical company that he knows is guilty in a multi-billion dollar class action suit."/>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s v="Dr. Stephen Strange embarks on a wondrous journey to the heights of a Tibetan mountain, where he seeks healing at the feet of the mysterious Ancient One."/>
        <s v="In 1909, two explorers fight to survive after they're left behind while on a Danish expedition in ice-covered Greenland."/>
        <s v="An Interpol-issued Red Notice is a global alert to hunt and capture the world's most wanted. But when a daring heist brings together the FBI's top profiler and two rival criminals, there's no telling what will happen."/>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s v="Rusty Sabich is a deputy prosecutor engaged in an obsessive affair with a coworker who is murdered. Soon after, he's accused of the crime. And his fight to clear his name becomes a whirlpool of lies and hidden passions."/>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s v="When the old-old-old-fashioned vampire Vlad arrives at the hotel for an impromptu family get-together, Hotel Transylvania is in for a collision of supernatural old-school and modern day cool."/>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s v="An embattled NYPD detective, is thrust into a citywide manhunt for a pair of cop killers after uncovering a massive and unexpected conspiracy. As the night unfolds, lines become blurred on who he is pursuing, and who is in pursuit of him."/>
        <s v="A gripping and chilling thriller that brings us to a hazy mountain village where an enigmatic detective is investigating the sudden disappearance of fifteen-year-old girl."/>
        <s v="The true story of the 1973 tennis match between World number one Billie Jean King and ex-champ and serial hustler Bobby Riggs."/>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s v="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s v="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
        <s v="Homicide detective John Hobbes witnesses the execution of serial killer Edgar Reese. Soon after the execution the killings start again, and they are very similar to Reese's style."/>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s v="A woman in the midst of an unpleasant divorce moves to an eerie apartment building with her young daughter. The ceiling of their apartment has a dark and active leak."/>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s v="Aaron Falk returns to his drought-stricken hometown to attend a tragic funeral. But his return opens a decades-old wound - the unsolved death of a teenage girl."/>
        <s v="A group of graduate students and scientists uncover an ancient canister in an abandoned church, but when they open it, they inadvertently unleash a strange liquid and an evil force on all of humanity."/>
        <s v="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s v="To escape his life of crime, a Paris drug dealer takes on one last job involving Spain, unhinged gangsters, his longtime crush and his scheming mother."/>
        <s v="In a post-apocalyptic future where population control is dictated by a high-school aptitude test, two students discover the test is smoke and mirrors hiding a larger conspiracy."/>
        <s v="Bob Saginowski finds himself at the center of a robbery gone awry and entwined in an investigation that digs deep into the neighborhood's past where friends, families, and foes all work together to make a living - no matter the cost."/>
        <s v="When nine-year-old Alfalfa falls for Darla, his &quot;He-Man-Woman-Hating&quot; friends attempt to sabotage their relationship."/>
        <s v="In Africa, Slim and Tom don't like it when a German tyrant starts selling all of the African wildlife to Canadian zoos. Slim and Tom must teach this guy a lesson by beating the hell out of him and his gang."/>
        <s v="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
        <s v="Two Swedish/Norwegian half sisters go on a winter diving trip in Northern Norway, when they get trapped after a rockslide."/>
        <s v="Two emotionally unavailable men attempt a relationship."/>
        <s v="Career criminal Youngblood Priest wants out of the Atlanta drug scene, but as he ramps up sales, one little slip up threatens to bring the whole operation down before he can make his exit."/>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s v="A bullied young boy befriends a young female vampire who lives in secrecy with her guardian.  A remake of the movie â€œLet The Right One Inâ€ which was an adaptation of a book."/>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s v="An Algerian man's life-long dream finally comes true when he receives an invitation to take his cow Jacqueline to the Paris International Agriculture Fair."/>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s v="Set backstage at three iconic product launches and ending in 1998 with the unveiling of the iMac, Steve Jobs takes us behind the scenes of the digital revolution to paint an intimate portrait of the brilliant man at its epicenter."/>
        <s v="With the Griffins stuck again at home during a blackout, Peter tells the story of â€œStar Wars Episode VI: Return of the Jedi.â€"/>
        <s v="Coming out from jail, Lucas has decided to change his life and behave like a good citizen. But when he is taken hostage in a bank by a hare-brained robber, no cops can believe he is not part of the action."/>
        <s v="In 1984, a young programmer begins to question reality as he adapts a dark fantasy novel into a video game. A mind-bending tale with multiple endings."/>
        <s v="Follow the 10-year reunion of the Deadwood camp to celebrate South Dakota's statehood. Former rivalries are reignited, alliances are tested and old wounds are reopened, as all are left to navigate the inevitable changes that modernity and time have wrought."/>
        <s v="While on a prison furlough, a lowly criminal evades his guards and returns to his old stomping ground to take revenge on the people who turned him into a cold blooded killer."/>
        <s v="Father and son coroners receive a mysterious unidentified corpse with no apparent cause of death. As they attempt to examine the &quot;Jane Doe,&quot; they discover increasingly bizarre clues that hold the key to her terrifying secrets."/>
        <s v="An ageing hard-living 1970s rock star decides to change his life when he discovers a 40-year-old undelivered letter written to him by John Lennon."/>
        <s v="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s v="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
        <s v="A man is forced to completely change his habits when he decides to move from the country to the city."/>
        <s v="Wilbur the pig is scared of the end of the season, because he knows that come that time, he will end up on the dinner table. He hatches a plan with Charlotte, a spider that lives in his pen, to ensure that this will never happen."/>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s v="&quot;Popeye&quot; Doyle travels to Marseilles to find Alain Charnier, the drug smuggler that eluded him in New York."/>
        <s v="Over the course of five social occasions, a committed bachelor must consider the notion that he may have discovered love."/>
        <s v="The teenage girls of Vestalis Academy are meticulously trained in the art of being â€œclean girls,â€ practicing the virtues of perfect femininity. But what exactly are they being trained for? Vivien intends to find out."/>
        <s v="As a collection of history's worst tyrants and criminal masterminds gather to plot a war to wipe out millions, one man must race against time to stop them."/>
        <s v="A prestigious Stockholm museum's chief art curator finds himself in times of both professional and personal crisis as he attempts to set up a controversial new exhibit."/>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s v="A listless and alienated teenager decides to help his new friend win the class presidency in their small western high school, while he must deal with his bizarre family life back home."/>
        <s v="A soldier and his team battle hordes of post-apocalyptic zombies in the wastelands of the Korean Peninsula."/>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s v="After his family is evicted from their home, proud and desperate construction worker Dennis Nash tries to win his home back by striking a deal with the devil and working for Rick Carver, the corrupt real estate broker who evicted him."/>
        <s v="A chronicle of James Brown's rise from extreme poverty to become one of the most influential musicians in history."/>
        <s v="6th January 1975, in an infant nursery in Palermo (Italy), for a mysterious reason, a male nurse exchanges the labels of baby number 7 and 8. Thirty-one years later Tommaso (7) and Daniele (8) meet each other by accident."/>
        <s v="A young woman, recently released from a mental hospital, gets a job as a secretary to a demanding lawyer, where their employer-employee relationship turns into a sexual, sadomasochistic one."/>
        <s v="The Grinch decides to rob Whoville of Christmas - but a dash of kindness from little Cindy Lou Who and her family may be enough to melt his heart..."/>
        <s v="A career officer and his wife work with a police detective to uncover the truth behind their son's disappearance following his return from a tour of duty in Iraq."/>
        <s v="Faithful wife Melinda, who is tired of standing by her devious husband Robert, is enraged when it becomes clear she has been betrayed. That's when she lost it, and now she cannot let it go."/>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s v="Robbie, a local rock star turned wedding singer, is dumped on the day of his wedding. Meanwhile, waitress Julia finally sets a wedding date with her fiancÃ©e Glenn. When Julia and Robbie meet and hit it off, they find that things are more complicated than anybody thought."/>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s v="A struggling actress tries to help a friend prove his innocence when he's accused of murdering the husband of a high-society entertainer."/>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s v="A prison guard begins a tentative romance with the unsuspecting widow of a man whose execution he presided over."/>
        <s v="Following the brutal murder of a young real estate agent, a hardened detective attempts to uncover the truth in a case where nothing is as it seems, and by doing so dismantles the illusions in his own life."/>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s v="When the initial Cylon attack against the Twelve Colonies fails to achieve complete extermination of human life as planned, twin Number Ones (Cavils) embedded on Galactica and Caprica must improvise to destroy the human survivors."/>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s v="American chess champion Bobby Fischer prepares for a legendary match-up against Russian Boris Spassky."/>
        <s v="From Wichita to Dodge City, to the O.K. Corral in Tombstone, Wyatt Earp is taught that nothing matters more than family and the law. Joined by his brothers and Doc Holliday, Earp wages war on the dreaded Clanton and McLaury gangs."/>
        <s v="In 1965, a young woman with dreams of becoming a writer has a son at the age of 15 and struggles to make things work with the drug-addicted father."/>
        <s v="Holden and Banky are comic book artists. Everything is going good for them until they meet Alyssa, also a comic book artist. Holden falls for her, but his hopes are crushed when he finds out she's a lesbian."/>
        <s v="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s v="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
        <s v="Elle Woods, a fashionable sorority queen, is dumped by her boyfriend. She decides to follow him to law school, but while there, she figures out that there is more to herself than just looks."/>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s v="On a cold Christmas Eve, selfish miser Ebenezer Scrooge has one night left to face his past â€” and change the future â€” before time runs out."/>
        <s v="An elite squad of Navy SEALs, on a covert mission to transport a prisoner off a CIA black site island prison, are trapped when insurgents attack while trying to rescue the same prisoner."/>
        <s v="In the second episode of the trilogy FantÃ´mas kidnaps distinguished scientist professor Marchand with the aim to develop a super weapon that will enable him to menace the world. FantÃ´mas is also planning to abduct a second scientist, professor Lefebvre."/>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s v="The story of a father and a son. An on the road trip from South to North."/>
        <s v="The government gets wind of a plot to destroy America involving a trio of nuclear weapons for which the whereabouts are unknown. It's up to a seasoned interrogator and an FBI agent to find out exactly where the nukes are."/>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s v="Following a bomb scare in the 1960s that locked the Webers into their bomb shelter for 35 years, Adam now ventures forth into Los Angeles to obtain food and supplies for his family, and a non-mutant wife for himself."/>
        <s v="A widowed mother and her son change when a mysterious stranger enters their lives."/>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s v="Four adopted brothers return to their Detroit hometown when their mother is murdered and vow to exact revenge on the killers."/>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s v="A Catholic school newcomer falls in with a clique of teen witches who wield their powers against all who dare to cross them -- be they teachers, rivals or meddlesome parents."/>
        <s v="Both dumped by their girlfriends, two best friends seek refuge in the local mall. Eventually, they decide to try and win back their significant others and take care of their respective nemeses."/>
        <s v="Black Manta seeks revenge on Aquaman for his father's death. Wielding the Black Trident's power, he becomes a formidable foe. To defend Atlantis, Aquaman forges an alliance with his imprisoned brother. They must protect the kingdom."/>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s v="A group of teens discover secret plans of a time machine, and construct one. However, things start to get out of control."/>
        <s v="In the winter of 1820, the New England whaling ship Essex is assaulted by something no one could believeâ€”a whale of mammoth size and will, and an almost human sense of vengeance."/>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s v="With a serial strangler on the loose, a bookkeeper wanders around town searching for the vigilante group intent on catching the killer."/>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s v="Ypsilanti, Michigan, 1945. Engineer Preston Tucker dreams of designing the car of future, but his innovative envision will be repeatedly sabotaged by his own unrealistic expectations and the Detroit automobile industry tycoons."/>
        <s v="A basketball player's father must try to convince him to go to a college so he can get a shorter prison sentence."/>
        <s v="A geologist races against time to save his estranged wife and two children when a devastating earthquake strikes Oslo, Norway."/>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s v="A man glimpses the future Fate has planned for him â€“ and chooses to fight for his own destiny. Battling the powerful Adjustment Bureau across, under and through the streets of New York, he risks his destined greatness to be with the only woman he's ever loved."/>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s v="In 1934, Frank Hamer and Manny Gault, two former Texas Rangers, are commissioned to put an end to the wave of vicious crimes perpetrated by Bonnie Parker and Clyde Barrow, a notorious duo of infamous robbers and cold-blooded killers who nevertheless are worshiped by the public."/>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s v="When characters from the movie musical â€œWet Side Storyâ€ get stuck in the real world, teens Brady and Mack must find a way to return them home."/>
        <s v="A young boy stays with his aunt and uncle, and befriends his cousin who's the same age. But his cousin begins showing increasing signs of psychotic behavior."/>
        <s v="Times are changing for Manny the moody mammoth, Sid the motor mouthed sloth and Diego the crafty saber-toothed tiger. Life heats up for our heroes when they meet some new and none-too-friendly neighbors â€“ the mighty dinosaurs."/>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s v="Dirty Harry Callahan returns again, this time saddled with a rookie female partner. Together, they must stop a terrorist group consisting of angry Vietnam veterans."/>
        <s v="A trio of female soul singers cross over to the pop charts in the early 1960s, facing their own personal struggles along the way."/>
        <s v="Robert McCall, who serves an unflinching justice for the exploited and oppressed, embarks on a relentless, globe-trotting quest for vengeance when his former partner is murdered."/>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s v="A chaotic Bridget Jones meets a snobbish lawyer, and he soon enters her world of imperfections."/>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s v="Scientists and US Air Force officials fend off a blood-thirsty alien organism while investigating at a remote arctic outpost."/>
        <s v="Jenna is a pregnant, unhappily married waitress in the deep south. She meets a newcomer to her town and falls into an unlikely relationship as a last attempt at happiness."/>
        <s v="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
        <s v="In seaside Italy, a Holocaust survivor with a daycare business takes in a 12-year-old street kid who recently robbed her."/>
        <s v="While Carlos, a banking executive, takes his two kids to school in his car, he gets a phone call telling him that there is a bomb under the seats and he must to gather a large amount of money; otherwise, his car will blow up."/>
        <s v="It is 1967, and Larry Gopnik, a physics professor at a quiet Midwestern university, has just been informed by his wife Judith that she is leaving him. She has fallen in love with one of his more pompous acquaintances Sy Ableman."/>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s v="Set in 1951, a blacklisted Hollywood writer gets into a car accident, loses his memory and settles down in a small town where he is mistaken for a long-lost son."/>
        <s v="In Argentina, between 1982 and 1985, the Puccios, a well-established family of San Isidro, an upper-class suburb of Buenos Aires, kidnap several people and hold them as hostages for a ransom."/>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s v="Nebraska cop Kathryn Bolkovac discovers a deadly sex trafficking ring while serving as a U.N. peacekeeper in post-war Bosnia. Risking her own life to save the lives of others, she uncovers an international conspiracy that is determined to stop her, no matter the cost."/>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s v="The amazing true story of Billy Moore, an English boxer incarcerated in Thailandâ€™s most notorious prison. Thrown into a world of drugs and violence, he finds his best chance to escape is to fight his way out in prison Muay Thai tournaments."/>
        <s v="In danger of losing his business, Anthony Roca, an ordinary man, develops a scam that will become the heist of the century. Overtaken by the crime, he will have to deal with betrayal, murder and settling."/>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s v="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s v="A college dropout gets a job as a broker for a suburban investment firm and is on the fast track to successâ€”but the job might not be as legitimate as it sounds."/>
        <s v="A very rich and successful playboy amuses himself by stealing artwork, but may have met his match in a seductive detective."/>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s v="Oliver Twist the modern filmed version of Charles Dickens bestseller, a Roman Polanski adaptation. The classic Dickens tale, where an orphan meets a pickpocket on the streets of London. From there, he joins a household of boys who are trained to steal for their master."/>
        <s v="After a romantic evening at their secluded lake house, a woman wakes up handcuffed to her dead husband. Trapped and isolated in the dead of winter, she must fight off hired killers to escape her late spouse's twisted plan."/>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s v="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s v="A superintendent of a school district works for the betterment of the studentâ€™s education when an embezzlement scheme is discovered, threatening to destroy everything."/>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s v="Young artist Kyoko wreaks havoc on everyone that she encounters when Japan's oldest major movie studio asks a batch of venerable filmmakers to revive its high-brow soft-core Roman Porno series."/>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s v="A headstrong young woman returns to New Orleans after the death of her estranged mother."/>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s v="Spiritualist Blanche Tyler and her cab-driving boyfriend encounter a pair of serial kidnappers while trailing a missing heir in California."/>
        <s v="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s v="A heroic tale of three blood brothers and their struggle in the midst of war and political upheaval. It is based on &quot;The Assassination of Ma,&quot; a Qing Dynasty (1644-1911) story about the killing of general Ma Xinyi."/>
        <s v="Bruce Wayne faces a deadly menace from his past, with the help of three former classmates: world-renowned martial artists Richard Dragon, Ben Turner and Lady Shiva."/>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s v="An urgent phone call pulls a Yale Law student back to his Ohio hometown, where he reflects on three generations of family history and his own future."/>
        <s v="A martial arts instructor working at a police academy gets imprisoned after killing a man by accident. But when a vicious killer starts targeting martial arts masters, the instructor offers to help the police in return for his freedom."/>
        <s v="A woman who is robbed on her way to catch the 1:30 train to Boston is left stranded in New York City. She meets a man who helps her during the course of the night and the two form a romance."/>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s v="A thief makes a disturbing discovery in the house where he breaks in. Later, when he returns to the same house with his partner in crime, things are no longer how he expected."/>
        <s v="An epic journey into the world of dinosaurs where an Apatosaurus named Arlo makes an unlikely human friend."/>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s v="Claudia is married with dull Giovanni. Meek Giacomo is happily divorced until he meets her. Aldo is a colorful cabbie with whom she had an affair. Who will Claudia choose?"/>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s v="Beverly is the perfect happy homemaker, along with her doting husband and two children, but this nuclear family just might explode when her fascination with serial killers collides with her ever-so-proper code of ethics."/>
        <s v="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s v="A school janitor pretends to be a priest in order to give private lessons to a young top model."/>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s v="A New York City beautician is mistakenly hired as the school teacher for the children of the president of a small Eastern European country."/>
        <s v="After his young lover, Gitone, leaves him for another man, Encolpio decides to kill himself, but a sudden earthquake destroys his home before he has a chance to do so. Now wandering around Rome in the time of Nero, Encolpio encounters one bizarre and surreal scene after another."/>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s v="Journalist Fred Flarsky reunites with his childhood crush, Charlotte Field, now one of the most influential women in the world. As she prepares to make a run for the Presidency, Charlotte hires Fred as her speechwriter â€” much to the dismay of her trusted advisers."/>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s v="The continuation of Joe's sexually dictated life delves into the darker aspects of her adult life and what led to her being in Seligman's care."/>
        <s v="In order to wish for immortality and avenge his father, Garlic Jr. collects the dragon balls, kidnapping Goku's son Gohan in the process. Goku, Kami, Piccolo, and Krillin unite to rescue Gohan and save the world from being sucked into a dead zone."/>
        <s v="Ordered to teach a martial arts class of rambunctious bunny kittens, Po tells stories of each of the Furious Five's pasts."/>
        <s v="Tony spends his Saturdays at a disco where his stylish moves raise his popularity among the patrons. But his life outside the disco is not easy and things change when he gets attracted to Stephanie."/>
        <s v="Best friends Marie and Alexia decide to spend a quiet weekend at Alexia's parents' secluded farmhouse. But on the night of their arrival, the girls' idyllic getaway turns into an endless night of horror."/>
        <s v="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s v="Doug and Abi  and their three children travel to the Scottish Highlands for Doug's father Gordie's birthday party. It's soon clear that when it comes to keeping a secret under wraps from the rest of the family, their children are their biggest liability..."/>
        <s v="The true story of Sam Childers, a former drug-dealing biker who finds God and became a crusader for hundreds of Sudanese children who've been kidnapped and pressed into duty as soldiers."/>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s v="Nick Hume is a mild-mannered executive with a perfect life, until one gruesome night he witnesses something that changes him forever. Transformed by grief, Hume eventually comes to the disturbing conclusion that no length is too great when protecting his family."/>
        <s v="A  man goes on a journey to visit his mother."/>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s v="In the highlands of Scotland in the 1700s, Rob Roy tries to lead his small town to a better future, by borrowing money from the local nobility to buy cattle to herd to market. When the money is stolen, Rob is forced into a Robin Hood lifestyle to defend his family and honour."/>
        <s v="The wife of an American doctor suddenly vanishes in Paris and, to find her, he navigates a puzzling web of language, locale, laissez-faire cops, triplicate-form filling bureaucrats and a defiant, mysterious waif who knows more than she tells."/>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s v="The murderous, backwoods Firefly family take to the road to escape the vengeful Sheriff Wydell, who is not afraid of being as ruthless as his target."/>
        <s v="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s v="Desperate to be rid of her toddler, a dissatisfied Beverly Hills housewife hires a stranger to babysit and ends up getting much more than she bargained for."/>
        <s v="A reporter and a blind, retired journalist try to solve a series of murders. The crimes are connected to experiments by a pharmaceutical company in secret research. The two end up becoming targets of the killer."/>
        <s v="Four months after the death of her husband, a woman on the brink of motherhood is tormented in her home by a strange woman who wants her unborn baby."/>
        <s v="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s v="Twenty years after their notorious tabloid romance gripped the nation, a married couple buckles under the pressure when an actress arrives to do research for a film about their past."/>
        <s v="When a mysterious caller puts a bomb under his car seat, Matt Turner begins a high-speed chase across the city to complete a specific series of tasks- all with his kids trapped in the back seat."/>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s v="In 1979, a group of young filmmakers set out to make an adult film in rural Texas, but when their reclusive, elderly hosts catch them in the act, the cast find themselves fighting for their lives."/>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s v="A deaf woman is stalked by a psychotic killer in her secluded home."/>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s v="In Bodeen, Texas, Land Of The Dragon, an indie-rock loving misfit finds a way of dealing with her small-town misery after she discovers a roller derby league in nearby Austin."/>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s v="Will is looking for an escape from his family when he encounters Lee, the school bully. Armed with a video camera and a copy of Rambo, Lee plans to make his own action-packed video epic."/>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s v="Henry likes to kill people, in different ways each time. Henry shares an apartment with Otis. When Otis' sister comes to stay, we see both sides of Henry: &quot;the guy next door&quot; and the serial killer."/>
        <s v="In 18th century France, the Chevalier de Fronsac and his Native American friend Mani are sent by the King to the Gevaudan province to investigate the killings of hundreds by a mysterious beast."/>
        <s v="In the third and final episode of the trilogy, FantÃ´mas imposes a head tax on the rich, threatening to kill those who do not comply."/>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s v="On the rocky path to sobriety after a life-changing accident, John Callahan discovers the healing power of art, willing his injured hands into drawing hilarious, often controversial cartoons, which bring him a new lease on life."/>
        <s v="Two large, ignorant bullies ruthlessly pursue a small, brilliant boy in this young adult Roald Dahl short story."/>
        <s v="At the NFL Draft, general manager Sonny Weaver has the opportunity to rebuild his team when he trades for the number one pick. He must decide what he's willing to sacrifice on a life-changing day for a few hundred young men with NFL dreams."/>
        <s v="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s v="Deni Maroon, a musician and dock worker is determined to pull off a music festival against the interests of the local factory owner."/>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s v="Molly Gunn, the freewheeling daughter of a deceased rock legend, is forced to get a job when her manager steals her money. As nanny for precocious Ray, the oft ignored daughter of a music executive she learns what it means to be an adult while teaching Ray how to be a child."/>
        <s v="The fates of horses, and the people who own and command them, are revealed as Black Beauty narrates the circle of his life."/>
        <s v="An American oil company sends a man to Scotland to buy up an entire village where they want to build a refinery. But things don't go as expected."/>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s v="Trying to reverse a family curse, brothers Jimmy and Clyde Logan set out to execute an elaborate robbery during the legendary Coca-Cola 600 race at the Charlotte Motor Speedway."/>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s v="A punk rock band becomes trapped in a secluded venue after finding a scene of violence. For what they saw, the band themselves become targets of violence from a gang of white power skinheads, who want to eliminate all evidence of the crime."/>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s v="Nazi hunter Ezra Lieberman discovers a sinister and bizarre plot to rekindle the Third Reich."/>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s v="A grieving mother transforms herself into a vigilante following the murders of her husband and daughter, eluding the authorities to deliver her own personal brand of justice."/>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s v="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s v="The human city of Zion defends itself against the massive invasion of the machines as Neo fights to end the war at another front while also opposing the rogue Agent Smith."/>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s v="Two demon brothers enlist the aid of Kat Elliot â€” a tough teen with a load of guilt â€” to summon them to the Land of the Living. But what Kat demands in return leads to a brilliantly bizarre and comedic adventure like no other."/>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s v="Paulie, a talking parrot, recounts his travels looking for his original owner to a Russian janitor who helps him to the end of his journey."/>
        <s v="Charles Price may have grown up with his father in the family shoe business in Northampton, central England, but he never thought that he would take his father's place. Charles has a chance encounter with the flamboyant drag queen cabaret singer Lola and everything changes."/>
        <s v="Desperate for income, Emily takes a shady gig buying goods with stolen credit cards supplied by a charismatic middleman named Youcef. Seduced by the quick cash and illicit thrills, they hatch a plan to take their business to the next level."/>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s v="In 1971, a young woman moves from the French countryside to Paris and begins a passionate love affair with a feminist leader."/>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s v="When a doubting young boy takes an extraordinary train ride to the North Pole, he embarks on a journey of self-discovery that shows him that the wonder of life never fades for those who believe."/>
        <s v="When Queen Elizabeth's reign is threatened by ruthless familial betrayal and Spain's invading army, she and her shrewd adviser must act to safeguard the lives of her people."/>
        <s v="Hapless family man Paul Matthews finds his life turned upside down when millions of strangers suddenly start seeing him in their dreams. But when his nighttime appearances take a nightmarish turn, Paul is forced to navigate his newfound stardom."/>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s v="The true and infamous story of Australia's notorious criminal Mark 'Chopper' Read and his years of crime, interest in violence, drugs and prostitutes."/>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 v="An aspiring singer from southern Italy who's just been dumped moves north to Milan, where he falls in love and enters a TV singing competition show."/>
        <s v="Lucy Harmon, an American teenager is arriving in the lush Tuscan countryside to be sculpted by a family friend who lives in a beautiful villa. Lucy visited there four years earlier and exchanged a kiss with an Italian boy with whom she hopes to become reacquainted."/>
        <s v="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
        <s v="A young boy and his dog, who happens to have a genius-level IQ, spring into action when their time-machine is stolen and moments in history begin to be changed."/>
        <s v="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s v="Jack London's classic adventure story about the friendship developed between a Yukon gold hunter and the mixed dog-wolf he rescues from the hands of a man who mistreats him."/>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s v="A leukemia patient attempts to end a 20-year feud with her sister to get her bone marrow."/>
        <s v="A Saiyan Space pod crash-lands on Earth out of which a wounded Saiyan crawls: Broly, the Legendary Super Saiyan. The wounded Broly shouts out in frustration and turns into normal form. The place soon freezes, trapping him in it and he falls into a coma."/>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s v="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
        <s v="With the help of an irreverent young sidekick, a bank robber gets his old gang back together to organise a daring new heist."/>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s v="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
        <s v="Two cousins haven't spoken for almost twenty years, thanks to the enmity that their fathers feel toward one another. But an accident suddenly brings the cousins back together and thrusts them deep into the heart of the mafia."/>
        <s v="The final candidates for a highly desirable corporate job are locked together in an exam room and given a test so simple and confusing that tension begins to unravel."/>
        <s v="Uncle Drew recruits a squad of older basketball players to return to the court to compete in a tournament."/>
        <s v="A chilling vision of the House of Saddam Hussein comes to life through the eyes of the man who was forced to become the double of Hussein's sadistic son."/>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s v="It's the 1970s and San Diego anchorman Ron Burgundy is the top dog in local TV, but that's all about to change when ambitious reporter Veronica Corningstone arrives as a new employee at his station."/>
        <s v="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s v="A social butterfly who dies during her birthday week is given a second chance to right her wrongs on Earth."/>
        <s v="A mom and dad who usually say no decide to say yes to their kids' wildest requests â€” with a few ground rules â€” on a whirlwind day of fun and adventure."/>
        <s v="Beneath Anna Poliatova's striking beauty lies a secret that will unleash her indelible strength and skill to become one of the world's most feared government assassins."/>
        <s v="A true story of Samy, native of La Courneuve, who is out of love for Nadia, decides to climb Mount Everest."/>
        <s v="Genius Belgian detective Hercule Poirot investigates the murder of an American tycoon aboard the Orient Express train."/>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s v="A man tries to uncover an unconventional psychologist's therapy techniques on his institutionalized wife, while a series of brutal attacks committed by a brood of mutant children coincides with the husband's investigation."/>
        <s v="When a bumbling New Yorker is dumped by his activist girlfriend, he travels to a tiny Latin American nation and becomes involved in its latest rebellion."/>
        <s v="Bruce Nolan toils as a &quot;human interest&quot; television reporter in Buffalo, NY, but despite his high ratings and the love of his beautiful girlfriend, Bruce remains unfulfilled. At the end of the worst day in his life, he angrily ridicules God - and the Almighty responds, endowing Bruce with all of His divine powers."/>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s v="Bullied by his boss, worked around the clock, he's nothing more than a corporate drone. All it takes is a zombie outbreak for him to finally feel alive!"/>
        <s v="When LexCorp accidentally unleashes a murderous creature, Superman meets his greatest challenge as a champion. Based on the &quot;The Death of Superman&quot; storyline that appeared in DC Comics' publications in the 1990s."/>
        <s v="Harvard symbologist Robert Langdon is recruited by the Vatican to investigate the apparent return of the Illuminati - a secret, underground organization - after four cardinals are kidnapped on the night of the papal conclave."/>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s v="Count Dracula adjourns to Earth, accompanied by Frankenstein's Monster, the Wolfman, the Mummy, and the Gillman. The uglies are in search of a powerful amulet that will grant them power to rule the world. Our heroes - the Monster Squad are the only ones daring to stand in their way."/>
        <s v="Dorothy, saved from a psychiatric experiment by a mysterious girl, finds herself back in the land of her dreams, and makes delightful new friends, and dangerous new enemies."/>
        <s v="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
        <s v="A team of U.S. government agents is sent to investigate the bombing of an American facility in the Middle East."/>
        <s v="1930s Hollywood is reevaluated through the eyes of scathing social critic and alcoholic screenwriter Herman J. Mankiewicz as he races to finish the screenplay of Citizen Kane."/>
        <s v="When a border guard with a sixth sense for identifying smugglers encounters the first person she cannot prove is guilty, she is forced to confront terrifying revelations about herself and humankind."/>
        <s v="On the night of the discovery of a duplicate Earth in the Solar system, an ambitious young student and an accomplished composer cross paths in a tragic accident."/>
        <s v="A band of soldiers is dispatched to war games deep in the woods. When they stumble across a rival team slaughtered in camp, they realize they're not alone."/>
        <s v="Television made him famous, but his biggest hits happened off screen. Television producer by day, CIA assassin by night, Chuck Barris was recruited by the CIA at the height of his TV career and trained to become a covert operative. Or so Barris said."/>
        <s v="New York City, 1957. Lionel Essrog, a private detective living with Tourette syndrome, tries to solve the murder of his mentor and best friend, armed only with vague clues and the strength of his obsessive mind."/>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s v="Simon and Robyn are a young married couple whose life is going as planned until a chance run-in with Simon's high school acquaintance sends their world into a tailspin."/>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s v="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s v="A chronicle of Bruce Wayne's establishment and progression into Gotham Cityâ€™s legendary caped crusader through 6 standalone episodes."/>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s v="Based on the comic book by the creator of Ghost in the Shell, a young female soldier Deunan and her cyborg partner Briareos survive through the post World War 3 apocalyptic New York in search of human's future hope, the legendary city of Olympus."/>
        <s v="An exiled anxiety-ridden homebody must battle an alien who's found its way into her home."/>
        <s v="When the trail goes cold on a murder investigation of a policeman, an undercover narcotics officer is lured back to the force to help solve the case."/>
        <s v="Multiple stories about the oscillating world of couple relationships and how difficult it can be to separate sex from love."/>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s v="Two years after a Super Bowl win when NFL head coach Sean Payton is suspended, he goes back to his hometown and finds himself reconnecting with his 12-year-old son by coaching his Pop Warner football team."/>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s v="A brilliant counterterrorism analyst with a deep distrust of AI discovers it might be her only hope when a mission to capture a renegade robot goes awry."/>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s v="Desperate to pay the bills and come through for their loved ones, three lifelong pals risk it all by embarking on a daring bid to knock off the very bank that absconded with their money."/>
        <s v="An innocent-looking doll is inhabited by the soul of a serial killer who refuses to die."/>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s v="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s v="Julia Child and Julie Powell â€“ both of whom wrote memoirs â€“ find their lives intertwined. Though separated by time and space, both women are at loose ends... until they discover that with the right combination of passion, fearlessness and butter, anything is possible."/>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s v="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s v="The story of Richard and Mildred Loving, an interracial couple, whose challenge of their anti-miscegenation arrest for their marriage in Virginia led to a legal battle that would end at the US Supreme Court."/>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s v="In 1960, a team of Israeli secret agents is deployed to find Adolf Eichmann, the infamous Nazi architect of the Holocaust, supposedly hidden in Argentina, and get him to Israel to be judged."/>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s v="In a utopian society created at the end of the third world war, a female warrior who has been plucked from the badlands begins to see cracks in this new facade. And what does this community have planned for the rest of humankind?"/>
        <s v="Electricity titans Thomas Edison and George Westinghouse compete to create a sustainable system and market it to the American people."/>
        <s v="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s v="After a series of brutal slayings, a teen and her friends take on an evil force that's plagued their notorious town for centuries."/>
        <s v="After an alien ship crash lands in a Russian city, many who see the inside and the occupants start to question their own existence while others demand the aliens leave Earth."/>
        <s v="When a team of explorers ventures into the uncharted maze of bones that lies beneath the streets of Paris, they embark on a journey into madness and terror."/>
        <s v="As Halloweentown prepares to celebrate its 1,000th anniversary, Marnie Piper and her brother Dylan return to Witch University, where trouble is in session from the Sinister Sisters and from someone who's plotting to use Marnie's powers for evil."/>
        <s v="An aging thief hopes to retire and live off his ill-gotten wealth when a young kid convinces him into doing one last heist."/>
        <s v="In present day St. Petersburg, police major Igor Grom, an honest and skilled cop with unconventional methods, pursues a vigilante murderer in the mask of a plague doctor."/>
        <s v="The aquatic adventure of the highly influential and fearlessly ambitious pioneer, innovator, filmmaker, researcher, and conservationist, Jacques-Yves Cousteau, covers roughly thirty years of an inarguably rich in achievements life."/>
        <s v="A comedy film that looks into the loosely connected lives of people with strange sexual fantasies."/>
        <s v="A New York nightclub manager tries to save his brother and father from Russian mafia hitmen."/>
        <s v="A teenage girl is raised underground by a robot &quot;Mother&quot;, designed to repopulate the earth following an extinction event. But their unique bond is threatened when an inexplicable stranger arrives with alarming news."/>
        <s v="A socially awkward teenage math prodigy finds new confidence and new friendships when he lands a spot on the British squad at the International Mathematics Olympiad."/>
        <s v="Rose Morgan, who still lives with her mother, is a professor of Romantic Literature who desperately longs for passion in her life. Gregory Larkin, a mathematics professor, has been burned by passionate relationships and longs for a sexless union based on friendship and respect."/>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s v="An Austrian teenager marries the Dauphin  of France and becomes that country's queen following the death of King Louis XV  in 1774. Years later, after a life of luxury and privilege, Marie Antoinette loses her head during the French Revolution."/>
        <s v="Frederick Abberline is an opium-huffing inspector from Scotland Yard who falls for one of Jack the Ripper's prostitute targets in this Hughes brothers adaption of a graphic novel that posits the Ripper's true identity."/>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s v="The true story of the 4-year old son of a small-town pastor who, during emergency surgery, slips from consciousness and enters heaven. When he awakes, he recounts his experiences on the other side."/>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s v="A former drug lord returns from prison determined to wipe out all his competition and distribute the profits of his operations to New York's poor and lower classes in this stylish and ultra violent modern twist on Robin Hood."/>
        <s v="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s v="A girl, sent by her parents to live with her two eccentric aunts, finds out on her sixteenth birthday that she is a witch."/>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s v="A Los Angeles journalist befriends a homeless Juilliard-trained musician, while looking for a new article for the paper."/>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s v="In the ravaged near-future, a savage motorcycle gang rules the road. Terrorizing innocent civilians while tearing up the streets, the ruthless gang laughs in the face of a police force hell-bent on stopping them."/>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s v="During a lunar eclipse, seven friends gather for dinner and decide to play a game in which they must share with each other the content of every message, email or phone call they receive throughout the evening."/>
        <s v="Twenty-two years after the events of Jurassic Park, Isla Nublar now features a fully functioning dinosaur theme park, Jurassic World, as originally envisioned by John Hammond."/>
        <s v="Karl Anton Verloc and his wife own a small cinema in a quiet London suburb where they live seemingly happily. But Mrs. Verloc does not know that her husband has a secret that will affect their relationship and threaten her teenage brother's life."/>
        <s v="A family living on a farm finds mysterious crop circles in their fields which suggests something more frightening to come."/>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s v="On a quiet suburban street tucked within a 'safe neighborhood', a babysitter must defend a twelve-year-old boy from strangers breaking into the house, only to discover that this is far from a normal home invasion."/>
        <s v="When Lawrence III's scheme to capture the Legendary PokÃ©mon Lugia upsets the balance of nature, it is up to Ash Ketchum and his friends to save the world."/>
        <s v="A successful lawyer, with a new wife and infant, agrees to care for his teenage son from a previous marriage after his ex-wife becomes concerned about the boy's wayward behavior."/>
        <s v="Kenneth Feinberg, a powerful D.C. lawyer appointed Special Master of the 9/11 Fund, fights off the cynicism, bureaucracy, and politics associated with administering government funds and, in doing so, discovers what life is worth."/>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s v="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
        <s v="Life for a happy couple is turned upside down after their young son dies in an accident."/>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s v="A group of students investigates a series of mysterious bear killings, but learns that there are much more dangerous things going on. They start to follow a mysterious hunter, learning that he is actually a troll hunter."/>
        <s v="Monsters under the bed are scary enough, but what happens when an entire house is out to get you? Three teens aim to find out when they go up against a decrepit neighboring home and unlock its frightening secrets."/>
        <s v="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
        <s v="Reporters Loretta McLaughlin and Jean Cole bravely pursue the story of the Boston Strangler at great personal risk, putting their own lives on the line in their quest to uncover the truth."/>
        <s v="Former childhood pals Leo and Nikki are attracted to each other as adultsâ€”but will their feuding parents' rival pizzerias put a chill on their sizzling romance?"/>
        <s v="It's been five years since everything was awesome and the citizens are facing a huge new threat: LEGO DUPLOÂ® invaders from outer space, wrecking everything faster than they can rebuild."/>
        <s v="Rafael, a Seville citizen who has never left the Spanish region of Andalucia, decides to leave his homeland to follow Amaia, a Basque girl unlike other women he has known."/>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s v="A gruesome serial killer is terrorizing London while brilliant but disgraced detective John Luther sits behind bars. Haunted by his failure to capture the cyber psychopath who now taunts him, Luther decides to break out of prison to finish the job by any means necessary."/>
        <s v="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s v="An affair between the second in line to Britain's throne and the princess of the feuding Irish spells doom for the young lovers."/>
        <s v="The story of the Buckman family and friends, attempting to bring up their children. They suffer/enjoy all the events that occur: estranged relatives, the 'black sheep' of the family, the eccentrics, the skeletons in the closet, and the rebellious teenagers."/>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s v="A teen winds up in over his head while dealing drugs with a rebellious partner in Cape Cod, Mass."/>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s v="When social worker Rika is sent to check on a traumatized old lady whose family have moved in at the site of the notorious Saeki family murder case, she unwittingly unleashes a cycle of terror that is transmitted via its victims further and further from its original source."/>
        <s v="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s v="When CIA Analyst Jack Ryan interferes with an IRA assassination, a renegade faction targets Jack and his family as revenge."/>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s v="A man who specializes in debunking paranormal occurrences checks into the fabled room 1408 in the Dolphin Hotel. Soon after settling in, he confronts genuine terror."/>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s v="Celebrated sleuth Hercule Poirot, now retired and living in self-imposed exile in Venice, reluctantly attends a Halloween sÃ©ance at a decaying, haunted palazzo. When one of the guests is murdered, the detective is thrust into a sinister world of shadows and secrets."/>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s v="Although theorised, no one is really ready when a mountain pass above the scenic and narrow Geiranger fjord in Norway collapses and creates a tsunami over 300 feet high. A geologist is one of those caught in the middle of it."/>
        <s v="In the Old West, a 17-year-old Scottish boy teams up with a mysterious gunman to find the woman with whom he is infatuated."/>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s v="Book superstore magnate, Joe Fox and independent book shop owner, Kathleen Kelly fall in love in the anonymity of the Internetâ€”both blissfully unaware that he's trying to put her out of business."/>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s v="A hard-nosed cop reluctantly teams up with a wise-cracking criminal temporarily paroled to him, in order to track down a killer."/>
        <s v="The duty manager of a seaside cinema, who is struggling with her mental health, forms a relationship with a new employee on the south coast of England in the 1980s."/>
        <s v="Peter Rabbit's feud with Mr. McGregor escalates to greater heights than ever before as they rival for the affections of the warm-hearted animal lover who lives next door."/>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s v="A catholic French couple sees their life upside down when their four daughters get married to men of different religion and origins."/>
        <s v="Chris is the top brain who just wants to party, Mitch is the 15-year-old college wiz kid. Supposedly hard at work on a lab project with a mysterious deadline, they still find time to use their genius to discover new ways to have fun."/>
        <s v="A pack of naÃ¯ve teenagers conspire to murder a mutual friend, whose aggressive demeanor has proved too much."/>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s v="When the eternally optimistic Poppy, queen of the Trolls, learns that the Bergens no longer have any holidays on their calendar, she enlists the help of Branch and the rest of the gang on a delightfully quirky mission to fix something that the Bergens don't think is broken."/>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s v="When Kermit the Frog and the Muppets learn that their beloved theater is slated for demolition, a sympathetic human, Gary, and his puppet brother, Walter, swoop in to help the gang put on a show and raise the $10 million they need to save the day."/>
        <s v="Dirty tricks stand to soil an ambitious young press spokesman's idealism in a cutthroat presidential campaign where 'victory' is relative."/>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s v="Carl Allen has stumbled across a way to shake free of post-divorce blues and a dead-end job: embrace life and say yes to everything."/>
        <s v="In Thailand, ex-Green Beret John James Rambo joins a group of mercenaries to venture into war-torn neighboring Myanmar to rescue a group of Christian aid workers who have been kidnapped by a ruthless local infantry unit."/>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s v="Tensions rise when the trailblazing Mother of the Blues and her band gather at a Chicago recording studio in 1927. Adapted from August Wilson's play."/>
        <s v="A deadly female assassin comes out of hiding to protect the daughter that she gave up years before, while on the run from dangerous men."/>
        <s v="A U.S Customs official uncovers a massive money laundering scheme involving Pablo Escobar."/>
        <s v="A trapeze artist must decide between her lust for Sergio, the Happy Clown, or her affection for Javier, the Sad Clown, both of whom are deeply disturbed."/>
        <s v="After losing her job, a single mom falls into a lucrative but ultimately dangerous scheme selling prescription drugs."/>
        <s v="Police officers at a station must solve a murder case."/>
        <s v="The haunted Lambert family seeks to uncover the mysterious childhood secret that has left them dangerously connected to the spirit world."/>
        <s v="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s v="In Victorian England, a master criminal makes elaborate plans to steal a shipment of gold from a moving train."/>
        <s v="Career con man Roy sets his sights on his latest mark: recently widowed Betty, worth millions. And he means to take it all. But as the two draw closer, what should have been another simple swindle takes on the ultimate stakes."/>
        <s v="Mere seconds before the Earth is to be demolished by an alien construction crew, Arthur Dent is swept off the planet by his friend Ford Prefect, a researcher penning a new edition of &quot;The Hitchhiker's Guide to the Galaxy.&quot;"/>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s v="In order to save an assassinated scientist, a submarine and its crew are shrunk to microscopic size and injected into his bloodstream."/>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s v="Twenty-five years after a streak of brutal murders shocked the quiet town of Woodsboro, a new killer has donned the Ghostface mask and begins targeting a group of teenagers to resurrect secrets from the townâ€™s deadly past."/>
        <s v="An orphaned boy raised by underground creatures called Boxtrolls comes up from the sewers and out of his box to save his family and the town from the evil exterminator, Archibald Snatcher."/>
        <s v="After being hypnotized by his sister-in-law, Tom Witzky begins seeing haunting visions of a girl's ghost and a mystery begins to unfold around her."/>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s v="London, England, May 2000. The peaceful life of elderly Joan Stanley is suddenly disrupted when she is arrested by the British Intelligence Service and accused of providing information to communist Russia during the forties."/>
        <s v="Police commissioner Funes and three researchers of supernatural phenomena investigate inexplicable events that are occurring in the suburbs of Buenos Aires."/>
        <s v="In 1967, during the making of â€œLa Chinoise,â€ film director Jean-Luc Godard falls in love with 19-year-old actress Anne Wiazemsky and marries her."/>
        <s v="Two doctors in Victorian England use manual stimulation of female genitalia to cure their patients' ills, leading to the invention of the vibrator."/>
        <s v="A lawyer who is a drug addict fights a medical-supplies corporation in court while battling his personal demons."/>
        <s v="Bill is worried that he is 'different' to his sister and parents. They mix with other 'upper class' people while Bill is more down to earth. Even his girlfriend seems a bit odd. All is revealed when Bill returns home to find a party in full swing. Not for the weak of stomach."/>
        <s v="A female executive and a night janitor conspire to commit a daring diamond heist from their mutual employer, The London Diamond Corporation."/>
        <s v="Director F.W. Murnau makes a Faustian pact with a vampire to get him to star in his 1922 film &quot;Nosferatu.&quot;"/>
        <s v="Failed London banker Max Skinner inherits his uncle's vineyard in Provence, where he spent many childhood holidays. Upon his arrival, he meets a woman from California who tells Max she is his long-lost cousin and that the property is hers."/>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s v="A man awakens from a coma, only to discover that someone has taken on his identity and that no one, (not even his wife), believes him. With the help of a young woman, he sets out to prove who he is."/>
        <s v="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
        <s v="When teenager Ren and his family move from big-city Chicago to a small town in the West, he's in for a real case of culture shock after discovering he's living in a place where music and dancing are illegal."/>
        <s v="Various lives converge on an isolated island, all connected by an author whose novel has become inextricably entwined with his own life."/>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s v="A young man returns from Rome to his sister's satanic New York apartment house."/>
        <s v="A transfer student at a rough high school tries joining the cheer-leading squad and finds that she not only has to face off against the head cheerleader, but also against her former school in preparation for a cheer-off competition."/>
        <s v="After witnessing a bizarre, traumatic incident involving a patient, Dr. Rose Cotter starts experiencing frightening occurrences that she can't explain."/>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s v="The story of Florence Foster Jenkins, a New York heiress, who dreamed of becoming an opera singer, despite having a terrible singing voice."/>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s v="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s v="God lives in Brussels. On Earth though, God is a coward, morally pathetic and odious to his family. His daughter, Ea, is bored at home and can't stand being locked up in a small apartment in ordinary Brussels, until the day she decides to revolt against her dad..."/>
        <s v="Jealousy flares after the headmistress of an elite boarding school for girls becomes obsessed with a new student."/>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s v="A mentally disturbed man takes residence in a halfway house. His mind gradually slips back into the realm created by his illness, where he replays a key part of his childhood."/>
        <s v="After accepting an invitation from a mysterious trainer, Ash, Misty and Brock meet Mewtwo, an artificially created PokÃ©mon who wants to do battle."/>
        <s v="On a faraway mountaintop, eight kids with guns watch over a hostage and a conscripted milk cow."/>
        <s v="A down and out young punk gets a job working with a seasoned repo man, but what awaits him in his new career is a series of outlandish adventures revolving around aliens, the CIA, and a most wanted '64 Chevy."/>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s v="Connie is a wife and mother whose 11-year marriage to Edward has lost its sexual spark. When Connie literally runs into handsome book collector Paul, he sweeps her into an all-consuming affair. But Edward soon becomes suspicious and decides to confront the other man."/>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s v="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s v="During a hallucinatory incident, Kristen Parker has her wrists slashed by dream-stalking monster, Freddy Krueger. Her mother, mistaking the wounds for a suicide attempt, sends her to a psychiatric ward, where she joins a group of similarly troubled teens."/>
        <s v="The summer before college, Auden meets the mysterious Eli, a fellow insomniac. While the seaside town of Colby sleeps, the two embark on nightly quests to help Auden experience the fun, carefree teen life she never knew she wanted."/>
        <s v="A young boy finds himself pursued by two assassins in the Montana wilderness, with a survival expert determined to protect him, and a forest fire threatening to consume them all."/>
        <s v="In August of 1949, Life Magazine ran a banner headline that begged the question: &quot;Jackson Pollock: Is he the greatest living painter in the United States?&quot; The film is a look back into the life of an extraordinary man, a man who has fittingly been called &quot;an artist dedicated to concealment, a celebrity who nobody knew.&quot; As he struggled with self-doubt, engaging in a lonely tug-of-war between needing to express himself and wanting to shut the world out, Pollock began a downward spiral."/>
        <s v="A struggling young writer finds his life and work dominated by his unfaithful wife and his radical feminist mother, whose best-selling manifesto turns her into a cultural icon."/>
        <s v="A truffle hunter who lives alone in the Oregon wilderness must visit Portland to find the mysterious person who stole his beloved foraging pig."/>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s v="When MichÃ¨le, the CEO of a gaming software company, is attacked in her home by an unknown assailant, she refuses to let it alter her precisely ordered life. She manages crises involving family, all the while becoming engaged in a game of cat and mouse with her stalker."/>
        <s v="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
        <s v="After the sudden death of their father, four children face cruel treatment from their ruthless grandmother."/>
        <s v="Dylan and Jamie think it's going to be easy to add the simple act of sex to their friendship, despite what Hollywood romantic comedies would have them believe. They soon discover however that getting physical really does always lead to complications."/>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s v="The employees of an independent music store learn about each other as they try anything to stop the store being absorbed by a large chain."/>
        <s v="The result of the small handkerchiefs &quot;Petits mouchoirs&quot;, 7 years later. The band, which erupted, is found on the occasion of the anniversary surprise organized for Max."/>
        <s v="After India Stoker's father dies, her Uncle Charlie, who she never knew existed, comes to live with her and her unstable mother. She comes to suspect this mysterious, charming man has ulterior motives and becomes increasingly infatuated with him."/>
        <s v="As the home planet of the Green Lantern Corps faces a battle with an ancient enemy, Hal Jordan prepares new recruit Arisia for the coming conflict by relating stories of the first Green Lantern and several of Hal's comrades."/>
        <s v="A group of American soldiers stationed in Iraq at the end of the Gulf War find a map they believe will take them to a huge cache of stolen Kuwaiti gold hidden near their base, and they embark on a secret mission that's destined to change everything."/>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s v="A crew of rugged firefighters meet their match when attempting to rescue three rambunctious kids."/>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s v="The greatest Olympic Wrestling Champion brother team joins Team Foxcatcher led by multimillionaire sponsor John E. du Pont as they train for the 1988 games in Seoul - a union that leads to unlikely circumstances."/>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s v="While planet Earth poises on the brink of nuclear self-destruction, a team of Russian and American scientists aboard the Leonov hurtles to a rendezvous with the still-orbiting Discovery spacecraft and its sole known survivor, the homicidal computer HAL."/>
        <s v="In an alternative Victorian Age Gotham City, Batman begins his war on crime while he investigates a new series of murders by Jack the Ripper."/>
        <s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s v="The story of a woman who is slowly losing her sight whilst trying to investigate the mysterious death of her twin sister."/>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s v="When a rich man's son is kidnapped, he cooperates with the police at first but then tries a unique tactic against the criminals."/>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s v="A master thief coincidentally is robbing a house where a murderâ€”in which the President of The United States is involvedâ€”occurs in front of his eyes. He is forced to run, while holding evidence that could convict the President."/>
        <s v="The eccentric new manager of a UHF television channel tries to save the station from financial ruin with an odd array of programming."/>
        <s v="Decorated veteran Will Sharp, desperate for money to cover his wife's medical bills, asks for help from his adoptive brother Danny. A charismatic career criminal, Danny instead offers him a score: the biggest bank heist in Los Angeles history: $32 million."/>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s v="The third film in the saga of the unlucky clerk Ugo Fantozzi, played by its creator, Paolo Villaggio."/>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s v="When Brent turns down his classmate Lola's invitation to the prom, she concocts a wildly violent plan for revenge."/>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s v="Stillman, a heartbroken physics student, builds a time machine when his girlfriend breaks up with him. Going back in time, he attempts to save their relationship by fixing every mistake he madeâ€”while dragging his best friend along in the process."/>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s v="A soldier introduces himself to the Peterson family, claiming to be a friend of their son who died in action. After the young man is welcomed into their home, a series of accidental deaths seem to be connected to his presence."/>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s v="A small-town news reporter and a Greenpeace volunteer enlist the help of rival superpowers to save three majestic gray whales trapped under the ice of the Arctic Circle."/>
        <s v="A sweet-natured Temp Agency operator and amateur Presidential look-alike is recruited by the Secret Service to become a temporary stand-in for the President of the United States."/>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s v="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s v="An itinerant farmer and his young son help a heart-of-gold saloon singer search for her estranged husband."/>
        <s v="Five years after their summer together in Barcelona, Xavier, William, Wendy, Martine and Isabelle reunite."/>
        <s v="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
        <s v="When the discovery of an ancient artifact unleashes an evil force, Ghostbusters new and old must join forces to protect their home and save the world from a second Ice Age."/>
        <s v="When famous DJ Alan Partridgeâ€™s radio station is taken over by a new media conglomerate, it sets in motion a chain of events which see Alan having to work with the police to defuse a potentially violent siege."/>
        <s v="Sutter, a popular party animal, unexpectedly meets the introverted Aimee after waking up on a stranger's lawn. As Sutter deals with the problems in his life and Aimee plans for her future beyond school, an unexpected romance blossoms between them."/>
        <s v="When a disc containing memoirs of a former CIA analyst falls into the hands of gym employees, Linda and Chad, they see a chance to make enough money for Linda to have life-changing cosmetic surgery. Predictably, events whirl out of control for the duo, and those in their orbit."/>
        <s v="Married for ten years, in full crisis, thinking about divorce. But following a failed scientific experiment, they suddenly find one inside the body of the other."/>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s v="Chris is a once promising high school athlete whose life is turned upside down following a tragic accident. As he tries to maintain a normal life, he takes a job as a janitor at a bank, where he ultimately finds himself caught up in a planned heist."/>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s v="A look at the life of French designer Yves Saint Laurent from the beginning of his career in 1958 when he met his lover and business partner, Pierre Berge."/>
        <s v="The world's greatest criminal and the world greatest loser share the same face... now they'll share the same life!"/>
        <s v="A guy has his life planned out until he is wooed, groomed and then dumped by an elusive woman."/>
        <s v="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s v="An American girl, sent to the English countryside to stay with relatives, finds love and purpose while fighting for her survival as war envelops the world around her."/>
        <s v="Kenai finds his childhood human friend Nita and the two embark on a journey to burn the amulet he gave to her before he was a bear, much to Koda's dismay."/>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s v="Two men in 1930s Mississippi become friends after being sentenced to life in prison together for a crime they did not commit."/>
        <s v="A young coach turns a losing high school football program around to go undefeated for 12 consecutive seasons."/>
        <s v="In the aftermath of a family tragedy, an aspiring author is torn between love for her childhood friend and the temptation of a mysterious outsider. Trying to escape the ghosts of her past, she is swept away to a house that breathes, bleedsâ€¦ and remembers."/>
        <s v="A group of young gunmen, led by Billy the Kid, become deputies to avenge the murder of the rancher who became their benefactor. But when Billy takes their authority too far, they become the hunted."/>
        <s v="Hunter, a newly pregnant housewife, finds herself increasingly compelled to consume dangerous objects. As her husband and his family tighten their control over her life, she must confront the dark secret behind her new obsession."/>
        <s v="Reunited after 15 years, famous chef Sasha and hometown musician Marcus feel the old sparks of attraction but struggle to adapt to each other's worlds."/>
        <s v="Margherita, a director in the middle of an existential crisis, has to deal with the inevitable and still unacceptable loss of her mother."/>
        <s v="Based on the autobiographical novel, the tempestuous 6-year relationship between Liberace and his (much younger) lover, Scott Thorson, is recounted."/>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s v="Alex and his sister run a business designed to break up relationships. They are hired by a rich man to break up the wedding of his daughter. The only problem is that they only have one week to do so."/>
        <s v="In a soon to be demolished block of apartments, the residents resist the criminal methods used to force them to leave so a greedy tycoon can build his new skyscraper. When tiny mechanical aliens land for a recharge, they decide to stay and help out."/>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s v="Gunning for revenge, outlaw Nat Love saddles up with his gang to take down enemy Rufus Buck, a ruthless crime boss who just got sprung from prison."/>
        <s v="A spoiled, wealthy yacht owner is thrown overboard and becomes the target of revenge from his mistreated employee."/>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s v="Balto and the other sled dogs are feeling dejected because the mail that used to be delivered by dogsled is now being delivered by airplanes. But when a mail plane crashes in the mountains, the dogs come to the rescue."/>
        <s v="A shy and mute seamstress goes insane after being attacked and raped twice in one day. She wanders the New York streets at night in a sexy black dress with her attacker's gun strapped to her garter belt, blowing away any man who tries to pick her up."/>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s v="A man sees the dark side of the time-manipulating biotech company he works for when a crushing debt forces his wife to give up 40 years of her own life."/>
        <s v="A ruthless criminal operative has less than 24 hours to exact revenge on her enemies and in the process forms an unexpected bond with the daughter of one of her past victims."/>
        <s v="A look behind the scenes at Bernie Madoff's massive Ponzi scheme, how it was perpetrated on the public and the trail of destruction it left in its wake, both for the victims and Madoff's family."/>
        <s v="A grieving couple retreats to their cabin 'Eden' in the woods, hoping to repair their broken hearts and troubled marriage. But nature takes its course and things go from bad to worse."/>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s v="Slacker duo Beavis and Butt-Head wake to discover their TV has been stolen. Their search for a new one takes them on a clueless adventure across America, during which they manage to accidentally become America's most wanted."/>
        <s v="Firemen brothers Brian and Stephen McCaffrey battle each other over past slights while trying to stop an arsonist with a diabolical agenda from torching Chicago."/>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s v="Caught in a bizarre and terrifying time warp, college student Tree finds herself repeatedly reliving the day of her murder, ultimately realizing that she must identify the killer and the reason for her death before her chances of survival run out."/>
        <s v="A pastor preoccupied with writing the perfect sermon fails to realize that his wife is having an affair and his children are up to no good."/>
        <s v="As an epidemic of a lethal airborne virus - that kills within days - rapidly grows, the worldwide medical community races to find a cure and control the panic that spreads faster than the virus itself."/>
        <s v="An unsuspecting, disenchanted man finds himself working as a spy in the dangerous, high-stakes world of corporate espionage. Quickly getting way over-his-head, he teams up with a mysterious femme fatale."/>
        <s v="Deep inside the mountain of Dovre, something gigantic awakens after being trapped for a thousand years. Destroying everything in its path, the creature is fast approaching the capital of Norway. But how do you stop something you thought only existed in Norwegian folklore?"/>
        <s v="A man vows to bring justice to those responsible for his wife's death while protecting the only family he has left, his daughter."/>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s v="During a snowy winter in the small fictional town of Knight's Ridge, Massachusetts, a group of lifelong buddies hang out, drink and struggle to connect with the women who affect their decisions, dreams and desires."/>
        <s v="Hours after the tragic death of their youngest brother in unexplained circumstances, three siblings have their lives thrown into chaos."/>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s v="Based on the famous book by Jules Verne the movie follows Phileas Fogg on his journey around the world. Which has to be completed within 80 days, a very short period for those days."/>
        <s v="A quartet of humanoid turtles, trained by their mentor in ninjitsu, must learn to work together to face the menace of Shredder and the Foot Clan."/>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s v="A young wizard accidentally conjures a spell that puts her family in jeopardy."/>
        <s v="For decades, next-door neighbors and former friends John and Max have feuded, trading insults and wicked pranks. When an attractive widow moves in nearby, their bad blood erupts into a high-stakes rivalry full of naughty jokes and adolescent hijinks."/>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s v="A bullied overweight teenager sees a glimpse of hope when her tormentors are brutally abducted by a mesmerizing stranger."/>
        <s v="To put their demons to rest once and for all, Josh Lambert and a college-aged Dalton Lambert must go deeper into The Further than ever before, facing their family's dark past and a host of new and more horrifying terrors that lurk behind the red door."/>
        <s v="A 17th-century nun becomes entangled in a forbidden lesbian affair with a novice. But it is Benedetta's shocking religious visions that threaten to shake the Church to its core."/>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s v="Alice, now 19 years old, returns to the whimsical world she first entered as a child and embarks on a journey to discover her true destiny."/>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s v="John Rambo is released from prison by the government for a top-secret covert mission to the last place on Earth he'd want to return - the jungles of Vietnam."/>
        <s v="After old enemies kill his family, a former mafia enforcer and his feisty daughter flee to Milan, where they hide out while plotting their revenge."/>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s v="After crashing his car, a cop who's recovering from eye surgery recruits an Uber driver to help him catch a heroin dealer. The mismatched pair soon find themselves in for a wild day of stakeouts and shootouts as they encounter the city's seedy side."/>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s v="A father struggles to keep his infant daughter alive in the wake of Hurricane Katrina."/>
        <s v="When straight arrow FBI agent Roy Clayton heads up the investigation into a dangerous international conspiracy, all clues seem to lead back to former U.S. Special Operations officer Samir Horn."/>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s v="A young man in a personal tailspin flees the US to Italy, where he sparks up a romance with a woman harboring a dark, primordial secret."/>
        <s v="Shrek challenges Donkey, Puss in Boots and his other fairy tale character friends to spend the night in Lord Farquaad's haunted castle, telling scary stories to see who can resist becoming scared and stay the longest."/>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s v="A talented photographer stuck in a dead-end job inherits an antique Advent calendar that may be predicting the future -- and pointing her toward love."/>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s v="At Pacific Palisades High, a poor Latino falls hard for a troubled girl from the affluent neighborhood."/>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s v="Carla Moran, a hard-working single mother,  is raped in her bedroom by someone â€” or something â€” that she cannot see. Despite skeptical psychiatrists, she is repeatedly attacked by this invisible force. Could this be a case of hysteria or something more horrific?"/>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s v="Three children are accidentally transformed into fish after consuming a potion made by an eccentric scientist. The kids end up in the sea, with one problem: they must find and drink the antidote within 48 hours, or forever remain as fish."/>
        <s v="When her nation is invaded, a young princess is taken into the Princess Protection Program. She is relocated to Louisiana, where she stays with a covert agent and his tomboyish daughter, and must learn how to behave like an ordinary teenager."/>
        <s v="A stoner and his dealer are forced to go on the run from the police after the pothead witnesses a cop commit a murder."/>
        <s v="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s v="A reporter becomes the target of a vicious smear campaign that drives him to the point of suicide after he exposes the CIA's role in arming Contra rebels in Nicaragua and importing cocaine into California. Based on the true story of journalist Gary Webb."/>
        <s v="A manic-depressive mess of a father tries to win back his wife by attempting to take full responsibility of their two young, spirited daughters, who don't make the overwhelming task any easier."/>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s v="A passionate telling of the story of Sada Abe, a woman whose affair with her master led to an obsessive and ultimately destructive sexual relationship."/>
        <s v="In an English village, a reporter and a mechanic listen to a ratcatcher explain his clever plan to outwit his prey."/>
        <s v="Following the end of the acclaimed tv series, King Arthur will oppose Lancelot's army to get the throne back after his flee to Rome."/>
        <s v="A former basketball all-star, who has lost his wife and family foundation in a struggle with addiction, attempts to regain his soul and salvation by becoming the coach of a disparate ethnically mixed high school basketball team at his alma mater."/>
        <s v="A young elephant, whose oversized ears enable him to fly, helps save a struggling circus, but when the circus plans a new venture, Dumbo and his friends discover dark secrets beneath its shiny veneer."/>
        <s v="Upon moving into the run-down Spiderwick Estate with their mother, twin brothers Jared and Simon Grace, along with their sister Mallory, find themselves pulled into an alternate world full of faeries and other creatures."/>
        <s v="Haunted by her past, a nurse travels from England to a remote Irish village in 1862 to investigate a young girl's supposedly miraculous fast."/>
        <s v="A violent gang enlists the help of a hypnotherapist in an attempt to locate a painting which somehow vanished in the middle of a heist."/>
        <s v="A boy with an active imagination faces his fears on an unforgettable journey through the night with his new friend: a giant, smiling creature named Dark."/>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s v="When his new album fails to sell records, pop/rap superstar Conner4real goes into a major tailspin and watches his celebrity high life begin to collapse. He'll try anything to bounce back, anything except reuniting with his old rap group The Style Boyz."/>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s v="As if the Penguin wasn't enough to contend with, a new vigilante has surfaced in Gotham City, and her strong-arm tactics give Batman cause for concern."/>
        <s v="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s v="Years after walking away from her past as a teenage private eye, Veronica Mars gets pulled back to her hometown - just in time for her high school reunion - in order to help her old flame Logan Echolls, who's embroiled in a murder mystery."/>
        <s v="Teenager Winnie Foster is growing up in a small rural town in 1914 with her loving but overprotective parents, but Winnie longs for a life of greater freedom and adventure."/>
        <s v="Painter Francisco Goya becomes involved with the Spanish Inquisition after his muse, InÃ©s, is arrested by the church for heresy. Her family turns to him, hoping that his connection with fanatical Inquisitor Lorenzo, whom he is painting, can secure her release."/>
        <s v="John McClane is back and badder than ever, and this time he's working for Homeland Security. He calls on the services of a young hacker in his bid to stop a ring of Internet terrorists intent on taking control of America's computer infrastructure."/>
        <s v="A veteran actress comes face-to-face with an uncomfortable reflection of herself when she agrees to take part in a revival of the play that launched her career 20 years earlier."/>
        <s v="Solomon and Tummler are two teenagers killing time in Xenia, Ohio, a small town that has never recovered from the tornado that ravaged the community in the 1970s."/>
        <s v="After a top-secret experiment misfires, a scientist may be the only man left alive in the world."/>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s v="When a virus leaks from a top-secret facility, turning all resident researchers into ravenous zombies and their lab animals into mutated hounds from hell, the government sends in an elite military task force to contain the outbreak."/>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s v="When hundreds of videotapes showing torture, murder and dismemberment are found in an abandoned house, they reveal a serial killer's decade-long reign of terror and become the most disturbing collection of evidence homicide detectives have ever seen."/>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s v="The fearless one-eyed weasel Buck teams up with mischievous possum brothers Crash &amp; Eddie as they head off on a new adventure into Buck's home: The Dinosaur World."/>
        <s v="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s v="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s v="A group of rambunctious toddlers travel a trip to Paris. As they journey from the Eiffel Tower to Notre Dame, they learn new lessons about trust, loyalty and love."/>
        <s v="Kinsey is a portrait of researcher Alfred Kinsey, driven to uncover the most private secrets of a nation. What begins for Kinsey as a scientific endeavor soon takes on an intensely personal relevance, ultimately becoming an unexpected journey into the mystery of human behavior."/>
        <s v="The Addams family's lives begin to unravel when they face-off against a treacherous, greedy crafty reality-TV host while also preparing for their extended family to arrive for a major celebration."/>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s v="Unhappily married aristocrat Lady Chatterley begins a torrid affair â€” and falls deeply in love â€” with the gamekeeper on her husband's country estate."/>
        <s v="A gangster on the run sacrifices everything for his family and a woman he meets while on the lam."/>
        <s v="When a group of trespassing seniors swim in a pool containing alien cocoons, they find themselves energized with youthful vigor."/>
        <s v="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
        <s v="Kenny Wells, a modern-day prospector, hustler, and dreamer, is desperate for a lucky break. Left with few options, Wells teams up with an equally luckless geologist to execute a grandiose, last-ditch effort: to find gold deep in the uncharted jungle of Indonesia."/>
        <s v="Five friends go for a break at a remote cabin, where they get more than they bargained for, discovering the truth behind the cabin in the woods."/>
        <s v="Two street basketball hustlers try to con each other, then team up for a bigger score."/>
        <s v="When architect-turned-recluse Bernadette Fox goes missing prior to a family trip to Antarctica, her 15-year-old daughter Bee goes on a quest with Bernadette's husband to find her."/>
        <s v="In the bleak days of the Cold War, espionage veteran George Smiley is forced from semi-retirement to uncover a Soviet mole within his former colleagues at the heart of MI6."/>
        <s v="Paul is a U.S. truck driver working in Iraq. After an attack by a group of Iraqis he wakes to find he is buried alive inside a coffin. With only a lighter and a cell phone it's a race against time to escape this claustrophobic death trap."/>
        <s v="Video game expert Alex Rogan finds himself transported to another planet after conquering the video game The Last Starfighter, only to find out it was just a test. He was recruited to join the team of best Starfighters to defend their world from the attack."/>
        <s v="A hospice nurse working at a spooky New Orleans plantation home finds herself entangled in a mystery involving the house's dark past."/>
        <s v="A journalist and podcaster from New York City travels to West Texas in order to report on the death of a girl he was hooking up with."/>
        <s v="High school student Ichigo Kurosaki lives an ordinary life, besides being able to see ghosts and the blurry memories of his mother's death under strange circumstances when he was a kid. His peaceful world suddenly breaks as he meets Rukia Kuchiki, a God of Death."/>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s v="Martin, a mercenary, is sent from Europe by an anonymous biotech company to the Tasmanian wilderness on a hunt for the last Tasmanian tiger."/>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s v="A series of eerie events thrusts an unlikely trio onto the trail of a nefarious government conspiracy lurking directly beneath their neighborhood."/>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s v="After the Creed family's cat is accidentally killed, a friendly neighbor advises its burial in a mysterious nearby cemetery."/>
        <s v="Woody Woodpecker enters a turf war with a big city lawyer wanting to tear down his home in an effort to build a house to flip."/>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s v="Addie Moore and Louis Waters, a widow and widower, have lived next to each other for years. The pair have almost no relationship, but that all changes when Addie tries to make a connection with her neighbour."/>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s v="The story of Nobel Prize winner Marie Curie and her extraordinary scientific discoveriesâ€”through the prism of her marriage to husband Pierreâ€”and the seismic and transformative effects their discovery of radium had on the 20th century."/>
        <s v="A woman wakes in a cryogenic chamber with no recollection of how she got there, and must find a way out before running out of air."/>
        <s v="Space Pirate Captain Harlock and his fearless crew face off against the space invaders who seek to conquer the planet Earth."/>
        <s v="A precocious and obsessive teenager develops a crush on a naive writer with harrowing consequences."/>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s v="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s v="Evan McCauley has skills he never learned and memories of places he has never visited. Self-medicated and on the brink of a mental breakdown, a secret group that call themselves â€œInfinitesâ€ come to his rescue, revealing that his memories are real."/>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s v="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s v="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
        <s v="A court-appointed legal guardian defrauds her older clients and traps them under her care. But her latest mark comes with some unexpected baggage."/>
        <s v="When a reporter goes undercover as a nanny to get the inside scoop on a playboy prince, she gets tangled in some royal intrigue and ends up finding love - but will she be able to keep up her lie?"/>
        <s v="In the wake of a freak accident, Lance suffers the worst tragedy and the greatest opportunity of his life. He is suddenly faced with the possibility of fame, fortune and popularity, if he can only live with the knowledge of how he got there."/>
        <s v="A couple, cheated by a vile businessman, kidnap his wife in retaliationâ€”without knowing that their enemy is delighted they did."/>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s v="The story of Nola Darling's simultaneous sexual relationships with three different men is told by her and by her partners and other friends. All three men wanted her to commit solely to them; Nola resists being &quot;owned&quot; by a single partner."/>
        <s v="A group of men who were clearing brush for the government arrive back in town, claiming that their friend was abducted by aliens. Nobody believes them, and despite a lack of motive and no evidence of foul play, their friends' disappearance is treated as murder."/>
        <s v="A group of people are trapped in a West Berlin movie theater infested with ravenous demons who proceed to kill and possess the humans one-by-one, thereby multiplying their numbers."/>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s v="When Patrizia Reggiani, an outsider from humble beginnings, marries into the Gucci family, her unbridled ambition begins to unravel the family legacy and triggers a reckless spiral of betrayal, decadence, revenge, and ultimatelyâ€¦ murder."/>
        <s v="Reeling from the unexpected death of her husband, Beth is left alone in the lakeside home he built for her. Soon she begins to uncover her recently deceased husband's disturbing secrets."/>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s v="The action continues from [REC], with the medical officer and a SWAT team outfitted with video cameras are sent into the sealed off apartment to control the situation."/>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s v="Natsu Dragneel and his friends travel to the island Kingdom of Stella, where they will reveal dark secrets, fight the new enemies and once again save the world from destruction."/>
        <s v="Minnie Goetze is a 15-year-old aspiring comic-book artist, coming of age in the haze of the 1970s in San Francisco. Insatiably curious about the world around her, Minnie is a pretty typical teenage girl. Oh, except that sheâ€™s sleeping with her motherâ€™s boyfriend."/>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s v="Grotesquely surreal offering charting three male generations of the same bizarre family, including a pervert who constantly seeks for new kinds of satisfaction, an obese speed eater, and a passionate embalmer."/>
        <s v="A single mother and her slacker sister find an unexpected way to turn their lives around in this off-beat dramatic comedy. In order to raise the tuition to send her young son to private school the mom starts an unusual business â€“ a biohazard removal/crime scene clean-up service."/>
        <s v="During routine manoeuvres near Hawaii in 1980, the aircraft-carrier USS Nimitz is caught in a strange vortex-like storm, throwing the ship back in time to 1941â€”mere hours before the Japanese attack on Pearl Harbor."/>
        <s v="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
        <s v="A group of recruits go through Advanced Infantry Training at Fort Polk, Louisiana's infamous Tigerland, last stop before Vietnam for tens of thousands of young men in 1971."/>
        <s v="Unable to find her runaway son, a woman deceives two of her ex-lovers from her youth, a mild-mannered teacher and a tough journalist, that each is the real father in order to obtain their help."/>
        <s v="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
        <s v="Cairo, 2011. A police officer investigates the murder of a woman in a luxurious hotel in the days leading up to the Egyptian revolution."/>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s v="A thirteen-year-old French girl deals with moving to a new city and school in Paris, while at the same time her parents are getting a divorce."/>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s v="When she receives word that her longtime platonic pal Michael O'Neal is getting married to debutante Kimberly Wallace, food critic Julianne Potter realizes her true feelings for Michael -- and sets out to sabotage the wedding."/>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s v="25-year-old philosophy major Marta faces the ugly truth for many young Italians â€” a complete lack of career opportunities. While babysitting for single mother Sonia, she starts to work as a telemarketer, quickly rising through the ranks of the company, but experiencing first-hand the fanatical and exploitative rat-race culture pushed on employees. Around her revolve people like delusional supervisor Daniela, her boss Claudio, fragile coworker Lucio, and well-meaning but inconsistent union rep Giorgio."/>
        <s v="A man obsessed with conspiracy theories becomes a target after one of his theories turns out to be true. Unfortunately, in order to save himself, he has to figure out which theory it is."/>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s v="A sweeping drama set in the chaotic aftermath of the US invasion of Iraq, where the life of top UN diplomat Brazilian SÃ©rgio Vieira de Mello hangs in the balance during the most treacherous mission of his career."/>
        <s v="A portal transports Cpt. Artemis and an elite unit of soldiers to a strange world where powerful monsters rule with deadly ferocity. Faced with relentless danger, the team encounters a mysterious hunter who may be their only hope to find a way home."/>
        <s v="Moshimo, Japan. The annual fireworks festival is about to take place and a group of schoolboys, arguing over whether they are round or flat when viewed from different angles, set out to find it out."/>
        <s v="When the Davison family comes under attack during their wedding anniversary getaway, the gang of mysterious killers soon learns that one of their victims harbors a secret talent for fighting back."/>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s v="Beatrix Potter, the author of the beloved children's book &quot;The Tale of Peter Rabbit&quot;, struggles for love, happiness and success."/>
        <s v="A law student's theory about the recent deaths of two Supreme Court justices embroils her in a far-reaching web of murder, corruption, and greed."/>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s v="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s v="The main character of the film is an outstanding physicist who was invited to Armenia from Russia to head a lab. He comes across many troubles in his homeland, but nevertheless finds his true love there."/>
        <s v="A Danish family visits a Dutch family they met on a holiday. What was supposed to be an idyllic weekend slowly starts unraveling as the Danes try to stay polite in the face of unpleasantness."/>
        <s v="Several years after the tragic death of their little girl, a doll maker and his wife welcome a nun and several girls from a shuttered orphanage into their home, soon becoming the target of the doll maker's possessed creationâ€”Annabelle."/>
        <s v="A woman turns to prescription medication as a way of handling her anxiety concerning her husband's upcoming release from prison."/>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s v="The lives of two struggling musicians, who happen to be brothers, inevitably change when they team up with a beautiful, up-and-coming singer."/>
        <s v="After a teenager has a terrifying vision of him and his friends dying in a plane crash, he prevents the accident only to have Death hunt them down, one by one."/>
        <s v="An American journalism student in London scoops a big story, and begins an affair with an aristocrat as the incident unfurls."/>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s v="When Kylie Bucknell is sentenced to home detention, she's forced to come to terms with her unsociable behaviour, her blabbering mother and a hostile spirit who seems less than happy about the new living arrangement."/>
        <s v="Based on the classic novel by Orson Scott Card, Ender's Game is the story of the Earth's most gifted children training to defend their homeplanet in the space wars of the future."/>
        <s v="During the Cold War, an American scientist appears to defect to East Germany as part of a cloak and dagger mission to find the formula for a resin solution, but the plan goes awry when his fiancee, unaware of his motivation, follows him across the border."/>
        <s v="Xavier is a 40-year-old father of two who still finds life very complicated. When the mother of his children moves to New York, he can't bear them growing up far away from him and so he decides to move there as well."/>
        <s v="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s v="Two unlikely companions embark on a perilous adventure through the badlands of an unexplored planet as they try to escape a dangerous and disorienting reality, where all inner thoughts are seen and heard by everyone."/>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s v="When the Nazi high command learns in late 1943 that Winston Churchill will be spending time at a country estate in Norfolk, it hatches an audacious scheme to kidnap the prime minister and spirit him to Germany for enforced negotiations with Hitler."/>
        <s v="A gangster, Nino, is in the Cash Money Brothers, making a million dollars every week selling crack. A cop, Scotty, discovers that the only way to infiltrate the gang is to become a dealer himself."/>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s v="James Bond tracks his archnemesis, Ernst Blofeld, to a mountaintop retreat in the Swiss alps where he is training an army of beautiful, lethal women. Along the way, Bond falls for Italian contessa Tracy Draco, and marries her in order to get closer to Blofeld."/>
        <s v="Nothing is as it seems when a woman experiencing misgivings about her new boyfriend joins him on a road trip to meet his parents at their remote farm."/>
        <s v="A trailer is burning in the middle of a plain. The bodies of two adulterous lovers are found. Scenes from both families, before and after the dramatic events, suggest an unusual connection between them. But what is their secret?"/>
        <s v="When Scott learns that his longtime cyber-buddy from Berlin is a gorgeous young woman, he and his friends embark on a trip across Europe."/>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s v="A surprise visit from Spock's father provides a startling revelation: McCoy is harboring Spock's living essence."/>
        <s v="An imaginary world comes to life in a holiday tale of an eccentric toymaker, his adventurous granddaughter, and a magical invention that has the power to change their lives forever."/>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s v="When New York is caught in the grip of a sadistic serial killer who preys on patrons of the city's underground bars, young rookie Steve Burns infiltrates the S&amp;M subculture to try and lure him out of the shadows."/>
        <s v="Arriving in the small town of Fallwell, Massachusetts to claim her inheritance, horror hostess Elvira receives a less than enthusiastic reception from the conservative locals -- amongst them, her sinister uncle Vincent, who, unbeknownst to her, is an evil warlock."/>
        <s v="Officers Martin Riggs and Roger Murtaugh of the Los Angeles Police Department must stop a dangerous crime lord from China from getting his brother out of jail."/>
        <s v="In small-town Texas, affable and popular mortician Bernie Tiede strikes up a friendship with Marjorie Nugent, a wealthy widow well known for her sour attitude. When she becomes controlling and abusive, Bernie goes to great lengths to remove himself from her grasp."/>
        <s v="An egotistical saxophone player and a young singer meet on V-J Day and embark upon a strained and rocky romance, even as their careers begin a long uphill climb."/>
        <s v="A young woman returns a lonely widowâ€™s lost purse, leading to an unlikely relationship between the two â€” until the young woman discovers the widow might not be all that she seems."/>
        <s v="Kris Kringle's daughter, Noelle, sets off on a mission to find and bring back her brother, after he gets cold feet when it's his turn to take over as Santa."/>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s v="Desperate to repay his debt to his ex-wife, an ex-con plots a heist at his new employer's country home, unaware that a second criminal has also targeted the property, and rigged it with a series of deadly traps."/>
        <s v="A once-celebrated kid detective, now 31, continues to solve the same trivial mysteries between hangovers and bouts of self-pity. Until a naive client brings him his first 'adult' case, to find out who brutally murdered her boyfriend."/>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s v="The Coast Guard makes a daring rescue attempt off the coast of Cape Cod after a pair of oil tankers are destroyed during a blizzard in 1952."/>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s v="A recent widow invites her husband's troubled best friend to live with her and her two children. As he gradually turns his life around, he helps the family cope and confront their loss."/>
        <s v="At a high-school party, four friends find that losing their collective virginity isn't as easy as they had thought. But they still believe that they need to do so before college. To motivate themselves, they enter a pact to all &quot;score&quot; by their senior prom."/>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s v="Holidaymakers arriving in a Club Med camp on the Ivory Coast are determined to forget their everyday problems and emotional disappointments. Games, competitions, outings, bathing and sunburn accompany a continual succession of casual affairs."/>
        <s v="The &quot;black sheep&quot; son of a wealthy family meets a young psychiatric patient who's been raised in isolation her entire life. He takes the naive young woman home for his brother's wedding an improbable romance blooms, as she impresses everyone with her genuine, simple charms."/>
        <s v="As World War II rages, the elite Sixth Ranger Battalion is given a mission of heroic proportions: push 30 miles behind enemy lines and liberate over 500 American prisoners of war."/>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s v="Chaos reigns at the natural history museum when night watchman Larry Daley accidentally stirs up an ancient curse, awakening Attila the Hun, an army of gladiators, a Tyrannosaurus rex and other exhibits."/>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s v="As the war between the vampires and the Lycans rages on, Selene, a former member of the Death Dealers (an elite vampire special forces unit that hunts werewolves), and Michael, the werewolf hybrid, work together in an effort to unlock the secrets of their respective bloodlines."/>
        <s v="To spice up a dinner party, old friends agree to share every private message that pops up on their phones -- with disastrous results."/>
        <s v="A look at a few chapters in the life of Poppy, a cheery, colorful, North London schoolteacher whose optimism tends to exasperate those around her."/>
        <s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s v="In the midst of a marital crisis, a High Court judge must decide if she should order a life-saving blood transfusion for a teen with cancer despite his family's refusal to accept medical treatment for religious reasons."/>
        <s v="Rural England, 1865. Katherine, suffocated by her loveless marriage to a bitter man and restrained by his father's tyranny, unleashes an irresistible force within her, so powerful that she will stop at nothing to get what she wants."/>
        <s v="Having recently witnessed the horrific results of a top secret project to bring the dead back to life, a distraught teenager performs the operation on his girlfriend after she's killed in a motorcycle accident."/>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s v="Quiet Jose woos cafe worker Ana, but she is unaware he has intentions other than the purely romantic."/>
        <s v="A runaway train, transporting deadly, toxic chemicals, is barreling down on Stanton, Pennsylvania,  and proves to be unstoppable until a veteran engineer and young conductor risk their lives to try and stop it with a switch engine."/>
        <s v="When the pets accidentally get separated from their vacationing owners, Chance, Shadow, and Sassy navigate the mean streets of San Francisco, trying to find their home across the Golden Gate Bridge. But the road is blocked by a series of hazards, both man and beast."/>
        <s v="A Salem resident attempts to frame her ex-lover's wife for being a witch in the middle of the 1692 witchcraft trials."/>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s v="A blind concert violinist gets a cornea transplant allowing her to see again. However, she gets more than she bargained for when she realizes her new eye can see ghosts. She sets out to find the origins of the cornea and discover the fate of its former host."/>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s v="After a fateful near-miss, an assassin battles his employers, and himself, on an international manhunt he insists isn't personal."/>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s v="A mystical, ancient dagger causes a notorious serial killer to magically switch bodies with a 17-year-old girl."/>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s v="Superman and Supergirl take on the cybernetic being known as Brainiac, who boasts that he possesses &quot;the knowledge and strength of 10,000 worlds.&quot;"/>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s v="A band of medieval mercenaries take revenge on a noble lord who decides not to pay them by kidnapping the betrothed of the noble's son. As the plague and warfare cut a swathe of destruction throughout the land, the mercenaries hole up in a castle and await their fate."/>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s v="After a treacherous attack, Secret Service agent Mike Banning is charged with attempting to assassinate President Trumbull. Chased by his own colleagues and the FBI, Banning begins a race against the clock to clear his name."/>
        <s v="Two brothers live in the economically-depressed Rust Belt, when a cruel twist of fate lands one in prison. His brother is then lured into one of the most violent crime rings in the Northeast."/>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s v="A teenage boy and his friends face off against a mysterious grave robber, known only as the Tall Man, who employs a lethal arsenal of unearthly weapons."/>
        <s v="Lisa Spinelli is a Staten Island teacher who is unusually devoted to her students. When she discovers one of her five-year-olds is a prodigy, she becomes fascinated with the boy, ultimately risking her family and freedom to nurture his talent."/>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s v="At the age of 51 and after 20 months on unemployment, Thierry starts a new job that soon brings him face to face with a moral dilemma. How much is he willing to accept to keep his job?"/>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s v="George, a lonely and fatalistic teen who's made it all the way to his senior year without ever having done a real day of work, is befriended by Sally, a popular but complicated girl who recognizes in him a kindred spirit."/>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s v="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s v="A New York writer on sex and love is finally getting married to her Mr. Big. But her three best girlfriends must console her after one of them inadvertently leads Mr. Big to jilt her."/>
        <s v="When Keira Woods' daughter mysteriously vanishes in the cellar of their new house in the country, she soon discovers there is an ancient and powerful entity controlling their home that she will have to face or risk losing her family's souls forever."/>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s v="Brave new steps put Scott's career in jeopardy. With a new partner and determination, can he still succeed?"/>
        <s v="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s v="After a bizarre and near fatal encounter with a serial killer, a newswoman is sent to a rehabilitation center whose inhabitants may not be what they seem."/>
        <s v="A self-indulgent private investigator winds up on a cruise ship full of rich patrons, gorgeous women, murderous terrorists, and scarce food."/>
        <s v="A mysterious spacecraft captures Russian and American space capsules and brings the two superpowers to the brink of war. James Bond investigates the case in Japan and comes face to face with his archenemy Blofeld."/>
        <s v="A bouncer with an anger management problem goes on a furious and resentful rampage after the murder of a friend."/>
        <s v="After his wife falls under the influence of a drug dealer, an everyday guy transforms himself into Crimson Bolt, a superhero with the best intentions, though he lacks for heroic skills."/>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s v="When Camille falls ill, she is forced to live with Philibert and Franck."/>
        <s v="After a failed assassination attempt, a soldier finds himself stranded in the desert. Exposed to the elements, he must survive the dangers of the desert and battle the psychological and physical toll of the treacherous conditions."/>
        <s v="In Los Angeles at the turn of the 1970s, drug-fueled detective Larry &quot;Doc&quot; Sportello investigates the disappearance of an ex-girlfriend."/>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s v="Five bored, occasionally high and always ineffective Vermont state troopers must prove their worth to the governor or lose their jobs. After stumbling on a drug ring, they plan to make a bust, but a rival police force is out to steal the glory."/>
        <s v="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s v="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s v="Danny Ocean reunites with his old flame and the rest of his merry band of thieves in carrying out three huge heists in Rome, Paris and Amsterdam â€“ but a Europol agent is hot on their heels."/>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s v="Having grown sick and tired of his centuries as Dracula's lackey, Renfield finds a new lease on life â€” and maybe even redemption â€” when he falls for feisty, perennially angry traffic cop Rebecca Quincy."/>
        <s v="An exploratory dive into the deepest depths of the ocean of a daring research team spirals into chaos when a malevolent mining operation threatens their mission and forces them into a high-stakes battle for survival."/>
        <s v="A timid, nearsighted chemistry teacher discovers a magical potion that can transform him into a suave and handsome Romeo. The Jekyll and Hyde game works well enough until the concoction starts to wear off at the most embarrassing times."/>
        <s v="A traumatised veteran, unafraid of violence, tracks down missing girls for a living. When a job spins out of control, his nightmares overtake him as a conspiracy is uncovered leading to what may be his death trip or his awakening."/>
        <s v="The gruesome Nazi Zombies are back to finish their mission, but our hero is not willing to die. He is gathering his own army to give them a final fight."/>
        <s v="When a disease turns all of humanity into the living dead, the last man on earth becomes a reluctant vampire hunter."/>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s v="Inspector Amaia Salazar must return to the Baztan valley in order to solve a series of suicides that seem to follow a similar pattern."/>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s v="Alice Kingsleigh returns to Underland and faces a new adventure in saving the Mad Hatter."/>
        <s v="As an asteroid nears Earth, a man finds himself alone after his wife leaves in a panic. He decides to take a road trip to reunite with his high school sweetheart. Accompanying him is a neighbor who inadvertently puts a wrench in his plan."/>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s v="Six people unwittingly find themselves locked in another series of escape rooms, slowly uncovering what they have in common to survive... and discovering they've all played the games before."/>
        <s v="A small Sicilian town elects a new, honest major but quickly learns that playing by the rules is not as easy as it seems."/>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s v="The life of a respected British politician at the height of his career crumbles when he becomes obsessed with his son's lover."/>
        <s v="A young man finds out that he holds the key to restoring hope and ensuring survival for the human race, while an alien species called the Drej are bent on mankind's destruction."/>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s v="Following an assassination attempt on Senator PadmÃ© Amidala, Jedi Knights Anakin Skywalker and Obi-Wan Kenobi investigate a mysterious plot that could change the galaxy forever."/>
        <s v="In a remote woodland cabin, a small town doctor discovers Nell â€” a beautiful young hermit woman with many secrets."/>
        <s v="A blind Vietnam vet, trained as a swordfighter, comes to America and helps to rescue the son of a fellow soldier."/>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s v="A free-spirited woman &quot;kidnaps&quot; a yuppie for a weekend of adventure. But the fun quickly takes a dangerous turn when her ex-con husband shows up."/>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s v="Billy Batson and his foster siblings, who transform into superheroes by saying &quot;Shazam!&quot;, are forced to get back into action and fight the Daughters of Atlas, who they must stop from using a weapon that could destroy the world."/>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s v="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s v="When a depressed woman is burglarized, she finds a new sense of purpose by tracking down the thieves alongside her obnoxious neighbor. But they soon find themselves dangerously out of their depth against a pack of degenerate criminals."/>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s v="A retired businesswoman â€“ who tries to control everything around her â€“ decides to write her own obituary. A young journalist takes up the task of finding out the truth, and the result is a life-altering friendship."/>
        <s v="In a post-apocalyptic wasteland, an orphaned teen must battle a ruthless warlord to save the girl of his dreams."/>
        <s v="Two crew members wake up on an abandoned spacecraft with no idea who they are, how long they've been asleep, or what their mission is. The two soon discover they're actually not alone â€“ and the reality of their situation is more horrifying than they could have imagined."/>
        <s v="Phoenix cop Ben Shockley is well on his way to becoming a derelict when he is assigned to transport a witness from Las Vegas. The witness turns out to be a belligerent prostitute with mob tiesâ€”and incriminating information regarding a high-ranking figure."/>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s v="Based on the true story of Jack DiNorscio, a mobster who defended himself in court for what would be the longest mafia trial in U.S. history."/>
        <s v="A scheming raccoon fools a mismatched family of forest creatures into helping him repay a debt of food, by invading the new suburban sprawl that popped up while they were hibernating â€“ and learns a lesson about family himself."/>
        <s v="Claire, a romantically spurned 50-year-old divorced teacher, creates a fake Facebook profile of a 24-year-old woman to spy on her on-and-off lover."/>
        <s v="Laurie Strode comes to her final confrontation with Michael Myers, the masked figure who has haunted her since she narrowly escaped his killing spree on Halloween night four decades ago."/>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s v="Three young women vacationing in Paris find themselves whisked away to Monte Carlo after one of the girls is mistaken for a British heiress."/>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s v="Brewster, an aging minor-league baseball player, stands to inherit 300 million dollars if he can successfully spend 30 million dollars in 30 days without anything to show for it, and without telling anyone what he's up to... A task that's a lot harder than it sounds!"/>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s v="The Fellowship of the Ring embark on a journey to destroy the One Ring and end Sauron's reign over Middle-earth."/>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s v="A brief fling between a male disc jockey and an obsessed female fan takes a frightening, and perhaps even deadly turn when another woman enters the picture."/>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s v="When the young orphan boy James spills a magic bag of crocodile tongues, he finds himself in possession of a giant peach that flies him away to strange lands."/>
        <s v="A career criminal nabbed by Mexican authorities is placed in a tough prison where he learns to survive with the help of a 9-year-old boy."/>
        <s v="In the immense city of Tokyo, the darkness of the afterlife lurks some of its inhabitants who are desperately trying to escape the sadness and isolation of the modern world."/>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s v="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
        <s v="A cat burglar is forced to take a bickering, dysfunctional family hostage on Christmas Eve."/>
        <s v="When a young rape victim takes justice into her own hands and becomes a serial killer, it's up to Dirty Harry Callahan, on suspension from the SFPD, to bring her to justice."/>
        <s v="An Australian couple take a sailing trip in the Pacific to forget about a terrible accident. While on the open sea, they come across a ship with one survivor who is not at all what he seems."/>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s v="Six actors portray six personas of music legend Bob Dylan in scenes depicting various stages of his life, chronicling his rise from unknown folksinger to international icon and revealing how Dylan constantly reinvented himself."/>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s v="A team of explorers discover a clue to the origins of mankind on Earth, leading them on a journey to the darkest corners of the universe. There, they must fight a terrifying battle to save the future of the human race."/>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s v="A woman's seaside vacation takes a dark turn when her obsession with a young mother forces her to confront secrets from her past."/>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s v="To get revenge on her ex-boyfriend, an influencer attempts to transform an unpopular classmate into prom king."/>
        <s v="In a seemingly perfect community, without war, pain, suffering, differences or choice, a young boy is chosen to learn from an elderly man about the true pain and pleasure of the &quot;real&quot; world."/>
        <s v="Puss in Boots is on a mission to recover the Princess' stolen ruby from the notorious French thief, Whisperer. Reluctantly accompanied by three little kittens, Three Diablos, Puss must tame them before they endanger the mission."/>
        <s v="A journalist duo go on a tour of serial killer murder sites with two companions, unaware that one of them is a serial killer himself."/>
        <s v="A weak con man panics when he learns he's going to prison for fraud. He hires a mysterious martial arts guru who helps transform him into a martial arts expert who can fight off inmates who want to hurt or love him."/>
        <s v="After a year of long-distance, Raquel and Ares reunite on a steamy beach trip. Faced with fresh flirtations and insecurities, will their love prevail?"/>
        <s v="A US soldier suffers a traumatic brain injury while fighting in Afghanistan and struggles to adjust to life back home in New Orleans. When she meets local mechanic James, the pair begin to forge an unexpected bond."/>
        <s v="At the dawn of the space-race, two radio-obsessed teens discover a strange frequency over the airwaves in what becomes the most important night of their lives and in the history of their small town."/>
        <s v="Respected lawyer, Henry Turner survives a convenience-store shooting only to find he has lost his memory, and has serious speech and mobility issues. After also losing his jobâ€”where he no longer 'fits in'â€”his loving wife and daughter give him all their love and support."/>
        <s v="Anakin Skywalker, a young slave strong with the Force, is discovered on Tatooine. Meanwhile, the evil Sith have returned, enacting their plot for revenge against the Jedi."/>
        <s v="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s v="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
        <s v="An ex-special forces operative takes a job to provide security for a journalist as she interviews a dictator, but a military coup breaks out in the middle of the interview, they are forced to escape into the jungle where they must survive."/>
        <s v="On Christmas eve, Serge is the only on-call emergency doctor available. Struck by a crippling back-ache, he gets help from a pizza delivery boy who will need to step in the doctor's shoes."/>
        <s v="A washed-up musician teams up with a teacher and a kids show personality to protect young children from a sudden outbreak of zombies."/>
        <s v="Three years after Jurassic World was destroyed, Isla Nublar now sits abandoned. When the island's dormant volcano begins roaring to life, Owen and Claire mount a campaign to rescue the remaining dinosaurs from this extinction-level event."/>
        <s v="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
        <s v="When the future empress Wu Zetian's two courtiers die in a mysterious fire, she gets Di Renjie, a former detective and rebel, released from prison to solve the mystery of the fire."/>
        <s v="A warrior-assassin is forced to hide in a small town in the American Badlands after refusing a mission."/>
        <s v="The sensuous wife of a lunch wagon proprietor and a rootless drifter begin a sordidly steamy affair and conspire to murder her Greek husband."/>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s v="A woman struggles to recover from a brutal attack by setting out on a mission for revenge."/>
        <s v="John Winger, an indolent sad sack in his 30s, impulsively joins the US Army after losing his job, his girlfriend and his apartment."/>
        <s v="Remember that really cute girl/guy who said they'd call â€“ and didn't? Maybe they lost your number. Maybe they're in the hospital. Maybe they're awed by your looks, brains or success. Or maybe... They're just not that into you."/>
        <s v="In the future, a strange fungus has changed nearly everyone into thoughtless, flesh-eating monsters. When a scientist and a teacher find a girl who seems to be immune to the fungus, they all begin a journey to save humanity."/>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s v="In New York, former convict Pete Koslow, related to the Polish mafia, must deal with both Klimek the General, his ruthless boss, and the twisted ambitions of two federal agents, as he tries to survive and protect the lives of his loved ones."/>
        <s v="A Minnesota police officer crosses paths with a committed and tireless vigilante as he follows the trail of a ruthless predator responsible for several abductions and murders."/>
        <s v="A mysterious woman comes to compete in a quick-draw elimination tournament, in a town taken over by a notorious gunman."/>
        <s v="Routinely exploited by her wicked stepmother, the downtrodden Samantha Montgomery is excited about the prospect of meeting her Internet beau at the school's Halloween dance."/>
        <s v="The adventures of the Lafayette Escadrille, young Americans who volunteered for the French military before the U.S. entered World War I, and became the country's first fighter pilots."/>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s v="A cryptic message from Bondâ€™s past sends him on a trail to uncover a sinister organization. While M battles political forces to keep the secret service alive, Bond peels back the layers of deceit to reveal the terrible truth behind SPECTRE."/>
        <s v="A movies special effects man is hired by a government agency to help stage the assassination of a well known gangster. When the agency double cross him, he uses his special effects to trap the gangster and the corrupt agents."/>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s v="An operative for an elite private intelligence firm finds her priorities irrevocably changed after she is tasked with infiltrating an anarchist group known for executing covert attacks upon major corporations."/>
        <s v="Trapped inside a fortified home owned by a mysterious couple, a young boy quickly learns the true nature of the homicidal inhabitants, and secret creatures hidden deep within the walls."/>
        <s v="Two friends hired to police a small town that is suffering under the rule of a rancher find their job complicated by the arrival of a young widow."/>
        <s v="One day in 1984, Todd Bowden, a brilliant high school boy fascinated by the history of Nazism, stumbles across an old man whose appearance resembles that of Kurt Dussander, a wanted Nazi war criminal. A month later, Todd decides to knock on his door."/>
        <s v="Topper Harley is found to be working as an odd-job-man in a monastery. The CIA want him to lead a rescue mission into Iraq, to rescue the last rescue team, who went in to rescue the last rescue teamâ€”who went in to rescue hostages left behind after Desert Storm."/>
        <s v="A deadly airborne virus finds its way into the USA and starts killing off people at an epidemic rate. Col. Sam Daniels' job is to stop the virus spreading from a small town, which must be quarantined, and to prevent an over reaction by the White House."/>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s v="Adopted together after a tough childhood in an orphanage, Nica and Rigel realize that unexpected but irresistible feelings pull them together."/>
        <s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
        <s v="A prim and proper schoolgirl goes against her society grandmother's wishes when she dates a motorcycle-riding juvenile delinquent."/>
        <s v="Members of a Yorkshire branch of the Women's Institute cause controversy when they pose nude for a charity calendar."/>
        <s v="Down-on-their luck brothers, Lars and Ernie Smuntz, aren't happy with the crumbling old mansion they inherit... until they discover the estate is worth millions. Before they can cash in, they have to rid the house of its single, stubborn occupantâ€”a tiny and tenacious mouse."/>
        <s v="An international heist crew, led by Cyrus Whitaker, race to lift $500 million in gold from a passenger plane at 40,000 feet."/>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s v="Explore the mysterious and dangerous home of the king of the apes as a team of explorers ventures deep inside the treacherous, primordial island."/>
        <s v="A DEA agent and an undercover Naval Intelligence officer who have been tasked with investigating one another find they have been set up by the mob -- the very organization the two men believe they have been stealing money from."/>
        <s v="Nat Turner, a former slave in America, leads a liberation movement in 1831 to free African-Americans in Virginia that results in a violent retaliation from whites."/>
        <s v="Mary Surratt is the lone female charged as a co-conspirator in the assassination trial of Abraham Lincoln. As the whole nation turns against her, she is forced to rely on her reluctant lawyer to uncover the truth and save her life."/>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s v="Widowed U.S. president Andrew Shepherd, one of the world's most powerful men, can have anything he wants -- and what he covets most is Sydney Ellen Wade, a Washington lobbyist. But Shepherd's attempts at courting her spark wild rumors and decimate his approval ratings."/>
        <s v="A small town is taken over by an alien plague, turning residents into zombies and all forms of mutant monsters."/>
        <s v="A police chief about to retire pledges to help a woman find her daughter's killer."/>
        <s v="Six strangers find themselves in circumstances beyond their control, and must use their wits to survive."/>
        <s v="A miserable conman and his partner pose as Santa and his Little Helper to rob department stores on Christmas Eve. But they run into problems when the conman befriends a troubled kid."/>
        <s v="A grieving doctor is being contacted by his late wife through his patient's near death experiences."/>
        <s v="The true story of Texas congressman Charlie Wilson's covert dealings in Afghanistan, where his efforts to assist rebels in their war with the Soviets had some unforeseen and long-reaching effects."/>
        <s v="In 1980, Queens, New York, a young Jewish boy befriends a rebellious African-American classmate to the disapproval of his privileged family and begins to reckon with growing up in a world of inequality and prejudice."/>
        <s v="Spenser, a former Boston patrolman who just got out from prison, teams up with Hawk, an aspiring fighter, to unravel the truth behind the death of two police officers."/>
        <s v="An orphaned dinosaur raised by lemurs joins an arduous trek to a sancturary after a meteorite shower destroys his family home."/>
        <s v="Boozer, skirt chaser, careless father. You could create your own list of reporter Steve Everett's faults but there's no time. A San Quentin Death Row prisoner is slated to die at midnight â€“ a man Everett has suddenly realized is innocent."/>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s v="Eccentric British painter J.M.W. Turner  lives his last 25 years with gusto and secretly becomes involved with a seaside landlady, while his faithful housekeeper bears an unrequited love for him."/>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s v="A teenage skateboarder becomes suspected of being connected with a security guard who suffered a brutal death in a skate park called &quot;Paranoid Park&quot;."/>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s v="The story of the Tuskegee Airmen, the first African-American pilots to fly in a combat squadron during World War II."/>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s v="The Simpsons host a Disney+ Day party and everyone is on the listâ€¦ except Homer. With friends from across the service and music fit for a Disney Princess, Plusaversary is Springfield's event of the year."/>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s v="Unperturbed by the disastrous outcome of his previous meddling with the dead, Dr. West continues his research into the phenomenon of re-animation; only this time, he plans to create life â€“ starting with the heart of his young protÃ©gÃ© Dan's dearly deceased Meg Halsey."/>
        <s v="Winnie the Pooh, Piglet, Owl, Kanga, Roo, and Rabbit are preparing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s v="A story based on the life of a struggling Long Island single mom who became one of the country's most successful entrepreneurs."/>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s v="Jeffrey Dahmer struggles with a difficult family life as a young boy. During his teenage years he slowly transforms, edging closer to the serial killer he was to become."/>
        <s v="Lola is a striking teenaged girl who is on the cusp of adulthood and longs to rush into the adult world of independence, freedom and sexual exploits, but is tenaciously held back by her mother."/>
        <s v="When some very creepy things start happening around school, the kids at Herrington High make the chilling discovery that confirms their worst suspicions: their teachers really are from another planet!"/>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s v="Down-on-his-luck race car driver Jim Douglas teams up with a little VW Bug that has a mind of its own, not realizing Herbie's worth until a sneaky rival plots to steal him."/>
        <s v="Having cleared his name, genius mechanic Lino has only one goal in mind: getting revenge on the corrupt cops who killed his brother and his mentor."/>
        <s v="A Halloween-hating dad reluctantly teams up with his teenage daughter when an evil spirit wreaks havoc by making their town's decorations come to life."/>
        <s v="Owen, a young man is dissatisfied with his life. He heads into the forest to escape and learns a lot during his time there."/>
        <s v="A group of U.S. soldiers returning from Iraq struggle to integrate back into family and civilian life, while living with the memory of a war that threatens to destroy them long after they've left the battlefield."/>
        <s v="Skipper, Kowalski, Rico and Private join forces with undercover organization The North Wind to stop the villainous Dr. Octavius Brine from destroying the world as we know it."/>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s v="A visit to a natural history museum proves catastrophic for two high school rivals, an overachiever and a jock, when an ancient Aztec statue casts a spell that causes them to switch bodies and see exactly what it's like to walk in the other's shoes."/>
        <s v="Aliens disguised as clowns crash land on Earth in a rural town to capture unsuspecting victims in cotton candy cocoons for later consumption."/>
        <s v="When Lady Tremaine steals the Fairy Godmother's wand and changes history, it's up to Cinderella to restore the timeline and reclaim her prince."/>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s v="A confident young cop is shown the ropes by a veteran partner in the dangerous gang-controlled barrios of Los Angeles, where the gang culture is enforced by the colors the members wear."/>
        <s v="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s v="Divorced couple Georgia and David find themselves on a shared mission: they team up and travel to Bali to stop their daughter Lily from making the same mistake they once made 25 years ago."/>
        <s v="Lucille Ball and Desi Arnaz face a crisis that could end their careers and another that could end their marriage."/>
        <s v="On a small town college campus, a philosophy professor in existential crisis gives his life new purpose when he enters into a relationship with his student."/>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s v="A cop who moonlights as a hit man agrees to kill the hated mother of a desperate drug dealer in exchange for a tumble with the young man's virginal sister."/>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s v="When Russia's first nuclear submarine malfunctions on its maiden voyage, the crew must race to save the ship and prevent a nuclear disaster."/>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s v="In this animated prequel to &quot;Train to Busan,&quot; a group of survivors deals with a zombie pandemic that unleashes itself in downtown Seoul."/>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s v="Harlem's legendary Cotton Club becomes a hotbed of passion and violence as the lives and loves of entertainers and gangsters collide."/>
        <s v="A successful woman in New York City finds her life upended when she is forced to confront a dark truth that threatens to unravel her meticulously crafted life."/>
        <s v="An enigmatic vagrant cons himself into the home life of an arrogant upper-class family, turning their lives into a psychological nightmare in the process."/>
        <s v="Bobby Walker lives the proverbial American dream: great job, beautiful family, shiny Porsche in the garage. When corporate downsizing leaves him and two co-workers jobless, the three men are forced to re-define their lives as men, husbands and fathers."/>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s v="When a San Francisco exec wins a New Zealand inn, she ditches city life to remodel and flip the rustic property with help from a handsome contractor."/>
        <s v="A young boy must discover the origins of his extraordinary powers before he is captured by authorities hell-bent on condemning him for an accidental murder."/>
        <s v="A young girl is kidnapped during a powerful storm. Her mother joins forces with her mysterious neighbour to set off in pursuit of the kidnapper. Their journey will test their limits and expose the dark secrets of their past."/>
        <s v="A single mother, plagued by the violent death of her husband, battles with her son's fear of a monster lurking in the house, but soon discovers a sinister presence all around her."/>
        <s v="Retired C.I.A. agent Frank Moses reunites his unlikely team of elite operatives for a global quest to track down a missing portable nuclear device."/>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s v="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
        <s v="Three single women in a picturesque Rhode Island village have their wishes granted - at a cost - when a mysterious and flamboyant man arrives in their lives."/>
        <s v="When a sudden plague of blindness devastates a city, a small group of the afflicted band together to triumphantly overcome the horrific conditions of their imposed quarantine."/>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s v="In 1943, two British intelligence officers concoct Operation Mincemeat, wherein their plan to drop a corpse with false papers off the coast of Spain would fool Nazi spies into believing the Allied forces were planning to attack by way of Greece rather than Sicily."/>
        <s v="A woman and her son enlist a motley crew of so-called spiritual experts to help rid their home of supernatural squatters."/>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s v="Jocelyn is a selfish and misogynist businessman. He tries to seduce a young pretty woman by pretending to be handicapped, till the day he meets her sister, who is also in a wheelchair."/>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s v="When aspiring model Jesse moves to Los Angeles, her youth and vitality are devoured by a group of beauty-obsessed women who will take any means necessary to get what she has."/>
        <s v="An artist falls for a married young woman while he's commissioned to paint her portrait. The two invest in the risky tulip market in hopes to build a future together."/>
        <s v="The legendary Roberto Duran and his equally legendary trainer Ray Arcel change each other's lives."/>
        <s v="A British spy ship has sunk and on board was a hi-tech encryption device. James Bond is sent to find the device that holds British launching instructions before the enemy Soviets get to it first."/>
        <s v="The true story of Richard Kuklinski, the notorious contract killer and family man."/>
        <s v="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s v="Even though he's 35, Alex acts more like he's 13, spending his days as the world's oldest video game tester and his evenings developing the next big Xbox game. But when he gets kicked out of his apartment, he's forced to move in with his grandmother."/>
        <s v="In 2047, a group of astronauts are sent to investigate and salvage the starship Event Horizon which disappeared mysteriously seven years before on its maiden voyage. However, it soon becomes evident that something sinister resides in its corridors."/>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s v="Laura, a Spanish woman living in Buenos Aires, returns to her hometown outside Madrid with her Argentinian husband and children. However, the trip is upset by unexpected events that bring secrets into the open."/>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s v="After his crew breaks up, a gifted but insecure hip-hop dancer teaches at a top ballet school in Paris, where he falls for an aspiring ballerina."/>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s v="When missile technology is used to enhance toy action figures, the toys soon begin to take their battle programming too seriously."/>
        <s v="After the death of her mother, Sara moves to the South Side of Chicago to live with her father and gets transferred to a majority-black school. Her life takes a turn for the better when befriends Chenille and her brother Derek, who helps her with her dancing skills."/>
        <s v="Forensic psychologist and detective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s v="The Resonator, a powerful machine that can control the sixth sense, has killed its creator and sent his associate into an insane asylum. When a beautiful psychiatrist becomes determined to continue the experiment, she unwittingly opens the door to a hostile parallel universe."/>
        <s v="Doormat Wesley Gibson discovers that his recently murdered father - who Wesley never knew - belonged to a secret guild of assassins. After a leather-clad sexpot drafts Wesley into the society, he hones his innate killing skills and turns avenger."/>
        <s v="A young journalist, an experienced cameraman and a discredited reporter find their bold plan to capture Bosnia's top war criminal quickly spiraling out of control when a UN representative mistakes them for a CIA hit squad."/>
        <s v="High school student Mitsuko navigates a series of bizarre alternate realities, each ending in bloody carnage."/>
        <s v="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
        <s v="Over the course of three days Ross, a college dropout addicted to crystal-meth, encounters a variety of oddball folks - including a stripper named Nikki and her boyfriend, the local meth producer, The Cook - but all he really wants to do is hook up with his old girlfriend, Amy."/>
        <s v="The reinvigorated elderly group that left Earth comes back to visit their relatives. Will they all decide to go back to the planet where no one grows old, or will they be tempted to remain on Earth?"/>
        <s v="A socially awkward veterinary assistant with a lazy eye and obsession with perfection descends into depravity after developing a crush on a boy with perfect hands."/>
        <s v="Nicky Larson is tasked to recover the perfume of Cupid, a perfume that would make anyone who uses it irresistible."/>
        <s v="The story of the forbidden relationship between a 'low born' boy and a 'high born' girl in an alternate reality where every person's relationships and life worth are determined by their innate 'frequencies'."/>
        <s v="A drama about explorer John Smith and the clash between Native Americans and English settlers in the 17th century."/>
        <s v="Back from a tour of duty, Kelli struggles to find her place in her family and the rust-belt town she no longer recognizes."/>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s v="Six Californians start a club to discuss the works of Jane Austen. As they delve into Austen's literature, the club members find themselves dealing with life experiences that parallel the themes of the books they are reading."/>
        <s v="After a defecting Russian general reveals a plot to assassinate foreign spies, James Bond is assigned a secret mission to dispatch the new head of the KGB to prevent an escalation of tensions between the Soviet Union and the West."/>
        <s v="In the near future, a popular uprising in Mexico City interrupts a wedding held at the home of a wealthy family. After the riots have been quashed, they discover the bride has gone missing and plea with the military to help locate her."/>
        <s v="Adam Jones is a Chef who destroyed his career with drugs and diva behavior. He cleans up and returns to London, determined to redeem himself by spearheading a top restaurant that can gain three Michelin stars."/>
        <s v="Special agent Orson Fortune and his team of operatives recruit one of Hollywood's biggest movie stars to help them on an undercover mission when the sale of a deadly new weapons technology threatens to disrupt the world order."/>
        <s v="After a tragic turn of events at the new home he's fixing up, Daniel hears a ghostly plea for help, spurring him to seek out a famous paranormal expert."/>
        <s v="Mary Poppins returns to the Banks family and helps them evade grave dangers by taking them on magical, musical adventures."/>
        <s v="Three friends discover a mysterious machine that takes pictures 24 hours into the future and conspire to use it for personal gain, until disturbing and dangerous images begin to develop."/>
        <s v="A seemingly mild mannered man -- who has just murdered his entire family -- quickly adopts a new identity and leaves town. After building a new relationship with a widow and her teenage daughter, he struggles to hide his true identity and maintain a grip on reality."/>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s v="When her husband abruptly ends their marriage, empty nester Kate embarks on a solo second honeymoon in Africa, finding purpose and potential romance."/>
        <s v="A beautiful woman from the city, Jennifer Hills, rents an isolated cabin in the country to write her latest novel. Soon, a group of local lowlifes subject her to a nightmare of degradation, rape, and violence."/>
        <s v="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s v="A man must survive a prison where hardened criminals battle to the death for the warden's entertainment."/>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s v="The true story of Whitey Bulger, the brother of a state senator and the most infamous violent criminal in the history of South Boston, who became an FBI informant to take down a Mafia family invading his turf."/>
        <s v="A young short-con grifter suffers both injury and the displeasure of reuniting with his criminal mother, all the while dating an unpredictable young lady."/>
        <s v="Ray Ferrier is a divorced dockworker and less-than-perfect father. Soon after his ex-wife and her new husband drop off his teenage son and young daughter for a rare weekend visit, a strange and powerful lightning storm touches down."/>
        <s v="Set in a small English town in 1959, a woman decides, against polite but ruthless local opposition, to open a bookshop, a decision which becomes a political minefield."/>
        <s v="Bolt is the star of the biggest show in Hollywood. The only problem is, he thinks it's real. After he's accidentally shipped to New York City and separated from Penny, his beloved co-star and owner, Bolt must harness all his &quot;super powers&quot; to find a way home."/>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s v="Two young people arrive in New York to spend a weekend, but once they arrive they're met with bad weather and a series of adventures."/>
        <s v="In the prehistoric past, Keda, a young and inexperienced hunter, struggles to return home after being separated from his tribe when bison hunting goes awry. On his way back he will find an unexpected ally."/>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s v="In his squalid apartment, a man tries to squash with his shoe an insect of some kind that is moving around the room."/>
        <s v="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s v="Captain Jean-Luc Picard and the crew of the Enterprise-D find themselves at odds with the renegade scientist Soran who is destroying entire star systems. Only one man can help Picard stop Soran's scheme...and he's been dead for seventy-eight years."/>
        <s v="Nine translators, hired to translate the eagerly awaited final book of a bestselling trilogy, are confined in a luxurious bunker."/>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s v="When three overworked and under-appreciated moms are pushed beyond their limits, they ditch their conventional responsibilities for a jolt of long overdue freedom, fun, and comedic self-indulgence."/>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s v="A British crime novelist travels to her publisher's upmarket summer house in Southern France to seek solitude in order to work on her next book. However, the unexpected arrival of the publisher's daughter induces complications and a subsequent crime."/>
        <s v="As a serial killer stalks the city, Julia â€” a young actress who just moved to town with her husband â€” notices a mysterious stranger watching her from across the street."/>
        <s v="A fictional documentary-style expose on the rivalry between two tennis stars who battled it out in a 1999 match that lasted seven days."/>
        <s v="A teenager finds herself transported to a deep forest setting where a battle between the forces of good and the forces of evil is taking place. She bands together with a rag-tag group characters in order to save their worldâ€”and ours."/>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s v="From the 1960's to the 1980's, evangelist Jim Baker and his ambitious wife, Tammy Faye, rose from humble beginnings to to build an empire based on big-time evangelical Christianity--only for the couple to fall from grace because of some all-too-human sins."/>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s v="A bank robber tries to turn himself in because he's falling in love and wants to live an honest life...but when he realizes the Feds are more corrupt than him, he must fight back to clear his name."/>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s v="A three-year-old boy disappears during his mother's high school reunion. Nine years later, by chance, he turns up in the town in which the family has just relocated."/>
        <s v="A romantically challenged morning show producer is reluctantly embroiled in a series of outrageous tests by her chauvinistic correspondent to prove his theories on relationships and help her find love. His clever ploys, however, lead to an unexpected result."/>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s v="Six young ninjas are tasked with defending their island home of Ninjago. By night, theyâ€™re gifted warriors using their skill and awesome fleet of vehicles to fight villains and monsters. By day, theyâ€™re ordinary teens struggling against their greatest enemy....high school."/>
        <s v="Two outsiders, both shaped by the circumstances that have brought them together, forge a deep and lasting love."/>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s v="Return to the forest and join Bambi as he reunites with his father, The Great Prince, who must now raise the young fawn on his own. But in the adventure of a lifetime, the proud parent discovers there is much he can learn from his spirited young son."/>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s v="Mill Valley, Pennsylvania, Halloween night, 1968. After playing a joke on a school bully, Stella and her friends decide to sneak into a supposedly haunted house that once belonged to the powerful Bellows family, unleashing dark forces that they will be unable to control."/>
        <s v="Set in the 1920s French Riviera, a master magician is commissioned to try and expose a psychic as a fraud."/>
        <s v="The rough-hewn boss of a lumber crew courts trouble when he steps in to protect the youngest member of his team from an abusive father."/>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s v="An agoraphobic psychologist and a female detective must work together to take down a serial killer who copies serial killers from the past."/>
        <s v="Contact between most towns on Earth has been severed. A small ring-like area in Eastern Europe still has electricity, and maybe even life is being reported from space. What military forces find outside the ring is shocking."/>
        <s v="A comedy that follows two high school students -- one overachiever struggling to write his valedictorian speech, the other a senior now going on his 15th year of school."/>
        <s v="A 12-year-old boy searches for the one thing that will enable him to win the affection of the girl of his dreams. To find it he must discover the story of the Lorax, the grumpy yet charming creature who fights to protect his world."/>
        <s v="When athletic teen Mari Collingwood opts to hang out with her friend Paige in town rather than spend an evening in with her parents vacationing at the family's remote lake house, it marks the beginning of a night no one is going to forget."/>
        <s v="A tired and stressed-out mom takes off on a solo vacation, sending her family into chaos as the father tries to take over the household duties."/>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s v="Cooler has resurrected himself as a robot and is enslaving the people of New Namek. Goku and the gang must help."/>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s v="James Bond must investigate a mysterious murder case of a British agent in New Orleans. Soon he finds himself up against a gangster boss named Mr. Big."/>
        <s v="While hanging out after school, Charlie and his friends discover the headquarters of the worldâ€™s most powerful superhero hidden beneath his home. When villains attack, they must team up to defend the headquarters and save the world."/>
        <s v="The son of an atheist, authoritarian father, believed to be liberal, wants to become a priest."/>
        <s v="A man with the ability to enter peoples' memories takes on the case of a brilliant, troubled sixteen-year-old girl to determine whether she is a sociopath or a victim of trauma."/>
        <s v="Identical 9-year-olds from very different backgrounds: orphaned Amanda and wealthy Alyssa meet at summer camp and decide to switch places -- and play matchmaker between Alyssa's dad, Roger, and the kind social worker who cares for Amanda."/>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s v="A Chinese chef accidentally gets involved with a news reporter who filmed a drug bust that went awry and is now being chased by gangs who are trying to get the video tape."/>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s v="Five different criminals face imminent death after botching a job quite badly."/>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s v="In 1940, the world is besieged by World War II. Wendy, all grown up, has two children; including Jane, who does not believe Wendy's stories about Peter Pan."/>
        <s v="A young Greek woman falls in love with a non-Greek and struggles to get her family to accept him while she comes to terms with her heritage and cultural identity."/>
        <s v="Alex Owens, a teen juggling between two odd jobs, aspires to become a successful ballet dancer. Nick, who is her boss and lover, supports and encourages her to fulfil her dream."/>
        <s v="A white blood cell policeman, with the help of a cold pill, must stop a deadly virus from destroying the human they live in, Frank."/>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s v="Away at college, Sidney Prescott thought she'd finally put the shocking murders that shattered her life behind her... until a copycat killer begins acting out a real-life sequel."/>
        <s v="Five medical students want to find out if there is life after death. They plan to stop one of their hearts for a few seconds, thus simulating death, and then bring the person back to life."/>
        <s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s v="After a former elite agent rescues a 12-year-old Chinese girl who's been abducted, they find themselves in the middle of a standoff between Triads, the Russian Mafia and high-level corrupt New York City politicians and police."/>
        <s v="Arthur is a 30-year-old child who will inherit $750 million if he complies with his family's demands and marries the woman of their choosing."/>
        <s v="Three young people on a road trip from Colorado to New Jersey talk to a trucker on their CB radio, then must escape when he turns out to be a psychotic killer."/>
        <s v="After Will Spann's wife suddenly vanishes at a gas station, his desperate search to find her leads him down a dark path that forces him to run from authorities and take the law into his own hands."/>
        <s v="A defense attorney works to get his teenage client acquitted of murdering his wealthy father."/>
        <s v="A band of determined Russian soldiers fight to hold a strategic building in their devastated city against a ruthless German army, and in the process become deeply connected to a Russian woman who has been living there."/>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s v="A young woman fakes her own death in an attempt to escape her nightmarish marriage, but discovers it is impossible to elude her controlling husband."/>
        <s v="A young man returns home for the weekend to discover the difficulty of juggling friends, parents, magic mushrooms and several thousand chickens."/>
        <s v="An orphaned child's dreamsâ€”and nightmaresâ€”manifest physically as he sleeps."/>
        <s v="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s v="The re-imagining of VE Day in 1945, when Princess Elizabeth and her sister, Margaret were allowed out from Buckingham Palace for the night to join in the celebrations, and encounter romance and danger."/>
        <s v="Crazed members of a sadistic family return to their childhood home to terrorize the new owners."/>
        <s v="When a covert mission to rescue a kidnapped CIA operative uncovers a chilling plot, an elite, highly trained U.S. SEAL team speeds to hotspots around the globe, racing against the clock to stop a deadly terrorist attack."/>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s v="Six friends hire a medium to hold a sÃ©ance via Zoom during lockdown â€” but they get far more than they bargained for as things quickly go wrong. When an evil spirit starts invading their homes, they begin to realise they might not survive the night."/>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s v="Set during the occupation of Iraq, a squad of U.S. soldiers try to protect a small village."/>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s v="When 13 year old Maria Merryweather's father dies, leaving her orphaned and homeless, she is forced to leave her luxurious London life to go and live with Sir Benjamin, an eccentric uncle she didn't know she had, at the mysterious Moonacre Manor."/>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s v="When an unidentified alien destroys three powerful Klingon cruisers, Captain James T. Kirk returns to the newly transformed U.S.S. Enterprise to take command."/>
        <s v="In a case of mistaken identity, the worldâ€™s deadliest assassin, known as the Man from Toronto, and a New York City screw-up are forced to team up after being confused for each other at a rental cabin."/>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s v="Two fathers' lives intersect when one of them is involved in a terrible and sudden hit-and-run car accident that leaves the other's son dead. In response, the two men react in unexpected ways as a reckoning looms in the near future."/>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s v="A 1939 test pilot asks his best friend to use him as a guinea pig for a cryogenics experiment. Daniel McCormick wants to be frozen for a year so that he doesn't have to watch his love lying in a coma. The next thing Daniel knows is that he's been awoken in 1992."/>
        <s v="A man trying to put his life back on track gets some advice from an unexpected benefactor -- the ex-footballer Eric Cantona."/>
        <s v="Two salesmen trash a company truck on an energy drink-fueled bender. Upon their arrest, the court gives them a choice: do hard time or spend 150 service hours with a mentorship program. After one day with the kids, however, jail doesn't look half bad."/>
        <s v="In an American desert town circa 1955, the itinerary of a Junior Stargazer/Space Cadet convention is spectacularly disrupted by world-changing events."/>
        <s v="The story of an encounter between a bourgeois man and a poor woman, because their teenage children fall in love."/>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s v="Five years after an unexplained malfunction causes the death of 15 tour-goers and staff on the opening night of a Halloween haunted house tour, a documentary crew travels back to the scene of the tragedy to find out what really happened."/>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s v="The angel Gabriel comes to Earth to collect a soul which will end the stalemated war in Heaven, and only a former priest and a little girl can stop him."/>
        <s v="When Russian neo-nationalists hijack Air Force One, the world's most secure and extraordinary aircraft, the President is faced with a nearly impossible decision to give in to terrorist demands or sacrifice not only the country's dignity, but the lives of his wife and daughter."/>
        <s v="In order to avoid a jail sentence, Sean Boswell heads to Tokyo to live with his military father. In a low-rent section of the city, Shaun gets caught up in the underground world of drift racing"/>
        <s v="The story revolves around Alain, a busy businessman who is always in a rush. In his life, there is no room for spare time or family. But one day, he suffers a stroke, which makes him lose his grasp of language and use one word in place of another."/>
        <s v="A human child raised by wolves, must face off against a menacing tiger named Shere Khan, as well as his own origins."/>
        <s v="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
        <s v="A stunt pilot comes across a prototype jetpack that gives him the ability to fly. However, evil forces of the world also want this jetpack at any cost."/>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s v="Axel Foley returns to the land of sunshine and palm trees to investigate the near-fatal shooting of police Captain Andrew Bogomil. With the help of Sgt. Taggart and Det. Rosewood, they soon uncover that the shooting is associated with a series of &quot;alphabet&quot; robberies masterminded by a heartless weapons kingpinâ€”and the chase is on."/>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s v="Inspector Amaia Salazar confronts the origins of her nightmares as she unfolds the darkest secrets of the Baztan valley. Part 3 in the Baztan Trilogy."/>
        <s v="The story of the kidnapping of 16-year-old John Paul Getty III and the desperate attempt by his devoted mother to convince his billionaire grandfather Jean Paul Getty to pay the ransom."/>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s v="A crew of savvy former strip club employees band together to turn the tables on their Wall Street clients."/>
        <s v="In 1870s America, a peaceful American settler kills his family's murderer which unleashes the fury of a notorious gang leader. His cowardly fellow townspeople then betray him, forcing him to hunt down the outlaws alone."/>
        <s v="Max imagines running away from his mom and sailing to a far-off land where large talking beastsâ€”Ira, Carol, Douglas, the Bull, Judith and Alexanderâ€”crown him as their king, play rumpus, build forts and discover secret hideaways."/>
        <s v="When a Las Vegas performer-turned-snitch named Buddy Israel decides to turn state's evidence and testify against the mob, it seems that a whole lot of people would like to make sure he's no longer breathing."/>
        <s v="Humanity's desperate battle to reclaim the Earth from Godzilla continues. The key to defeating the King of the Monsters may be Mechagodzilla, a robotic weapon thought to have been lost nearly 20,000 years ago."/>
        <s v="The embodiment of ultimate evil, a glowing orb terrorizes a young girl with bizarre stories of dark fantasy, eroticism and horror."/>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s v="When troubled musical prodigy Charlotte seeks out Elizabeth, the new star pupil of her former school, the encounter sends both musicians down a sinister path with shocking consequences."/>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s v="In the midst of World War II, the battle under the sea rages and the Nazis have the upper hand as the Allies are unable to crack their war codes. However, after a wrecked U-boat sends out an SOS signal, the Allies realise this is their chance to seize the 'enigma coding machine'."/>
        <s v="Vivien, an accomplished student with a passion for physics, and Roy, a troubled young man, are involved in an accident that forces them to reclaim their lives one minute at the time."/>
        <s v="Teenagers Zach and Josh have been best friends their whole lives, but when a gruesome accident leads to a cover-up, the secret drives a wedge between them and propels them down a rabbit hole of escalating paranoia and violence."/>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s v="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s v="Frank Drebin is persuaded out of retirement to go undercover in a state prison. There he has to find out what top terrorist, Rocco, has planned for when he escapes. Adding to his problems, Frank's wife, Jane, is desperate for a baby."/>
        <s v="An airline pilot and his wife are forced to face the consequences of her alcoholism when her addictions threaten her life and their daughter's safety. While the woman enters detox, her husband must face the truth of his enabling behavior."/>
        <s v="The Tooth Fairy is back. 15 years after the events of the first movie, Corey, now grown up but mentally scarred has gone to a class reunion. However, the Tooth Fairy is back, and this time - You better have flossed properly."/>
        <s v="Desperate for an online following, a rideshare driver has figured out a deadly plan to go viral and he will stop at nothing to get his five minutes of fame."/>
        <s v="A girl falls for the &quot;perfect&quot; guy, who happens to have a very fatal flaw: he's a hitman on the run from the crime cartels who employ him."/>
        <s v="Follows the story of a group of high school teenagers and their parents as they attempt to navigate the many ways the internet has changed their relationships, their communication, their self-image, and their love lives."/>
        <s v="Goku and friends must stop a band of space pirates from consuming fruit from the Tree of Might before it's destructive powers drain Earth's energy."/>
        <s v="A Chechen Muslim illegally immigrates to Hamburg and becomes a person of interest for a covert government team which tracks the movements of potential terrorists."/>
        <s v="During the summer of 1977, a killer known as the Son of Sam keeps all of New York City on edge with a series of brutal murders."/>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s v="In a life full of triumph and failure, &quot;National Lampoon&quot; co-founder Doug Kenney built a comedy empire, molding pop culture in the 1970s."/>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s v="Isabelle, a 17-year-old student, loses her virginity during a quick holiday romance. When she returns home, she begins a secret life as a prostitute for a year."/>
        <s v="Sam Flynn, the tech-savvy and daring son of Kevin Flynn, investigates his father's disappearance and is pulled into The Grid. With the help of a mysterious program named Quorra, Sam quests to stop evil dictator Clu from crossing into the real world."/>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s v="On Christmas Eve, divorced dad Scott Calvin and his son discover Santa Claus has fallen off their roof. When Scott takes the reins of the magical sleigh, he finds he is now the new Santa, and must convince a world of disbelievers, including himself."/>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s v="A nutty inventor, his frustrated wife, a philosopher cousin, his much younger fiancÃ©e, a randy doctor, and a free-thinking nurse spend a summer weekend in and around a stunning - and possibly magical - country house."/>
        <s v="In order to win the Street Dance Championships, a dance crew is forced to work with ballet dancers from the Royal Dance School in exchange for rehearsal space."/>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s v="Two cops are given the 'dirty' job of staking out the home of an escaped convict's ex-girlfriend. Chris and the beautiful girlfriend accidentally meet and fall in love. Just as Chris confesses, the convict appears, but will she betray him ?"/>
        <s v="Twenty-something Richard travels to Thailand and finds himself in possession of a strange map. Rumours state that it leads to a solitary beach paradise, a tropical bliss - excited and intrigued, he sets out to find it."/>
        <s v="Cool black private eye John Shaft is hired by a crime lord to find and retrieve his kidnapped daughter."/>
        <s v="Arnold and his friends must recover a stolen document in order to prevent the neighborhood from being bulldozed."/>
        <s v="A rock climbing adventure between two friends turns into a terrifying nightmare. After Kelly captures the murder of her best friend on camera, she becomes the next target of a tight knit group of friends who will stop at nothing to destroy the evidence and anyone in their way."/>
        <s v="A baseball legend almost finished with his distinguished career at the age of forty has one last chance to prove who he is, what he is capable of, and win the heart of the woman he has loved for the past four years."/>
        <s v="MalasaÃ±a neighborhood, Madrid, Spain, 1976. While political turmoil ravages the streets all over the country, the Olmedo family arrives in the big city and settles into their new apartment. They soon discover that they are not the only ones roaming its corridors."/>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s v="Chronicles Jack Harris, one of the pioneers of internet commerce, as he wrestles with his morals and struggles not to drown in a sea of conmen, mobsters, drug addicts, and pornstars."/>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s v="Feature film adaptation of Shakespeare's Scottish play about General Macbeth whose ambitious wife urges him to use wicked means in order to gain power of the throne over the sitting king, Duncan."/>
        <s v="When he starts dating drop-dead gorgeous Molly, insecure airport security agent Kirk can't believe it. As his friends and family share their doubts about the relationship lasting, Kirk does everything he can to avoid losing Molly forever."/>
        <s v="A lazy law school grad adopts a kid to impress his girlfriend, but everything doesn't go as planned and he becomes the unlikely foster father."/>
        <s v="A man named Mr. Smith delivers a woman's baby during a shootout, and is then called upon to protect the newborn from the army of gunmen."/>
        <s v="Kate Pierce is reluctantly spending Christmas with her momâ€™s new boyfriend and his son Jack. But when the North Pole and Christmas are threatened to be destroyed, Kate and Jack are unexpectedly pulled into a new adventure with Santa Claus."/>
        <s v="An ex-soldier, a teen and a cop collide in New Orleans as they hunt for the source behind a dangerous new pill that grants users temporary superpowers."/>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s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
        <s v="A dangerous CIA renegade resurfaces after a decade on the run. When the safe house he's remanded to is attacked by mercenaries, a rookie operative escapes with him. Now, the unlikely allies must stay alive long enough to uncover who wants them dead."/>
        <s v="Because of the actions of her irresponsible parents, a young girl is left alone on a decrepit country estate and survives inside her fantastic imagination."/>
        <s v="A frustrated, unemployed teacher joins forces with a scammer and his girlfriend in a blackmailing scheme."/>
        <s v="A family's getaway to a luxurious rental home takes an ominous turn when a cyberattack knocks out their devicesâ€”and two strangers appear at their door."/>
        <s v="Still reeling from the tragic death of their mother, a teenage girl and her younger sister find themselves plagued by a sadistic presence in their house and struggle to get their grieving father to pay attention before itâ€™s too late."/>
        <s v="Set during the summer of 1957. Ex-racecar driver, Enzo Ferrari, is in crisis. Bankruptcy stalks the company he and his wife, Laura, built from nothing ten years earlier. Their tempestuous marriage struggles with the mourning for one son and the acknowledgement of another."/>
        <s v="After the birth of Renesmee, the Cullens gather other vampire clans in order to protect the child from a false allegation that puts the family in front of the Volturi."/>
        <s v="Sidney Prescott, now the author of a self-help book, returns home to Woodsboro on the last stop of her book tour, which brings about the return of Ghostface, putting her friends, family, and the whole town in danger."/>
        <s v="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s v="A midwestern teacher questions his sexuality after a former student makes a comment about him at the Academy Awards."/>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s v="An all-expenses-paid international search for a rare copy of the book 'The Nine Gates of the Kingdom of Shadows' brings an unscrupulous book dealer deep into a world of murder, double-dealing and Satanic worship."/>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s v="A reformed hunter becomes involved in a deadly game of cat and mouse when he and the local sheriff set out to track a vicious killer who may have kidnapped his daughter years ago."/>
        <s v="Olaf is on a mission to harness the best holiday traditions for Anna, Elsa, and Kristoff."/>
        <s v="In 1947, long-retired and near the end of his life, Sherlock Holmes grapples with an unreliable memory and must rely on his housekeeper's son as he revisits the still-unsolved case that led to his retirement."/>
        <s v="A lonely boy discovers a mysterious egg that hatches a sea creature of Scottish legend."/>
        <s v="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s v="14 years after making a film about his journey across the USA, Borat risks life and limb when he returns to the United States with his young daughter, and reveals more about the culture, the COVID-19 pandemic, and the political elections."/>
        <s v="A special-ops team is dispatched to fight supernatural beings that have taken over a European city."/>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s v="Three female employees of the Federal Reserve plot to steal money that is about to be destroyed."/>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s v="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
        <s v="A father survives a plane crash in rural Appalachia, but becomes suspicious of the elderly couple who take him in to nurse him back to health with the ancient remedies."/>
        <s v="No beau? No problem! To earn money for college, a high schooler creates a dating app that lets him act as a stand-in boyfriend."/>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s v="Fourth 'Bring It On' movie is set at a cheerleader camp in Florida with a 'West Side Story' musical feel has the female captain of the West Side Sharks meeting and romancing a male member of the East Coast Jets amid their different team rivalries."/>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s v="Pierre, a professional dancer, suffers from a serious heart disease. While he is waiting for a transplant which may (or may not) save his life, he has nothing better to do than look at the people around him, from the balcony of his Paris apartment."/>
        <s v="In October 1991, a confluence of weather conditions combined to form a killer storm in the North Atlantic. Caught in the storm was the sword-fishing boat Andrea Gail."/>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s v="Gru and his wife Lucy must stop former '80s child star Balthazar Bratt from achieving world domination."/>
        <s v="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s v="Two high school students become stranded on a tropical island and must rely on each other for survival. They learn more about themselves and each other while falling in love."/>
        <s v="Twenty years after a Valentine's Day tragedy claimed the lives of five miners, Harry Warden returns for a vengeful massacre among teen sweethearts gearing up for another party."/>
        <s v="Trainees in the FBI's psychological profiling program must put their training into practice when they discover a killer in their midst.  Based very loosely on Agatha Christie's And Then There Were None."/>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s v="In a world where superpowered people are heavily policed by robots, an ex-con teams up with a drug lord he despises to protect a teen from a corrupt cop."/>
        <s v="A legendary secret service agent comes out of hiding and returns to France to help the son he's never met get out of trouble."/>
        <s v="When a willful young man tries to venture beyond his sequestered Pennsylvania hamlet, his actions set off a chain of chilling incidents that will alter the community forever."/>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s v="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s v="A maniacal clown named Art terrorizes three young women on Halloween night and everyone else who stands in his way."/>
        <s v="A teen gang in a South London housing estate must team up with the other residents to protect their neighbourhood from a terrifying alien invasion."/>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s v="In the aftermath of World War II, a British colonel and his wife are assigned to live in Hamburg during the post-war reconstruction, but tensions arise with the German widower who lives with them."/>
        <s v="Paulette lives alone in a housing project in the Paris suburbs. With her meager pension, she can no longer make ends meet."/>
        <s v="When Danny O'Shea's daughter is cut from the Peewee football team just for being a girl, he decides to form his own team, composed of other ragtag players who were also cut. Can his team really learn enough to beat the elite team, coached by his brother, a former pro player?"/>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s v="On a desolate country highway, two homeward-bound teens are nearly run off the road by a maniac in a beat-up truck, and later spot him shoving what appears to be a body down a sewer pipe."/>
        <s v="With the help of a talking freeway billboard, a &quot;wacky weatherman&quot; tries to win the heart of an English newspaper reporter, who is struggling to make sense of the strange world of early-90s Los Angeles."/>
        <s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
        <s v="The story of a young man who arrives in Hollywood during the 1930s hoping to work in the film industry, falls in love, and finds himself swept up in the vibrant cafÃ© society that defined the spirit of the age."/>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s v="A psychosomatically deaf, dumb and blind boy becomes a master pinball player and the object of a religious cult."/>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s v="A man's obsession with owning the designer deerskin jacket of his dreams leads him to turn his back on his humdrum life in the suburbs, blow his life savings, and even turn him to crime."/>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s v="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s v="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quot;Surfistinha&quot; which means little surfer girl."/>
        <s v="An anthology film presenting remakes of three episodes from the &quot;Twilight Zone&quot; TV seriesâ€”&quot;Kick the Can&quot;, &quot;It's a Good Life&quot; and &quot;Nightmare at 20,000 Feet&quot;â€”and one original story, &quot;Time Out.&quot;"/>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s v="Parent and child journey through the outskirts of society a decade after a pandemic has wiped out half the world's population. As a father struggles to protect his child, their bondâ€”and the character of humanityâ€”is tested."/>
        <s v="An aimless young man who is scalping tickets, gambling and drinking, agrees to coach a Little League team from the Cabrini Green housing project in Chicago as a condition of getting a loan from a friend."/>
        <s v="A loser of a crook and his wife strike it rich when a botched bank job's cover business becomes a spectacular success."/>
        <s v="Augusta, Georgia, United States, June 3, 2017. After running some errands, Reality Winner returns home, where she is approached by two men."/>
        <s v="After Kevin finds a ghost named Ernest haunting his new home, he becomes an overnight social media sensation. But when Kevin and Ernest go rogue to investigate the mystery of the latter's past, they become targets of the CIA."/>
        <s v="Two lifelong friends head up to an isolated Scottish Highlands village for a weekend hunting trip that descends into a never-ending nightmare as they attempt to cover up a horrific hunting accident."/>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s v="A nine-year-old boy gets a plastic Indian and a cupboard for his birthday and finds himself involved in adventure when the Indian comes to life and befriends him."/>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s v="An epic that details the checkered rise and fall of French Emperor Napoleon Bonaparte and his relentless journey to power through the prism of his addictive, volatile relationship with his wife, Josephine."/>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s v="Jen's romantic getaway with her wealthy married boyfriend is disrupted when his friends arrive for an impromptu hunting trip. Tension mounts at the house until the situation culminates in an unexpected way."/>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s v="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s v="Self-described misanthrope Elle Reid has her protective bubble burst when her 18-year-old granddaughter, Sage, shows up needing help. The two of them go on a day-long journey that causes Elle to come to terms with her past and Sage to confront her future."/>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s v="Based on Mariane Pearl's account of the terrifying and unforgettable story of her husband, Wall Street Journal reporter Danny Pearl's life and death."/>
        <s v="With his carefree lifestyle on the line, a wealthy charmer poses as a ranch hand to get a hardworking farmer to sell her familyâ€™s land before Christmas."/>
        <s v="An estranged family gathers together in New York for an event celebrating the artistic work of their father."/>
        <s v="A story about how a new baby's arrival impacts a family, told from the point of view of a delightfully unreliable narrator, a wildly imaginative 7 year old named Tim."/>
        <s v="Benny and Claire, a down-on-their-luck couple, find a discarded Chitauri weapon referred to as 'Item 47'."/>
        <s v="After a hard day at work and a condominium-board meeting, accountant Ugo Fantozzi goes on a trip with his family. Unfortunately, he will face a nasty surprise upon his return."/>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s v="An ordinary guy suddenly finds himself forced to fight a gladiator-like battle for a dark website that streams the violence for viewers. In order to survive and rescue his kidnapped ex-girlfriend, he must battle Nix, a heavily armed and much more experienced fighter."/>
        <s v="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
        <s v="A Super Namekian named Slug comes to invade Earth. But the Z Warriors do their best to stop Slug and his gang."/>
        <s v="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
        <s v="The auto-biographical story of Howard Stern, the radio-rebel who is now also a TV-personality, an author and a movie star."/>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s v="After a zombie becomes involved with the girlfriend of one of his victims, their romance sets in motion a sequence of events that might transform the entire lifeless world."/>
        <s v="Four fighters from different backgrounds come together to train under an ex MMA rising star and then ultimately have to fight each other and the traitor in their midst."/>
        <s v="A rich man's daughter is held captive in an abandoned apartment by two former convicts who abducted her and hold her ransom in exchange for her father's money."/>
        <s v="Norman Bates is declared sane and released from the facility in which he was being held, despite the complaints of Lila Loomis, sister of his most famous victim. Is he really cured, or will he kill again?"/>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s v="A woman, accidentally caught in a dark deal, turns the tables on her captors and transforms into a merciless warrior evolved beyond human logic."/>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s v="After federal agents arrest a drug czar and put him on trial, the cartel leader's vicious son storms a prep school and takes its students hostage. They rebel against the armed intruders and try to take back their academy by any means necessary."/>
        <s v="A chronicle of the lives of several teenagers who attend a New York high school for students gifted in the performing arts."/>
        <s v="An account of the days of First Lady, Jacqueline Kennedy, in the immediate aftermath of John F. Kennedy's assassination in 1963."/>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s v="A New York girl sets her father up with a beautiful woman in a shaky marriage while her half sister gets engaged."/>
        <s v="While vacationing in St. Moritz, a British couple receive a clue to an imminent assassination attempt, only to learn that their daughter has been kidnapped to keep them quiet."/>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s v="After starting their own detective agency, Nick and Audrey Spitz land a career-making case when their billionaire pal is kidnapped from his wedding."/>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s v="Will and his new girlfriend Kira are invited to a dinner with old friends at the house of Willâ€™s ex Eden and her new partner David. Although the evening appears to be relaxed, Will soon gets a creeping suspicion that their charming host David is up to something."/>
        <s v="With a reputation for seducing members of the opposite sex, regardless of their marital status, a notorious womanizer discovers a beauty who seems impervious to his charms. However, as he continues to pursue the indifferent lady, he finds himself falling in love."/>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s v="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s v="A botched store robbery places Wonder Woman in a global battle against a powerful and mysterious ancient force that puts her powers in jeopardy."/>
        <s v="Murphy is an American living in Paris who enters a highly sexually and emotionally charged relationship with the unstable Electra. Unaware of the seismic effect it will have on their relationship, they invite their pretty neighbor into their bed."/>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s v="A woman tries to exonerate her brother's murder conviction by proving that the crime was committed by a supernatural phenomenon."/>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s v="Rodney Copperbottom is a young robot inventor who dreams of making the world a better place, until the evil Ratchet takes over Big Weld Industries. Now, Rodney's dreams â€“ and those of his friends â€“ are in danger of becoming obsolete."/>
        <s v="Financial TV host Lee Gates and his producer Patty are put in an extreme situation when an irate investor takes over their studio."/>
        <s v="Ray Tango and Gabriel Cash are two successful narcotics detectives who can't stand each other. Crime lord Yves Perret, furious at the loss of income they have caused him, plots an elaborate revenge against them."/>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s v="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s v="This time around Edmund and Lucy Pevensie, along with their pesky cousin Eustace Scrubb find themselves swallowed into a painting and on to a fantastic Narnian ship headed for the very edges of the world."/>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s v="A young French teenage girl after moving to a new city falls in love with a boy and is thinking of having sex with him because her girlfriends have already done it."/>
        <s v="Characters from different backgrounds are thrown together when the plane they're travelling on crashes into the Pacific Ocean. A nightmare fight for survival ensues with the air supply running out and dangers creeping in from all sides."/>
        <s v="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s v="An American woman is stranded in Tokyo after breaking up with her boyfriend. Searching for direction in life, she trains to be a rÃ¢men chef under a tyrannical Japanese master."/>
        <s v="An aging cop is assigned the ordinary task of escorting a fast-talking witness from police custody to a courthouse, but they find themselves running the gauntlet as other forces try to prevent them from getting there."/>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s v="The six-member crew of the International Space Station is tasked with studying a sample from Mars that may be the first proof of extra-terrestrial life, which proves more intelligent than ever expected."/>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s v="Iris invites her friend Jack to stay at her family's island getaway after the death of his brother. At their remote cabin, Jack's drunken encounter with Hannah, Iris' sister, kicks off a revealing stretch of days."/>
        <s v="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s v="With no means for defeating Godzilla Earth, mankind watches as King Ghidorah, clad in a golden light, descends on the planet. The heavens and earth shake once again as the war moves to a higher dimension."/>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s v="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
        <s v="The next great psycho horror slasher has given a documentary crew exclusive access to his life as he plans his reign of terror over the sleepy town of Glen Echo, all the while deconstructing the conventions and archetypes of the horror genre for them."/>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
        <s v="Mary is a good Christian girl who goes to a good Christian high school where she has good Christian friends and a perfect Christian boyfriend. Her life seems perfect, until the day that she finds out that her boyfriend may be gay â€” and that sheâ€™s pregnant."/>
        <s v="A washed-up '80s pop star gets a chance at a comeback when reigning pop diva Cora Corman invites him to write &amp; record a duet with her, but there's a problem--Alex hasn't written a song in years; he's never written lyrics and he has to come up with a hit in a matter of days."/>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s v="When an Egyptian terrorism suspect &quot;disappears&quot; on a flight from Africa to Washington DC, his American wife and a CIA analyst find themselves caught up in a struggle to secure his release from a secret detention facility somewhere outside the US."/>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s v="Nacho Libre is loosely based on the story of Fray Tormenta (&quot;Friar Storm&quot;), aka Rev. Sergio Gutierrez Benitez, a real-life Mexican Catholic priest who had a 23-year career as a masked luchador. He competed in order to support the orphanage he directed."/>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s v="Craig, a young boy living in a small town befriends an older, reclusive billionaire, Mr. Harrigan. The two form a bond over books and an iPhone, but when the man passes away the boy discovers that not everything dead is gone."/>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s v="Following his defeat by Master Ip, Cheung Tin Chi tries to make a life with his young son in Hong Kong, waiting tables at a bar that caters to expats. But it's not long before the mix of foreigners, money, and triad leaders draw him once again to the fight."/>
        <s v="9th century China. Ten year 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s v="Dutch coach Thomas Rongen attempts the nearly impossible task of turning the American Samoa soccer team from perennial losers into winners."/>
        <s v="After making a harrowing escape from war-torn South Sudan, a young refugee couple struggle to adjust to their new life in a small English town that has an unspeakable evil lurking beneath the surface."/>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s v="Follow the launch of Lamborghiniâ€™s career as a manufacturer of tractors, a creator of military vehicles during World War II, and the designer of Lamborghini cars, which he launched in 1963 as the high-end sports car company Automobili Lamborghini."/>
        <s v="In a strange world where people share numerous deformities, the same problem we all face challenges each of them: to find someone who accepts you as you are. Sometimes, that means finding yourself first."/>
        <s v="Ingrid becomes obsessed with a social network star named Taylor Sloane who seemingly has a perfect life. But when Ingrid decides to drop everything and move west to be Taylor's friend, her behaviour turns unsettling and dangerous."/>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s v="Since the sudden and suspicious deaths of his parents, young Damien has been in the charge of his wealthy aunt and uncle and enrolled in a military school. Widely feared to be the Antichrist, he relentlessly plots to seize control of his uncle's business empire â€” and the world."/>
        <s v="During the reign of the Vikings, a man from another world crash-lands on Earth, bringing with him an alien predator. The man must fuse his advanced technology with the weaponry of the vikings to fight the monster."/>
        <s v="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s v="Two small-town aspiring musicians chase their pop star dreams at a global music competition, where high stakes, scheming rivals and onstage mishaps test their bond."/>
        <s v="Belgian sleuth Hercule Poirot's Egyptian vacation aboard a glamorous river steamer turns into a terrifying search for a murderer when a picture-perfect couple's idyllic honeymoon is tragically cut short."/>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s v="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s v="When the Walker family members switch bodies with each other during a rare planetary alignment, their hilarious journey to find their way back to normal will bring them closer together than they ever thought possible."/>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s v="Stacy and Lydia are BFFs who've always dreamed about having epic bat mitzvahs. But things start to go comically awry when a popular boy and middle school drama threatens their friendship and their rite of passage."/>
        <s v="Laura and Massimo's relationship hangs in the balance as they try to overcome trust issues while a tenacious Nacho works to push them apart."/>
        <s v="Two teenage girls in suburban Connecticut rekindle their unlikely friendship after years of growing apart. In the process, they learn that neither is what she seems to be, and that a murder might solve both of their problems."/>
        <s v="A modern-day witch uses spells and magic to get men to fall in love with her, with deadly consequences."/>
        <s v="An ex-cop turned con threatens to jump to his death from a Manhattan hotel rooftop. The NYPD dispatch a female police psychologist to talk him down. However, unbeknownst to the police on the scene, the suicide attempt is a cover for the biggest diamond heist ever pulled."/>
        <s v="A psychotic man, troubled by his childhood abuse, loose in NYC, kills young women and local girl American models and takes their scalps as trophies."/>
        <s v="In a fantasy world of opposing kingdoms, a 15-year old girl must find the fabled MirrorMask in order to save the kingdom and get home."/>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s v="A virus spreads through an office complex causing white collar workers to act out their worst impulses."/>
        <s v="A self-help seminar inspires a sixty-something woman to romantically pursue her younger co-worker."/>
        <s v="Cast and crew from earlier A Nightmare on Elm Street installments are terrorized by Freddy Krueger and his razor-fingered glove as he crosses over into the real world."/>
        <s v="Three New York businessmen decide to take a &quot;Wild West&quot; vacation that turns out not to be the relaxing vacation they had envisioned."/>
        <s v="While gathering evidence to support closing a tropical U.S. Air Force base, a congressional aide warms to its generous captain."/>
        <s v="A picture-perfect family is torn apart after Tyler finds a cache of disturbing images in his father's possession. He begins to suspect that the man he trusts most in the world may be responsible for the murder of 13 women ten years prior."/>
        <s v="When an evil emperor executes their leader, his band of knights â€“ bound by duty and honour â€“ embarks on a journey of vengeance that will not come to an end until they've destroyed their mortal foe."/>
        <s v="Two friends' tour of Europe takes a dark turn when one of them contracts a mysterious illness. They race to find out what it is and how to cure it before the sickness consumes him completely."/>
        <s v="A hotel room in the center of Rome serves as the setting for Alba and Natasha, two sexy and recently acquainted women, to have a physical adventure that touches their very souls."/>
        <s v="After losing his wife and his memory in a car accident, a single father undergoes an experimental treatment that causes him to question who he really is."/>
        <s v="Plagued by strange memories, Neo's life takes an unexpected turn when he finds himself back inside the Matrix."/>
        <s v="John Bennett, a man whose childhood wish of bringing his teddy bear to life came true, now must decide between keeping the relationship with the bear or his girlfriend, Lori."/>
        <s v="A college student moonlighting as a chauffeur picks up two mysterious women for a night of party-hopping across LA. But when he uncovers their bloodthirsty intentionsâ€”and their dangerous, shadowy underworldâ€”he must fight to stay alive."/>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s v="Peter is thrilled that his Grandpa is coming to live with his family. That is, until Grandpa moves into Peter's room, forcing him upstairs into the creepy attic. And though he loves his Grandpa, he wants his room back - so he has no choice but to declare war."/>
        <s v="An improv group deals with several crises, including the loss of their lease and one member hitting the big time."/>
        <s v="A young Englishman marries a glamorous American. When he brings her home to meet the parents, she arrives like a blast from the future - blowing their entrenched British stuffiness out the window."/>
        <s v="A young surfer enters his first contest, hoping a win will earn him respect. But an encounter with a laid-back local forces him to rethink his values."/>
        <s v="Gail and Tom Hartman are struggling to stay together and decide to take a white-water rafting holiday adventure in Montana for their son Roarke's 10th birthday, only to meet up with a pair of mysterious men whose desperation grows, turning their vacation into a nightmare."/>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s v="After getting into a serious car accident, a TV director discovers an underground sub-culture of scarred, omnisexual car-crash victims who use car accidents and the raw sexual energy they produce to try to rejuvenate his sex life with his wife."/>
        <s v="Young, wild poet Arthur Rimbaud and his mentor Paul Verlaine engage in a fierce, forbidden romance while feeling the effects of a hellish artistic lifestyle."/>
        <s v="Two teenage girls discover that mermaids really do exist after a violent storm washes one ashore. The mermaid, a sassy creature named Aquamarine, is determined to prove to her father that real love exists, and enlists the girls' help in winning the heart of a handsome lifeguard."/>
        <s v="In 1949, composer Roman Strauss is executed for the murder of his wife. In 1990s Los Angeles, a detective comes across a mute amnesiac woman who is somehow linked to the Strauss murder."/>
        <s v="Young monster kids try to make peace between the world of humans and the world of the monsters."/>
        <s v="After discovering her boyfriend is married, Carly soon meets the wife he's been cheating on. And when yet another affair is discovered, all three women team up to plot mutual revenge on the three-timing SOB."/>
        <s v="While working a job at an exclusive ski resort to support her Dad, Kim learns to snowboard and is so good at it that she enters a competition with a huge cash prize. She has to dig deep to overcome her fears, but her life gets more complicated through her spoken-for boss, Jonny."/>
        <s v="Unjustly accused of staging a spooky practical joke complete with ghosts, Daphne, Velma, Fred and Shaggy are suspended from Coolsville High. To clear their names, they team up to solve the supernatural mysteryâ€¦and head straight into nonstop laughs and adventure."/>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s v="After a one night stand with Alex, Isabel realizes that she is pregnant and they decide to get married. However, along with the marriage comes compromise of one's own cultural traditions."/>
        <s v="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s v="A young man washes ashore, his memory gone - but his past comes back to haunt him after he is nursed back to health and his killing ability is needed when he takes on a powerful drug lord."/>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s v="Kronk, now chef and Head Delivery Boy of Mudka's Meat Hut, is fretting over the upcoming visit of his father. Kronk's father always disapproved of young Kronk's culinary interests and wished that Kronk instead would settle down with a wife and a large house on a hill."/>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s v="An undercover MI6 agent is sent to Berlin during the Cold War to investigate the murder of a fellow agent and recover a missing list of double agents."/>
        <s v="The true story of the relationship between Alan Bennett and the singular Miss Shepherd, a woman of uncertain origins who â€˜temporarilyâ€™ parked her van in Bennettâ€™s London driveway and proceeded to live there for 15 years."/>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s v="All the couples are back for a wedding in Las Vegas, but plans for a romantic weekend go awry when their various misadventures get them into some compromising situations that threaten to derail the big event."/>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s v="A towering and fearless love story chronicling the lifelong relationship between Leonard Bernstein and Felicia Montealegre Cohn Bernstein. A love letter to life and art, Maestro at its core is an emotionally epic portrayal of family and love."/>
        <s v="38-year-old Alice has everything to become the next editor-in-chief of Rebelle magazine except for her uptight image. But when the young and charming Balthazar, barely 20, crosses Alice's path, she realizes that he holds the key to her promotion."/>
        <s v="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s v="A woman with a metal plate in her head from a childhood car accident embarks on a bizarre journey, bringing her into contact with a firefighter who's reunited with his missing son after 10 years."/>
        <s v="Kate and Matt discover that a part of their house can grant wishes. In the wake of two miscarriages, what they want most is a child."/>
        <s v="Set against the backdrop of the succession of Queen Elizabeth I, and the Essex Rebellion against her, the story advances the theory that it was in fact Edward De Vere, Earl of Oxford who penned Shakespeare's plays."/>
        <s v="When Jay and Silent Bob learn that their comic-book alter egos, Bluntman and Chronic, have been sold to Hollywood as part of a big-screen movie that leaves them out of any royalties, the pair travels to Tinseltown to sabotage the production."/>
        <s v="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s v="The Dynamic Duo faces four super-villains who plan to hold the world for ransom with the help of a secret invention that instantly dehydrates people."/>
        <s v="A fisheries expert is approached by a consultant to help realize a sheik's vision of bringing the sport of fly-fishing to the desert and embarks on an upstream journey of faith and fish to prove the impossible possible."/>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s v="In 1954 Florida, a group of high schoolers seek out to lose their virginity which leads them to seek revenge on a sleazy nightclub owner and his redneck sheriff brother for harassing them."/>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s v="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quot;Who is Salt?&quot;"/>
        <s v="A man spreads the rumor of his fake homosexuality with the aid of his neighbor, to prevent his imminent firing at his work."/>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s v="After he reunites with an old pal through Facebook, a mild-mannered accountant is lured into the world of international espionage."/>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s v="When The Man in the Yellow Hat befriends Curious George in the jungle, they set off on a non-stop, fun-filled journey through the wonders of the big city toward the warmth of true friendship."/>
        <s v="Upon first sight of a beautiful instructor, a bored and overworked estate lawyer signs up for ballroom dancing lessons."/>
        <s v="A medieval English knight is magically transported to present day where he ends up falling for a high school science teacher."/>
        <s v="A biologist signs up for a dangerous, secret expedition into a mysterious zone where the laws of nature don't apply."/>
        <s v="As the Best Exotic Marigold Hotel has only a single remaining vacancy - posing a rooming predicament for two fresh arrivals - Sonny pursues his expansionist dream of opening a second hotel."/>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s v="While visiting family in Mexico, a lonely boy befriends a mythical creature hiding on his grandfather's ranch and embarks on the adventure of a lifetime."/>
        <s v="After suffering a personal tragedy, and desperate for justice, Jacob Kanon, a veteran New York City police detective, embarks on the search for a twisted killer who is leaving a bloody trail of elaborate murders across Europe."/>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s v="A martial arts movie star must fake his death to find the people who are trying to kill him."/>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s v="When a cure is found to treat mutations, lines are drawn amongst the X-Menâ€”led by Professor Charles Xavierâ€”and the Brotherhood, a band of powerful mutants organised under Xavier's former ally, Magneto."/>
        <s v="A psychiatrist with intense acrophobia (fear of heights) goes to work for a mental institution run by doctors who appear to be crazier than their patients, and have secrets that they are willing to commit murder to keep."/>
        <s v="A streetwise man flees South Central Los Angeles, heading to the suburbs and his lottery-winner uncle and cousin, to avoid a neighborhood thug with a grudge who has just escaped from prison."/>
        <s v="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s v="After being infected in the wake of a violent pandemic and with only 48 hours to live, a father struggles to find a new home for his baby daughter."/>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s v="Altruistic Jane finds herself facing her worst nightmare as her younger sister announces her engagement to the man Jane secretly adores."/>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s v="Wolverine faces his ultimate nemesis - and tests of his physical, emotional, and mortal limits - in a life-changing voyage to modern-day Japan."/>
        <s v="When Mitchie gets a chance to attend Camp Rock, her life takes an unpredictable twist, and she learns just how important it is to be true to yourself."/>
        <s v="A sociopathic kidnapper methodically pushes a desperate pair of parents to their absolute breaking point."/>
        <s v="In 1968 the lives of a retired doorman, hotel manager, lounge singer, busboy, beautician and others intersect in the wake of Robert F. Kennedy's assassination at the Ambassador Hotel in Los Angeles."/>
        <s v="The lovely Hermia is to wed Demetrius, but she truly cares for Lysander. Hermia's friend, Helena, is in love with Demetrius, while other romantic entanglements abound in the woods, with married fairy rulers Titania and Oberon toying with various lovers and each other."/>
        <s v="Based on Mary Shelley's novel, &quot;Frankenstein&quot;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s v="An unexpected promotion at a cutthroat hedge fund pushes a young couple's relationship to the brink, threatening to unravel not only their recent engagement but their lives."/>
        <s v="A demoted police officer assigned to a call dispatch desk is conflicted when he receives an emergency phone call from a kidnapped woman."/>
        <s v="A young woman grieving the loss of her mother, a famous scream queen from the 1980s, finds herself pulled into the world of her mom's most famous movie. Reunited, the women must fight off the film's maniacal killer."/>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s v="A lawyer takes on a new client that wants to sue a dating website because it guarantees love."/>
        <s v="Minions Stuart, Kevin and Bob are recruited by Scarlet Overkill, a super-villain who, alongside her inventor husband Herb, hatches a plot to take over the world."/>
        <s v="An ordinary man sees a bright light descend from the sky, and discovers he now has super-intelligence and telekinesis."/>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s v="A psychic doctor, John Clancy, works with an FBI special agent in search of a serial killer."/>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s v="When a young man learns that his overbearing father is having an affair, he tries to stop it, only to be seduced by the older woman as well."/>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s v="A true-life drama in the 1920s, centering on British explorer Col. Percy Fawcett, who discovered evidence of a previously unknown, advanced civilization in the Amazon and disappeared whilst searching for it."/>
        <s v="An unhinged office worker who planned to go on a shooting spree at his workplace struggles with his newfound status as a hero after he ends up stopping a shooting spree instead."/>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s v="The star of a team of teenage crime fighters falls for the alluring villainess she must bring to justice."/>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s v="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s v="After the collapse of Earth's ecosystem, Vesper, a 13-year-old girl struggling to survive with her paralyzed Father, meets a mysterious Woman with a secret that forces Vesper to use her wits, strength and bio-hacking abilities to fight for the possibility of a future."/>
        <s v="Kat is an aspiring singer-songwriter who dreams of making it big. However, her dreams are stalled by her reality: a conniving and cruel stepfamily  and a demoralizing job working as a singing elf at billionaire Terrence Wintergardenâ€™s Santa Land."/>
        <s v="A crime syndicate places a hit on a billionaire's daughter, making her the target of an elite assassin squad. A small band of down-and-out mercenaries protects her, fighting tooth and nail to stop the assassins from reaching their target."/>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s v="A guarded woman finds out she's dying of cancer but, when she meets her match, the threat of falling in love is scarier than death."/>
        <s v="A man who loves when a plan comes together, Col. Hannibal Smith leads a close-knit team of elite operatives and Iraq War veterans. Framed for a crime they didn't commit, Smith and his men, Capt. H.M. â€˜Howling Madâ€™ Murdock , Sgt. Bosco â€˜B.A.â€™ Baracus, and Lt. Templeton â€˜Facemanâ€™ Peck, break out and go rogue, using their special talents to clear their names and find the perpetrator. Hot on their trail is Capt. Charissa Sosa, who was once involved with a member of Smith's team and has sworn to capture them, no matter what it takes."/>
        <s v="The story of a young, gay, black, con artist who, posing as the son of Sidney Poitier, cunningly maneuvers his way into the lives of a white, upper-class New York family."/>
        <s v="Julia Cotton, her step daughter Kirsty, and the sinister Dr. Channard are sent into the dominion of the Cenobites themselves."/>
        <s v="A private investigator helps a former flame solve the murder of her wealthy grandfather, who lived in a sprawling estate surrounded by his idiosyncratic family."/>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s v="A precocious girl, her nasty parents, two punk-rock losers and a weak-kneed salesman inadvertently become the guests of two ghoulish senior citizens in their dark, haunted mansion."/>
        <s v="After a couple finds a traumatized child of unknown origins, wife Paula must decipher the girl's strange behaviors to unlock her identity and dark past."/>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s v="Two siblings who discover their seemingly normal mom is a former thief in witness protection. Mom is forced to pull one last job, and the kids team up to rescue her over the course of an action-packed night."/>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s v="A couple of thirtysomething best friends unwittingly become entangled in an international conspiracy when oneâ€™s ex-boyfriend shows up at their apartment with a team of deadly assassins on his trail."/>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s v="When her husband's sex game goes wrong, Jessie (who is handcuffed to a bed in a remote lake house) faces warped visions, dark secrets and a dire choice."/>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s v="Melodrama about a bomber on board an airplane, an airport almost closed by snow, and various personal problems of the people involved."/>
        <s v="A high school slacker who's rejected by every school he applies to opts to create his own institution of higher learning, the South Harmon Institute of Technology, on a rundown piece of property near his hometown."/>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s v="While traveling abroad, a guy falls for a Romanian beauty whose unreachable heart has its origins in her violent, charismatic ex."/>
        <s v="In the summer of 1987, a college graduate takes a 'nowhere' job at his local amusement park, only to find it's the perfect course to get him prepared for the real world."/>
        <s v="In this modern take on Edmond Rostand's classic play &quot;Cyrano de Bergerac,&quot;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s v="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s v="A TransSiberian train journey from China to Moscow becomes a thrilling chase of deception and murder when an American couple encounters a mysterious pair of fellow travelers."/>
        <s v="Jenn has washed ashore a small tropical island and it doesnâ€™t take her long to realize sheâ€™s completely alone. She must spend her days not only surviving the elements, but must also fend off the malevolent force that comes out each night."/>
        <s v="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s v="The attempted assassination of the American president is told and re-told from several different perspectives."/>
        <s v="A dethroned queen bee at a posh private high school strikes a secret deal with an unassuming new student to enact revenge on one anotherâ€™s enemies."/>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s v="The Queen of Selvascura risks everything to be a mother; the King of Roccaforte falls in love with the voice of a mysterious girl; the King of Altomonte becomes obsessed with a flea and neglects his daughter."/>
        <s v="When soldier Robin happens upon the dying Robert of Loxley, he promises to return the man's sword to his family in Nottingham. There, he assumes Robert's identity; romances his widow, Marion; and draws the ire of the town's sheriff and King John's henchman, Godfrey."/>
        <s v="Damien and Leito return to District 13 on a mission to bring peace to the troubled sector that is controlled by five different gang bosses, before the cityâ€™s secret services take drastic measures to solve the problem."/>
        <s v="With the help of her coach, her mom, and the boy who drives the Zamboni machine, nothing can stop Casey from realizing her dream to be a champion figure skater."/>
        <s v="Four corrupted fascist libertines round up 9 teenage boys and girls and subject them to 120 days of sadistic physical, mental and sexual torture."/>
        <s v="Following the murder of his fiancÃ©e, Mitch Rapp trains under the instruction of Cold War veteran Stan Hurley. The pair then is enlisted to investigate a wave of apparently random attacks on military and civilian targets."/>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s v="Diamonds are stolen only to be sold again in the international market. James Bond infiltrates a smuggling mission to find out who's guilty. The mission takes him to Las Vegas where Bond meets his archenemy Blofeld."/>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s v="When a prisoner transfer van is attacked, the cop in charge must fight those inside and outside while dealing with a silent foe: the icy temperatures."/>
        <s v="A head injury causes a woman to develop an extraordinary amount of confidence and believe she's drop dead gorgeous."/>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s v="When the residents of a luxury apartment complex outside Montreal are infiltrated by parasites and transformed into violent, sex-crazed maniacs, it's up to Dr. Roger St. Luc to contain the outbreak from spreading to the city."/>
        <s v="A woman is kidnapped by a stranger on a routine flight. Threatened by the potential murder of her father, she is pulled into a plot to assist her captor in offing a politician."/>
        <s v="When the cast and crew of a paranormal TV reality program decide to shoot in the house of the original Saeki hauntings, a series of strange events unfold at the location."/>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s v="After undergoing radical surgery for injuries from a motorcycle accident, a young woman develops a strange phallic growth on her body and a thirst for human bloodâ€”the only nourishment that will now sustain her."/>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s v="Camp counselors are stalked and murdered by an unknown assailant while trying to reopen a summer camp that was the site of a child's drowning."/>
        <s v="A teenager transitions from female to male, and his family must come to terms with that fact."/>
        <s v="Recently fired and facing eviction, a new dad has his life turned upside down when he meets a wealthy couple who offer a path to financial security... but at a price."/>
        <s v="20 men are chosen to participate in the roles of guards and prisoners in a psychological study that ultimately spirals out of control."/>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s v="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s v="A man caught in the middle of two simultaneous robberies at a bank desperately tries to protect the teller with whom he's secretly in love."/>
        <s v="Buzz Lightyear must battle Emperor Zurg with the help of three hopefuls who insist on being his partners."/>
        <s v="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s v="In a locked down train station, a homicide detective conducts an interview with a tormented monkey  who is suspected of murder."/>
        <s v="A British college student falls for an American student, only to be separated from him when she's banned from the U.S. after overstaying her visa."/>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s v="After capturing the notorious drug lord Franz Sanchez, Bond's close friend and former CIA agent Felix Leiter is left for dead and his wife is murdered. Bond goes rogue and seeks vengeance on those responsible, as he infiltrates Sanchez's organization from the inside."/>
        <s v="An aging, out-of-work actress accepts one last job, though the consequences of her decision affect her in ways she didn't consider."/>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s v="A defense attorney begins to suspect that her client, who is charged with the murders of a vacationing family, might be more than meets the eye."/>
        <s v="In this modern telling of the classic tale, aspiring singer Katie Gibbs falls for the new boy at her performing arts high school. But Katie's wicked stepmother and stepsister are scheming to crush her dream before she can sing her way into his heart."/>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s v="Danny Ocean and his gang attempt to rob the five biggest casinos in Las Vegas in one night."/>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s v="Suffering from a severe case of depression, toy company CEO Walter Black begins using a beaver hand puppet to help him open up to his family. With his father seemingly going insane, adolescent son Porter pushes for his parents to get a divorce."/>
        <s v="Rich knows a lot about accidents. So much so, he is scared to do anything that might endanger him, like riding his bike, or climbing into his treehouse. While in an old library, he is mystically transported into the unknown world of books, and he has to try and get home again."/>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s v="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
        <s v="A travelling theatre company has more to it than meets the eye. It is an imaginary world commanded by the mind of Doctor Parnassus and the audience is in for more than just a show."/>
        <s v="On a trip to Colombia, a group of college students encounter a fifty-foot boa constrictor, hungry for blood."/>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s v="A young couple purchase their new home to start a life together, only to find out the elderly couple next door have other plans for them."/>
        <s v="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s v="A group of criminals are brought together under mysterious circumstances and have to work together to uncover what's really going on when their simple job goes completely sideways."/>
        <s v="Tasya Vos, an elite corporate assassin, uses brain-implant technology to take control of other peopleâ€™s bodies to terminate high profile targets. As she sinks deeper into her latest assignment, Vos becomes trapped inside a mind that threatens to obliterate her."/>
        <s v="A psychologist who begins working with a young boy who has suffered a near-fatal fall finds himself drawn into a mystery that tests the boundaries of fantasy and reality."/>
        <s v="An Irish sports journalist becomes convinced that Lance Armstrong's performances during the Tour de France victories are fueled by banned substances. With this conviction, he starts hunting for evidence that will expose Armstrong."/>
        <s v="Forty-year-old misanthrope, Guy Trilby (Jason Bateman), enters the National Golden Quill Spelling Bee through a loophole in the rules."/>
        <s v="When one of Europe's most lethal terrorists shows up in New York, an elite undercover cop is assigned to take him down by any means necessary."/>
        <s v="A young man receives an emergency phone call on his cell phone from an older woman. She claims to have been kidnapped â€“ and the kidnappers have targeted her husband and child next."/>
        <s v="A wooden puppet embarks on a thrilling adventure to become a real boy."/>
        <s v="A tight-knit team of FBI investigators, along with their District Attorney supervisor, is suddenly torn apart when they discover that one of their own teenage daughters has been brutally murdered."/>
        <s v="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s v="A college graduate goes to work as a nanny for a rich New York family. Ensconced in their home, she has to juggle their dysfunction, a new romance, and the spoiled brat in her charge."/>
        <s v="Some of Sin City's most hard-boiled citizens cross paths with a few of its more reviled inhabitants."/>
        <s v="A struggling actor seems doomed to live life as a loser. When he finally snatches a lead role as a superhero named â€œBadman,â€ he feels like everything is possible, but fate strikes again."/>
        <s v="Locked up for a minor crime, 19 year old JR quickly learns the harsh realities of prison life. Protection, if you can get it, is paramount. JR soon finds himself under the watchful eye of Australia's most notorious criminal, Brendan Lynch, but protection comes at a price."/>
        <s v="Based on the true story of the collapse of a mine in San Jose, Chileâ€”that left 33 miners isolated underground for 69 days."/>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s v="Cinderella, an orphaned girl with an evil stepmother, has big dreams and with the help of her Fabulous Godmother, she perseveres to make them come tru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s v="A comedy that follows a group of friends as they navigate their way through the freedoms and responsibilities of unsupervised adulthood."/>
        <s v="In postâ€“War England, a writer and sometime-ghost hunter investigates a reported haunting at a boys boarding school."/>
        <s v="After their high school basketball coach passes away, five good friends and former teammates reunite for a Fourth of July holiday weekend."/>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s v="A group of young adults in their twenties, who share an apartment in the city of Seattle, ponder on love and face all the challenges of adulthood."/>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s v="An aspiring music journalist lands her dream job and is about to move to San Francisco when her boyfriend of nine years decides to call it quits. To nurse her broken heart, she and her two best friends spend one outrageous last adventure in New York City."/>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s v="Two buddy farmers are visited by aliens who like their domestic cabbage soup."/>
        <s v="Two young insurance corporation employees try to pretend that their murdered employer is alive by puppeteering his dead body, leading a hitman to attempt to track him down to finish him off."/>
        <s v="In suburban Chicago during the late 1980s, ten-year-old Jake Doyle embarks on a herculean quest to get the latest and greatest video game system for Christmas."/>
        <s v="A dad forms a bitter rivalry with his daughter's young rich boyfriend."/>
        <s v="In a cold French city where suicide is a common urge, there is a colorful shop, managed for many years by the Tuvache family, where it is very easy to obtain the necessary tools to satisfy the sinister desires of so many depressed citizens."/>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s v="A beautiful young gold-digger mistakes a lowly hotel clerk as a rich and therefore worthwhile catch."/>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s v="When the ruthless forces of the Motherworld threaten a quiet farming village on a distant moon, a mysterious outsider becomes its best hope for survival."/>
        <s v="A look at the life of Margaret Thatcher, the former Prime Minister of the United Kingdom, with a focus on the price she paid for power."/>
        <s v="Manny, Diego, and Sid embark upon another adventure after their continent is set adrift. Using an iceberg as a ship, they encounter sea creatures and battle pirates as they explore a new world."/>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s v="A decorated Marine goes on a rescue mission to save his two young sons from an unhuman threat. As their journey takes them in increasingly dangerous directions, the boys will need to leave their childhoods behind."/>
        <s v="A journey into uncharted and forbidden territory through three tales tangled in space and time."/>
        <s v="An unemployed executive is forced to sell his apartment. When he discovers that he still has the keys, he becomes obsessed with the family that now lives there and decides to recover the life he has lost, at any price."/>
        <s v="Huo An, the commander of the Protection Squad of the Western Regions, was framed by evil forces and becomes enslaved. On the other hand, a Roman general escapes to China after rescuing the Prince. The heroic duo meet in the Western Desert and a thrilling story unfolds."/>
        <s v="A man and woman are drawn together, entangled in the lifecycle of an ageless organism. Identity becomes an illusion as they struggle to assemble the loose fragments of wrecked lives."/>
        <s v="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s v="In the near future, a drone pilot is sent into a deadly militarized zone and must work with an android officer to locate a doomsday device."/>
        <s v="Gloria finds a power she never knew she had when she is drawn into a dangerous world of cross-border crime. Surviving will require all of her cunning, inventiveness, and strength."/>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s v="Set up as the fall guy in a string of slasher murders, Boone decides he'll hide by crossing the threshold that separates &quot;us&quot; from &quot;them&quot; and sneak into the forbidden subterranean realm of Midian."/>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s v="An American sniper and his spotter engage in a deadly cat-and-mouse game with an Iraqi sniper."/>
        <s v="An underachieving vocal coach is motivated by her father, the king of movie-trailer voice-overs, to pursue her aspirations of becoming a voice-over star. Amidst pride, sexism and family dysfunction, she sets out to change the voice of a generation."/>
        <s v="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
        <s v="When teen-socialite Kelly Van Ryan and troubled bad girl Suzie Toller accuse guidance counselor Sam Lombardo of rape, he's suspended by the school, rejected by the town, and fighting to get his life back. One cop suspects conspiracy, but nothing is what it seems..."/>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s v="After inadvertently inputting the qualities of the ideal boyfriend into a high-tech government computer, two social outcasts named Mae and Gabby must contend with Albert, a cybernetic sweetheart with only objective: to treat Mae to the perfect highschool romance."/>
        <s v="Two boys, still grieving the death of their mother, find themselves the unwitting benefactors of a bag of bank robbery loot in the week before the United Kingdom switches its official currency to the Euro. What's a kid to do?"/>
        <s v="Carnivorous aliens arrive unannounced at a Kansas family farm; two intergalactic bounty hunters soon follow, determined to blow them off the planet."/>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s v="Beatrice Prior must confront her inner demons and continue her fight against a powerful alliance which threatens to tear her society apart."/>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s v="When a woman's father goes missing, she enlists a local to aid in her search.  The pair soon discover that her father has died at the hands of a wealthy sportsman who hunts homeless men as a form of recreation."/>
        <s v="Paola, a modern woman used to the hardships of modern life, takes her chance to make things right for herself."/>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s v="A businessman, on his daily commute home, gets unwittingly caught up in a criminal conspiracy that threatens not only his life but the lives of those around him."/>
        <s v="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quot;family&quot; way. However, their dependence on such old habits places everyone in danger from vengeful mobsters."/>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s v="Allie Fox, an American inventor exhausted by the perceived danger and degradation of modern society, decides to escape with his wife and children to Belize. In the jungle, he tries with mad determination to create a utopian community with disastrous results."/>
        <s v="Pot growers Ben and Chon face off against the Mexican drug cartel who kidnapped their shared girlfriend."/>
        <s v="Peter Highman must scramble across the US in five days to be present for the birth of his first child. He gets off to a bad start when his wallet and luggage are stolen, and put on the 'no-fly' list. Peter embarks on a terrifying journey when he accepts a ride from an actor."/>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s v="A brilliant CIA trainee must prove his worth at the Farm, the agency's secret training grounds, where he learns to watch his back and trust no one."/>
        <s v="Basque Country, Spain, 1843. A police constable arrives at a small village in Ãlava to investigate a mysterious blacksmith who lives alone deep in the woods."/>
        <s v="Lara Croft, the fiercely independent daughter of a missing adventurer, must push herself beyond her limits when she finds herself on the island where her father disappeared."/>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s v="On a particularly busy day at a suburban Ohio fast food restaurant, manager Sandra receives a phone call from a police officer saying that an employee has stolen money from a customer."/>
        <s v="A high school senior drives cross-country with his best friends to hook up with a babe he met online."/>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s v="A group of families on a tropical holiday discover that the secluded beach where they are staying is somehow causing them to age rapidly â€“ reducing their entire lives into a single day."/>
        <s v="A young man carrying a big basket that contains his deformed Siamese-twin brother seeks vengeance on the doctors who separated them against their will."/>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s v="The world is shocked by the appearance of three talking chimpanzees, who arrived mysteriously in a spacecraft. Intrigued by their intelligence, humans use them for research - until the apes attempt to escape."/>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s v="A familiar-looking group of teenagers find themselves being stalked by a more-than-vaguely recognizable masked killer! As the victims begin to pile up and the laughs pile on, none of your favorite scary movies escape the razor-sharp satire of this outrageously funny parody!"/>
        <s v="Mr. Bean wins a trip to Cannes where he unwittingly separates a young boy from his father and must help the two reunite. On the way he discovers France, bicycling and true love, among other things."/>
        <s v="A deranged media mogul is staging international incidents to pit the world's superpowers against each other. Now James Bond must take on this evil mastermind in an adrenaline-charged battle to end his reign of terror and prevent global pandemonium."/>
        <s v="A journey deep into an uncharted and treacherous land, where fantastical creatures await the legendary Cladesâ€”a family of explorers whose differences threaten to topple their latest, and by far most crucial, mission."/>
        <s v="A French woman mourning over the death of her husband three years prior is courted by a Swedish co-worker."/>
        <s v="Seduced by the challenge of an impossible case, the driven Dr. Carl Jung takes the unbalanced yet beautiful Sabina Spielrein as his patient. Jungâ€™s weapon is the method of his master, the renowned Sigmund Freud. Both men fall under Sabinaâ€™s spell."/>
        <s v="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s v="Christmas Eve. On his way to his in-laws with his family, Frank Harrington decides to try a shortcut, for the first time in 20 years. It turns out to be the biggest mistake of his life."/>
        <s v="The film revolves around Davey Gordon, a 29 year old welterweight New York boxer in the end of his career, and his relationship with a dancer and her violent employer."/>
        <s v="An American gets a ticket for an audience participation game in London, then gets involved in a case of mistaken identity. As an international plot unravels around him, he thinks it's all part of the act."/>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s v="After leaving Washington D.C. hospital, plastic surgeon Ben Stone heads for California, where a lucrative practice in Beverly Hills awaits. After a car accident, he's sentenced to perform as the community's general practitioner."/>
        <s v="When their plane crashes, 25 schoolboys find themselves trapped on a tropical island, miles from civilization."/>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s v="When a kidnapping victim turns up alive after fifteen years, a profiler and a private investigator try to piece together the mystery."/>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s v="A gang of gold thieves lands in a coven of witches who are preparing for an ancient ritual... and in need of a sacrifice."/>
        <s v="A reporter must race against time to prevent hordes of rotting corpses spewing forth from the gates of hell."/>
        <s v="When two married business executives having an affair are blackmailed by a violent criminal, they are forced to turn the tables on him to save their families."/>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s v="Rebecca must unlock the terror behind her little brother's experiences that once tested her sanity, bringing her face to face with a supernatural spirit attached to their mother."/>
        <s v="When Nancy is surfing on a secluded beach, she finds herself on the feeding ground of a great white shark. Though she is stranded only 200 yards from shore, survival proves to be the ultimate test of wills, requiring all of Nancy's ingenuity, resourcefulness, and fortitude."/>
        <s v="In Istanbul, retired CIA operative Bryan Mills and his wife are taken hostage by the father of a kidnapper Mills killed while rescuing his daughter."/>
        <s v="Armed men hijack a New York City subway train, holding the passengers hostage in return for a ransom, and turning an ordinary day's work for dispatcher Walter Garber into a face-off with the mastermind behind the crime."/>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s v="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s v="Benjamin Franklin Gates and Abigail Chase re-team with Riley Poole and, now armed with a stack of long-lost pages from John Wilkes Booth's diary, Ben must follow a clue left there to prove his ancestor's innocence in the assassination of Abraham Lincoln."/>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s v="When undercover FBI agent Frank Castle's wife and son are slaughtered, he becomes 'the Punisher' -- a ruthless vigilante willing to go to any length to avenge his family."/>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s v="When a mafia accountant is taken hostage on his beat, a police officer â€“ wracked by guilt from a prior stint as a negotiator â€“ must negotiate the standoff, even as his own family is held captive by the mob."/>
        <s v="The most dangerous former operative of the CIA is drawn out of hiding to uncover hidden truths about his past."/>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s v="Chris crashes into a carload of other young people, and the group of stranded motorists is soon lost in the woods of West Virginia, where they're hunted by three cannibalistic mountain men who are grossly disfigured by generations of inbreeding."/>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s v="After faking his death, a tech billionaire recruits a team of international operatives for a bold and bloody mission to take down a brutal dictator."/>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s v="Escaped convict Sam Gillen single-handedly takes on ruthless developers who are determined to evict a widow with two young children."/>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s v="Twenty-eight-year-old Margot is happily married to Lou, a good-natured cookbook author. But when Margot meets Daniel, a handsome artist who lives across the street, their mutual attraction is undeniable."/>
        <s v="To protect an 8-year-old girl, a dangerous assassin reunites with her mother and her lethal associates to take down a ruthless crime syndicate and its army of henchmen."/>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s v="An ambitious young executive is sent to retrieve his company's CEO from an idyllic but mysterious &quot;wellness center&quot; at a remote location in the Swiss Alps but soon suspects that the spa's miraculous treatments are not what they seem."/>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s v="Obsessed with the BBC production of &quot;Pride and Prejudice&quot;, a woman travels to a Jane Austen theme park in search for her perfect gentleman."/>
        <s v="Mr. Church reunites the Expendables for what should be an easy paycheck, but when one of their men is murdered on the job, their quest for revenge puts them deep in enemy territory and up against an unexpected threat."/>
        <s v="Jiminy Cricket hosts two Disney animated shorts: Bongo about a circus bear escaping to the wild, and Mickey and the Beanstalk, a take on the famous fairy tale."/>
        <s v="Milo and Kida reunite with their friends to investigate strange occurances around the world that seem to have links to the secrets of Atlantis."/>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s v="Agent Coulson informs Agent Sitwell that the World Security Council wishes Emil Blonsky to be released from prison to join the Avengers Initiative. As Nick Fury doesn't want to release Blonsky, the two agents decide to send a patsy to sabotage the meeting..."/>
        <s v="In this WW2 epic comedy â€“ in the vein of â€œLa Grande Vadrouilleâ€ â€“ our two heroes, Max and LÃ©on, two lazy and partier pals, will try by all possible means to avoid going in the battle zoneâ€¦ This will lead the duo to demented and wild adventures."/>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s v="Two years after defeating a satanic cult led by his babysitter Bee, Cole's trying to forget his past and focus on surviving high school. But when old enemies unexpectedly return, Cole will once again have to outsmart the forces of evil."/>
        <s v="After being set-up and betrayed by the man who hired him to assassinate a Texas Senator, an ex-Federale launches a brutal rampage of revenge against his former boss."/>
        <s v="When a fellow scientist asks for Jack's help in locating the mausoleum of China's first emperor, the past collides violently with the present as Jack discovers his amazing visions are based in fact."/>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s v="An emotionally-beaten man with his young daughter moves to his ancestral home in Newfoundland to reclaim his life."/>
        <s v="When Sheriff Roy Pulsipher finds himself in the afterlife, he joins a special police force and returns to Earth to save humanity from the undead."/>
        <s v="Two New Orleans paramedics' lives are ripped apart after encountering a series of horrific deaths linked to a designer drug with bizarre, otherworldly effects."/>
        <s v="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s v="Charlene &quot;Charlie&quot; McGee has the amazing ability to start fires with just a glance. Can her psychic power and the love of her father save her from the threatening government agency which wants to destroy her?"/>
        <s v="In October of 1994 three student filmmakers disappeared in the woods near Burkittsville, Maryland, while shooting a documentary. A year later their footage was found."/>
        <s v="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s v="Jodi, the tallest girl in her high school, has always felt uncomfortable in her own skin. But after years of slouching, being made fun of, and avoiding attention at all costs, Jodi finally decides to find the confidence to stand tall."/>
        <s v="In a small Midwestern town, a troubled teen with homicidal tendencies must hunt down and destroy a supernatural killer while keeping his own inner demons at bay."/>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s v="The surviving Resistance faces the First Order once again as the journey of Rey, Finn and Poe Dameron continues. With the power and knowledge of generations behind them, the final battle begins."/>
        <s v="Two criminal drifters without sympathy get more than they bargained for after kidnapping and holding for ransom the surrogate mother of a powerful and shady man."/>
        <s v="Darcy and Tom gather their families for the ultimate destination wedding but when the entire party is taken hostage, â€œâ€™Til Death Do Us Partâ€ takes on a whole new meaning. Now, Darcy and Tom must save their loved onesâ€”if they donâ€™t kill each other first."/>
        <s v="Alice, a young innocent Catholic girl, is tempted into masturbating after an AOL chat suddenly turns sexual, however is conflicted as the act would be considered a sin."/>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s v="After an attack leaves him in limbo -- invisible to the living and also near death -- a teenager discovers the only person who might be able help him is his attacker."/>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s v="When his brother-in-law runs afoul of a drug lord, family man Chris Farraday turns to a skill he abandoned long agoâ€”smugglingâ€”to repay the debt. But the job goes wrong, and Farraday finds himself wanted by cops, crooks and killers alike."/>
        <s v="Self-made millionaire Thornton Melon decides to get a better education and enrolls at his son Jason's college. While Jason tries to fit in with his fellow students, Thornton struggles to gain his son's respect, giving way to hilarious antics."/>
        <s v="John Gage offers a down-on-his-luck yuppie husband $1 million for the opportunity to spend the night with the man's wife."/>
        <s v="A father and daughter are on their way to dance camp when they spot the girl's best friend on the side of the road. When they stop to offer the friend a ride, their good intentions soon result in terrible consequences."/>
        <s v="When a deadly mist engulfs Paris, people find refuge in the upper floors of the buildings. With no information, no electricity and hardly any supplies, Mathieu, Anna and their daughter Sarah try to survive the disaster."/>
        <s v="Various individuals think theyâ€™re coming together for a party in a private home, but a series of revelations results in a huge crisis that throws their belief systems â€“ and their values â€“ into total disarray."/>
        <s v="Shortly after the defeat of Majin Buu a mysterious Saiyan arrives on Earth warning Goku and his friends about a new, powerful enemy."/>
        <s v="The story of Richard Wershe Jr., a teenager who became an undercover informant for the police during the 1980s, and was ultimately arrested for drug trafficking and sentenced to life in prison."/>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s v="A mysterious force knocks the moon from its orbit around Earth and sends it hurtling on a collision course with life as we know it."/>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s v="A modern-day take on the &quot;Beauty and the Beast&quot; tale where a New York teen is transformed into a hideous monster in order to find true love."/>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s v="James Bond is sent to investigate after a fellow â€œ00â€ agent is found dead with a priceless Indian FabergÃ© egg. Bond follows the mystery and uncovers a smuggling scandal and a Russian General who wants to provoke a new World War."/>
        <s v="In downtown Madrid, a series of mysterious gunshots trap a motley assortment of people in a decrepit bar."/>
        <s v="The relationship between Ed, a married astronomer and Amy, his lover, who spend their years apart, is based only on phone calls and texts. One day Amy begins noticing something strange in Ed's messages."/>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s v="Tormented by a past life, garbage man Clean attempts a life of quiet redemption. But when his good intentions mark him a target of a local crime boss, Clean is forced to reconcile with the violence of his past."/>
        <s v="A recently widowed traveler is kidnapped by a cold blooded killer, only to escape into the wilderness where she is forced to battle against the elements as her pursuer closes in on her."/>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s v="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s v="A visiting city reporter's assignment suddenly revolves around the murder trial of a local millionaire, whom he befriends."/>
        <s v="Two brothers return to the cult they fled from years ago to discover that the group's beliefs may be more sane than they once thought."/>
        <s v="A small but brave donkey and his animal friends become the unsung heroes of the greatest story ever told: the first Christmas."/>
        <s v="Franck and his girlfriend Sonya, plus some of their friends go on holiday in Brazil. Franck, his friends, two girls and Sonya's grandmother leave to visit a cave, but everything goes wrong and their crazy adventures begin."/>
        <s v="In Manhattan, a bike messenger picks up an envelope that attracts the interest of a dirty cop, who pursues the cyclist throughout the city."/>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s v="A man imprisons his estranged junkie friend in an isolated cabin in the boonies of San Diego to force him through a week of sobriety, but the events of that week are being mysteriously manipulated."/>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s v="Sergeant Cruchot and his faithful comrades have been sent to the International Congress of Gendarmerie in N.Y."/>
        <s v="In post-9/11 New York City, an eclectic group of citizens find their lives entangled, personally, romantically, and sexually, at Shortbus, an underground Brooklyn salon infamous for its blend of art, music, politics, and carnality."/>
        <s v="Private investigator Matthew Scudder is hired by a drug kingpin to find out who kidnapped and murdered his wife."/>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s v="Two siblings begin to develop special talents after they find a mysterious box of toys, and soon their parents and even their teacher are drawn into a strange new world â€“ and find a task ahead of them that is far more important than any of them could imagine."/>
        <s v="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s v="A chief mechanic at a factory, haunted by apocalyptic nightmares, becomes a hero when Earth is invaded by a mysterious army bent on destruction."/>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s v="An uptight, conservative businesswoman accompanies her boyfriend to his eccentric and outgoing family's annual Christmas celebration and finds that she's a fish out of water in their free-spirited way of life."/>
        <s v="Albert Nobbs struggles to survive in late 19th century Ireland, where women aren't encouraged to be independent. Posing as a man, so she can work as a butler in Dublin's most posh hotel, Albert meets a handsome painter and looks to escape the lie she has been living."/>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s v="After 10 years in prison, Driver is now a free man with a single focus - hunting down the people responsible for brutally murdering his brother."/>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s v="A brother and sister are sent to their grandparents' remote Pennsylvania farm for a week, where they discover that the elderly couple is involved in something deeply disturbing."/>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s v="Two dimwitted buddies hatch a money-making scheme after discovering an overgrown fly in the boot of a car."/>
        <s v="Framed and on the run, a former FBI agent must save his family from a blazing fire in the world's tallest building."/>
        <s v="The popular cartoon cat and mouse are thrown into a feature film. The story has the twosome trying to help an orphan girl who is being berated and exploited by a greedy guardian."/>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s v="Lifelong platonic friends Zack and Miri look to solve their respective cash-flow problems by making an adult film together. As the cameras roll, however, the duo begin to sense that they may have more feelings for each other than they previously thought."/>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s v="A woman who works in a meat packing plant is continuously preyed upon by lecherous men."/>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s v="A new drug promises out-of-body experiences, but users are coming back changed forever, and an otherworldly invasion of Earth is underway."/>
        <s v="Lizzie McGuire has graduated from middle school and takes a trip to Rome, Italy with her class. And what was supposed to be only a normal trip, becomes a teenager's dream come true."/>
        <s v="A former U.S. soldier returns to his hometown to find it overrun by crime and corruption, which prompts him to clean house."/>
        <s v="Nick Carraway, a young Midwesterner now living on Long Island, finds himself fascinated by the mysterious past and lavish lifestyle of his neighbor, the nouveau riche Jay Gatsby. He is drawn into Gatsby's circle, becoming a witness to obsession and tragedy."/>
        <s v="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s v="A case of mistaken identity results in unexpected romance when the most popular girl in high school and the biggest loser must come together to win over their crushes."/>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s v="After Silvia Broome, an interpreter at United Nations headquarters, overhears plans of an assassination, an American Secret Service agent is sent to investigate."/>
        <s v="Salvo and Valentino are two Sicilian friends who have moved to Turin, and now run a small business together. They drive foreign tourists around in a double-decker bus, and Salvo always tries to approach the pretty girls."/>
        <s v="Jobless loner Eddie Vuibert gets a lucky break when a rich Jewish entrepreneur mistakes him for a Jew and gives him a sweet job in the Parisian fashion district."/>
        <s v="A man whose brain becomes magnetized unintentionally destroys every tape in his friend's video store. In order to satisfy the store's most loyal renter, an aging woman with signs of dementia, the two men set out to remake the lost films."/>
        <s v="Struggling to make ends meet, former special ops soldiers reunite for a high-stakes heist: stealing $75 million from a South American drug lord."/>
        <s v="A landscape gardener is hired by famous architect Le NÃ´tre to construct the grand gardens at the palace of Versailles. As the two work on the palace, they find themselves drawn to each other and are thrown into rivalries within the court of King Louis XIV."/>
        <s v="1921 New York. An immigrant woman is tricked into a life of burlesque and vaudeville until a dazzling magician tries to save her and reunite her with her sister who is being held in the confines of Ellis Island."/>
        <s v="In this fully animated, all-new take on the Smurfs, a mysterious map sets Smurfette and her friends Brainy, Clumsy and Hefty on an exciting race through the Forbidden Forest leading to the discovery of the biggest secret in Smurf history."/>
        <s v="Coogan, an Arizona deputy sheriff goes to New York to pick up a prisoner. While escorting the prisoner to the airport, he escapes and Coogan heads into the city to recapture him."/>
        <s v="For Donald's birthday he receives a box with three gifts inside. The gifts, a movie projector, a pop-up book, and a pinata, each take Donald on wild adventures through Mexico and South America."/>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s v="A desperate group of refugees attempts to recolonize Earth 20,000 years after Godzilla took over. But one young man wants revenge above all else."/>
        <s v="When three parents discover that each of their daughters have a pact to lose their virginity at prom, they launch a covert one-night operation to stop the teens from sealing the deal."/>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s v="The church enlists a team of vampire-hunters to hunt down and destroy a group of vampires searching for an ancient relic that will allow them to exist in sunlight."/>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s v="Annie is stuck in a long-term relationship with Duncan â€“ an obsessive fan of obscure rocker Tucker Crowe. When the acoustic demo of Tucker's hit record from 25 years ago surfaces, its discovery leads to a life-changing encounter with the elusive rocker himself."/>
        <s v="A team of special forces head into Afghanistan in the aftermath of the September 11th attacks in an attempt to dismantle the Taliban."/>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s v="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
        <s v="â€‹When a 20-something finds a cache of hidden files on his new laptop, he and his friends are unwittingly thrust into the depths of the dark web. They soon discover someone has been watching their every move and will go to unimaginable lengths to protect the dark web."/>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s v="A trio of unemployed silent film actors are mistaken for real heroes by a small Mexican village in search of someone to stop a malevolent bandit."/>
        <s v="A searing look at a day in the life of an assistant to a powerful executive. As Jane follows her daily routine, she grows increasingly aware of the insidious abuse that threatens every aspect of her position."/>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s v="Years after the Racoon City catastrophe, survivors travel across the Nevada desert, hoping to make it to Alaska. Alice joins the caravan and their fight against hordes of zombies and the evil Umbrella Corp."/>
        <s v="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s v="Newlywed couple Ted and Tami-Lynn want to have a baby, but in order to qualify to be a parent, Ted will have to prove he's a person in a court of law."/>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s v="When nerdy high schooler Dani finally attracts the interest of her longtime crush, she lands in the cross hairs of his ex, a social media celebrity."/>
        <s v="In the first century, free-spirited Mary Magdalene flees the marriage her family has arranged for her, finding refuge and a sense of purpose in a radical new movement led by the charismatic, rabble-rousing preacher named Jesus."/>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s v="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s v="A tough nightclub bouncer struggling to raise his 8-year-old daughter is forced to go undercover after an unfortunate event."/>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s v="Broke, and in desperate need to update her portfolio, New York City model Katie calls a number from a tear-off flyer offering free photos. But this innocent attempt quickly turns into an unthinkable kidnapping nightmare where she's ripped away from everyone and everything she knows."/>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s v="Two female friends with very different ideals decide to start a beauty company together. One is more practical, while the other wants to earn her fortune and live a lavish lifestyle."/>
        <s v="After a whirlwind romance with a wealthy widower, a naÃ¯ve bride moves to his family estate but can't escape the haunting shadow of his late wife."/>
        <s v="A young college student whoâ€™s struggling financially takes a strange babysitting job which coincides with a full lunar eclipse. She slowly realizes her clients harbor a terrifying secret, putting her life in mortal danger."/>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s v="A New York University professor returns from a rescue mission to the Amazon rainforest with the footage shot by a lost team of documentarians who were making a film about the area's local cannibal tribes."/>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s v="In order to make his little sick brother's dream come true, Leo and his best mates organize a fake score...but on the d day, they make a mistake and the fake score becomes a real hold up.Here starts the extraordinary adventure of PUBLIC Amis."/>
        <s v="At a cruising spot near a lake, Franck falls in love with Michael, a handsome and lethally dangerous man. Even though Franck is aware of this, he chooses to follow his passion."/>
        <s v="The characters we met a little more than a decade ago return to East Great Falls for their high school reunion. In one long-overdue weekend, they will discover what has changed, who hasnâ€™t, and that time and distance canâ€™t break the bonds of friendship."/>
        <s v="Two rival &quot;brothers-in-law&quot; make a bet that they can stop smoking for 2 weeks. But, it's just not that easy..."/>
        <s v="Emma is a busy doctor who sets up a seemingly perfect arrangement when she offers her best friend Adam a relationship with one rule: No strings attached. But when a fling becomes a thing, can sex friends stay best friends?"/>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s v="A tormented father witnesses his young son die when caught in a gang's crossfire on Christmas Eve. While recovering from a wound that costs him his voice, he makes vengeance his life's mission and embarks on a punishing training regimen in order to avenge his son's death."/>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s v="An American attorney on business in China, ends up wrongfully on trial for murder and his only key to innocence is a female defense lawyer from the country."/>
        <s v="The scientist father of a teenage girl and boy accidentally shrinks his and two other neighborhood teens to the size of insects. Now the teens must fight diminutive dangers as the father searches for them."/>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s v="A gang of thugs devise a cruel hoax that goes horribly wrong as Melvin, a nerdy emaciated janitor at the local health club, is cast through a third story window into a vat of hazardous toxic waste."/>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s v="The King of Far Far Away has died and Shrek and Fiona are to become King &amp; Queen. However, Shrek wants to return to his cozy swamp and live in peace and quiet, so when he finds out there is another heir to the throne, they set off to bring him back to rule the kingdom."/>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s v="A troubled hedge fund magnate, desperate to complete the sale of his trading empire, makes an error that forces him to turn to an unlikely person for help."/>
        <s v="On the eve of his wedding to his longtime girlfriend, unassuming nice guy Rick is dragged out for a night of debauchery by his friends."/>
        <s v="It is the dawn of World War III. In mid-western America, a group of teenagers band together to defend their townâ€”and their countryâ€”from invading Soviet forces."/>
        <s v="Evan Hansen, a high schooler with social anxiety, unintentionally gets caught up in a lie after the family of a classmate who committed suicide mistakes one of Hansenâ€™s letters for their sonâ€™s suicide note."/>
        <s v="To inherit her father's company, socialite Ellen must first visit his small hometown, where she learns the value of hard work and helping others."/>
        <s v="Special Agent Strahm is dead, and Detective Hoffman has emerged as the unchallenged successor to Jigsaw's legacy. However, when the FBI draws closer to Hoffman, he is forced to set a game into motion, and Jigsaw's grand scheme is finally understood."/>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s v="A teenager's weekend at a lake house with her father takes a turn for the worse when a group of convicts wreaks havoc on their lives."/>
        <s v="When a group of teenagers inadvertently kill his only son, Ed Harley seeks the powers of a backwoods witch to bring the child back to life."/>
        <s v="When an exclusive clique of teenage socialites accidentally murder their best friend on the morning of her birthday, the three girls responsible conspire to hide the truth."/>
        <s v="A depressed housewife who learns her husband was killed in a car accident the day previously, awakens the next morning to find him alive and well at home, and then awakens the day after to a world in which he is still dead."/>
        <s v="Brad and Dusty must deal with their intrusive fathers during the holidays."/>
        <s v="As two evil sisters prepare to conquer the land, two renegadesâ€”Eric the Huntsman, who aided Snow White in defeating Ravenna in Snowwhite and the Huntsman, and his forbidden lover, Saraâ€”set out to stop them."/>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s v="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
        <s v="A CIA agent hires hitman &quot;El Mariachi&quot; to assassinate a Mexican general hired by a drug kingpin attempting a coup d'Ã©tat."/>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s v="To save his crumbling and rapidly-depopulating rural town, its mayor fakes a gruesome murder to attract media attention. His plan initially succeeds, but soon the situation will spiral out of control."/>
        <s v="The adventures of a father and his young daughter, in their search for a long lost book that will help reunite a missing, close relative."/>
        <s v="Dolph Springer wakes up one morning to realize he has lost the love of his life, his dog, Paul. During his quest to get Paul (and his life) back, Dolph radically changes the lives of others -- risking his sanity all the while."/>
        <s v="Enforcing the law within the notoriously rough Brownsville section of the city and especially within the Van Dyke housing projects is the NYPD's sixty-fifth precinct. Three police officers struggle with the sometimes fine line between right and wrong."/>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s v="After an earthquake destroys their underwater station, six researchers must navigate two miles along the dangerous, unknown depths of the ocean floor to make it to safety in a race against time."/>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s v="When best friends and total opposites Debbie and Peter swap homes for a week, they get a peek into each other's lives that could open the door to love."/>
        <s v="Yassine asks his best friend Fred to marry him in order to avoid deportation..."/>
        <s v="Chapman is an ex-marine in Brazil's slums, battling the yakuza outfit who attacked his sister and left her for dead."/>
        <s v="Following a terrible car crash, a woman awakes to find an enigmatic mortician preparing her for burial."/>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s v="Craig and his cousin Day Day have finally moved out of their parents' houses and into their own crib, working nights at a local mall as security guards. When their house is robbed on Christmas Eve they set out to track down the culprit."/>
        <s v="Three lovable party buds try to bail their friend out of jail. But just when the guys have mastered a plan, everything comes dangerously close to going up in smoke."/>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s v="A slacker and a career-driven woman accidentally conceive a child after a one-night stand. As they try to make the relationship work, they must navigate the challenges of parenthood and their differences in lifestyle and maturity."/>
        <s v="A police chief in the war-torn streets of Los Angeles discovers that an extraterrestrial creature is hunting down residents - and that he is the next target."/>
        <s v="The life of a teenage boy is forever altered by a chance encounter with cutting edge military technology."/>
        <s v="A salesman for a natural gas company experiences life-changing events after arriving in a small town, where his corporation wants to tap into the available resources."/>
        <s v="A parasitic alien soul is injected into the body of Melanie Stryder. Instead of carrying out her race's mission of taking over the Earth, &quot;Wanda&quot; (as she comes to be called) forms a bond with her host and sets out to aid other free humans."/>
        <s v="A coming-of-middle-age comedy that chronicles the unlikely friendship between failed author Richard Dunne and a Long Island teen who teaches him a thing or two about growing up, all under the disapproving eye of his long-suffering wife and his imaginary Superhero friend."/>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s v="Joe Enders is a gung-ho Marine assigned to protect a &quot;windtalker&quot; - one of several Navajo Indians who were used to relay messages during World War II because their spoken language was indecipherable to Japanese code breakers."/>
        <s v="A rebellious young graffiti artist, who targets the homes of the wealthy elite, discovers a shocking secret that leads him on a journey endangering himself and those closest to him."/>
        <s v="When a vintage Jack-in-the-box is opened by a dying woman, she enters into a deal with the demon within that would see her illness cured in return for helping it claim six innocent victims."/>
        <s v="Residents of a coastal town learn, with deadly consequences, the secret shared by the two mysterious women who have sought refuge at a local resort."/>
        <s v="The murder of 13-year-old Yara Gambirasio shocks the little town of Brembate di Sopra, Italy. To bring the culprit to justice, prosecutors have only scant DNA evidence and no database to compare them to. Based on a true story."/>
        <s v="Christmas brings the ultimate gift to Aldovia: a royal baby. But first, Queen Amber must help her family and kingdom by finding a missing peace treaty."/>
        <s v="A burglar falls for an heiress as she dies in his arms. When he learns that he has the gift of reincarnation, he sets out to save her."/>
        <s v="A fictionalized account of the last days of Edgar Allan Poe's life, in which the poet is in pursuit of a serial killer whose murders mirror those in the writer's stories."/>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s v="A twisted new tale of terror begins for a teenage girl and her family, and revealing more mysteries of the otherworldly realm, 'The Further'."/>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s v="In a social context deteriorated by a countrywide economic crisis, the life of several people will be turned upside down after they meet CÃ©cile, a character who symbolizes desire."/>
        <s v="A crew from a paranormal reality television show lock themselves in a haunted psychiatric hospital. They search for evidence of paranormal activity as they shoot what ends up becoming their final episode."/>
        <s v="A young woman who has been in and out from rehab for the past 10 years returns home for the weekend for her sister's wedding."/>
        <s v="London high-society mouse, Roddy is flushed down the toilet by Sid, a common sewer rat. Hang on for a madcap adventure deep in the sewer bowels of Ratropolis, where Roddy meets the resourceful Rita, the rodent-hating Toad and his faithful thugs, Spike and Whitey."/>
        <s v="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s v="After a brush with the law, Maria has returned to her gritty Bronx roots to rebuild her life with nothing but a talent for street dance and a burning ambition to prove herself."/>
        <s v="A rogue prince reluctantly joins forces with a mysterious princess and together, they race against dark forces to safeguard an ancient dagger capable of releasing the Sands of Time â€“ gift from the gods that can reverse time and allow its possessor to rule the world."/>
        <s v="Angelo &quot;Snaps&quot; Provolone made his dying father a promise on his deathbed: he would leave the world of crime and become an honest businessman. Despite having no experience in making money in a legal fashion, Snaps sets about to keep his promise."/>
        <s v="On a long-awaited trip to Europe, a New York City cop and his hairdresser wife scramble to solve a baffling murder aboard a billionaire's yacht."/>
        <s v="After an anonymous hacker begins leaking the private data of thousands living in a small American town, the townspeople spiral into madness, with four high school seniors at the center of the maelstrom."/>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s v="The quiet life of a terrier named Max is upended when his owner takes in Duke, a stray whom Max instantly dislikes."/>
        <s v="After having visions of a member of her support group who killed herself, a woman who also suffers with chronic pain seeks out the widower of the suicide."/>
        <s v="For Pablo Escobar family is everything. When young surfer Nick falls for Escobar's niece, Maria, he finds his life on the line when he's pulled into the dangerous world of the family business."/>
        <s v="10 years after a global economic collapse, a hardened loner pursues the men who stole his car through the lawless wasteland of the Australian outback, aided by the brother of one of the thieves."/>
        <s v="Drowning in debt as he's about to get married, a bright but meek salesman receives a mysterious phone call informing him that he's on a hidden-camera game show where he must execute 13 tasks to receive a multi-million dollar cash prize."/>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s v="The story of a mild-mannered radio executive who strives to become the best stepdad ever to his wife's two children, but complications ensue when their freewheeling, freeloading real father arrives, forcing stepdad to compete for the affection of the kids."/>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s v="Two con artists have spent 26 years training their only daughter to swindle, scam and steal at every turn. During a desperate and hastily conceived heist, they charm a stranger into joining them, only to have their entire world turned upside down."/>
        <s v="The film chronicles the rise and fall of the world's most feared drug lord Pablo Escobar and his volatile love affair with Colombia's most famous journalist Virginia Vallejo throughout a reign of terror that tore a country apart."/>
        <s v="Three teenage girls come of age while working at a pizza parlor in Mystic, Connecticut."/>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s v="The tale of two brothers with serious financial woes. When a third party proposes they turn to crime, things go bad and the two become enemies."/>
        <s v="When a retiring assassin realizes that he is the target of a hit, he winds up back in the game going head to head with a gang of younger, ruthless killers."/>
        <s v="Set in Stalin-era Soviet Union, a disgraced MGB agent is dispatched to investigate a series of child murders -- a case that begins to connect with the very top of party leadership."/>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s v="A psychotherapist journeys inside a comatose serial killer in the hopes of saving his latest victim."/>
        <s v="During a pandemic lockdown, Nico, a young man with rare immunity, must overcome martial law, murderous vigilantes and a powerful family to reunite with his love, Sara."/>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s v="After discovering that his father is at death's door, Mr. Miyagi sets out to Japan, to see him with Daniel. Upon arriving, Miyagi must confront an old rival. Meanwhile, Daniel encounters a new love, and some new enemies."/>
        <s v="Two Brooklyn siblings' summer in a rural Oahu town takes an exciting turn when a journal pointing to long-lost treasure sets them on an adventure, leading them to reconnect with their Hawaiian heritage."/>
        <s v="Successful author Veronica finds herself trapped in a horrifying reality and must uncover the mind-bending mystery before it's too late."/>
        <s v="The chauvinist Damien wakes up in a world where women and men have their roles reversed in society, and everything is dominated by women."/>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s v="On a mission deep in the Bolivian jungle, a team of elite commandos finds itself on the receiving end of a lethal betrayal. Now presumed dead, the men join forces with a mysterious operative named Aisha to hunt down their enemy and even the score."/>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s v="Disgruntled ex-CIA operative Strannix, his assistant Krill and their group of terrorists seize the battleship with nuclear blackmail in mind. They've planned for every contingency but ignore the ship's cook, former Navy SEAL Casey Ryback -- an error that could be fatal."/>
        <s v="A group of World War II American soldiers encounter a supernatural enemy as they occupy a French castle previously under Nazi control."/>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s v="A struggling painter is possessed by satanic forces after he and his young family move into their dream home in rural Texas."/>
        <s v="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
        <s v="An Alaska State Trooper partners with a young woman who escaped the clutches of serial killer Robert Hansen to bring the murderer to justice. Based on actual events."/>
        <s v="A crew of international astronauts are sent on a private mission to Jupiter's fourth moon."/>
        <s v="After thirty years of marriage, a middle-aged couple attends an intense, week-long counseling session to work on their relationship."/>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s v="When Ana, an influencer, crashes her car while talking on the phone, she's shipped to her grumpy grandfather's farm -- and forced into a digital detox."/>
        <s v="In Japan's Aokigahara Forest, a troubled teacher meets a mysterious lost stranger who takes him on a life-changing journey of love and redemption."/>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s v="Cleaning out his childhood home at Christmas, a novelist meets a woman searching for her birth mother. Will an old diary unlock their pasts â€” and hearts?"/>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s v="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s v="A computer specialist is sued for sexual harassment by a former lover turned boss who initiated the act forcefully, which threatens both his career and his personal life."/>
        <s v="This time, while building a hideaway in their new home of the Great Valley, Littlefoot and the gang rescue a mysterious egg from two scheming egg-nappers and make a starling surprise - and new friend - when the egg hatches."/>
        <s v="An ex-cop and his family are the target of an evil force that is using mirrors as a gateway into their home."/>
        <s v="After seeking to live a normal life, Logan sets out to avenge the death of his girlfriend by undergoing the mutant Weapon X program and becoming Wolverine."/>
        <s v="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s v="Renegade FBI agent Art Jeffries protects a nine-year-old autistic boy who has cracked the government's new &quot;unbreakable&quot; code."/>
        <s v="A successful businessman falls in love with the girl of his dreams. There's one big complication though; he's fallen hook, line and sinker for a mermaid."/>
        <s v="A drama centered around the relationship between journalist Michael Finkel and Christian Longo, an FBI Most Wanted List murderer who for years lived outside the U.S. under Finkel's name."/>
        <s v="Legendary secrets are revealed as Aladdin and his friendsâ€”Jasmine, Abu, Carpet and, of course, the always entertaining Genieâ€”face all sorts of terrifying threats and make some exciting last-minute escapes pursuing the King Of Thieves and his villainous crew."/>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s v="Valentino and Salvo, unemployed and in search of fortune and recommendation, leave Palermo for Valentinoâ€™s home town, Monteforte, where they will try to survive the Italian crisis by opening some sort of hospice."/>
        <s v="Four friends find themselves trapped in their small hometown after they discover their friends and neighbors going quickly and horrifically insane."/>
        <s v="A home, a motorcar, servants, the latest fashions: the most eligible and most finicky bachelor in Paris offers them all to Gigi. But she, who's gone from girlish gawkishness to cultured glamour before our eyes, yearns for that wonderful something money can't buy."/>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s v="Parapsychologist Elise Rainier and her team travel to Five Keys, NM, to investigate a manâ€™s claim of a haunting. Terror soon strikes when Rainier realizes that the house he lives in was her familyâ€™s old home."/>
        <s v="Leo falls in love with Beatrice, a slightly older high-school student who has leukemia."/>
        <s v="The story of a leading political man, suddenly telling â€œall the truthâ€ after a serious illness and therefore overwhelming lifes of anyone surrounding himâ€¦"/>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s v="A young nurse downloads an app that tells her she only has three days to live. With time ticking away and a mysterious figure haunting her, she must find a way to save her life before time runs out."/>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s v="Valencia, Spain. On a rainy morning, six armed men in disguise assault a bank. But what seemed like an easy heist, quickly goes wrong with nothing unfolding as planned, and mistrust quickly builds between the two leaders of the gang."/>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s v="Get ready for a wildly diverse, star-studded trilogy about life in the big city. One of the most-talked about films in years, New York Stories features the creative collaboration of three of America's most popular directors, Martin Scorsese, Francis Coppola, and Woody Allen."/>
        <s v="Speed Racer is a young and brilliant racing driver. When corruption in the racing leagues costs his brother his life, Speed must team up with the police and the mysterious Racer X to bring an end to the corruption and criminal activities."/>
        <s v="Covert security company Vanguard is the last hope of survival for an accountant after he is targeted by the world's deadliest mercenary organization."/>
        <s v="Balto and his daughter Aleu embark on a journey of adventure and self discovery."/>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s v="A deep sea submersible pilot revisits his past fears in the Mariana Trench, and accidentally unleashes the seventy foot ancestor of the Great White Shark believed to be extinct."/>
        <s v="Given the country's overcrowded prisons, the U.S. government begins to allow 12-hour periods of time in which all illegal activity is legal. During one of these free-for-alls, a family must protect themselves from a home invasion."/>
        <s v="After picking up a traumatized young hitchhiker, five friends find themselves stalked and hunted by a chainsaw-wielding killer and his family of equally psychopathic killers."/>
        <s v="A group of cold-blooded killers find themselves trapped on an alien planet to be hunted by extraterrestrial Predators."/>
        <s v="Paul Kersey is again a vigilante trying to find five punks who murdered his housekeeper and daughter in Los Angeles."/>
        <s v="When a magical artifact is lifted from his library, a meek librarian sets out to ensure its safe return."/>
        <s v="A nameless gunfighter arrives in a town ripped apart by rival gangs and, though courted by both to join, chooses his own path."/>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s v="12 year old Tinja is desperate to please her mother, a woman obsessed with presenting the image of a perfect family. One night, Tinja finds a strange egg. What hatches is beyond belief."/>
        <s v="Michele is thirteen year old, shy, unpopular at school, and in love with Stella. After wearing a costume for a Halloween party, he finds out that he's invisible."/>
        <s v="New York City is full of lonely hearts seeking the right match, and what Alice, Robin, Lucy, Meg, Tom and David all have in common is the need to learn how to be single in a world filled with ever-evolving definitions of love."/>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s v="An American nun embarks on a new journey when she joins a remote convent in the Italian countryside. However, her warm welcome quickly turns into a living nightmare when she discovers her new home harbours a sinister secret and unspeakable horrors."/>
        <s v="A detective becomes entangled in a mystery involving his missing daughter and a secret government program while investigating a string of reality-bending crimes."/>
        <s v="As his wedding day approaches, Ben heads to Miami with his soon-to-be brother-in-law James to bring down a drug dealer who's supplying the dealers of Atlanta with product."/>
        <s v="A group of Boston-bred gangsters set up shop in balmy Florida during the Prohibition era, facing off against the competition and the Ku Klux Klan."/>
        <s v="A group of kids discover one of the drums containing a rotting corpse and release the 2-4-5 Trioxin gas into the air, causing the dead to once again rise from the grave and seek out brains."/>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s v="A husband-and-wife team play detective, but not in the traditional sense. Instead, the happy duo helps others solve their existential issues, the kind that keep you up at night, wondering what it all means."/>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s v="An American tourist in Greece finds himself on the run after a tragic accident plunges him into a political conspiracy that makes him a target for assassination."/>
        <s v="A small-town Oregon teacher and her brother, the local sheriff, discover a young student is harbouring a dangerous secret that could have frightening consequences."/>
        <s v="Ex-government operative Bryan Mills finds his life is shattered when he's falsely accused of a murder that hits close to home. As he's pursued by a savvy police inspector, Mills employs his particular set of skills to track the real killer and exact his unique brand of justice."/>
        <s v="An affable underachiever finds out he's fathered 533 children through anonymous donations to a fertility clinic 20 years ago. Now he must decide whether or not to come forward when 142 of them file a lawsuit to reveal his identity."/>
        <s v="Two recently laid-off men in their 40s try to make it as interns at a successful Internet company where their managers are in their 20s."/>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s v="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s v="France, 1809. Captain Neuville is called to the front, leaving his future bride heartbroken. Her sister decides to write letters on his behalf to cheer her up."/>
        <s v="Set in Boston in 1978, a meeting in a deserted warehouse between two gangs turns into a shoot-out and a game of survival."/>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s v="Adrienne is trying to decide whether to stay in her unhappy marriage or not, and her life changes when Paul, a doctor who is travelling to reconcile with his estranged son, checks into an inn where she is staying."/>
        <s v="When the daughter of a psychiatrist is kidnapped, he's horrified to discover that the abductors' demand is that he break through to a post traumatic stress disorder suffering young woman who knows a secret.."/>
        <s v="Mike, after his release from a psychiatric hospital, teams up with his old pal Reggie to hunt down the Tall Man, who is at it again. A mysterious, beautiful girl has also become part of Mike's dreams, and they must find her before the Tall Man does."/>
        <s v="To end an apocalyptic war and save her daughter, a reluctant soldier embarks on a desperate mission to cross a frozen sea carrying a top-secret cargo."/>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s v="A cabdriver and a cop race to Paris to rescue a love interest and the Japanese minister of defense from kidnappers."/>
        <s v="Hoping to alter the events of the past, a 19th century inventor instead travels 800,000 years into the future, where he finds mankind divided into two warring races."/>
        <s v="After the death of Lama Dorje, Tibetan Buddhist monks find three children â€” one American and two Nepalese â€” who may be the rebirth of their great teacher."/>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s v="2038: George Almore is working on a true human-equivalent AI, and his latest prototype is almost ready. This sensitive phase is also the riskiest as he has a goal that must be hidden at all costsâ€”being reunited with his dead wife."/>
        <s v="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s v="Two warring gang families (one African-American, the other Chinese) maneuver for bragging rights to the Oakland, California, docks. Hang Sing and Trish O'Day uncover a trail of deceit that leaves most of the warring factions dead â€¦ or worse!"/>
        <s v="A woman is involuntarily committed to a mental institution where she is confronted by her greatest fear."/>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s v="It's graduation day at Huntington Hills High, and you know what that means - time to party. And not just any party, either. This one will be a night to remember, as the nerds become studs, the jocks are humiliated, and freshman crushes blossom into grown-up romance."/>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s v="Bridget Jones is becoming uncomfortable in her relationship with Mark Darcy. Apart from discovering that he's a conservative voter, she has to deal with a new boss, a strange contractor and the worst vacation of her life."/>
        <s v="When twin brothers arrive home to find their motherâ€™s demeanor altered and face covered in surgical bandages, they begin to suspect the woman beneath the gauze might not be their mother."/>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s v="Young Pietari lives with his reindeer-herding father in arctic Finland. On the eve of Christmas, a nearby excavation makes a frightening discovery and an evil Santa Claus is unleashedâ€¦"/>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s v="A tale about a happily married couple who would like to have children. Tracy teaches infants, Andy's a college professor. Things are never the same after she is taken to hospital and operated upon by Jed, a &quot;know all&quot; doctor."/>
        <s v="A mentally unhinged factory worker must decide whether to listen to his talking cat and become a killer, or follow his dog's advice to keep striving for normalcy."/>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s v="1492: Conquest of Paradise depicts Christopher Columbusâ€™ discovery of The New World and his effect on the indigenous people."/>
        <s v="Set in a world where superheroes are commonly known and accepted, young Will Stronghold, the son of the Commander and Jetstream, tries to find a balance between being a normal teenager and an extraordinary being."/>
        <s v="A group of college friends reunite for a trip to the forest, but encounter a menacing presence in the woods that's stalking them."/>
        <s v="In the aftermath of a massive earthquake in California, a rescue-chopper pilot makes a dangerous journey across the state in order to rescue his estranged daughter."/>
        <s v="Two best friends become rivals when their respective weddings are accidentally booked for the same day."/>
        <s v="A young married couple becomes stranded at an isolated motel and find hidden video cameras in their room. They realize that unless they escape, they'll be the next victims of a snuff film."/>
        <s v="A woman finds a romantic letter in a bottle washed ashore and tracks down the author, a widowed shipbuilder whose wife died tragically early. As a deep and mutual attraction blossoms, the man struggles to make peace with his past so that he can move on and find happiness."/>
        <s v="The patriarch of a wealthy and powerful family suddenly passes away, leaving his wife and daughter with a shocking secret inheritance that threatens to unravel and destroy their lives."/>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s v="When Kimberly has a violent premonition of a highway pileup she blocks the freeway, keeping a few others meant to die, safe...Or are they? The survivors mysteriously start dying and it's up to Kimberly to stop it before she's next."/>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s v="On his sprawling country estate, an aging writer matches wits with the struggling actor who has stolen his wife's heart."/>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s v="As a police officer investigates the gruesome murder of her colleague, she discovers that a mysterious supernatural force is behind it."/>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s v="The newly married Elizabeth arrives with her new husband, the scientist Henry, at a magnificent house. He tells her that she can do there anything she pleases, except to enter a certain closed room."/>
        <s v="An evening of drunken prank calls becomes a nightmare for a pair of teenagers when a mysterious stranger turns their own game against them."/>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s v="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
        <s v="A portrait of union leader James R. Hoffa, as seen through the eyes of his friend, Bobby Ciaro. The film follows Hoffa through his countless battles with the RTA and President Roosevelt."/>
        <s v="An engaged, spoiled hotel heiress finds herself in the care of a handsome, blue-collar lodge owner and his precocious daughter after getting amnesia in a skiing accident."/>
        <s v="A series of murders has shaken the community to the point where people believe that only a legendary creature from dark times â€“ the mythical Golem â€“ must be responsible."/>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s v="Four lifelong friends decide that their lives could change by becoming nasty and reading Fifty Shades of Grey in their monthly book club to get inspiration on how to handle sexual pleasure at an elderly age."/>
        <s v="A Marine Colonel is brought to court-martial after ordering his men to fire on demonstrators surrounding the American embassy in Yemen."/>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s v="Members of the Palisades Defense Corp. sales group arrive in Europe for a team-building exercise. A fallen tree blocks the route, and they must hike to their destination. However, a psychotic killer lurks in the woods, and he has a horrible fate in mind for each of the co-workers."/>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s v="Sad and lonely after the death of her mother, Casey would do anything to see her again. But when a series of mystic mishaps mistakenly brings her fashion doll â€œEveâ€ to life instead, it changes Caseyâ€™s world forever!"/>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s v="In this sequel to the 1980 classic, two children are stranded on a beautiful island in the South Pacific. With no adults to guide them, the two make a simple life together and eventually become tanned teenagers in love."/>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s v="Hardened criminal Maggie Hayward's consistent violence, even in police custody, ends in the execution chamber. However, top-secret US government agent 'Bob' arranges a staged death, so Maggie can be elaborately trained as a phantom killer and subdued into obedience."/>
        <s v="The crew of a West of Ireland trawlerâ€”marooned at seaâ€”struggle for their lives against a growing parasite in their water supply."/>
        <s v="Based on the bestselling book series, this outrageous comedy tells the story of George and Harold,  two overly imaginative pranksters who hypnotize their principal into thinking heâ€™s an enthusiastic, yet dimwitted, superhero named Captain Underpants."/>
        <s v="Law enforcement finds itself chasing the ghost of a man dead for over a decade, embroiled in a diabolical new game that's only just begun."/>
        <s v="A father and son go on the run after the dad learns his child possesses special powers."/>
        <s v="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s v="Stranded backpackers in remote Australia fall prey to a murderous bushman, who offers to fix their car, then takes them captive."/>
        <s v="On the run from a lethal assassin, a wily con artist devises a scheme to hide out inside a small-town police station. However, when the hit man turns up at the precinct, an unsuspecting rookie cop finds herself caught in the crosshairs."/>
        <s v="As the face of law enforcement in the United States for almost 50 years, J. Edgar Hoover was feared and admired, reviled and revered. But behind closed doors, he held secrets that would have destroyed his image, his career, and his life."/>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s v="An extended family reunites after a long time to celebrate the 50th wedding anniversary of their grandparents on an idyllic island. However, they remain stranded there for longer than expected, causing secrets and long-held grudges to break out."/>
        <s v="Tad is a celebrity archaeologist and adventurer just like his hero Max Mordon... in his dreams! In reality, Tad is a Chicago construction worker. One day, however, he is mistaken for a real professor and takes his place on a flight to Peru in search of the lost city of Paititi."/>
        <s v="Architect/vigilante Paul Kersey arrives back in New York City and is forcibly recruited by a crooked police chief to fight street crime caused by a large gang terrorizing the neighborhoods."/>
        <s v="A discount store clerk strikes up an affair with a stock boy who considers himself the incarnation of Holden Caulfield."/>
        <s v="Two thieves, who travel in elegant circles, try to outsmart each other and, in the process, end up falling in love."/>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s v="A small town girl and a city boy meet on the Sunset Strip, while pursuing their Hollywood dreams."/>
        <s v="On the fifteenth anniversary of the exorcism that claimed Father Damien Karras' life, Police Lieutenant Kinderman's world is once again shattered when a boy is found decapitated and savagely crucified."/>
        <s v="A tough Russian policeman is forced to partner up with a cocky Chicago police detective when he is sent to Chicago to apprehend a Georgian drug lord who killed his partner and fled the country."/>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s v="While attending a party at James Franco's house, Seth Rogen, Jay Baruchel and many other celebrities are faced with the apocalypse."/>
        <s v="Paul is a down-on-his-luck screenwriter who picks up a drifter and offers him a place to stay. However, when the deranged stranger takes Paul hostage and forces him to write, their unhinged relationship brings buried secrets to light."/>
        <s v="Seymour works in a skid row florist shop and is in love with his beautiful co-worker, Audrey. He creates a new plant that not only talks but cannot survive without human flesh and blood."/>
        <s v="An oil company expedition disturbs the peace of a giant ape and brings him back to New York to exploit him."/>
        <s v="Five men wake up in a locked-down warehouse with no memory of who they are. They are forced to figure out who is good and who is bad to stay alive."/>
        <s v="Desperate to save their marriage, a young couple takes a deal to move into their dream home, but disturbing events reveal the house's troubled history."/>
        <s v="New CIA operative Aaron Cross experiences life-or-death stakes that have been triggered by the previous actions of Jason Bourne."/>
        <s v="A misguided museum guard who loses his job and then tries to get it back at gunpoint is thrown into the fierce world of ratings-driven TV gone mad."/>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s v="A teenager suspects his new neighbour is a vampire. Unable to convince anyone, he tries to enlist the help of a self-proclaimed vampire hunter and magician."/>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s v="19 year old LinnÃ©a leaves her small town in Sweden and heads for Los Angeles with the aim of becoming the world's next big porn star, but the road to her goal turns out to be bumpier than she imagined."/>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s v="In a time of starvation, a survivalist lives off a small plot of land hidden deep in forest. When two women seeking food and shelter discover his farm, he finds his existence threatened."/>
        <s v="The film tells the back story about the characters and events leading up to the explosive oil truck heist in Fast &amp;amp; Furious."/>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s v="When partygoers at a deserted funeral home decide to have a sÃ©ance on Halloween night, they awaken something evil with a thirst for blood."/>
        <s v="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s v="The rotting Creep himself is back with three new gruesome tales of horror that will make your skin crawl; a cigar store wooden Indian comes to life to avenge the store owner's brutal murder at the hands of three punks in &quot;Old Chief Wood'nhead.&quot; The chills continue with &quot;The Hitchhiker,&quot; The chilling tale of a woman who keeps running into, and over, the same mutilated man on a lonely road."/>
        <s v="In a corporate-controlled future, an ultra-violent sport known as Rollerball represents the world, and one of its powerful athletes is out to defy those who want him out of the game."/>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s v="On a relentless quest to avenge his sister's murder, a man from Cape Town infiltrates a sprawling network of lowlifes and elites in Los Angeles."/>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s v="A mysterious new shop opens in a small town which always seems to stock the deepest desires of each shopper, with a price far heavier than expected."/>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s v="When the magic powers of The Tablet of Ahkmenrah begin to die out, Larry Daley spans the globe, uniting favorite and new characters while embarking on an epic quest to save the magic before it is gone forever."/>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s v="Two girls from the Valley wake up to find that a passing comet has eradicated their world and left behind a mysterious red-dust and a pack of cannibal mutants. With the help of a friendly truck driver, the girls save the earth from a villainous &quot;think tank,&quot; karate chop their way through flesh-eating zombies, and, of course, find time to go to the mall."/>
        <s v="A tech worker with agoraphobia discovers recorded evidence of a violent crime but is met with resistance when she tries to report it. Seeking justice, she must do the thing she fears the most: leave her apartment."/>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s v="A group of students become trapped inside a mysterious cave where they discover time passes differently underground than on the surface."/>
        <s v="A young, lonely woman is consumed by her deepest and darkest desires after tragedy strikes her quiet country life."/>
        <s v="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
        <s v="Accident prone teenager, Percy discovers he's actually a demi-God, the son of Poseidon, and he is needed when Zeus' lightning is stolen. Percy must master his new found skills in order to prevent a war between the Gods that could devastate the entire world."/>
        <s v="When one of them breaks a leg, five friends snowboarding in the Norwegian mountains take shelter in an abandoned ski lodge and soon realize theyâ€™re not alone."/>
        <s v="Greg Heffley is a scrawny but ambitious kid with an active imagination and big plans to be rich and famous â€“ he just has to survive middle school first."/>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s v="A couple works hard to renovate their dream house and become landlords to pay for it. Unfortunately one of their tenants has plans of his own."/>
        <s v="Marion and Jack try to rekindle their relationship with a visit to Paris, home of Marion's parents â€” and several of her ex-boyfriends."/>
        <s v="Blown Away tells the story of Jimmy Dove, who works for the Boston bomb squad. Shortly after Dove leaves the force, his partner is killed by a bomb that Dove thinks might have been made by someone he knows."/>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s v="In 1991 Madrid, after holding a sÃ©ance at school, a teen girl minding her younger siblings at home suspects an evil force has entered their apartment."/>
        <s v="An elite group of American operatives, aided by a top-secret tactical command team, must transport an asset who holds life-threatening information to an extraction point 22 miles away through the hostile streets of an Asian city."/>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s v="The story of the eventful life of George W. Bushâ€”his struggles and triumphs, how he found both his wife and his faithâ€”and the critical days leading up to his decision to invade Iraq."/>
        <s v="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
        <s v="Molly Mahoney is the awkward and insecure manager of Mr. Magorium's Wonder Emporiumâ€”the strangest, most fantastic and most wonderful toy store in the world. After Mr. Magorium bequeaths the store to her, a dark and ominous change begins to take over the once-remarkable Emporium."/>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s v="In a Naples suspended between magic and superstition, madness and rationality, a mystery envelops the existence of Adriana, overwhelmed by a sudden love and a violent crime."/>
        <s v="An FBI informant has kept his new identity secret for 15 years. Now an old flame has recognised him, and the bad guys are back for revenge."/>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s v="The President's daughter, unable to experience life like a normal 18 year-old, escapes from her entourage of Secret Service agents while traveling in Europe. She falls in love with a handsome British stranger, who also happens to be working undercover for her father."/>
        <s v="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
        <s v="A football player and his mates travel to the planet Mongo and find themselves fighting the tyranny of Ming the Merciless to save Earth."/>
        <s v="While vacationing on the crowded beaches of Riccione, a group of teenagers becomes fast friends as they grapple with relationship issues and romance."/>
        <s v="One of the members of a gang of thieves commits a serious mistake that force them to work for a ruthless gang of drug dealers, endangering the future of the team, their lives and those of their families."/>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s v="Scientist Bruce Banner scours the planet for an antidote to the unbridled force of rage within him: the Hulk. But when the military masterminds who dream of exploiting his powers force him back to civilization, he finds himself coming face to face with a new, deadly foe."/>
        <s v="Father-to-be Alan is shocked to learn that he was born a sextuplet. With his newfound brother Russell riding shotgun, the duo sets out on a hilarious journey to reunite with their remaining long-lost siblings."/>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s v="Dispatched from his basement room on an errand for his mother, slacker Jeff might discover his destiny (finally) when he spends the day with his brother as he tracks his possibly adulterous wife."/>
        <s v="Hyperactive teenager Kelly is enrolled into a military school when her new stepfather becomes the Commandant. At first she has problems fitting in and taking orders until she tries out for the drill team."/>
        <s v="An ordinary man is suddenly forced into a plot to kill a politician in exchange for his kidnapped daughter's freedom."/>
        <s v="A determined young woman and a damaged occultist risk their lives and souls to perform a dangerous ritual that will grant them what they want."/>
        <s v="Nearly a year after a botched job, a hitman takes a new assignment with the promise of a big payoff for three killings. What starts off as an easy task soon unravels, sending the killer into the heart of darkness."/>
        <s v="Britain, A.D. 117. Quintus Dias, the sole survivor of a Pictish raid on a Roman frontier fort, marches north with General Virilus' legendary Ninth Legion, under orders to wipe the Picts from the face of the Earth and destroy their leader, Gorlacon."/>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s v="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s v="Four teenagers at a British private school secretly uncover and explore the depths of a sealed underground hole created decades ago as a possible bomb shelter."/>
        <s v="A young woman struggling with addiction comes into possession of an ancient puzzle box, unaware that its purpose is to summon the Cenobites, a group of sadistic supernatural beings from another dimension."/>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s v="A businesswoman finds herself locked with a unhinged security guard in a parking garage after getting stuck working late on Christmas Eve."/>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s v="Two not-too-bright party girls reinvent themselves for their high school reunion. Armed with a borrowed Jaguar, new clothes and the story of their success as the inventors of Post-It notes, Romy and Michele descend on their alma mater, but their faÃ§ade crumbles quickly."/>
        <s v="Mad Max becomes a pawn in a decadent oasis of a technological society, and when exiled, becomes the deliverer of a colony of children."/>
        <s v="This time, there's no wedding. No bachelor party. What could go wrong, right? But when the Wolfpack hits the road, all bets are off."/>
        <s v="Three bachelors find themselves forced to take care of a baby left by one of the guy's girlfriends."/>
        <s v="Astonished to find the Beast has a deep-seeded hatred for the Christmas season, Belle endeavors to change his mind on the matter."/>
        <s v="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
        <s v="Tommy Jarvis, tormented by the fear that maybe Jason isn't really dead, unwittingly resurrects the mass murderer for another bloody rampage."/>
        <s v="Two high school filmmakers decide to create the illusion of a haunting on an unsuspecting neighbor."/>
        <s v="The Autobots continue to work for NEST, now no longer in secret. But after discovering a strange artifact during a mission in Chernobyl, it becomes apparent to Optimus Prime that the United States government has been less than forthright with them."/>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s v="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s v="A teacher opens a time capsule that has been dug up at his son's elementary school; in it are some chilling predictions -- some that have already occurred and others that are about to -- that lead him to believe his family plays a role in the events that are about to unfold."/>
        <s v="British tennis player Peter clutches to an embarrassingly low position on the tennis-ranking ladder. Handed a wild card for Wimbledon, he expects it to be his final bow."/>
        <s v="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s v="The tale of an ordinary garden snail who dreams of winning the Indy 500."/>
        <s v="Two teenage couples traveling across the backwoods of Texas searching for urban legends of serial killers end up as prisoners of a bizarre and sadistic backwater family of serial killers."/>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s v="The new found married bliss of Bella Swan and vampire Edward Cullen is cut short when a series of betrayals and misfortunes threatens to destroy their world."/>
        <s v="Set in a world where the concept of lying doesn't exist, a loser changes his lot when he invents lying and uses it to get ahead."/>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s v="The Shadow Mountains, 1983. Red and Mandy lead a loving and peaceful existence; but when their pine-scented haven is savagely destroyed, Red is catapulted into a phantasmagoric journey filled with bloody vengeance and laced with fire."/>
        <s v="A former American G.I. joins a yakuza family after his release from prison in post-World War II Osaka."/>
        <s v="A brain surgeon marries a femme fatale, causing his life to turn upside down. Things go more awry when he falls in love with a talking brain."/>
        <s v="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
        <s v="A Harvard professor is lured back into the courtroom after twenty-five years to take the case of a young black man condemned to death for the horrific murder of a child."/>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s v="Notorious Baltimore criminal and underground figure Divine goes up against Connie &amp; Raymond Marble, a sleazy married couple who make a passionate attempt to humiliate her and seize her tabloid-given title as &quot;The Filthiest Person Alive&quot;."/>
        <s v="In London for the Prime Minister's funeral, Mike Banning discovers a plot to assassinate all the attending world leaders."/>
        <s v="Six high school friends in their 40s who haven't seen each other in nearly 20 years rekindle their younger selves after a court cancels their diploma, forcing them to repeat the final high school exam."/>
        <s v="After escaping a Michigan prison, a charming career criminal assumes a new identity in Canada and goes on to rob a record 59 banks and jewellery stores while being hunted by a rogue task force. Based on the story of The Flying Bandit."/>
        <s v="Two female scam artists, one low rent and the other high class, compete to swindle a naÃ¯ve tech prodigy out of his fortune. A remake of the 1988 comedy &quot;Dirty Rotten Scoundrels.&quot;"/>
        <s v="Black Ops specialist Connor Gibson infiltrates a maximum security prison to take down legendary driver Frankenstein in a violent and brutal car race."/>
        <s v="An adventure set in the early part of the 20th century, focused on a popular novelist and her dealings with would-be suitors, the cops, monsters, and other distractions."/>
        <s v="When a shy teenager's new-found powers help him score at basketball - and with the popular girls - he has some pretty hairy decisions to make."/>
        <s v="SIRIUS 6B, Year 2078. On a distant mining planet ravaged by a decade of war, scientists have created the perfect weapon: a blade-wielding, self-replicating race of killing devices known as Screamers designed for one purpose only -- to hunt down and destroy all enemy life forms."/>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s v="A mother (in her Minivan) stops at nothing to recover her kidnapped son."/>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s v="Travis Block is a shadowy Government agent who specializes in removing operatives whose covers have been exposed. He then has to uncover a deadly conspiracy within his own ranks that reaches the highest echelons of power."/>
        <s v="After the discovery of a mysterious VHS tape, a brutish police SWAT team launches a high-intensity raid on a remote warehouse, only to discover a sinister cult compound whose collection of pre-recorded material uncovers a nightmarish conspiracy."/>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s v="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
        <s v="Littlefoot and his friends the gang in their next when a swarm of leaf gobblers had destroyed their homes and this forces them to find a new home but yet find an mysterious island."/>
        <s v="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s v="The heroic story of a dictator who risks his life to ensure that democracy would never come to the country he so lovingly oppressed."/>
        <s v="A young girl, institutionalised by her abusive stepfather, retreats to an alternative reality as a coping strategy and envisions a plan to help her escape."/>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s v="When his dysfunctional family clashes over the holidays, young Max is disillusioned and turns his back on Christmas.  Little does he know, this lack of festive spirit has unleashed the wrath of Krampus: a demonic force of ancient evil intent on punishing non-believers."/>
        <s v="A young medical student struggling to pay tuition is drawn into the shady world of underground body-modification."/>
        <s v="When Littlefoot grandfather falls ill, The dinosaurs only way to cure him is a flower in the forbidding land of mist which hold unexpecting perils and danger."/>
        <s v="Combat has taken its toll on Rambo, but he's finally begun to find inner peace in a monastery. When Rambo's friend and mentor Col. Trautman asks for his help on a top secret mission to Afghanistan, Rambo declines but must reconsider when Trautman is captured."/>
        <s v="Elaine &quot;Ellie&quot;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s v="Dave Skylark and his producer Aaron Rapaport run the celebrity tabloid show &quot;Skylark Tonight&quot;. When they land an interview with a surprise fan, North Korean dictator Kim Jong-un, they are recruited by the CIA to turn their trip to Pyongyang into an assassination mission."/>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s v="Into the world of the Emperor Penguins, who find their soul mates through song, a penguin is born who cannot sing. But he can tap dance something fierce!"/>
        <s v="The sole survivor of an interplanetary rescue mission lands on the planet of the apes, and uncovers a horrible secret beneath the surface."/>
        <s v="A couple with a newborn baby face unexpected difficulties after they are forced to live next to a fraternity house."/>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s v="Michael returns to Haddonfield for Jamie Lloyd -- the orphaned daughter of Laurie Strode -- and her babysitter Rachel. Can Dr. Sam Loomis stop him before the unholy slaughter reaches his innocent young niece?"/>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s v="Sam Witwicky leaves the Autobots behind for a normal life. But when his mind is filled with cryptic symbols, the Decepticons target him and he is dragged back into the Transformers' war."/>
        <s v="Reporter John Klein is plunged into a world of impossible terror and unthinkable chaos when fate draws him to a sleepy West Virginia town whose residents are being visited by a great winged shape that sows hideous nightmares and fevered visions."/>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s v="And suddenly, overnight, the world came to a halt. Two men, two survivors, one kid, and hatred that separates them. A place forgotten by everyone, including the creatures that inhabit the Earth... until now."/>
        <s v="Clavius, a powerful Roman military tribune, and his aide, Lucius, are tasked with solving the mystery of what happened to Jesus in the weeks following the crucifixion, in order to disprove the rumors of a risen Messiah and prevent an uprising in Jerusalem."/>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s v="A high school biology teacher moonlights as a mixed-martial arts fighter in an effort to raise money to save the school's music program."/>
        <s v="American tourist Frank meets mysterious British woman Elsie on the train to Venice. Romance seems to bud, but there's more to her than meets the eye."/>
        <s v="Ben and a mysterious girl from his past must prevent an alien threat from destroying the world."/>
        <s v="After putting together another Broadway flop, down-on-his-luck producer Max Bialystock teams up with timid accountant Leo Bloom in a get-rich-quick scheme to put on the world's worst show."/>
        <s v="Five years after jilting his pregnant fiancÃ©e on their wedding day, out-of-shape Dennis decides to run a marathon to win her back."/>
        <s v="Dale, Kurt and Nick decide to start their own business but things don't go as planned because of a slick investor, prompting the trio to pull off a harebrained and misguided kidnapping scheme."/>
        <s v="Driven by an intense need for fame and validation, members of a dysfunctional Hollywood family are chasing celebrity, one another and the relentless ghosts of their pasts."/>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s v="Jenny, a young doctor who feels guilty after a young woman she refused to see winds up dead a few days later, decides to find out who the girl was, after the police can't identify the young woman."/>
        <s v="A hard-luck limo driver struggling to go straight and pay off a debt to his bookie takes on a job with a crazed passenger whose sought-after ledger implicates some seriously dangerous criminals."/>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s v="A logger defends his family from a group of dangerous drug runners."/>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s v="While visiting his hometown during Christmas, a man comes face-to-face with his old high school crush whom he was best friends with â€“ a woman whose rejection of him turned him into a ferocious womanizer."/>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s v="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
        <s v="After an Ithaca College student films his one-night stand with a beautiful sorority girl, he discovers one of his friends has accidentally mailed the homemade sex tape to his girlfriend. In a frenzy, he must borrow a car and hit the road in a desperate bid to intercept the tape."/>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s v="An American couple, Paul and Marianne, spend their vacation in Italy and experience trouble when Marianne invites a former lover and his teenage daughter to visit, which leads to jealousy and dangerous sexual scenarios."/>
        <s v="A young boy tells three stories of horror to distract a witch who plans to eat him."/>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s v="A student gets his senses enhanced by an experimental drug. But abuse is not an option."/>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s v="U.S. government agent Scott is assigned to rescue the daughter of a high-ranking government official. As willing as he is to bend the rules to get things done, though, Scott is shocked to find that others are willing to go even further to protect a political career."/>
        <s v="When their daughter is abducted by experienced kidnappers, the Jennings turn the tables on their seemingly fool-proof plan."/>
        <s v="Magically able to hear what men are thinking, a sports agent uses her newfound ability to turn the tables on her overbearing male colleagues."/>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s v="A well-to-do French family living in Calais deal with a series of setbacks and crises while paying little attention to the grim conditions in the refugee camps within a few miles of their home."/>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s v="In a futuristic world that has embraced ape slavery, a chimpanzee named Caesar resurfaces after almost twenty years of hiding from the authorities, and prepares for a revolt against humanity."/>
        <s v="A group of eighty American workers are locked in their office and ordered by an unknown voice to participate in a twisted game."/>
        <s v="A veteran chef faces off against his restaurant group's new CEO, who wants to the establishment to lose a star from its rating in order to bring in a younger chef who specializes in molecular gastronomy."/>
        <s v="After suffering humiliation by the crew Invincible, street dancer Ash looks to gather the best dancers from around the world for a rematch."/>
        <s v="A seemingly perfect family moves into a suburban neighborhood, but when it comes to the truth as to why they're living there, they don't exactly come clean with their neighbors."/>
        <s v="Following Jigsaw's grisly demise, Detective Mark Hoffman is commended as a hero, but Agent Strahm is suspicious, and delves into Hoffman's past. Meanwhile, another group of people are put through a series of gruesome tests."/>
        <s v="Due to an experimental vaccine, Dr. Robert Neville is the only human survivor of an apocalyptic war waged with biological weapons. Besides him, only a few hundred deformed, nocturnal people remain - sensitive to light, and homicidally psychotic."/>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s v="Despite Jigsaw's death, and in order to save the lives of two of his colleagues, Lieutenant Rigg is forced to take part in a new game, which promises to test him to the limit."/>
        <s v="Held captive in a futuristic smart house, a woman hopes to escape by befriending the A.I. program that controls the house."/>
        <s v="An ex-con reunites with his estranged wayward 16-year old daughter to protect her from drug dealers who are trying to kill her."/>
        <s v="Jack is a solitary man with a mysterious past. His strange habits will soon become stranger when his past catches up with him."/>
        <s v="Mike, an experienced stripper, takes a younger performer called The Kid under his wing and schools him in the arts of partying, picking up women, and making easy money."/>
        <s v="When a sudden shortage of water threatens all life in the great valley, The gang of young dinosaur must cooperate with a group of bullies to make a risky journey outside the valley and find the cause."/>
        <s v="A swinging, hypocritical college student cat raises hell in a satirical vision of the 1960s."/>
        <s v="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s v="Set during the Rodney King riots, a robbery homicide investigation triggers a series of events that will cause a corrupt LAPD officer to question his tactics."/>
        <s v="Three years after Mike bowed out of the stripper life at the top of his game, he and the remaining Kings of Tampa hit the road to Myrtle Beach to put on one last blow-out performance."/>
        <s v="Still recovering from a heart transplant, a retired FBI profiler returns to service when his own blood analysis offers clues to the identity of a serial killer."/>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s v="Robot Johnny 5 moves to the city to help his friend Ben Jahrvi with his toy manufacturing enterprise, only to be manipulated by criminals who want to use him for their own nefarious purposes."/>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s v="An ugly duckling having undergone a remarkable change, still harbors feelings for her crush: a carefree playboy, but not before his business-focused brother has something to say about it."/>
        <s v="When a man's only son goes missing, he travels to the town where his ex-wife lives in search of answers. To play a man whose life is clouded by mystery, McAvoy will not be given a script of dialogue."/>
        <s v="The story of Mark Felt, who under the name &quot;Deep Throat&quot; helped journalists Bob Woodward and Carl Bernstein uncover the Watergate scandal in 1974."/>
        <s v="Taking an ill-advised detour en route to California, the Carter family soon run into trouble when their RV breaks down in the middle of the desert. Stranded, they find themselves at the mercy of monstrous cannibals lurking in the surrounding hills."/>
        <s v="Simone, a clumsy financier, falls in love with Claudia, whoâ€™s living on her grandmaâ€™s retirement checks. When the old lady dies Claudia hides the body in a freezer, and sets up a fraud with the help of some friends to avoid bankruptcy."/>
        <s v="A couple off for a romantic weekend in the mountains are accosted by a biker gang. Alone in the mountains, Brea and John must defend themselves against the gang, who will stop at nothing to protect their secrets."/>
        <s v="In 1988, a teenage girl's life is thrown into chaos when her mother disappears."/>
        <s v="Two top CIA operatives wage an epic battle against one another after they discover they are dating the same woman."/>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s v="Steve Martin and Bonnie Hunt return as heads of the Baker family who, while on vacation, find themselves in competition with a rival family of eight children, headed by Eugene Levy,"/>
        <s v="Two bumbling government employees think they are U.S. spies, only to discover that they are actually decoys for nuclear war."/>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s v="Set in postwar America, a man watches his seemingly perfect life fall apart as his daughter's new political affiliation threatens to destroy their family."/>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s v="An ex-mercenary known for finding missing children is hired by a mixed martial arts fighter whose daughter has been kidnapped."/>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s v="Two escaped cons' only prayer to escape is to pass themselves off as priests and pass by the police blockade at the border into the safety of Canada."/>
        <s v="Three suburban moms travel to New York City to visit their sons."/>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s v="Homeless and on the run from a military court martial, a damaged ex-special forces soldier navigating London's criminal underworld seizes an opportunity to assume another man's identity, transforming into an avenging angel in the process."/>
        <s v="A former Weather Underground activist goes on the run from a journalist who discovers his identity."/>
        <s v="On New Year's Eve, inside a police station that's about to be closed for good, officer Jake Roenick must cobble together a force made up cops and criminals to save themselves from a mob looking to kill mobster Marion Bishop."/>
        <s v="It's Senior year at East Great Falls. Annie, Kayla, Michelle, and Stephanie decide to harness their girl power and band together to get what they want their last year of high school."/>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s v="Crunch Calhoun, a third-rate motorcycle daredevil and part-time art thief, teams up with his snaky brother to steal one of the most valuable books in the world. But it's not just about the book for Crunch â€” he's keen to rewrite some chapters of his own past as well."/>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s v="A group of heavily armed hijackers board a luxury ocean liner in the South Pacific Ocean to loot it, only to do battle with a series of large-sized, tentacled, man-eating sea creatures who have taken over the ship first."/>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s v="A mild-mannered father is transformed into a killing machine after his family is torn apart by a violent act."/>
        <s v="Four college students attend an Ivy League college where a riot breaks out over an &quot;African-American&quot; themed party thrown by white students. With tongue planted firmly in cheek, the film explores racial identity in 'post racial' America while weaving a story about forging one's unique path in the world."/>
        <s v="In New York City, a crime lord's right-hand man is seduced by a woman seeking retribution."/>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s v="On an uninhabitable 22nd-century Earth, the outcome of a civil war hinges on cloning the brain of an elite soldier to create a robot mercenary."/>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s v="Sean Anderson partners with his mom's boyfriend on a mission to find his grandfather, who is thought to be missing on a mythical island."/>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s v="An FBI agent is suspicious of two master thieves, quietly enjoying their retirement near what may - or may not - be the biggest score of their careers."/>
        <s v="Five years after the horrible bloodbath at Camp Crystal Lake, new counselors roam the area, not sensing the ominous lurking presence that proves that the grisly legend is real."/>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s v="A woman suffers from an unusual illness caused by a flower growing in her lungs."/>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s v="A man's nervous breakdown causes him to leave his wife and live in his attic for several months."/>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s v="Asterix and Obelix have been given a tough mission: Transform the chief's lazy nephew Justforkix into a warrior. When the Vikings abduct him and bring him back to their homeland, Asterix and Obelix must travel to Norway to rescue Justforkix."/>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s v="A young boy finds a powerful otherworldly weapon, which he uses to save his older adoptive brother from a crew of thugs. Before long, the two of them are also pursued by federal agents and mysterious mercenaries aiming to reclaim their asset."/>
        <s v="In an alternate present-day where magical creatures live among us, two L.A. cops become embroiled in a prophesied turf battle."/>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s v="A businessman gets stuck in his office elevator, but this nuisance soon turns into a nightmare, for in the outside world a zombie apocalypse has taken place..."/>
        <s v="In 1962 England, a young couple finds their idyllic romance colliding with issues of sexual freedom and societal pressure, leading to an awkward and fateful wedding night."/>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s v="A woman working the late shift at a gas station while a killer is on the loose; a man who can't stand the thought of losing his hair; a baseball player that submits to an eye transplant. An anthology of terror."/>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s v="A neurotic worker ant in love with a rebellious princess rises to unlikely stardom when he switches places with a soldier. Signing up to march in a parade, he ends up under the command of a bloodthirsty general. But he's actually been enlisted to fight against a termite army."/>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s v="Dug, along with his sidekick Hognob, unite a cavemen tribe to save their hidden valley from being spoiled and, all together as a team, to face the menace of a mysterious and mighty enemy, on the turf of an ancient and sacred sport."/>
        <s v="Jerry Falk, an aspiring writer in New York, falls in love at first sight with a free-spirited young woman named Amanda. He has heard the phrase that life is like &quot;anything else,&quot; but soon he finds that life with the unpredictable Amanda isn't like anything else at all."/>
        <s v="When a motley crew of strangers find themselves trapped in an isolated tavern, they must band together in a battle for survival against a family of flesh-hungry creatures."/>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s v="After being enlisted to recover a dangerous computer program, hacker Lisbeth Salander and journalist Mikael Blomkvist find themselves caught in a web of spies, cybercriminals and corrupt government officials."/>
        <s v="After falling victim to a humiliating prank by the high school Queen Bee, best friends and world-class geeks, Mindy and Jodi, decide to get their revenge by uniting the outcasts of the school against her and her circle of friends."/>
        <s v="Annoyed by the responsibility of being an older brother to Dil, Tommy sets out with Chuckie, Phil, and Lil to return his baby brother to the hospital. However, they inadvertently get lost in the woods during their trip."/>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s v="An aging soccer fanatic faces down the reality of his past while struggling to give himself and a young follower very different futures."/>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s v="Two hundred years after Lt. Ripley died, a group of scientists clone her, hoping to breed the ultimate weapon. But the new Ripley is full of surprises â€¦ as are the new aliens. Ripley must team with a band of smugglers to keep the creatures from reaching Earth."/>
        <s v="When a tech blogger lands an interview with a tech guru and stops an attack on him, he finds a mysterious ring that takes him back 57 seconds into the past."/>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s v="A provocative and edgy radio host must play a dangerous game of cat and mouse with a mysterious caller who's kidnapped his family and is threatening to blow up the whole station."/>
        <s v="On a secluded farm in a nondescript rural town, a man is slowly dying. His family gathers to mourn, and soon a darkness grows, marked by waking nightmares and a growing sense that something evil is taking over the family."/>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s v="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
        <s v="The billionaire is tired of the whims of his own children and decides to teach them a lesson. He announces to them that he has become bankrupt. Now spoiled teenagers will have to do what they have never done: go to work, learn to love and value life."/>
        <s v="A futuristic love story set in a world where emotions have been eradicated."/>
        <s v="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s v="A mother concerned about her young son's disturbing behavior thinks something supernatural may be affecting him."/>
        <s v="Eddie, Dov, and Yvan are back, still working in Paris' Sentier textile district, This time they're confronting the high-stakes world of large distribution after striking a deal with Eurodiscount, a European hypermarket chain."/>
        <s v="The comic strip detective finds his life vastly complicated when Breathless Mahoney makes advances towards him while he is trying to battle Big Boy Caprice's united mob."/>
        <s v="Two police officers struggle to survive when they become trapped beneath the rubble of the World Trade Center on September 11, 2001."/>
        <s v="A thief and a priest end up magically transported in the year 0's Palestine, where they'll have to make sure that the Nativity will follow its course."/>
        <s v="Margot is a documentary filmmaker looking to meet her long-lost mother and extended family in a secluded Amish community. She and her film crew soon realize the family that welcomes them into their home might be hiding a sinister secret."/>
        <s v="A nurse living in a small town goes on a blind date with a man who is not the person he says he is."/>
        <s v="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
        <s v="After the death of her mother, Evie is approached by an unknown cousin who invites her to a lavish wedding in the English countryside. Soon, she realizes a gothic conspiracy is afoot and must fight for survival as she uncovers twisted secrets in her familyâ€™s history."/>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s v="With the 70s behind him, San Diego's top rated newsman, Ron Burgundy, returns to take New York's first 24-hour news channel by storm."/>
        <s v="In 1999, Star Wars fanatics take a cross-country trip to George Lucas' Skywalker Ranch so their dying friend can see a screening of The Phantom Menace before its release."/>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s v="Dave is a married man with two kids and a loving wife, and Mitch is a single man who is at the prime of his sexual life. One fateful night while Mitch and Dave are peeing in a fountain when lightning strikes, they switch bodies."/>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s v="Tough guy Thomas Beckett is an US soldier working in the Panamanian jungle. His job is to seek out rebels and remove them using his sniper skills. Beckett is notorious for losing his partners on such missions. This time he's accompanied by crack marksman Richard Miller."/>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s v="After the PTA of a conservative high school in Indiana bans same-sex couples from attending the annual prom, a gang of flamboyant Broadway stars try to boost their image by showing up to support two lesbian students."/>
        <s v="A guy meets the woman of his dreams and invites her to his company's corporate retreat, but realizes he sent the invite to the wrong person."/>
        <s v="When terrorists try to seize control of a Berlin-Paris flight, a soft-spoken young American co-pilot struggles to save the lives of the passengers and crew while forging a surprising connection with one of the hijackers."/>
        <s v="A guy gets more than he bargained for after entering into an affair with the wife of an investment banker. Soon, a suspicious death and substantial life insurance policy embroil him in a scandal."/>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s v="The incredibly spoiled and overprivileged students of Camden College are a backdrop for an unusual love triangle between a drug dealer, a virgin and a bisexual classmate."/>
        <s v="Mike Fallon, the Accident Man, is a stone cold killer.  When a loved one is murdered by his own crew, Fallon is forced to avenge the one person who actually meant something to him."/>
        <s v="A thriller in which a battle of philosophies between a fundamentalist Christian and an atheist escalates into a lethal battle of wills."/>
        <s v="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s v="In 1974, a family of six was brutally murdered. A year later, George and Kathy Lutz and their children move into the site of the horrific event, which is haunted by a murderous presence."/>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s v="Alice hires a professional negotiator to obtain the release of her engineer husband, who has been kidnapped by anti-government guerrillas in South America."/>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s v="Alex, a boy obsessed with scary stories, is trapped by a witch in her modern, magical New York City apartment. His original hair-raising tales are the only thing keeping him safe as he desperately tries to find a way out of this twisted place."/>
        <s v="An eclectic foursome of aspiring teenage witches get more than they bargained for as they lean into their newfound powers."/>
        <s v="When a group of naive teens working at a movie theater in a small Christian town discover a mysterious film hidden in its basement, they unleash an alluring succubus who gives them a sex educationâ€¦written in blood."/>
        <s v="Two years have passed. After missing their separation, the Leroy seem perfectly successful in their divorce. But the appearance of two new lovers in the life of Vincent and Florence will set fire to the powders. The match between the former spouses resumes."/>
        <s v="A psychoanalyst learns to have an illness and as a consequence he decides to quit his job. All his patients get together to find a way to make him feel better."/>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s v="The savage murders of three young children sparks a controversial trial of three teenagers accused of killing the kids as part of a satanic ritual."/>
        <s v="The story of Steve Jobs' ascension from college dropout into one of the most revered creative entrepreneurs of the 20th century."/>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s v="Tenacious homicide detective Cassie Mayweather and her still-green partner are working a murder case, attempting to profile two malevolently brilliant young men: cold, calculating killers whose dark secrets might explain their crimes."/>
        <s v="Helen Harris has a glamorous, big-city life working for one of New York's hottest modeling agencies. But suddenly her free-spirited life gets turned upside down when she must chose between the life she's always loved, and the new loves of her life!"/>
        <s v="After the defeat of their old arch nemesis, The Shredder, the Turtles have grown apart as a family. Struggling to keep them together, their rat sensei, Splinter, becomes worried when strange things begin to brew in New York City."/>
        <s v="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
        <s v="When Cole stays up past his bedtime, he discovers that his hot babysitter is part of a Satanic cult that will stop at nothing to keep him quiet."/>
        <s v="In the town of Dillford, humans, vampires and zombies were all living in peace - until the alien apocalypse arrived. Now three teenagers-one human, one vampire, and one zombie-have to team up to figure out how to get rid of the visitors."/>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s v="A Chicago weather man, separated from his wife and children, debates whether professional and personal success are mutually exclusive."/>
        <s v="Rainbow press reporter Ludo is sentenced to 8 months, but is released on probation. But he has to work 300 hours for a local daycare center and meets Anna who has unfinished business with him."/>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s v="The story follows a married couple, apart for a night while the husband takes a business trip with a colleague to whom he's attracted. While he's resisting temptation, his wife encounters her past love."/>
        <s v="Miracle at St. Anna chronicles the story of four American soldiers who are members of the all-black 92nd &quot;Buffalo Soldier&quot; Division stationed in Tuscany, Italy during World War II."/>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s v="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s v="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s v="An eccentric, if not charming Southern professor and his crew pose as a band in order to rob a casino, all under the nose of his unsuspecting landlord â€“ a sharp old woman."/>
        <s v="What if a child from another world crash-landed on Earth, but instead of becoming a hero to mankind, he proved to be something far more sinister?"/>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s v="The hit musical based on the life of Evita Duarte, a B-movie Argentinian actress who eventually became the wife of Argentinian president and dictator Juan PerÃ³n, and the most beloved and hated woman in Argentina."/>
        <s v="A devout Mormon living in L.A. becomes a pornographic actor after his martial arts moves impress a big-time director."/>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s v="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s v="A DEA agent provides former Marine Tim Kearney with a way out of his prison sentence: impersonate Bobby Z, a recently deceased drug dealer, in a hostage switch with a crime lord. When the negotiations go awry, Kearney flees, with Z's son in tow."/>
        <s v="Lenny has relocated his family back to the small town where he and his friends grew up. This time around, the grown ups are the ones learning lessons from their kids on a day notoriously full of surprisesâ€”the last day of school."/>
        <s v="Seven days before his wedding, a man must contend with a series of never-ending disasters."/>
        <s v="Popular high schoolers and best friends Shawn and Nick decide to ditch football camp for cheerleader camp. For the girls and for the glory."/>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s v="A classical art professor and collector, who doubles as a professional assassin, is coerced out of retirement to avenge the murder of an old friend."/>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
        <s v="Various interconnected people struggle to survive when an earthquake of unimaginable magnitude hits Los Angeles, California."/>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s v="A photographer's obsessive pursuit of dark subject matter leads him into the path of a serial killer who stalks late night commuters, ultimately butchering them in the most gruesome ways."/>
        <s v="An erotic story about a woman, the assistant of an art gallery, who gets involved in an impersonal affair with a man. She barely knows about his life, only about the sex games they play, so the relationship begins to get complicated."/>
        <s v="After discovering they are all dating the same same guy, three popular students from different cliques band together for revenge, so they enlist the help of a new gal in town and conspire to break the jerk's heart, while destroying his reputation."/>
        <s v="When a father is forced to abruptly depart for work, he leaves his children, Aidan and Mia, at their holiday home in the care of his new girlfriend, Grace. Isolated and alone, a blizzard traps them inside the lodge as terrifying events summon specters from Grace's dark past."/>
        <s v="A genetically engineered assassin with deadly aim, known only as &quot;Agent 47&quot; eliminates strategic targets for a top-secret organization. But when he's double-crossed, the hunter becomes the prey as 47 finds himself in a life-or-death game of international intrigue."/>
        <s v="Dueling high school debate champs who are at odds on just about everything forge ahead with ambitious plans to get into the colleges of their dreams."/>
        <s v="A pair of high-frequency traders go up against their old boss in an effort to make millions in a fiber-optic cable deal."/>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s v="When a couple discovers that a brass teapot makes them money whenever they hurt themselves, they must come to terms with how far they are willing to go."/>
        <s v="Innocent people are brutally killed on the streets of New York by a uniformed police officer. A young cop, Jack Forrest, finds himself marked as the chief suspect after his wife is murdered."/>
        <s v="A gang of young thieves flee Paris during the violent aftermath of a political election, only to hole up at an Inn run by neo-Nazis."/>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s v="A stressed-out police officer struggles not to give in to the paranoia that grips his small mountain town as bodies turn up after each full moon."/>
        <s v="A sex-addicted con-man pays for his mother's hospital bills by playing on the sympathies of those who rescue him from choking to death."/>
        <s v="Peggy Sue faints at a high school reunion. When she wakes up she finds herself in her own past, just before she finished school."/>
        <s v="A young husband and wife must fight to return home in a post-apocalyptic mid-western landscape ravaged by gangs."/>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s v="The rebels gear up for battle against the ruthless forces of the Motherworld as unbreakable bonds are forged, heroes emerge â€” and legends are made."/>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s v="When she discovers a wedding planer's business card, Alexia instantly says, &quot;YES&quot; to Mathias unaware that it belongs to his mistress. The groom is now trapped between his bride, and his lover who in charge of his unwanted marriage."/>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s v="After exorcising the demons of his ex-, Malcolm starts afresh with his new girlfriend and her two children. After moving into their dream home, Malcolm is once again plagued by bizarre paranormal events."/>
        <s v="A seductive stranger prowls the streets of Glasgow in search of prey: unsuspecting men who fall under her spell."/>
        <s v="In 1977 France, tightfisted factory owner Robert Pujol is so shocked when his workers strike for higher wages that he suffers a heart attack. His acquiescent wife, Suzanne, whose father had founded the factory, takes over management duties during Robert's convalescence."/>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s v="The adventures of two California Highway Patrol motorcycle officers as they make their rounds on the freeways of Los Angeles."/>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s v="An ex-CIA operative is brought back in on a very personal mission and finds himself pitted against his former pupil in a deadly game involving high level CIA officials and the Russian president-elect."/>
        <s v="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s v="A story of lost love, young love, a legendary sword and one last opportunity at redemption."/>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s v="86-year-old Irving Zisman is on a journey across America with the most unlikely companion: his 8 year-old grandson, Billy."/>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s v="Zoey is a talented dancer whose organized life is rudely disrupted when she moves in with her new step-dad and three step-brothers, until she discovers a dog-training app that can get boys to obey her every command. But she soon learns that it isn't the cure-all she had hoped for."/>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s v="Faced with sudden doubts about her marriage, a young New York mother teams up with her larger-than-life playboy father to tail her husband."/>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s v="Star race car Lightning McQueen and his pal Mater head overseas to compete in the World Grand Prix race. But the road to the championship becomes rocky as Mater gets caught up in an intriguing adventure of his own: international espionage."/>
        <s v="In 1962 New York City, love blossoms between a playboy journalist and a feminist advice author."/>
        <s v="It's fire and brimstone time as grieving mother Karen McCann takes justice into her own hands when a kangaroo court in Los Angeles fails to convict Robert Doob, the monster who raped and murdered her 17-year-old daughter."/>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s v="The Turtles and the Shredder battle once again, this time for the last cannister of the ooze that created the Turtles, which Shredder wants to create an army of new mutants."/>
        <s v="Life for a single mom in Los Angeles takes an unexpected turn when she allows three young guys to move in with her."/>
        <s v="Ilsa, a warden at a Nazi death camp that conducts experiments on prisoners, strives to prove that women can withstand more pain and suffering than men, and therefore should be allowed to fight on the frontlines."/>
        <s v="Jack Ryan, as a young covert CIA analyst, uncovers a Russian plot to crash the U.S. economy with a terrorist attack."/>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s v="The crew of the colony ship Covenant, bound for a remote planet on the far side of the galaxy, discovers what they think is an uncharted paradise but is actually a dark, dangerous world."/>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s v="Wes Block is a detective who's put on the case of a serial killer whose victims are young and pretty women. The murders are getting personal when the killer chooses victims who are acquaintances of Block. Even his daughters are threatened."/>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s v="At an international school in Jakarta, a philosophy teacher challenges his class of twenty graduating seniors to choose which ten of them would take shelter underground and reboot the human race in the event of a nuclear apocalypse."/>
        <s v="Set in a futuristic world where humans live in isolation and interact through surrogate robots, a cop is forced to leave his home for the first time in years in order to investigate the murders of others' surrogates."/>
        <s v="The story of a drifter named Paul who arrives in a small town seeking revenge on the thugs who murdered his friend. Sisters Mary Anne and Ellen, who run the town's hotel, help Paul in his quest for vengeance."/>
        <s v="Roger Cobb, a divorced horror novelist coming to terms with the disappearance of his young son, inherits an old mansion home to malevolent supernatural residents."/>
        <s v="The living Volkswagen Beetle helps an old lady protect her home from a corrupt developer."/>
        <s v="Three years after her relationship with Giovanni, Monica is in prison and has to ask his ex for help."/>
        <s v="Five young mutants, just discovering their abilities while held in a secret facility against their will, fight to escape their past sins and save themselves."/>
        <s v="After a 4 a.m. knock at the door and haunting voices, Kristen McKay and James Hoytâ€™s remote getaway becomes a psychological night of terror as three masked strangers invade. Now they must go far beyond what they thought themselves capable of if they hope to survive."/>
        <s v="A top-secret government weapons designer is arrested by a clandestine government organization on suspicion of being a clone created by the hostile alien race wanting to take over Earth."/>
        <s v="A getaway driver for a bank robbery realizes he has been double crossed and races to find out who betrayed him."/>
        <s v="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s v="The Lone Rangers have heavy-metal dreams and a single demo tape they can't get anyone to play. The solution: Hijack an FM rock radio station and hold the deejays hostage until they agree to broadcast the band's tape."/>
        <s v="An American master chemist plans to score big on a once in a lifetime drug deal. All does not go as planned and he is soon entangled in a web of deceit."/>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s v="Greek general Themistocles attempts to unite all of Greece by leading the charge that will change the course of the war. Themistocles faces the massive invading Persian forces led by mortal-turned-god, Xerxes and Artemesia, the vengeful commander of the Persian navy."/>
        <s v="A mild-mannered bank executive mentors a teenage con artist and tries to make a career change as a doughnut merchant."/>
        <s v="A sheriff's deputy fights an alternate universe version of himself who grows stronger with each alternate self he kills."/>
        <s v="Based on an &quot;actual event&quot; that took place in 1943. About a US Navy Destroyer Escort that disappeared from the Philadelphia Naval Shipyard, and sent two men 40 years into the future to 1984."/>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s v="Simon Templar (The Saint), is a thief for hire, whose latest job to steal the secret process for cold fusion puts him at odds with a traitor bent on toppling the Russian government, as well as the woman who holds its secret."/>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s v="A camera crew catches up with David Brent, the former star of the fictional British series, &quot;The Office&quot; as he now fancies himself a rockstar on the road."/>
        <s v="Beatrice Prior and Tobias Eaton venture into the world outside of the fence and are taken into protective custody by a mysterious agency known as the Bureau of Genetic Welfare."/>
        <s v="When a much-publicized ice-skating scandal strips them of their gold medals, two world-class athletes skirt their way back onto the ice via a loophole that allows them to compete together as a pairs team."/>
        <s v="When a young couple buys their dream home, they have no idea what the sweet little old lady upstairs is going to put them through!"/>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s v="A spacecraft is discovered on the floor of the Pacific Ocean, presumed to be at least 300 years old and of alien origin. A crack team of scientists and experts is assembled and taken to the Habitat, a state-of-the-art underwater living environment, to investigate."/>
        <s v="When Vicki Maloney is randomly abducted from a suburban street by a disturbed couple, she soon observes the dynamic between her captors and quickly realises she must drive a wedge between them if she is to survive."/>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s v="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
        <s v="In 1905, a man travels to a remote island in search of his missing sister who has been kidnapped by a mysterious religious cult."/>
        <s v="Batman and Nightwing are forced to team with the Joker's sometimes-girlfriend Harley Quinn to stop a global threat brought about by Poison Ivy and Jason Woodrue, the Floronic Man."/>
        <s v="A computer hacker's goal to discover the reason for human existence continually finds his work interrupted thanks to the Management; this time, they send a teenager and lusty love interest to distract him."/>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s v="In New York City for their annual tradition of Christmas Eve debauchery, three lifelong best friends set out to find the Holy Grail of Christmas parties since their yearly reunion might be coming to an end."/>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s v="Chanel, Dorinda, and Aqua are off to India to star in a Bollywood movie. But when they discover that they will have to compete against each other to get the role in the movie, will the Cheetahs break up again?"/>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s v="An ordinary suburban couple finds itâ€™s not easy keeping up with the Joneses â€“ their impossibly gorgeous and ultra-sophisticated new neighbors â€“ especially when they discover that Mr. and Mrs. â€œJonesâ€ are covert operatives."/>
        <s v="A horror-thriller centered on a woman living with &quot;face-blindness&quot; after surviving a serial killer's attack. As she lives with her condition, one in which facial features change each time she loses sight of them, the killer closes in."/>
        <s v="A young man is plunged into a life of subterfuge, deceit and mistaken identity in pursuit of a femme fatale whose heart is never quite within his grasp"/>
        <s v="Two old friends living in a dystopic future become trapped in a mysterious time loop â€” one that may have something to do with an ongoing battle between an omnipotent corporation and a ragtag band of rebels."/>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s v="Two brothers, on either side of the law, face off over organized crime in Brooklyn during the 1970s."/>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s v="The children of a small European mountain village end up being its only residents, soon after the adults cannot take their behavior any longer."/>
        <s v="Holly is tired of moving every time her mom Jean breaks up with yet another second-rate guy. To distract her mother from her latest bad choice, Holly conceives the perfect plan for the perfect man, an imaginary secret admirer who will romance Jean and boost her self-esteem."/>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s v="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
        <s v="A friendly St. Bernard named &quot;Cujo&quot; contracts rabies and conducts a reign of terror on a small American town."/>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s v="After his revival in a hospital morgue, Jason fixes his vengeful attention on the Jarvis family and a group of hitherto carefree teenagers."/>
        <s v="Inspired by a true story, an oddball group of cops, criminals, tourists and teens converge in a Georgia forest where a 500-pound black bear goes on a murderous rampage after unintentionally ingesting cocaine."/>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s v="Max and Page are a brilliant mother/daughter con team who have their grift down to a fine science. Max targets wealthy, willing men and marries them. Page then seduces them, and Max catches her husband in the act. Then it's off to palimony city and the next easy mark."/>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s v="Having already left three grooms at the altar, Maggie Carpenter is branded &quot;the runaway bride&quot;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s v="Devoted lifeguard Mitch Buchannon butts heads with a brash new recruit. Together, they uncover a local criminal plot that threatens the future of the Bay."/>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s v="Seminary student Michael Kovak reluctantly attends exorcism school at the Vatican. While heâ€™s in Rome, Michael meets an unorthodox priest who introduces him to the darker side of his faith, uncovering the devilâ€™s reach even to one of the holiest places on Earth."/>
        <s v="When a high school teacher is asked a question in class about Jesus, her reasoned response lands her in deep trouble and could expel God from the public square once and for all."/>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s v="An attorney is terrorized by the criminal he put away years ago when he was a cop."/>
        <s v="A man, determined to win the neighborhood's annual Christmas decorating contest, makes a pact with an elf to help him win. However, the elf casts a spell bringing the twelve days of Christmas to life, bringing chaos to the small, unsuspecting town."/>
        <s v="A father is without the means to pay for his daughter's medical treatment. As a last resort, he partners with a greedy co-worker to rob a casino. When things go awry they're forced to hijack a city bus."/>
        <s v="A doctor hires an escort to seduce her husband, whom she suspects of cheating, though unforeseen events put the family in danger."/>
        <s v="In Oklahoma, Agnes, a lonely waitress living in an isolated and dilapidated roadside motel, meets Peter, a quiet and mysterious man with whom she establishes a peculiar relationship."/>
        <s v="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
        <s v="Master car thieves square off against French gangsters in the South of France with money, women and lives all on the line."/>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s v="When Hollywood superstar George Reeves dies in his home, private detective Louis Simo is hired to investigate his death and gets caught in a web of lies involving a big studio executive's wife."/>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s v="After spending two decades in England, Bill Bryson returns to the U.S., where he decides the best way to connect with his homeland is to hike the Appalachian Trail with one of his oldest friends."/>
        <s v="A pair of aging boxing rivals are coaxed out of retirement to fight one final bout -- 30 years after their last match."/>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s v="A tough-on-crime street cop must protect the only surviving witness to a strange murderous cult with far reaching plans."/>
        <s v="The boyfriend of an abducted woman never gives up the search as the abductor looks on."/>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s v="A shy teenager living on the Isle of Wight dreams of pop stardom. With the help of an unlikely mentor, she enters a singing competition that will test her integrity, talent, and ambition."/>
        <s v="A woman tries to help her teenage daughter when she becomes the victim of online bullying."/>
        <s v="Three people â€” a blue-collar American, a French journalist and a London school boy â€” are touched by death in different ways."/>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s v="When a college girl who is alone on campus over the Thanksgiving break is targeted by a group of outcasts, she must conquer her deepest fears to outwit them and fight back."/>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s v="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s v="A Democratic political consultant helps a retired Marine colonel run for mayor in a small, conservative Wisconsin town."/>
        <s v="Gino Felino is an NYPD detective from Brooklyn who knows everyone and everything in his neighborhood. Killing his partner was someone's big mistake... because he's now out for justice."/>
        <s v="When Claraâ€™s mother leaves her a mysterious gift, she embarks on a journey to four secret realmsâ€”where she discovers her greatest strength could change the world."/>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s v="A faulty computer causes a passenger space shuttle to head straight for the sun, and man-with-a-past Ted Striker must save the day and get the shuttle back on track â€“ again â€“ all the while trying to patch up his relationship with Elaine."/>
        <s v="Recently widowed mom Brenda fights to protect her family during a harrowing road trip when a murder and a missing bag of cash plunge them into danger."/>
        <s v="In Beijing, a young martial artist's skill places him in position to experience opportunities and sacrifices."/>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s v="An American village is visited by some unknown life form which leaves the women of the village pregnant. Nine months later, the babies are born, and they all look normal, but it doesn't take the &quot;parents&quot; long to realize that the kids are not human or humane."/>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s v="After a violent encounter, Roy finds Rocky and sees something in her eyes that prompts a fateful decision. He takes her with him as he flees to Galveston, an action as ill-advised as it is inescapable."/>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s v="Needing good PR, a snooty princess orchestrates a brief romance with an ordinary guy. But the schlub she picks proves more resourceful than expected."/>
        <s v="When Mari Gilbert's daughter disappears, police inaction drives her own investigation into the gated Long Island community where Shannan was last seen. Her search brings attention to over a dozen murdered prostitutes."/>
        <s v="In a small town on Christmas Eve, a snowstorm brings together a group of young people. They soon find their friendships and love lives colliding, and come Christmas morning, nothing will be the same."/>
        <s v="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s v="Lucas and Clementine live peacefully in their isolated country house, but one night they wake up to strange noise. They're not alone... and a group of hooded assailants begin to terrorize them throughout the night."/>
        <s v="In the late 1990s, a drug-addled nihilist resorts to murder to climb the ladder of the London music industry."/>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s v="Lestat finds acceptance in a tattooed and pierced world, rekindling the desires of all-powerful Akasha."/>
        <s v="When Vetter's wife is killed in a botched hit organized by Diablo, he seeks revenge against those responsible. But in the process, Vetter and Hicks have to fight their way up the chain to get to Diablo but it's easier said than done when all Vetter can focus on is revenge."/>
        <s v="Emma has a wonderful husband and two kids in the suburbs of New Jersey â€“ she also has a secret life as an assassin for hire â€“ a secret that her husband David discovers when the couple decide to spice up their marriage with a little role play."/>
        <s v="A celebrity journalist and renowned womanizer starts to rethink his life choices after he falls for a mysterious model who leads a double life."/>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s v="This is the third and final part of the now famously successful trilogy, where Mr. MÃ¼ller and his problem kids Chantal, Danger and Co. once again take up arms against their sworn enemy, the German education system."/>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s v="Ben and Katie Jordan are a married couple who go through hard times in fifteen years of marriage."/>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s v="When a young soldier in Vietnam gets dumped by his hometown girl, he and his best friend decide to go AWOL and return to the States to win her back."/>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s v="In the near future, Major is the first of her kind: a human saved from a terrible crash, then cyber-enhanced to be a perfect soldier devoted to stopping the world's most dangerous criminals."/>
        <s v="Two 19th-century opportunists become serial killers so that they can maintain their profitable business supplying cadavers to an anatomist."/>
        <s v="When a lawyer shows up at the vampire's doorstep, he falls prey to his charms and joins him in his search for fresh blood. Enter Professor Van Helsing, who may be the only one able to vanquish the Count."/>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ee."/>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s v="ChloÃ©, a fragile young woman, falls in love with her psychoanalyst, Paul. A few months later she moves in with him, but soon discovers that her lover is concealing a part of his identity."/>
        <s v="A blind musician hears a murder committed in the apartment upstairs from hers that sends her down a dark path into London's gritty criminal underworld."/>
        <s v="Beneath Bruce Garrett's under-confident, overweight exterior, the passionate heart of a salsa king lies dormant. Now, one woman is about to reignite his Latin fire."/>
        <s v="A teenager is stuck in a time loop that is not quite the same each time. She must uncover the truth but her actions have consequences for herself and others."/>
        <s v="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
        <s v="After going to extremes to cover up an accident, a corrupt cop's life spirals out of control when he starts receiving threats from a mysterious witness."/>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s v="Nico Toscani is an Italian immigrant, American patriot, ex-CIA agent, aikido specialist and unorthodox Chicago policeman. He is as committed to his job as he is to his personalized brand of justiceâ€”expert and thorough bone-crushing."/>
        <s v="After a prank blows up a studious high school senior's life, he shares a list of certain things he wishes he'd done differently â€” and maybe still can."/>
        <s v="A group of top female agents from American, British, Chinese, Colombian, and German government agencies are drawn together to try and stop an organization from acquiring a deadly weapon to send the world into chaos."/>
        <s v="On a quest to find out what happened to his missing brother, a scientist, his nephew and their mountain guide discover a fantastic and dangerous lost world in the center of the earth."/>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s v="A former agent of the CIA and his estranged daughter go on the run after his employers target them for assassination."/>
        <s v="After a powerful billionaire is murdered, his secret adoptive son must race to prove his legitimacy, find his father's killers and stop them from taking over his financial empire."/>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s v="Havana, Cuba, 1990. RenÃ© GonzÃ¡lez, an airplane pilot, unexpectedly flees the country, leaving behind his wife Olga and his daughter Irma, and begins a new life in Miami, where he becomes a member of an anti-Castro organization."/>
        <s v="After waking up in a hospital with amnesia, professor Robert Langdon and a doctor must race against time to foil a deadly global plot."/>
        <s v="After withdrawing to the Chateau Marmont, a passionless Hollywood actor reexamines his life when his eleven-year-old daughter surprises him with a visit."/>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s v="A man dedicated to religion and very faithful husband suddenly finds himself single. The new shop assistant in his shop will overwhelm his life."/>
        <s v="A group of people are trapped in an elevator high above Philadelphia, and one of them is the devil."/>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s v="After overhearing a shocking secret, precocious orphan Lyra Belacqua trades her carefree existence roaming the halls of Jordan College for an otherworldly adventure in the far North, unaware that it's part of her destiny."/>
        <s v="Set in Middle America, a group of teens receive an online invitation for sex, though they soon encounter Christian fundamentalists with a much more sinister agenda."/>
        <s v="Chelios faces a Chinese mobster who has stolen his nearly indestructible heart and replaced it with a battery-powered ticker that requires regular jolts of electricity to keep working."/>
        <s v="Ben Healy and his social climbing wife Flo adopt fun-loving seven year old Junior. But they soon discover he's a little monster as he turns a camping trip, a birthday party and even a baseball game into comic nightmares."/>
        <s v="A slacker switches up his cleaning job by pretending to be a mental coach's assistant and consults an injured ice skater who has lost her confidence."/>
        <s v="A rebellious teenage boy, struggling with his parent's imminent divorce, encounters a terrifying evil after his next-door neighbor becomes possessed by an ancient witch that feasts on children."/>
        <s v="Vampire Barnabas Collins is inadvertently freed from his tomb and emerges into the very changed world of 1972. He returns to Collinwood Manor to find that his once-grand estate and family have fallen into ruin."/>
        <s v="As soon as Muffy St. John and her college friends arrive on her parents' secluded island, someone starts trimming the guest list... one murder at a time."/>
        <s v="When elderly mother Edna inexplicably vanishes, her daughter rushes to the family's decaying home, finding clues of her increasing dementia scattered around the house in her absence."/>
        <s v="A young woman and her fiancÃ© are in search of the perfect starter home. After following a mysterious real estate agent to a new housing development, the couple finds themselves trapped in a maze of identical houses and forced to raise an otherworldly child."/>
        <s v="When one school teacher gets the other fired, he is challenged to an after-school fight."/>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s v="When a train carrying atomic warheads mysteriously crashes in the former Soviet Union, a nuclear specialist discovers the accident is really part of a plot to cover up the theft of the weapons. Assigned to help her recover the missing bombs is a crack Special Forces Colonel."/>
        <s v="A psychological thriller about a young married couple who buys a beautiful Napa Valley house on several acres of land only to find that the man they bought it from refuses to let go of the property."/>
        <s v="The adventures of a heroic and debonair stalwart mouse named Stuart Little with human qualities, who faces some comic misadventures while living with a human family as their child."/>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s v="Bobby Boucher is a water boy for a struggling college football team. The coach discovers Boucher's hidden rage makes him a tackling machine whose bone-crushing power might vault his team into the playoffs."/>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s v="In contemporary Los Angeles, two millennials navigating a social mediaâ€“driven hookup culture begin a relationship that pushes both emotional and physical boundaries."/>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s v="Unable to face his new reality in a wheelchair, Ãngel develops a deadly obsession with the woman who left him and unleashes a sinister revenge plot."/>
        <s v="In the 1930s, three friendsâ€”a doctor, a nurse, and an attorneyâ€”witness a murder, become suspects themselves and uncover one of the most outrageous plots in American history."/>
        <s v="Detective Yvonne is the widow of police chief Santi, a local hero in a town on the French Riviera. When she learns he was in fact a crooked cop, she tries to right his wrongs. Crossing paths with Antoine, a victim of Santi, sets off a series of wild events."/>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s v="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s v="Autobots and Decepticons are at war, with humans on the sidelines. Optimus Prime is gone. The key to saving our future lies buried in the secrets of the past, in the hidden history of Transformers on Earth."/>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s v="The widow of a wise professor stumbles upon one of his inventions that's able to record and play a person's memory."/>
        <s v="When one of his missteps puts his family in jeopardy, Tarzan decides they would be better off without him."/>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s v="Roberta is a bored suburban housewife who is fascinated with a woman, Susan, she only knows about by reading messages to and from her in the personals section of the newspaper. This fascination reaches a peak when an ad with the headline &quot;Desperately Seeking Susan&quot; proposes a rendezvous. Roberta goes too, and in a series of events involving amnesia and mistaken identity, steps into Susan's life."/>
        <s v="A prince and a fellowship of companions set out to rescue his bride from a fortress of alien invaders who have arrived on their home planet."/>
        <s v="This mix of a scripted buddy comedy road movie and a real hidden camera prank show follows the outrageous misadventures of two buds stuck in a rut who embark on a cross-country road trip to NYC. The storyline sets up shocking real pranks."/>
        <s v="When a stadium is seized by a group of heavily armed criminals during a major sporting event, an ex-soldier must use all his military skills to save both the daughter of a fallen comrade and the huge crowd unaware of the danger."/>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s v="A former college athlete joins forces with a sports consultant to handicap football games for high-rolling gamblers."/>
        <s v="When alien invaders capture Earth's superheroes, their kids must learn to work together to save their parents - and the planet."/>
        <s v="An underground MMA fighter must confront his sister and his past in an adventure through parallel universes"/>
        <s v="100 years ago, titans suddenly appeared on Earth. Soon, human civilization veered on collapse due to the titans. Humans then built a giant wall to defend themselves. Within the giant walls, humans lived in peace, but, 100 years later, the giant wall is broken."/>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s v="In the 1970s, a British sound technician is brought to Italy to work on the sound effects for a gruesome horror film. His nightmarish task slowly takes over his psyche, driving him to confront his own past."/>
        <s v="A relaxing Christmas vacation turns into a terrifying fight for survival as the children begin to turn on their parents"/>
        <s v="Navy SEAL Shane Wolfe is handed a new assignment: Protect the five Plummer kids from enemies of their recently deceased father -- a government scientist whose top-secret experiment remains hidden in the kids' house."/>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s v="After getting a taste for blood as children, Hansel and Gretel have become the ultimate vigilantes, hell-bent on retribution. Now, unbeknownst to them, Hansel and Gretel have become the hunted, and must face an evil far greater than witches... their past."/>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s v="Freddy enlists Jason to kill on his behalf on Elm Street, after realizing that he can't haunt dreams because people no longer fear him."/>
        <s v="A dramatised examination of the health issues and social consequences of America's love affair with fast food."/>
        <s v="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
        <s v="A U.S. Army Captain uses her years of tactical training to save humanity from sixteen nuclear missiles launched at the U.S. as a violent attack threatens her remote missile interceptor station."/>
        <s v="After waking up to find himself all alone in an apartment where a massive party was being held the night before, Sam is immediately forced to face a terrifying reality: the living dead have invaded the streets of Paris."/>
        <s v="Chucky is reborn when his old flame, Tiffany, rescues his battered doll parts from a police impound."/>
        <s v="A story about a seemingly unlikely couple who cross paths under life-threatening circumstances as though they are destined not only to meet but to save each other's lives. Not once, but twice."/>
        <s v="A law student takes a job as a night watchman at a morgue and begins to discover clues that implicate him as the suspect in a series of murders."/>
        <s v="Fantozzi is now retired but continues to go to the office where it is held up as a fine example of employees intending to do career."/>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s v="A westerner named Casey, studying Ninjutsu in Japan, is asked by the Sensei to return to New York to protect the legendary Yoroi Bitsu, an armored chest that contains the weapons of the last Koga Ninja."/>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s v="A troubled veteran gets a chance at redemption by protecting a girl from an assassin after she witnesses a murder. Holding a shotgun with a single shell, he engages in physical and psychological warfare in a desperate fight for the girl's life."/>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s v="A female forensic psychiatrist discovers that all of one of her patient's multiple personalities are murder victims. She will have to find out what's happening before her time is finished."/>
        <s v="Two L.A. teens with summer jobs at Good Burger try to save their small restaurant when a corporate giant burger franchise moves in across the street."/>
        <s v="The Griswold family hits the road again for a typically ill-fated vacation, this time to the glitzy mecca of slots and showgirlsâ€”Las Vegas."/>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s v="The story of a young boy in the Midwest is told simultaneously with a tale about a young girl in New York from fifty years ago as they both seek the same mysterious connection."/>
        <s v="A straight-laced bank manager is about to marry the love of his life. When his bank is held up by infamous Ghost Bandits during his wedding week, he believes his future in-laws who just arrived in town, are the infamous Out-Laws."/>
        <s v="An Oscar-winning writer in a slump leaves Hollywood to teach screenwriting at a college on the East Coast, where he falls for a single mom taking classes there."/>
        <s v="A family vacation takes a terrifying turn when parents Paul and Wendy discover their young daughter has vanished without a trace. Stopping at nothing to find her, the search for the truth leads to a shocking revelation."/>
        <s v="Dangerously ill with a rare blood disorder, and determined to save others suffering his same fate, Dr. Michael Morbius attempts a desperate gamble. What at first appears to be a radical success soon reveals itself to be a remedy potentially worse than the disease."/>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s v="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s v="A young woman seeking self-improvement enlists the help of a renowned hypnotist but, after a handful of intense sessions, discovers unexpected and deadly consequences."/>
        <s v="As he helps a young artist with her upcoming exhibition, the owner of a mannequin shop's deadly, suppressed desires come to the surface."/>
        <s v="A young girl buys an antique box at a yard sale, unaware that inside the collectible lives a malicious ancient spirit. The girl's father teams with his ex-wife to find a way to end the curse upon their child."/>
        <s v="In their quest to confront the ultimate evil, Percy and his friends battle swarms of mythical creatures to find the mythical Golden Fleece and to stop an ancient evil from rising."/>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s v="Jackie Cogan is an enforcer hired to restore order after three dumb guys rob a Mob protected card game, causing the local criminal economy to collapse."/>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s v="Set in a world with memory implants, Alan Hakman is a 'cutter'â€”someone with the power of final edit over people's recorded historiesâ€”but his latest assignment puts him in great danger."/>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s v="As a cowardly farmer begins to fall for the mysterious new woman in town, he must put his new-found courage to the test when her husband, a notorious gun-slinger, announces his arrival."/>
        <s v="Two leading computer scientists work toward their goal of Technological Singularity,  as a radical anti-technology organization fights to prevent them from creating a world where computers can transcend the abilities of the human brain."/>
        <s v="To escape a scandal, a bestselling author journeys to Scotland, where she falls in love with a castle -- and faces off with the grumpy duke who owns it."/>
        <s v="Newly-discovered facts, court records and speculation are used to elaborate the true love story and murder mystery of the most notorious unsolved murder case in New York history."/>
        <s v="A young woman takes a trip to romantic Verona, Italy, after a breakup, only to find that the villa she reserved was double-booked, and she'll have to share her vacation with a cynical British man."/>
        <s v="A hopeful young starlet uncovers the ominous origins of the Hollywood elite and enters into a deadly agreement in exchange for fame and fortune."/>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s v="Citizens of a small town are infected by a biological weapon that causes its victims to become violently insane. As uninfected citizens struggle to survive, the military readies its own response."/>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s v="Through a series of misunderstandings, Alvin, Simon and Theodore come to believe that Dave is going to propose to his new girlfriend in New York City - and dump them. They have three days to get to him and stop the proposal."/>
        <s v="Story of Linda Lovelace, who is used and abused by the porn industry at the behest of her coercive husband, before taking control of her life."/>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s v="Two contempo Frenchmen of Antillean descent visit their ancestor's time as well as their land in the slavery-themed French era."/>
        <s v="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s v="Nell, Simon, and their boy Art are ready to welcome friends and family for what promises to be a perfect Christmas gathering. Perfect except for one thing: everyone is going to die."/>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s v="A look at the relationship between WikiLeaks founder Julian Assange and his early supporter and eventual colleague Daniel Domscheit-Berg, and how the website's growth and influence led to an irreparable rift between the two friends."/>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s v="A news team is sent to Burundi to capture and bring home a legendary 25-foot crocodile. Their difficult task turns potentially deadly when a warlord targets them for death."/>
        <s v="After he refuses to disavow his faith, a devout Christian student must prove the existence of God or else his college philosophy professor will fail him."/>
        <s v="1960. The thrilling battles waged by a band of kids from two rival villages in the southern French countryside."/>
        <s v="Being one of 101 takes its toll on Patch, who doesn't feel unique. When he's accidentally left behind on moving day, he meets his idol, Thunderbolt, who enlists him on a publicity campaign."/>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s v="Alain and Marie moved to the suburb house of their dreams. But the real estate agent warned them: what is in the basement may well change their lives forever."/>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s v="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s v="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s v="Sought by police and criminals, a small-time huckster makes a deal with a TV newsman for protection."/>
        <s v="A secret service agent is framed as the mole in an assassination attempt on the president. He must clear his name and foil another assassination attempt while on the run from a relentless FBI agent."/>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s v="In 1955, young photographer Dennis Stock develops a close bond with actor James Dean while shooting pictures of the rising Hollywood star."/>
        <s v="On Christmas Eve, three friends dressed as Santa Clauses are arrested in what seems to be a burglary and taken to the police, accused of being the infamous &quot;Santa Claus Gang&quot;. While trying to prove their innocence, the trio explains why they found themselves in such a strange situation."/>
        <s v="Ten-year-old Nico receives a threatening letter and now his life is in danger. No one seems to believe him except one person that he doesn't know."/>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s v="Ethan Wate just wants to get to know Lena Duchannes better, but unbeknownst to him, Lena has strange powers.  As Lena's 16th birthday approaches she might decide her fate, to be good or evil.  A choice which will impact her relationship forever."/>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s v="A young woman studying the habits of webcam chat users from the apparent safety of her apartment witnesses a brutal murder online and is quickly immersed in a nightmare in which she and her loved ones are targeted for the same grisly fate as the first victim."/>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s v="A washed up golf pro working at a driving range tries to qualify for the US Open in order to win the heart of his succesful rival's girlfriend."/>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s v="A lawyer puts his family in jeopardy when he captures the last member of a violent clan and tries to forcibly tame her."/>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s v="Copenhagen, Denmark, 1962. When a high-ranking Soviet official decides to change sides, a French intelligence agent is caught up in a cold, silent and bloody spy war in which his own family will play a decisive role."/>
        <s v="A ship carrying settlers to a new home on Mars after Earth is rendered uninhabitable is knocked off-course, causing the passengers to consider their place in the universe."/>
        <s v="A scientist becomes obsessed with returning his family to normalcy after a terrible accident."/>
        <s v="An agoraphobic woman living alone in New York begins spying on her new neighbors only to witness a disturbing act of violence."/>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s v="Wanted by the mafia, a New York City bike messenger escapes into the world of parkour after meeting a beautiful stranger."/>
        <s v="A computer programmer's dream job at a hot Portland-based firm turns nightmarish when he discovers his boss has a secret and ruthless means of dispatching anti-trust problems."/>
        <s v="When her best friend vanishes during a girls' trip to Croatia, Beth races to figure out what happened. But each clue yields another unsettling deception."/>
        <s v="65 million years ago, the only 2 survivors of a spaceship from Somaris that crash-landed on Earth, must fend off dinosaurs to reach the escape vessel in time before an imminent asteroid strike threatens to destroy the planet."/>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s v="European mercenaries searching for black powder become embroiled in the defense of the Great Wall of China against a horde of monstrous creatures."/>
        <s v="A nurse is forced to spring a wounded murder suspect from the hospital when the manâ€™s brother kidnaps his pregnant wife and wants to make a trade."/>
        <s v="With the world under attack by deadly creatures who hunt by sound, a teen and her family seek refuge outside the city and encounter a mysterious cult."/>
        <s v="On the outskirts of Brooklyn, Frankie, an aimless teenager, suffocates under the oppressive glare cast by his family and a toxic group of delinquent friends. Struggling with his own identity, Frankie begins to scour hookup sites for older men."/>
        <s v="From her volatile childhood as Norma Jeane, through her rise to stardom and romantic entanglements, this reimagined fictional portrait of Hollywood legend Marilyn Monroe blurs the lines of fact and fiction to explore the widening split between her public and private selves."/>
        <s v="19-year-old Billy Lynn is brought home for a victory tour after a harrowing Iraq battle. Through flashbacks the film shows what really happened to his squad â€“ contrasting the realities of war with America's perceptions."/>
        <s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s v="When his car breaks down, a quiet loner agrees to clean an abandoned family fun center in exchange for repairs. He soon finds himself waging war against possessed animatronic mascots while trapped inside Willy's Wonderland."/>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s v="During a handover to the head of counter-terrorism of MI5, Harry Pearce, a terrorist escapes custody. When Harry disappears soon after, his protÃ©gÃ© is tasked with finding out what happened as an impending attack on London looms, and eventually uncovers a deadly conspiracy."/>
        <s v="Factory worker Doug Quaid takes a virtual mind-trip vacation with the Rekall company, opting for implanted memories of being a spy. When the procedure goes wrong, Quaid becomes a wanted man by the police and joins forces with a rebel fighter to stop the evil Chancellor Cohaagen."/>
        <s v="Albert Einstein helps a young man who's in love with Einstein's niece to catch her attention by pretending temporarily to be a great physicist."/>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s v="A panicked young woman and her two best friends fly to Mexico to delete a ranting email she sent to her new boyfriend. On arrival, they run into her former beau, who soon gets caught up in their frantic scheme."/>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s v="Gabriel tells the story of an archangel who fights to bring light back to purgatory - a place where darkness rules - and save the souls of the city's inhabitants."/>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s v="Set in the late 19th century. When a ruthless robber baron takes away everything they cherish, a rough-and-tumble, idealistic peasant and a sophisticated heiress embark on a quest for justice, vengeanceâ€¦and a few good heists."/>
        <s v="In the late 1940s, a murderous couple known as the 'The Lonely Hearts Killers' kills close to a dozen people. Two detectives try to nab the duo who find their targets via the personals in the paper."/>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s v="The true story of the kidnapping of Freddy Heineken, the grandson of the founder of the Heineken brewery, and his driver. They were released after a ransom of 35 million Dutch guilders was paid."/>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s v="In the 1980s, a drummer is abandoned by his band just before they become rock superstars. Twenty years later, the drummer sees his second chance at stardom arise when he is asked to perform with his teenage nephew's high school rock band."/>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s v="A boy named Eli with a rare autoimmune disorder is confined to a special experimental clinic for his treatment. He soon begins experiencing supernatural forces, turning the supposedly safe facility into a haunted prison for him and his fellow patients."/>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s v="When the CIA discovers one of its agents leaked information that cost more than 100 people their lives, veteran operative Henry Pelham is assigned to root out the mole with his former lover and colleague Celia Harrison."/>
        <s v="When Martians suddenly abduct his mom, mischievous Milo rushes to the rescue and discovers why all moms are so special."/>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s v="Three young children accidentally release a horde of nasty, pint-sized demons from a hole in a suburban backyard. What follows is a classic battle between good and evil as the three kids struggle to overcome a nightmarish hell that is literally taking over the Earth."/>
        <s v="London, England, April 1980. Six terrorists assault the Embassy of Iran and take hostages. For six days, tense negotiations are held while the authorities decide whether a military squad should intervene."/>
        <s v="When a group of close-knit friends assemble for the marriage of Skylar and Dan, they have no idea they will witness The Rapture and face a series of catastrophic events turning the celebration into a life-or-death struggle."/>
        <s v="Theseus is a mortal man chosen by Zeus to lead the fight against the ruthless King Hyperion, who is on a rampage across Greece to obtain a weapon that can destroy humanity."/>
        <s v="A father, who can't keep his promises, dies in a car accident. One year later, he returns as a snowman, who has the final chance to put things right with his son before he is gone forever."/>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s v="A New Jersey guy dedicated to his family, friends, and church, develops unrealistic expectations from watching porn and works to find happiness and intimacy with his potential true love."/>
        <s v="An officer for a security agency that regulates time travel, must fend for his life against a shady politician who has a tie to his past."/>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s v="A family together with their grandpa go on a vacation, when their new car won't stop and it nearly escapes crashing into a hundred cars."/>
        <s v="Arthur Bishop thought he had put his murderous past behind him when his most formidable foe kidnaps the love of his life. Now he is forced to travel the globe to complete three impossible assassinations, and do what he does best, make them look like accidents."/>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s v="An Ivy League professor returns home, where his pot-growing twin brother has concocted a plan to take down a local drug lord."/>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s v="After a one-night stand, a successful married man finds himself entangled and tricked in a female detective's latest investigation murder scheme."/>
        <s v="A passionate holiday romance leads to an obsessive relationship when an Australian photojournalist wakes one morning in a Berlin apartment and is unable to leave."/>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s v="Standing on the precipice of adulthood, a group of friends navigate new relationships, while reexamining others, during their final summer before college."/>
        <s v="Amy, a naive college graduate who believes she's destined to be a great poet, begrudgingly accepts a job at a sex shop while she pursues a mentorship with reclusive writer Rat Billings."/>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s v="Abby is a pregnant woman with a curious new boarder in the apartment over her garage. Turns out he's heaven-sent and is speeding along the Apocalypse by bloodying rivers, egging on plagues and following scripture word for word."/>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s v="Samy moves from the underdeveloped crime-ridden French suburb to the riches of Neuilly."/>
        <s v="An LA detective is murdered because she has microfilm with the recipe to make cocaine cookies. Two cops partner to find and stop the fiends before they can dope the nation by distributing their wares via the 'Wilderness Girls' cookie drive."/>
        <s v="During a routine case in L.A., NY private investigator Harry D'Amour stumbles over members of a fanatic cult who are preparing for the resurrection of their leader Nix, a powerful magician who was killed 13 years earlier."/>
        <s v="In an effort to repair their relationship, a couple books a vacation in the countryside for themselves and their daughter. What starts as a perfect retreat begins to fall apart as one loses their grip on reality, and a sinister force tries to tear them apart."/>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s v="Diabolik narrowly escapes Inspector Ginko's latest trap, leaving his partner in crime Eva Kant behind. Furious, Eva offers Ginko her help in capturing him, but the former has to face first the return of an old flame of his, noblewoman Altea."/>
        <s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
        <s v="In 1970s London, a teenage outsider named Enn falls in love with a rebellious alien girl named Zan, who has come to Earth for a party. Together, they navigate the complexities of intergalactic culture and the trials of first love."/>
        <s v="As a deadly battle rages over Jigsaw's brutal legacy, a group of Jigsaw survivors gathers to seek the support of self-help guru and fellow survivor Bobby Dagen, a man whose own dark secrets unleash a new wave of terror."/>
        <s v="After a young, middle-class couple moves into what seems like a typical suburban house, they become increasingly disturbed by a presence that may or may not be demonic but is certainly the most active in the middle of the night."/>
        <s v="A successful veterinarian and radio show host with low self-esteem asks her model friend to impersonate her when a handsome man wants to see her."/>
        <s v="Michael has a great job, has his 4 best friends, and is in love with a beautiful girl at 30. He loves Jenna but his life seems predictable until someone else enters his life. It seems that everybody's having relationship problems."/>
        <s v="When her child goes missing, a mother looks to unravel the legend of the Tall Man, an entity who allegedly abducts children."/>
        <s v="A young and beautiful career woman rents a back-woods cabin to write her first novel. Attacked by a group of local lowlifes and left for dead, she devises a horrific plan to inflict revenge."/>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s v="Desperate to help her ailing brother, a young woman agrees to compete in a deadly game of &quot;Would You Rather&quot; hosted by a sadistic aristocrat."/>
        <s v="A woman's consuming love forces her to bear the clone of her dead beloved. From his infancy to manhood, she faces the unavoidable complexities of her controversial decision."/>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s v="While Sidney Prescott lives in safely guarded seclusion, bodies begin dropping around the Hollywood set of STAB 3, the latest movie based on the gruesome Woodsboro killings."/>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s v="Since his wife's death, Victor has raised his daughter Angela alone. After she and her friend return from a three-day disappearance with missing memories, they begin displaying frightening behavior reminiscent of the MacNeil possession fifty years prior."/>
        <s v="Cristina lives a peaceful life until her older brother Ciro, who has to attend a trial, asks to spend house arrests at Cristinaâ€™s home."/>
        <s v="Middle-aged family man Arnaldo is kicked out by his wife because of a misunderstanding. Instead of despairing, Arnaldo takes advantage of the situation to turn around his unsatisfying adult life by going to live in a flat shared with four university students."/>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s v="Siblings Mimi and Luke unwittingly resurrect an ancient alien overlord. Using a magical amulet, they force the monster to obey their childish whims, and accidentally attract a roguesâ€™ gallery of intergalactic assassins to small-town suburbia."/>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s v="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s him to take her case and prove her innocence. Along the way, she wreaks havoc on his middle-class life as he gets a lesson in learning to lighten up."/>
        <s v="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
        <s v="Jimmy Neutron is a boy genius and way ahead of his friends, but when it comes to being cool, he's a little behind. All until one day when his parents, and parents all over Earth are kidnapped by aliens, it's up to him to lead all the children of the world to rescue their parents."/>
        <s v="The Wishbone family are far from happy. In an attempt to reconnect as a family, they plan a fun night out. However, the plan backfires when they are cursed and all turned into Monsters."/>
        <s v="An uptight documentary filmmaker and his wife find their lives loosened up a bit after befriending a free-spirited younger couple."/>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s v="XOXO follows six strangers whose lives collide in one frenetic, dream-chasing, hopelessly romantic night."/>
        <s v="Middle-aged and divorced, Wilson finds himself lonely, smug, and obsessed with his past."/>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s v="When four generations of the Cooper clan come together for their annual Christmas Eve celebration, a series of unexpected visitors and unlikely events turn the night upside down, leading them all toward a surprising rediscovery of family bonds and the spirit of the holiday."/>
        <s v="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s v="When contact is lost with the crew of the first Mars expedition, a rescue mission is launched to discover their fate."/>
        <s v="A woman desperately races to save her child after police place her hometown on lockdown due to an active shooter incident."/>
        <s v="Antoine is a lawyer living in New York. On his way back to France for the final round of a job interview, Antoine finds himself sitting right next to his ex-girlfriend Julie. With a seven-hour flight ahead of them, they are going to have to speak to each other."/>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s v="When three skiers find themselves stranded on a chair lift at a New England ski resort that has closed for the next week, they are forced to make life or death choices that prove to be more perilous than staying put and freezing to death."/>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s v="A homicide detective teams up with an evolutionary biologist to hunt a giant creature that is killing people in a Chicago museum."/>
        <s v="With the first anniversary of her wedding to Tarzan beckoning, Jane ponders how to make it the perfect English celebration."/>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s v="The Djinn having been released from his ancient prison seeks to capture the soul of the woman who discovered him, thereby opening a portal and freeing his fellow Djinn to take over the earth."/>
        <s v="A reporter in Iraq might just have the story of a lifetime when he meets Lyn Cassady, a guy who claims to be a former member of the U.S. Army's New Earth Army, a unit that employs paranormal powers in their missions."/>
        <s v="Two colleagues at a revolutionary research lab design technology to improve and perfect romantic relationships. As their work progresses, their discoveries become more profound."/>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s v="A three-person crew on a mission to Mars faces an impossible choice when an unplanned passenger jeopardizes the lives of everyone on board."/>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s v="When the evil mayor of Oakton decides to bulldoze Liberty Park and build a dangerous amusement park in its place, Surly Squirrel and his ragtag group of animal friends need to band together to save their home, defeat the mayor, and take back the park."/>
        <s v="The story of former Hollywood star Grace Kelly's crisis of marriage and identity, during a political dispute between Monaco's Prince Rainier III and France's Charles De Gaulle, and a looming French invasion of Monaco in the early 1960s."/>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s v="James Bond is sent to investigate the connection between a North Korean terrorist and a diamond mogul, who is funding the development of an international space weapon."/>
        <s v="On the eve of her 17th birthday, Mari and friend Phyllis set off from her family home to attend a rock concert in the city. Attempting to score some drugs on the way, the pair run afoul of a group of vicious crooks, headed up by the sadistic Krug."/>
        <s v="The continuing adventures of the Portokalos family. A follow-up to the 2002 comedy, &quot;My Big Fat Greek Wedding.&quot;"/>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s v="On a road trip, Nic and two friends are drawn to an isolated area by a computer genius. When everything suddenly goes dark, Nic regains consciousness â€“ only to find himself in a waking nightmare."/>
        <s v="Divorced high school PE teacher Gilberto falls in love with Margherita, unaware that she is the mother of Paolina, a student that has been sending him &quot;I love you&quot; notes written in every language in the world."/>
        <s v="A group of unwitting teens are stranded near a strange wax museum and soon must fight to survive and keep from becoming the next exhibit."/>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s v="Eight medical students on a ski trip to Norway discover that Hitler's horrors live on when they come face to face with a battalion of zombie Nazi soldiers intent on devouring anyone unfortunate enough to wander into the remote mountains where they were once sent to die."/>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s v="When a man's daughter is suddenly taken during a championship hockey game â€“ with the captors demanding a billion dollars by game's end â€“ he frantically sets a plan in motion to rescue her and abort an impending explosion before the final buzzer."/>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s v="A long time ago in a distant fairy tale countryside, a young girl leads her little brother into a dark wood in desperate search of food and work, only to stumble upon a nexus of terrifying evil."/>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s v="Jen and a group of friends set out to hike the Appalachian Trail. Despite warnings to stick to the trail, the hikers stray off courseâ€”and cross into land inhabited by The Foundation, a hidden community of mountain dwellers who use deadly means to protect their way of life."/>
        <s v="When Major Susan Turner is arrested for treason, ex-investigator Jack Reacher undertakes the challenging task to prove her innocence and ends up exposing a shocking conspiracy."/>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s v="Three bounty hunters from space fly back to the town of Grovers Bend, hoping to save local residents from a new batch of Critter eggs."/>
        <s v="After a traumatic miscarriage, Lola and her husband Adolfo adopt Tin and Tina, a lovely albino brother and sister with an ultra-catholic education that makes them interpret Holy Bible verbatim."/>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s v="A nomadic 16th century warrior, condemned to hell for his brutal past, seeks redemption by renouncing violence, but finds some things are worth burning for as he fights to free a young Puritan woman from the grip of evil."/>
        <s v="Mike Milo, a one-time rodeo star and washed-up horse breeder, takes a job from an ex-boss to bring the man's young son home from Mexico."/>
        <s v="Karen, a single mother, gifts her son Andy a Buddi doll for his birthday, unaware of its more sinister nature. A contemporary re-imagining of the 1988 horror classic."/>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s v="In the third installment of the Scary Movie franchise, news anchorwoman Cindy Campbell has to investigate mysterious crop circles and killing video tapes, and help the President stop an alien invasion in the process."/>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s v="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s v="In 1970, a few days before Christmas, Elvis Presley showed up on the White House lawn seeking to be deputized into the Bureau of Narcotics and Dangerous Drugs by the President himself."/>
        <s v="Moments before his comeback performance, a concert pianist who suffers from stage fright discovers a note written on his music sheet."/>
        <s v="An American man unwittingly gets involved with werewolves who have developed a serum allowing them to transform at will."/>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s v="A fatally ill mother with only two months to live creates a list of things she wants to do before she dies without telling her family of her illness."/>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s v="After an accident, Tom wakes from a coma to discover that fragments of his smart phone have been embedded in his head, and worse, that returning to normal teenage life is impossible because he has developed a strange set of super powers."/>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s v="In the far future, a highly sexual woman is tasked with finding and stopping the evil Durand-Durand. Along the way she encounters various unusual people."/>
        <s v="A gang of criminals and corrupt cops plan the murder of a police officer in order to pull off their biggest heist yet across town."/>
        <s v="Occupied France; Lebrac leads a play war between two rival kid gangs, but a girl he likes, who's Jewish, is in danger of being discovered by local Nazi sympathisers. Lebrac and the village must now respond to the reality of what's happening."/>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
        <s v="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
        <s v="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
        <s v="Police chief Brody must protect the citizens of Amity after a second monstrous shark begins terrorizing the waters."/>
        <s v="A thriller that follows two siblings who decide to fend for themselves in the wake of a botched casino heist, and their unlikely reunion during another family's Thanksgiving celebration."/>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s v="Nerdy high school senior Dizzy Harrison has finally gotten lucky -- after purposely getting expelled, he takes lessons in 'badass cool' from a convict and enrolls at a new school. But can he keep up the ruse?"/>
        <s v="A valedictorian's declaration of love for a high-school cheerleader launches a night of revelry, reflection and romance for a group of graduating seniors."/>
        <s v="A master thief recruits a notorious thief to help him steal two famous Faberge eggs from an impenetrable vault in an effort to pull off one final job and repay his debt to the Russian mob."/>
        <s v="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s v="An infamous terrorist has evaded capture for a long time by being extremely clever and ruthless. Things get interesting when he hijacks a plane carrying famous security expert John Cutter, who isn't about to stand for this sort of thing."/>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s v="When he suddenly finds himself without his long-standing blue-collar job, Larry Crowne enrolls at his local college to start over. There, he becomes part of an eclectic community of students and develops a crush on his teacher."/>
        <s v="Danger, deception and murder descend upon a sleepy town when a professional assassin accepts a new assignment from his enigmatic boss."/>
        <s v="A harmless game of &quot;Truth or Dare&quot; among friends turns deadly when someoneâ€”or somethingâ€”begins to punish those who tell a lieâ€”or refuse the dare."/>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s v="A man awakes-- without memory -- in a pit full of bodies and must figure out if the people who rescued him are the killers, or if he is the murderer."/>
        <s v="Koichi takes care of his sister, who has recently returned from a trip abroad in the United States as she is not well. While caring for her, he records evidence of ghosts in their home."/>
        <s v="A baby alligator is flushed down a toilet and survives by eating discarded lab animals that have been injected with growth hormones. The now gigantic animal escapes the city sewers and goes on a rampage, pursued by a cop and a big-game hunter."/>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s v="Four sons of well-known New York mobsters must retrieve a bag of cash from a small Montana town ruled by a corrupt sheriff."/>
        <s v="A career driven professional from Manhattan is wooed by a young painter, who also happens to be the son of her psychoanalyst."/>
        <s v="Tanguy is 28 years old and still living with his parents. They think it's time he moves out. He doesn't, so they hatch a plan."/>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s v="Americans Amy, Stacy, Jeff and Eric look for fun during a sunny holiday in Mexico, but they get much more than that after visiting an archaeological dig in the jungle."/>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s v="To prevent a world war from breaking out, famous characters from Victorian literature band together to do battle against a cunning villain."/>
        <s v="When a husband and wife move to a small town, a home invasion leaves the wife traumatized and suspicious that those around her might not be who they seem."/>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s v="FBI Agent Karl Helter and his partner Rebecca Lombardo are very close to busting a sex-trafficking ring. When they realize their investigation has crossed the path of a brutal serial killer, they team up with a FDLE agent to put an end to the infamous 'Truck Stop Killer'."/>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s v="When an elite assassin marries a beautiful computer whiz after a whirlwind romance, he gives up the gun and settles down with his new bride. That is, until he learns that someone from his past has put a contract out on his life."/>
        <s v="Three backpackers head to a Slovakian city that promises to meet their hedonistic expectations, with no idea of the hell that awaits them."/>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s v="Restless and ready for an adventure, four suburban bikers leave the safety of their subdivision and head out on the open road. But complications ensue when they cross paths with an intimidating band of New Mexico bikers known as the Del Fuegos."/>
        <s v="A young American woman takes a job as a nanny in a remote English village, soon discovering that the family's eight-year-old son is a life-sized doll that comes with a list of strict rules."/>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s v="After the events of the first movie, the &quot;immatures&quot; go on a trip to the Greek island of Paros."/>
        <s v="Skillfully framed by an unknown enemy for the murder of a priest, wanted vigilante MacManus brothers Murphy and Connor must come out of hiding on a sheep farm in Ireland to fight for justice in Boston."/>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s v="At Oxford University, a professor and a grad student work together to try and stop a potential series of murders seemingly linked by mathematical symbols."/>
        <s v="When a young African-American woman brings her fiancÃ© home to meet her parents, she's neglected to mention one tiny detail - he's white."/>
        <s v="An eccentric scientist working for a large drug company is working on a research project in the Amazon jungle. He sends for a research assistant and a gas chromatograph because he's close to a cure for cancer. When the assistant turns out to be a &quot;mere woman,&quot; he rejects her help. Meanwhile the bulldozers get closer to the area in which they are conducting research, and they eventually learn to work together, and begin falling in love."/>
        <s v="Stranded at a summer camp when aliens attack the planet, four teens with nothing in common embark on a perilous mission to save the world."/>
        <s v="Desperate for a good story, a sex-addicted journalist throws himself into the world of high-class escorts when he starts following a Stanford-educated prostitute."/>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s v="Video store clerk Ed agrees to have his life filmed by a camera crew for a tv network."/>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s v="After an accident on a winding road, four teens make the fatal mistake of dumping their victim's body into the sea. Exactly one year later, the deadly secret resurfaces as they're stalked by a hook-handed figure."/>
        <s v="Kevin Hart - playing a version of himself - is on a death-defying quest to become an action star. And with a little help from John Travolta, Nathalie Emmanuel, and Josh Hartnett - he just might pull it off."/>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s v="A reporter's dream of becoming a news anchor is compromised after a one-night stand leaves her stranded in downtown L.A. without a phone, car, ID or money - and only 8 hours to make it to the most important job interview of her life."/>
        <s v="A romantic comedy that brings together three disparate characters who are learning to face a challenging and often confusing world as they struggle together against a common demonâ€”sex addiction."/>
        <s v="In the far future, a savage trained only to kill finds a way into the community of bored immortals that alone preserves humanity's achievements."/>
        <s v="A group of scientists are sent on a mission to destroy unstable planets. Twenty years into their mission, they have to battle their alien mascot as well as a &quot;sensitive&quot; and intelligent bombing device that starts to question the meaning of its existence."/>
        <s v="A counter-terrorism expert takes a job protecting a young heiress. After an attempted kidnapping puts both of their lives in danger, they must flee."/>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s v="Seven families live in the Parisian apartment building at 8, Rue de lâ€™Humanite - and they didnâ€™t escape to the countryside at the arrival of the coronavirus. Three months of life under lockdown will reveal the best and worst of these neighbours."/>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s v="Art professor Nino Rolfe attempts to break down his wife Teresa's conventional modesty. Noticing her affection for their daughter's fiancÃ©, Nino instigates her sexual interest in him - setting off a chain of unexpected events and emotional complications..."/>
        <s v="A thirty-seven-year-old woman wakes up from a twenty-year coma and returns to the high school where she was once a popular cheerleader to finish her senior year and become prom queen."/>
        <s v="Tien is captured and almost beaten to death before he is saved and brought back to the Kana Khone villagers. There he is taught meditation and how to deal with his Karma, but very soon his arch rival returns challenging Tien for a final duel."/>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s v="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
        <s v="A successful, single businesswoman who dreams of having a baby discovers she is infertile and hires a working class woman to be her unlikely surrogate."/>
        <s v="After a family moves into the Heelshire Mansion, their young son soon makes friends with a life-like doll called Brahms."/>
        <s v="In an isolated rural community of Quebec, Canada, some inhabitants attack other people, hungry for human flesh. A few survivors gather and go deep into the forest to escape them."/>
        <s v="Wrongfully accused and on the run, a top MI6 assassin joins forces with his long-lost, football hooligan brother to save the world from a sinister plot."/>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s v="When a group of teenagers goes on a spring break camping trip, an unfortunate accident sets off a race to save their friendâ€™s most prized possession."/>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s v="Harry Crumb is a bumbling and inept private investigator who is hired to solve the kidnapping of a young heiress which he's not expected to solve because his employer is the mastermind behind the kidnapping."/>
        <s v="When a fisherman leaves to fight with the Greek army during World War II, his fiancÃ©e falls in love with the local Italian commander."/>
        <s v="Eccentric scientist Victor Von Frankenstein creates a grotesque creature in an unorthodox scientific experiment."/>
        <s v="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s v="In 17th-century France, the Queen brings the Three Musketeers â€” Athos, Porthos, Aramis, and an aging d'Artagnan â€” back from retirement for one last job: saving her son Louis and the whole kingdom."/>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s v="Dispatched to a small Italian town to await further orders, assassin Jack embarks on a double life that may be more relaxing than is good for him."/>
        <s v="The humans and animals believe a werewolf is on the loose, and former hunter Shaw uses the opportunity to re-open the season. Boog, Elliot, and Mr. Weenie have to face their fears and find the werewolf to get the season closed permanently."/>
        <s v="High school professor Guido is a hopeless romantic whose life falls apart after his girlfriend leaves him for another man. Paolo, a former student of his, helps him to exit his depression, only in order to become a PE teacher himself."/>
        <s v="Two disconnected sisters are summoned to clean out their childhood bedrooms before their parents sell their family home."/>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s v="A group of diamond thieves on the run kidnap the wife of a recently discharged marine who goes on a chase through the South Carolinian wilderness to retrieve her."/>
        <s v="Alexander, the King of Macedonia, leads his legions against the giant Persian Empire. After defeating the Persians, he leads his army across the then known world, venturing farther than any westerner had ever gone, all the way to India."/>
        <s v="Jackie Chan stars as a hardened special forces agent who fights to protect a young woman from a sinister criminal gang. At the same time, he feels a special connection to the young woman, like they met in a different life."/>
        <s v="16-year-old Cassie Sullivan tries to survive in a world devastated by the waves of an alien invasion that has already decimated the population and knocked mankind back to the Stone Age."/>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s v="A fast-talking lawyer transforms his body and takes a vow of silence, not to be broken until he finds out who killed his wife and daughter and has his revenge."/>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s v="On the set of a playwright's new project, a love triangle forms between his wife, her ex-lover, and the call girl-turned-actress cast in the production."/>
        <s v="A secret admirer's crush on a high school athlete takes a fatal turn."/>
        <s v="A young affluent couple expecting their first child hits it off with the new couple that moves in downstairs, until a dinner party between them ends in a shocking accident."/>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s v="An assassin seeks redemption after being given a second chance at life."/>
        <s v="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s v="A financial executive who can't stop his career downspiral is invited into his daughter's imaginary world, where solutions to his problems await."/>
        <s v="A man has only three and a half days and limited resources to discover why he was imprisoned in a nondescript room for 20 years without any explanation."/>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s v="After receiving a cryptic letter from his estranged father, Norval travels to his dadâ€™s oceanfront home for what he hopes will be a positive experience. If only heâ€™d known the dark truth about his old man beforehand."/>
        <s v="An FBI agent tracks a serial killer with the help of three of his would-be victims - all of whom have wildly different stories to tell."/>
        <s v="A sheltered young high society woman joins the US Army on a whim and finds herself in a more difficult situation than she ever expected."/>
        <s v="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
        <s v="A young undercover FBI agent infiltrates a gang of thieves who share a common interest in extreme sports. A remake of the 1991 film, &quot;Point Break&quot;."/>
        <s v="Hubie Dubois, despite his devotion to his hometown of Salem, Massachusetts (and its legendary Halloween celebration), is a figure of mockery for kids and adults alike. But this year, something really is going bump in the night, and itâ€™s up to Hubie to save Halloween."/>
        <s v="As humanity picks up the pieces, following the conclusion of &quot;Transformers: Dark of the Moon,&quot;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s v="A bet pits a British inventor, a Chinese thief and a French artist on a worldwide adventure that they can circle the globe in 80 days."/>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s v="Jennifer, a gorgeous, seductive cheerleader takes evil to a whole new level after she's possessed by a sinister demon. Now it's up to her best friend to stop Jennifer's reign of terror before it's too late."/>
        <s v="A troubled actor, a television show runner, and an acclaimed videogame designer find their lives intertwining in mysterious and unsettling ways."/>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s v="Weekend trips, office parties, late night conversations, drinking on the job, marriage pressure, biological clocks, holding eye contact a second too longâ€¦ you know what makes the line between â€œfriendsâ€ and â€œmore than friendsâ€ really blurry? Beer."/>
        <s v="The career of a disillusioned producer, who is desperate for a hit, is endangered when his star walks off the film set. Forced to think fast, the producer decides to digitally create an actress &quot;Simone&quot; to sub for the star â€” the first totally believable synthetic actress."/>
        <s v="A simple yet proud rancher conspires to murder his wife for financial gain, convincing his teenage son to participate."/>
        <s v="The story of CARGO takes place on rusty space-freighter KASSANDRA on its way to Station 42. The young medic LAURA is the only one awake on board while the rest of the crew lies frozen in hibernation sleep. In 4 months will Laura's shift be over."/>
        <s v="A revenge-seeking gold digger marries a womanizing Beverly Hills lawyer with the intention of making a killing in the divorce."/>
        <s v="Underwater deep-sea miners encounter a Soviet wreck and bring back a dangerous cargo to their base on the ocean floor with horrifying results. The crew of the mining base must fight to survive against a genetic mutation that hunts them down one by one."/>
        <s v="With his family away, a devoted stay-at-home dad enjoys his first me time in years by joining his hard-partying old friend on a wild birthday adventure."/>
        <s v="At an isolated frontier outpost, a colonial magistrate suffers a crisis of conscience when an army colonel arrives looking to interrogate the locals about an impending uprising, using cruel tactics that horrify the magistrate."/>
        <s v="Two young wolves at opposite ends of their pack's social order are thrown together into a foreign land and need each other to return home, but love complicates everything."/>
        <s v="When new students can't get onto their college cheerleading team, they form their own squad and prepare for a cheer off."/>
        <s v="The Ducks are offered scholarships at Eden Hall Academy but struggle with their new coach's methods and come under pressure from the board to retain their scholarships before their big game against the Varsity team."/>
        <s v="The story of the life of Domino Harvey, who abandoned her career as a Ford model to become a bounty hunter."/>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s v="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
        <s v="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
        <s v="Eloise, having been relieved of maid of honor duties after being unceremoniously dumped by the best man via text, decides to attend the wedding anyway â€“ only to find herself seated with five fellow-unwanted guests at the dreaded Table 19."/>
        <s v="The last years of Bettino Craxi, one of the most important and controversial italian leader of the 1980's."/>
        <s v="Two first-year students at Oxford University join a secret society and learn that their reputations can be made or destroyed over the course of one evening."/>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s v="Private eye Rafe Guttman is hired by repressed, born-again Katherine to find her missing bad-boy brother. The trail leads him to a whorehouse run by a thousand-year-old vampire and secretly backed by Katherine's boss, televangelist Jimmy Current."/>
        <s v="A woman named Kit moves back to her parent's house, where she receives a mysterious invitation that would fulfill her childhood dreams."/>
        <s v="Anna suffers from agoraphobia so crippling that when a trio of criminals break into her house, she cannot bring herself to flee. But what the intruders don't realize is that agoraphobia is not her only psychosis."/>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s v="Two kids find themselves in the centre of a deadly game of cat and mouse after taking a sheriff's cruiser for a joy ride."/>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s v="A high-profile terrorism case unexpectedly binds together two ex-lovers on the defense team - testing the limits of their loyalties and placing their lives in jeopardy."/>
        <s v="A clichÃ© hunchbacked evil scientist's assistant aspires to become a scientist himself, much to the displeasure of the rest of the evil science community."/>
        <s v="Raised by wild animals since childhood, Mowgli is drawn away from the jungle by the beautiful Kitty. But Mowgli must eventually face corrupt Capt. Boone, who wants both Kitty's hand and the treasures of Monkey City â€“ a place only Mowgli can find."/>
        <s v="A young girl inhabits an isolated island with her scientist father and communicates with a reclusive author of the novel she's reading."/>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s v="When flesh-eating piranhas are accidently released into a summer resort's rivers, the guests become their next meal."/>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s v="The Men in Black have always protected the Earth from the scum of the universe. In this new adventure, they tackle their biggest, most global threat to date: a mole in the Men in Black organization."/>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s v="After she spends all her money, an evil enchantress queen schemes to marry a handsome, wealthy prince. There's just one problem - he's in love with a beautiful princess, Snow White. Now, joined by seven rebellious dwarves, Snow White launches an epic battle of good vs. evil..."/>
        <s v="When a kingpin threatens New York City, a group of mutated turtle warriors must emerge from the shadows to protect their home."/>
        <s v="Oscar Diggs, a small-time circus illusionist and con-artist, is whisked from Kansas to the Land of Oz where the inhabitants assume he's the great wizard of prophecy, there to save Oz from the clutches of evil."/>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s v="Bernand FrÃ©deric is a mediocre bank executive. He's married and has a son. He used to have another profession: being French star Claude Francois. Now, with the Imitators Gala Night coming up, he must choose between his wife or the only thing that makes him happy: the applause."/>
        <s v="An evil, high-fashion designer plots to steal Dalmatian puppies in order to make an extravagant fur coat, but instead creates an extravagant mess."/>
        <s v="When a foreign exchange student arrives in a small upstate New York town, she challenges the dynamics of her host family's relationships and alters their lives forever."/>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s v="From DC Comics comes the Suicide Squad, an antihero team of incarcerated supervillains who act as deniable assets for the United States government, undertaking high-risk black ops missions in exchange for commuted prison sentences."/>
        <s v="In an effort to prevent family history from repeating itself, meddlesome mom Daphne Wilder attempts to set up her youngest daughter, Milly, with Mr. Right. Meanwhile, her other daughters try to keep their mom's good intentions under control."/>
        <s v="Undercover Las Vegas police officer Vincent Downs, who'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
        <s v="When a Hollywood star mysteriously disappears in the middle of filming, the studio sends their fixer to get him back."/>
        <s v="A naive Midwesterner insurance salesman travels to a big-city convention in an effort to save the jobs of his co-workers."/>
        <s v="Inside the halls of an elite arts academy, a timid music student begins to outshine her more accomplished and outgoing twin sister when she discovers a mysterious notebook belonging to a recently deceased classmate."/>
        <s v="The bonds between Naomi and Ely are tested when they fall for the same guy."/>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s v="A federal agent searches for a potential killer among the bizarre residents of a dilapidated Los Angeles hotel."/>
        <s v="Gabriel can't resist a beautiful woman. But his womanizing attitude is taking a toll on his career and social life. He decides to hire a life coach to help him."/>
        <s v="San Jose, California, 1906. Isolated in her labyrinthine mansion, eccentric firearm heiress Sarah Winchester believes that she is being haunted by the souls of those killed by the guns manufactured by her company."/>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s v="A parolee falls for a reclusive movie star while trying to evade a ruthless gangster."/>
        <s v="Paris, 1830. In the heart of the town, Vidocq, a famous detective, disappears as he fights the Alchemist, an assassin that he has been pursuing for a few months. His young biographer, Etienne Boisset, decides to avenge Vidocq's death and takes the investigation on..."/>
        <s v="When scientists discover something near Antarctica that appears to be a buried Pyramid, they send a research team out to investigate. Little do they know that they are about to step into a hunting ground where Aliens are grown as sport for the Predator race."/>
        <s v="A joyous family reunion becomes a hilarious nightmare as Madea and the crew travel to backwoods Georgia, where they find themselves unexpectedly planning a funeral that might unveil unpleasant family secrets."/>
        <s v="During the Civil War, at a Southern girlsâ€™ boarding school, young women take in an injured enemy soldier. As they provide refuge and tend to his wounds, the house is taken over with sexual tension and dangerous rivalries, and taboos are broken in an unexpected turn of events."/>
        <s v="In New York, a struggling actress and a successful writer sing about their failed marriage from two perspectives."/>
        <s v="Set in the near future, Lockout follows a falsely convicted ex-government agent , whose one chance at obtaining freedom lies in the dangerous mission of rescuing the President's daughter from rioting convicts at an outer space maximum security prison."/>
        <s v="After his wife is assaulted, a husband enlists the services of a vigilante group to help him settle the score."/>
        <s v="When their beloved school is threatened with closure should the powers that be fail to raise the proper funds, the girls scheme to steal a priceless painting and use the profits to pull St. Trinian's out of the red."/>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s v="A former mob enforcer who is released from prison after serving 22 years for a crime he didn't commit sets out on a path for revenge against the people who wronged him."/>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s v="An obese lawyer finds himself growing &quot;Thinner&quot; when an old Romani man places a hex on him. Now the lawyer must call upon his friends in organized crime to help him persuade the old man to lift the curse. Time is running out for the desperate lawyer as he draws closer to his own death, and grows ever thinner."/>
        <s v="Sara and Nicola are married and in love. Their lives seem to be perfect: they have an angelic six-year-old daughter, thriving careers and a stable marriage. The birth of their second child, which disrupts the family balance, leads to tragicomic scenarios."/>
        <s v="Jesse becomes reunited with Willy three years after the whale's jump to freedom as the teenager tries to rescue the killer whale and other orcas from an oil spill."/>
        <s v="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s v="Five puppies are shocked to find out that their parents, Buddy and Molly, have been abducted and face obstacles while trying to rescue them."/>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s v="Tarzan, having acclimated to life in London, is called back to his former home in the jungle to investigate the activities at a mining encampment."/>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s v="After a freak accident, an invisible yuppie runs for his life from a treacherous CIA official while trying to cope with his new life."/>
        <s v="When Ruby and Rhett's parents are killed in a car accident, their carefree teenage lives are suddenly shattered. Moving to an incredible house in Malibu with the Glasses', old friends of the family, seems to be the beginning of a new life for them."/>
        <s v="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s v="A woman who survived the brutal killing of her family as a child is forced to confront the events of that day."/>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s v="A troubled psychologist is sent to investigate the crew of an isolated research station orbiting a bizarre planet."/>
        <s v="A war-hardened Crusader and his Moorish commander mount an audacious revolt against the corrupt English crown."/>
        <s v="A gang of ruthless highway killers kidnap a wealthy couple traveling cross country only to shockingly discover that things are not what they seem."/>
        <s v="Two romantically-engaged corporate spies team up to manipulate a corporate race to corner the market on a medical innovation that will reap huge profits and enable them to lead an extravagant lifestyle together."/>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s v="Burt Gummer and Travis Welker find themselves in a fight for survival after investigating deadly giant worm attacks in the Canadian arctic."/>
        <s v="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s v="Eccentric aliens give a man the power to do anything he wants to determine if Earth is worth saving."/>
        <s v="Billy Chapman, who was traumatized by his parents' Christmas Eve murder, then brutalized by sadistic orphanage nuns, grows up to dress as jolly St. Nick for a yuletide rampage to punish the naughty."/>
        <s v="An American nurse living and working in Tokyo is exposed to a mysterious supernatural curse, one that locks a person in a powerful rage before claiming their life and spreading to another victim."/>
        <s v="A comic movie divided in three episodes."/>
        <s v="Two veteran New York City detectives work to identify the possible connection between a recent murder and a case they believe they solved years ago; is there a serial killer on the loose, and did they perhaps put the wrong person behind bars?"/>
        <s v="Two men get laid off and have to become stay-at-home dads when they can't find jobs, which inspires them to open their own day-care center."/>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s v="Dusty is a cropdusting plane who dreams of competing in a famous aerial race. The problem? He is hopelessly afraid of heights. With the support of his mentor Skipper and a host of new friends, Dusty sets off to make his dreams come true."/>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s v="The story of John Wilmot, a.k.a. the Earl of Rochester, a 17th century poet who famously drank and debauched his way to an early grave, only to earn posthumous critical acclaim for his life's work."/>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s v="A freelance writer looking for romance sells a story to Cosmopolitan magazine about finding love in the workplace and goes undercover at a Finance Company."/>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s v="A 6th-century Scandinavian warrior named Beowulf embarks on a mission to slay the man-like ogre, Grendel."/>
        <s v="A priest with a haunted past and a novice on the threshold of her final vows are sent by the Vatican to investigate the death of a young nun in Romania and confront a malevolent force in the form of a demonic nun."/>
        <s v="When the sky really is falling and sanity has flown the coop, who will rise to save the day? Together with his hysterical band of misfit friends, Chicken Little must hatch a plan to save the planet from alien invasion and prove that the world's biggest hero is a little chicken."/>
        <s v="English aristocrat Lara Croft is skilled in hand-to-hand combat and in the midst of a battle with a secret society. The shapely archaeologist moonlights as a tomb raider to recover lost antiquities and meets her match in the wicked Powell, who's in search of a powerful relic."/>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s v="A cunning and resourceful housewife vows revenge on her husband when he begins an affair with a wealthy romance novelist."/>
        <s v="Trapped in a London subway station, a woman who's being pursued by a potential attacker heads into the unknown labyrinth of tunnels beneath the city's streets"/>
        <s v="A young man meets and instantly falls in love with an engaged woman."/>
        <s v="A mysterious virus hits an isolated elementary school, transforming the kids into a feral swarm of mass savages. An unlikely hero must lead a motley band of teachers in the fight of their lives."/>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s v="Despondent over the closing of his karate school, Cobra Kai teacher John Kreese joins a ruthless businessman and martial artist to get revenge on Daniel and Mr. Miyagi."/>
        <s v="On a hiking trip to rekindle their marriage, a couple find themselves fleeing for their lives in the unforgiving wilderness from an unknown shooter."/>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s v="After a bad breakup with his girlfriend leaves him heartbroken, Carter Webb moves to Michigan to take care of his ailing grandmother. Once there, he gets mixed up in the lives of the mother and daughters who live across the street."/>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s v="In the quiet family town of Suburbicon during the 1950s, the best and worst of humanity is hilariously reflected through the deeds of seemingly ordinary people. When a home invasion turns deadly, a picture-perfect family turns to blackmail, revenge and murder."/>
        <s v="In 1988, young sisters Katie and Kristi befriend an invisible entity who resides in their home."/>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s v="Claude and Marie Verneuil face a new crisis. The four spouses of their daughters, David, Rachid, Chao and Charles decided to leave France for various reasons. Here they are imagining their lives elsewhere."/>
        <s v="When Erin Bell was a young cop, she was given an undercover assignment that ended badly and destroyed her life. Years later, she must face her demons in order to make peace with her past."/>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s v="Wicket the Ewok and his friends agree to help two shipwrecked human children, Mace and Cindel, on a quest to find their parents."/>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s v="A recently widowed detective still grieving over his wife's death discovers a shocking connection between himself and the suspects in a serial killing spree linked to the Four Horsemen of the Apocalypse."/>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s v="A gallerist risks her family and flourishing career when she enters into an affair with a talented painter and slowly loses control of her life."/>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s v="A New Yorker moves to Los Angeles in order to figure out his life while he housesits for his brother, and he soon sparks with his brother's assistant."/>
        <s v="Herbie, the Volkswagen Beetle with a mind of its own, is racing in the Monte Carlo Rally. But thieves have hidden a cache of stolen diamonds in Herbie's gas tank, and are now trying to get them back."/>
        <s v="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
        <s v="Caught in the crosshairs of police corruption and Marseilleâ€™s warring gangs, a loyal cop must protect his squad by taking matters into his own hands."/>
        <s v="An acclaimed novelist struggles to write an analysis of love in one of three stories, each set in a different city, that detail the beginning, middle and end of a relationship."/>
        <s v="Under the pressure of his boss, a music producer decides to set up a group consisting of a rabbi, a priest and an imam to make them sing the living together. But the religious he recruits are far from being saints ..."/>
        <s v="An American businessman with a stake in a pharmaceutical company that's about to go public finds his life is thrown into turmoil by an incident in Mexico."/>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s v="A young mother and her twin sons move into a rural house that's marked for death."/>
        <s v="Julia moves in with her fiancÃ©, David, but his ex-wife and her own haunting past join forces to rock her quiet suburban existence."/>
        <s v="A couple on a deep-wilderness hike become hopelessly lost within an aggressive black bear's territory."/>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s v="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s v="The lives of several couples and singles in New York intertwine over the course of New Year's Eve."/>
        <s v="Eight years after seemingly destroying the killer doll, teen Andy Barclay is placed in a military school, and the spirit of Chucky returns to renew his quest and seek vengeance after being recreated from a mass of melted plastic."/>
        <s v="An immigrant in search of the American dream is forced to take a room in a boarding house and soon finds herself in a nightmare from which she can't escape."/>
        <s v="After her mother's mysterious death, Nica begins to suspect that the talking, red-haired doll her visiting niece has been playing with may be the key to the mounting bloodshed and chaos."/>
        <s v="Pete and Debbie are both about to turn 40, their kids hate each other, both of their businesses are failing, they're on the verge of losing their house, and their relationship is threatening to fall apart."/>
        <s v="An adopted girl discovers her talent for butter carving and finds herself pitted against an ambitious local woman in their Iowa town's annual contest."/>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s v="The story of the Promethean struggles of Nikola Tesla, as he attempts to transcend entrenched technologyâ€”including his own previous workâ€”by pioneering a system of wireless energy that would change the world."/>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s v="For many years, Nathan Harper has had the uneasy feeling that life with his family isn't quite what it seems. As he draws closer to uncovering the truth, he is hunted by assassins, forcing him to flee with his neighbor, Karen, the only person he can trust."/>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s v="Famous and wealthy funnyman George Simmons doesn't give much thought to how he treats people until a doctor delivers stunning health news, forcing George to reevaluate his priorities with a little help from aspiring stand-up comic Ira."/>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s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s v="Transferred home after a traumatizing combat mission, a highly trained French soldier uses her lethal skills to hunt down the man who hurt her sister."/>
        <s v="Tokyo, Japan, 1989. Lucy Fly, a foreigner who works as a translator, begins a passionate relationship with Teiji, a mysterious man obsessed with photography."/>
        <s v="A young family moves into a historic home in Georgia, only to learn they are not the house's only inhabitants. Soon they find themselves in the presence of a secret rising from underground and threatening to bring down anyone in its path."/>
        <s v="A divorced couple fights for the custody of their three children: neither of them wants it. Mom wants to leave them to dad, and vice versa."/>
        <s v="As a rowdy team of detectives clashes with their disciplined new boss, they must catch a vicious band of robbers who are wreaking havoc on their city."/>
        <s v="Two turkeys from opposite sides of the tracks must put aside their differences and team up to travel back in time to change the course of historyâ€”and get turkey off the holiday menu for good."/>
        <s v="A failed 40 year old comedian wants to organize the first Black protests in France but meeting with other French celebrities of the Black community will make it a whole new adventure."/>
        <s v="Survivors of a nuclear attack are grouped together for days in the basement of their apartment building, where fear and dwindling supplies wear away at their dynamic."/>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s v="Two air traffic controllers who thrive on living dangerously compete to outdo each other on several levels."/>
        <s v="L.A. screenwriter David Sumner relocates with his wife, Amy, to her hometown in the deep South. There, while tensions build between them, a brewing conflict with locals becomes a threat to them both."/>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s v="The defiant leader Moses rises up against the Egyptian Pharaoh Ramses, setting 400,000 slaves on a monumental journey of escape from Egypt and its terrifying cycle of deadly plagues."/>
        <s v="When a mild-mannered businessman learns his identity has been stolen, he hits the road in an attempt to foil the thief -- a trip that puts him in the path of a deceptively harmless-looking woman."/>
        <s v="A high-rolling corporate shark and his impoverished young guide play the most dangerous game during a hunting trip in the Mojave Desert."/>
        <s v="A young newspaper writer returns to her hometown in the English countryside, where her childhood home is being prepped for sale."/>
        <s v="When the farmer's away, all the animals play, and sing, and dance. Eventually, though, someone has to step in and run things, a responsibility that ends up going to Otis, a carefree cow."/>
        <s v="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s v="A trio of guys try and make up for missed opportunities in childhood by forming a three-player baseball team to compete against standard little league squads."/>
        <s v="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s v="Laura and Massimo are back and hotter than ever. But the reunited couple's new beginning is complicated by Massimoâ€™s family ties and a mysterious man who enters Lauraâ€™s life to win her heart and trust, at any cost."/>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s v="The story about three radical environmentalists coming together to execute the most intense protest of their lives: the explosion of a hydroelectric dam."/>
        <s v="When an international border dispute arises between the U.S. and Canada, the Super Troopers- Mac, Thorny, Foster, Rabbit and Farva, are called in to set up a new Highway Patrol station in the disputed area."/>
        <s v="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
        <s v="Fired from his HR job in the big city, Fulvio returns home and sees a leaky pipe in his brother's church as the way to save the crumbling town."/>
        <s v="A vacationing family encounters an alien threat in this pulse-pounding thriller based on the real-life Brown Mountain Lights phenomenon in North Carolina."/>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s v="Julian, who runs a Thai boxing club as a front organization for his family's drug smuggling operation, is forced by his mother Crystal to find and kill the individual responsible for his brother's recent death."/>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s v="A young camgirl discovers that sheâ€™s inexplicably been replaced on her site with an exact replica of herself."/>
        <s v="Successful woman in love tries to break her family curse of every first marriage ending in divorce, by dashing to the altar with a random stranger before marrying her boyfriend."/>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s v="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s v="Two professors team up to locate a lost treasure and embark on an adventure that takes them from a Tibetan ice cave to Dubai, and to a mountain temple in India."/>
        <s v="In the not too distant future, two young women who live in a remote ancient forest discover the world around them is on the brink of an apocalypse. Informed only by rumor, they fight intruders, disease, loneliness &amp; starvation."/>
        <s v="When Earth astronaut Capt. Chuck Baker arrives on Planet 51 -- a world reminiscent of American suburbia circa 1950 -- he tries to avoid capture, recover his spaceship and make it home safely, all with the help of an empathetic little green being."/>
        <s v="Lawrence Talbot, an American man on a visit to Victorian London to make amends with his estranged father, gets bitten by a werewolf and, after a moonlight transformation, leaves him with a savage hunger for flesh."/>
        <s v="Hoping to leave his criminal lifestyle behind him, a successful art thief teams up with a sexy con woman to pull off the ultimate heist and set himself free."/>
        <s v="Shot in reverse day-by-day through a weekâ€”a local sheriff embarks on a quest to unlock the mystery of three small-town criminals and a bank heist gone wrong."/>
        <s v="A surrogate mother harbors a deadly secret desire for a family of her own with the husband who is expecting to raise her child."/>
        <s v="When her husband goes missing during their Caribbean vacation, a woman sets off on her own to take down the men she thinks are responsible."/>
        <s v="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s v="Rebellious teen Amy defies her parents by going to a trashy carnival that has pulled into town. In tow are her boyfriend, Buzz, and their friends Liz  and Richie. Thinking it would be fun to spend the night in the campy &quot;Funhouse&quot; horror ride, the teens witness a murder by a deformed worker wearing a mask. Locked in, Amy and her friends must evade the murderous carnival workers and escape before it leaves town the next day."/>
        <s v="A trio of tourists on a fishing trip in the mangrove swamps of Northern Australia are left to fend for themselves when their tour guide is killed by a crocodile."/>
        <s v="Maddy and Cole were inseparable friends until high school started and Maddy became the most popular girl on campus. When she starts feeling lonely and heartbroken, she reconnects with Cole and the duo conspire to destroy the ultimate teen popularity contest"/>
        <s v="Juliette, a lone survivor of an apocalyptic era, fights to survive against hunger, thirst, a broken leg and strange disturbing creatures that only come out at nighttime."/>
        <s v="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
        <s v="Secure within a desolate home as an unnatural threat terrorizes the world, a man has established a tenuous domestic order with his wife and son, but this will soon be put to test when a desperate young family arrives seeking refuge."/>
        <s v="Into the 9.6-quaked Los Angeles of 2013 comes Snake Plissken. His job: wade through L.A.'s ruined landmarks to retrieve a doomsday device."/>
        <s v="A packed cruise ship traveling the Atlantic is hit and overturned by a massive wave, compelling the passengers to begin a dramatic fight for their lives."/>
        <s v="Jacq Vaucan, an insurance agent of ROC robotics corporation, routinely investigates the case of manipulating a robot. What he discovers will have profound consequences for the future of humanity."/>
        <s v="An assassin teams up with a woman to help her find her father and uncover the mysteries of her ancestry."/>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s v="Freddy Krueger is resurrected from his apparent demise, and rapidly tracks down and kills the remainder of the Elm Street kids. However, Kristen, who can draw others into her dreams, wills her special ability to her new friend, Alice."/>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s v="A group of 30-year-olds who have been friends since high school attempt to throw an end-of-summer orgy."/>
        <s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s v="A group of friends at a New Yearâ€™s Eve party go through a whirlwind of events that exposes secrets, breaks hearts â€” and leads to a shocking outcome."/>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s v="A girl and her friends find a game in the attic that summons a creature known as The Midnight Man, who uses their worst fears against them."/>
        <s v="Based on the documentary &quot;Our Brand Is Crisis&quot;, this feature focuses on the use of American political campaign strategies in South America."/>
        <s v="The story revolves around a top-secret resort for retired U.S. intelligence officers. A group of criminals led by Balzary breach the compound, hellbent on revenge on Robert, forcing the retired officer and his son to save the day."/>
        <s v="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
        <s v="Six men with mid-life anxiety set out for a weekend in the country in an attempt to reconnect with their masculinity. What they find is a catastrophe so horrible and bizarre that a mid-life crisis turns out to be exactly what they need to survive it..."/>
        <s v="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
        <s v="A group of friends stranded near a desolate cornfield find shelter in an old farmhouse, though they soon discover the dwelling is the center of a supernatural ritual."/>
        <s v="After one of his class papers is stolen and turned into a movie, a young student and his best friend exact a hilarious, slapstick revenge on the Hollywood hot shot who has taken credit!"/>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s v="When a vengeful New York transit cop decides to steal a trainload of subway fares, his foster brotherâ€”a fellow copâ€”tries to protect him."/>
        <s v="Exactly one year after Tom meets Violet, he surprises her with a wedding ring. By all accounts, Tom and Violet are destined for their happily ever after. However, this engaged couple just keep getting tripped up on the long walk down the aisle."/>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s v="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
        <s v="A brother and sister return to their family home in search of their world famous parents who have disappeared."/>
        <s v="After falling head over hooves in love with Giselle, Elliot's road to the altar takes a slight detour when Mr. Weenie is kidnapped by a group of pampered pets determined to return him to his owners."/>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s v="Jewel murders her boyfriend and moves in with Randy, a bartender at McCool's. His cousin Carl is driven crazy by Jewel while Detective Dehling who is investigating the murder also gets smitten by her."/>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s v="Scientists create a genetic clone of a serial killer in order to help catch the killer, teaming up with two cops."/>
        <s v="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
        <s v="Fioravante decides to become a professional Don Juan as a way of making money to help his cash-strapped friend, Murray. With Murray acting as his &quot;manager&quot;, the duo quickly finds themselves caught up in the crosscurrents of love and money."/>
        <s v="A naive young man assumes a dead man's identity and finds himself embroiled in an underground world of power, violence, and chance where men gamble behind closed doors on the lives of other men."/>
        <s v="In the days after the attack on Pearl Harbor, panic grips California, where a military officer leads a mob chasing a Japanese sub."/>
        <s v="Alan Clay, a struggling American businessman, travels to Saudi Arabia to sell a new technology to the King, only to be challenged by endless Middle Eastern bureaucracy, a perpetually absent monarch, and a suspicious growth on his back."/>
        <s v="When notorious criminal Jacob Sternwood is forced to return to London, it gives detective Max Lewinsky one last chance to take down the man he's always been after."/>
        <s v="Susana leaves her life in Paris, where she works as a model, and returns to Madrid to take care of her grandmother Pilar."/>
        <s v="Eight years after the disappearance of Cassandra, some disturbing incidents seem to indicate that she's still alive. Police, parents and Cassandra herself, will try to unravel the mystery of her disappearance."/>
        <s v="The haunted Captain of a Soviet submarine holds the fate of the world in his hands. Forced to leave his family behind, he is charged with leading a covert mission cloaked in mystery."/>
        <s v="Two college students share a ride home for the holidays. When they break down on a deserted stretch of road, they're preyed upon by the ghosts of people who have died there."/>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s v="B Movie Legend Bruce Campbell is mistaken for his character Ash from the Evil Dead trilogy and forced to fight a real monster in a small town in Oregon."/>
        <s v="Two rival politicians compete to win an election to represent their small North Carolina congressional district in the United States House of Representatives."/>
        <s v="Junior and his father, Ben, move from Cold River to Mortville. Junior becomes threatened by Ben's desire to date again and find a new mother for Junior, and sabotages each of his dates."/>
        <s v="Three American college students studying abroad are lured to a Slovakian hostel, and discover the grim reality behind it."/>
        <s v="Five people travelling by camper crash into a tree. When they recover, the road they were driving on has been replaced by an impenetrable forest and a wooden house."/>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s v="Megan Turner, a rookie NYC cop, foils an armed robbery on her first day and then engages in a cat-and-mouse game with one of the witnesses who becomes obsessed with her."/>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s v="Three pairs of friends relationships go from good to bad and back again. Several couple fall out over girls, boys and work. Can all these couples settle their differences and be friends again?"/>
        <s v="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
        <s v="Sylvia's work increasingly takes her away from the three men who help bring up Mary, her daughter. When she decides to move to England and take Mary with her, the three men are heartbroken at losing the two most important females in their lives."/>
        <s v="An adrenaline seeking snowboarder gets lost in a massive winter storm in the back country of the High Sierras where he is pushed to the limits of human endurance and forced to battle his own personal demons as he fights for survival...."/>
        <s v="After her outlaw husband returns home shot with eight bullets and barely alive, Jane reluctantly reaches out to an ex-lover who she hasn't seen in over ten years to help her defend her farm when the time comes that her husband's gang eventually tracks him down to finish the job."/>
        <s v="It's Ted the Bellhop's first night on the job...and the hotel's very unusual guests are about to place him in some outrageous predicaments. It seems that this evening's room service is serving up one unbelievable happening after another."/>
        <s v="After spending 12 years in prison for keeping his mouth shut, notorious safe-cracker Dom Hemingway is back on the streets of London looking to collect what he's owed."/>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s v="A recently slain cop joins a team of undead police officers working for the Rest in Peace Department and tries to find the man who murdered him."/>
        <s v="When God loses faith in humankind, he sends his legion of angels to bring on the Apocalypse. Humanity's only hope for survival lies in a group of strangers trapped in an out-of-the-way, desert diner with the Archangel Michael."/>
        <s v="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s v="1962. A con artist, his wife, and a dangerous stranger are caught up in the murder of a private detective and are forced to try and escape Athens."/>
        <s v="Four friends become stranded in Eastern Europe and have to become hit men, prostitutes, corrupt cops, smugglers and more to make it home."/>
        <s v="Deputy Sheriff Lou Ford is a pillar of the community in his small west Texas town, patient and apparently thoughtful. Some people think he is a little slow and maybe boring, but that is the worst they say about him. But then nobody knows about what Lou calls his &quot;sickness&quot;: He is a brilliant, but disturbed sociopathic sadist."/>
        <s v="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s v="In 1976, four hijackers take over an Air France airplane en route from Tel Aviv to Paris and force it to land in Entebbe, Uganda. With 248 passengers on board, one of the most daring rescue missions ever is set in motion."/>
        <s v="A pregnant New York social worker begins to develop romantic feelings for her gay best friend, and decides she'd rather raise her child with him, much to the dismay of her overbearing boyfriend."/>
        <s v="Australian outback expert protects his New York love from gangsters who've followed her down under."/>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s v="A man bumps into an old crush and becomes obsessed. After several failed attempts at winning her over, he kidnaps her and holds her captive underneath the animal shelter where he works."/>
        <s v="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s v="Two New York City girls make a pact to lose their virginity during their first summer out of high school. When they both fall for the same street artist, the friends find their connection tested for the first time."/>
        <s v="A WWII pilot traveling with top secret documents on a B-17 Flying Fortress encounters an evil presence on board the flight."/>
        <s v="A film screener at the BBFC, who has earned an unsavory reputation for being the strictest censor of violent films, begins to spiral out of control after viewing a low budget horror movie with similarities to the disappearance of her sister."/>
        <s v="Mr. Wilson's ever-present annoyance comes in the form of one mischievous kid named Dennis. But he'll need Dennis's tricks to uncover a collection of gold coins that go missing when a shady drifter named Switchblade Sam comes to town."/>
        <s v="A passenger train has been hijacked by an electronics expert and turned into an untraceable command center for a weapons satellite. He has planned to blow up Washington DC and only one man can stop him, former Navy SEAL Casey Ryback."/>
        <s v="Sue Ann is a loner who keeps to herself in her quiet Ohio town. One day, she is asked by Maggie, a new teenager in town, to buy some booze for her and her friends, and Sue Ann sees the chance to make some unsuspecting, if younger, friends of her own."/>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s v="When Champion City's hero Captain Amazing is kidnapped by the recently paroled supervillain Casanova Frankenstein, a trio of average, everyday superheroes -- Mr. Furious, the Shoveler and the Blue Raja -- assemble a new super team to save him."/>
        <s v="Roberto Benigni adapts the classic children's tale by Carlo Collodi for the big-budget family-oriented comedy Pinocchio."/>
        <s v="A titan of industry is sent to prison after she's caught for insider trading. When she emerges ready to rebrand herself as America's latest sweetheart, not everyone she screwed over is so quick to forgive and forget."/>
        <s v="Brilliant student Jeff Chang has the most important interview of his life tomorrow.  But today is still his birthday, what starts off as a casual celebration with friends evolves into a night of debauchery that risks to derail his life plan."/>
        <s v="A sorority moves in next door to the home of Mac and Kelly Radner who have a young child. The Radner's enlist their former nemeses from the fraternity to help battle the raucous sisters."/>
        <s v="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s v="A taxi driver gets more than he bargained for when he picks up two teen runaways. Not only does the pair possess supernatural powers, but they're also trying desperately to escape people who have made them their targets."/>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s v="A committed environmentalist whose hyperfixation with everything that's wrong with the world is taking a toll on his marriage tries a pill that reduces human brain capacity from the usual 20% to a mere 2%."/>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s v="One by one, with a sweet but inexorable rate, Ugo's colleagues, go to a better life. When Ugo is attending at one of the innumerable funerals, he and the priest remain involved in an accident. The doctor says that Ugo as only one week left to live"/>
        <s v="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s v="An American family on holiday in Africa becomes lost in a game reserve and stalked by vicious killer lions."/>
        <s v="State-of-the-art security system creator Jack Stanfield has cemented his reputation as a man who's thought of everything. But when a criminal finds a way into his personal life, everything Jack holds dear is suddenly at stake."/>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s v="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s v="A high school social outcast and the popular girl bond through a shared love of music."/>
        <s v="Waging his one-man war on the world of organized crime, ruthless vigilante-hero Frank Castle sets his sights on overeager mob boss Billy Russoti. After Russoti is left horribly disfigured by Castle, he sets out for vengeance under his new alias: Jigsaw. With the &quot;Punisher Task Force&quot; hot on his trail and the FBI unable to take Jigsaw in, Frank must stand up to the formidable army that Jigsaw has recruited before more of his evil deeds go unpunished."/>
        <s v="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
        <s v="A black ops assassin is forced to fight for her own survival after a job goes dangerously wrong."/>
        <s v="Upon learning that their mother has been lying to them for years about their allegedly deceased father, two fraternal twin brothers hit the road in order to find him."/>
        <s v="Thirty-year-old Camilla, realizes that she doesn't have the life she deserves and decides that the only destiny worthy of her is that of a royal princess."/>
        <s v="When a street-smart FBI agent is sent to Georgia to protect a beautiful single mother and her son from an escaped convict, he is forced to impersonate a crass Southern granny known as Big Momma in order to remain incognito."/>
        <s v="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
        <s v="Felix is a legendary prankster who gets expelled from his high school and, with his friendâ€™s help, stops at nothing to hide it from his parents."/>
        <s v="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
        <s v="A group of contest winners arrive at an island hotel to live out their dreams, only to find themselves trapped in nightmare scenarios."/>
        <s v="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quot;human.&quot;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s v="The US army is known for churning out lean mean fighting machines intent on protecting our great nation. Sergeant Ernie Bilko is the leader of a ragtag group of the sorriest soldiers ever to enlist in the armed forces."/>
        <s v="Six incredible teens out-maneuver and defeat evil everywhere as the Mighty Morphin Power Rangers, but this time the Power Rangers may have met their match when they face off with Ivan Ooze, the most sinister monster the galaxy has ever seen."/>
        <s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s v="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
        <s v="Giada is a overachieving student who works to pay for college. Riccardo is a spoiled brat who answers her tutoring ad in order to improve his abysmal grades. She's shy and homely. He's handsome and brazen. As they say, opposites attract."/>
        <s v="A group of friends reunite ten years after their high-school graduation."/>
        <s v="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
        <s v="An armored car driver tries to elude a gang of thieves while a flood ravages the countryside."/>
        <s v="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s v="After a catastrophe destroys most of humanity, recluse Del lives in his small, empty town, content with the utopia he has methodically created for himself, until an interloper, young Grace, disrupts his solitude."/>
        <s v="In a world with no guns, a mysterious drifter, a bartender and a young samurai plot revenge against a ruthless leader and his army of thugs, headed by nine diverse and deadly assassins."/>
        <s v="Violinist Sydney Wells was accidentally blinded by her sister Helen when she was five years old. She submits to a cornea transplantation, and while recovering from the operation, she realizes that she is seeing dead people."/>
        <s v="When a vintage Jack-in-the-box is un-earthed and opened, it's new owners soon have reason to believe the creepy clown doll within has a life of its own."/>
        <s v="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
        <s v="A whimsical blend of live action and animation, &quot;Saludos Amigos&quot;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quot;El Gaucho&quot; Goofy tries on the cowboy way of life....South American-style."/>
        <s v="Amidst a sea of litigation, two New York City divorce lawyers find love."/>
        <s v="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
        <s v="Having thought that monogamy was never possible, a commitment-phobic career woman may have to face her fears when she meets a good guy."/>
        <s v="The hot-headed young D'Artagnan along with three former legendary but now down on their luck Musketeers must unite and defeat a beautiful double agent and her villainous employer from seizing the French throne and engulfing Europe in war."/>
        <s v="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s v="While in his teens, Donny fathered a son, Todd, and raised him as a single parent up until Todd's 18th birthday. Now, after not seeing each other for years, Todd's world comes crashing down when Donny resurfaces just before Todd's wedding."/>
        <s v="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s v="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s v="A mother and daughter move to a new town and find themselves living next door to a house where a young girl murdered her parents. When the daughter befriends the surviving son, she learns the story is far from over."/>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s v="An untraceable group of elite bank robbers is chased by a suicidal FBI agent who uncovers a deeper purpose behind the robbery-homicides."/>
        <s v="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s v="Lorenzo is a confirmed bachelor who creates atmospheric SFX for movies. His beliefs about love are put to the test when he meets Amaranta, a beautiful woman who has commissioned a fake snowfall as a surprise to her boyfriendâ€”who doesn't show up, forcing Lorenzo to take his place in the romantic trip Amaranta had planned."/>
        <s v="Alex Whitaker and three other gifted psychics investigate rumors that the secret of life has been discovered by master puppeteer, Andre Toulon, in the form of five killer puppets uniquely qualified for murder and mayhem."/>
        <s v="After the brutal death of a friend, a group of friends find themselves in possession of a video-game called &quot;Stay Alive,&quot; a blood-curdling true story of a 17th century noblewoman known as the Blood Countess. After playing the game when they know they shouldn't, however, the friends realize that once they die in the game â€” they die for real!"/>
        <s v="Dealing with a sociopathic school bully, three high school freshmen hire a low-budget bodyguard to protect them, not realizing he is just a homeless beggar and petty thief looking for some easy cash."/>
        <s v="A prisoner in a state-of-the-art penitentiary begins to question the purpose of the emotion-controlling drugs he's testing for a pharmaceutical genius."/>
        <s v="Darren Shan is a regular teenage kid. He and his friend Steve find out about a Freak Show coming to town and work hard at trying to find tickets. They do, and together they go to &quot;Cirque du Freak&quot; where they see many strange acts including a wolf-man and a bearded lady"/>
        <s v="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s v="A homicide detective teams up with a criminal profiler to catch a serial killer whose crimes are inspired by the children's game, Hangman."/>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s v="Two sisters on Mexican vacation are trapped in a shark observation cage at the bottom of the ocean, with oxygen running low and great whites circling nearby, they have less than an hour of air left to figure out how to get to the surface."/>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s v="A journalist goes undercover to ferret out businessman Harrison Hill as her best friend's killer. Posing as one of his temps, she enters into a game of online cat-and-mouse."/>
        <s v="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s v="Valentin D is a hot designer architect who claims to be an orphan because he is too ashamed to admit he is the son of working-class scrap metal merchants from the north of France."/>
        <s v="Confined to an asylum for the criminally insane for the past four years, Nica is wrongly convinced that she, not Chucky, murdered her entire family... until a string of grisly deaths occur after her psychiatrist introduces a new group therapy tool -- a &quot;Good Guy&quot; doll."/>
        <s v="After falling in love in Paris, Marina and Neil come to Oklahoma, where problems arise. Their church's Spanish-born pastor struggles with his faith, while Neil encounters a woman from his childhood."/>
        <s v="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
        <s v="Matthew, a college freshman, meets his dream girl in a dorm elevator during a blackout. He never sees her face, but instantly falls in love. In the morning, the power is restored, but the &quot;dream girl&quot;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s v="While the original parodied slasher flicks like Scream, Keenen Ivory Wayans's sequel to Scary Movie takes comedic aim at haunted house movies. A group of students visit a mansion called &quot;Hell House,&quot; and murderous high jinks ensue."/>
        <s v="A divorced writer from the Midwest returns to her hometown to reconnect with an old flame, who's now married with a family."/>
        <s v="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s v="A man providing overnight watch to a deceased member of his former Orthodox Jewish community finds himself opposite a malevolent entity."/>
        <s v="Valeria's joy at becoming a first-time mother is quickly taken away when she's cursed by a sinister entity. As danger closes in, she's forced deeper into a chilling world of dark magic that threatens to consume her."/>
        <s v="Batman, along with many of his allies and adversaries, finds himself transported to feudal Japan by Gorilla Grodd's time displacement machine."/>
        <s v="A corporate risk-management consultant must determine whether or not to terminate an artificial being's life that was made in a laboratory environment."/>
        <s v="In a dystopian future, Dredd, the most famous judge (a cop with instant field judiciary powers) is convicted for a crime he did not commit while his murderous counterpart escapes."/>
        <s v="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s v="A single mother breeds locusts as high-protein foods but has trouble getting them to reproduce until she finds they have a taste for blood."/>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s v="Based on the 1836 standoff between a group of Texan and Tejano men, led by Davy Crockett and Jim Bowie, and Mexican dictator Santa Anna's forces at the Alamo in San Antonio, Texas."/>
        <s v="Jesse Walsh moves with his family into the home of the lone survivor from a series of attacks by dream-stalking monster, Freddy Krueger. There, he is bedeviled by nightmares and inexplicably violent impulses."/>
        <s v="Kristen, a troubled young woman, is captured by the police after burning down a farmhouse and is locked in the North Bend Psychiatric Hospital. Soon, she begins to suspect that the place has a dark secret at its core and she's determined to find out what it is."/>
        <s v="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
        <s v="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s v="In 1969, young Jud Crandall has dreams of leaving his hometown behind, but soon discovers sinister secrets buried within and is forced to confront a dark family history that forever binds him to Ludlow."/>
        <s v="Frank and Lindsayâ€”two emotionally-broken strangersâ€”meet on the way to a destination wedding. Over the course of the weekend and against all odds, they find themselves drawn together even though they are initially repulsed by one another."/>
        <s v="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s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s v="During a space voyage, four scientists are altered by cosmic rays: Reed Richards gains the ability to stretch his body; Sue Storm can become invisible; Johnny Storm controls fire; and Ben Grimm is turned into a super-strong â€¦ thing. Together, these &quot;Fantastic Four&quot; must now thwart the evil plans of Dr. Doom and save the world from certain destruction."/>
        <s v="Survivalist Burt Gummer returns home to Perfection, to find that the little town has been shaken up again by morphing, man-eating Graboids."/>
        <s v="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s v="When a group of tourists on a New Orleans haunted swamp tour find themselves stranded in the wilderness, their evening of fun and spooks turns into a horrific nightmare."/>
        <s v="Meryl Streep stars as Ricki Rendazzo, a guitar heroine who made a world of mistakes as she followed her dreams of rock-and-roll stardom. Returning home, Ricki gets a shot at redemption and a chance to make things right as she faces the music with her family."/>
        <s v="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s v="Private detective Philip Marlowe becomes embroiled in an investigation involving a wealthy Californian family after a beautiful blonde hires him to track down her former lover."/>
        <s v="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s v="An awkward adolescent boy and his angst-ridden friends try their best to fit in amongst a cast of varied characters."/>
        <s v="Six high school seniors decide to break into the Princeton Testing Center so they can steal the answers to their upcoming SAT tests and all get perfect scores."/>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s v="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s v="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
        <s v="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s v="Two corrupt cops in New Mexico set out to blackmail and frame every criminal unfortunate enough to cross their path. Things take a sinister turn, however, when they try to intimidate someone who is more dangerous than they are. Or is he?"/>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s v="A housemaid falls in love with Dr. Jekyll and his darkly mysterious counterpart, Mr. Hyde."/>
        <s v="In the early 1970s, Dr. Henry West creates an institute to find people with supernatural abilities. When Judith Winstead comes to the facility, she exhibits amazing abilities that the military wants to turn into a weapon."/>
        <s v="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
        <s v="Ben, Gwen, and Max must stop an extraterrestrial who plans to open a gateway that leads to an alien invasion."/>
        <s v="A man switches plane tickets with another man who dies in that plane in a crash. The man falls in love with the deceased one's wife."/>
        <s v="Flighty Emily &quot;Jacks&quot;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
        <s v="A lifetime of taking shots has ended Rockyâ€™s career, and a crooked accountant has left him broke. Inspired by the memory of his trainer, however, Rocky finds glory in training and takes on an up-and-coming boxer."/>
        <s v="A genetic engineering experiment gone horribly awry turns a large flock of docile sheep into unrelenting killing machines."/>
        <s v="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s v="A couple begins to experience terrifying supernatural occurrences involving a vintage doll shortly after their home is invaded by satanic cultists."/>
        <s v="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s v="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
        <s v="A young advertising executive's life becomes increasingly complicated when, in order to impress her boss, she pretends to be engaged to a man she has just met."/>
        <s v="When a new enemy threatens the innocent, Hercules must lead his fearless team of warriors in a battle against overwhelming odds."/>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s v="A former child art prodigy and second generation petty thief arranges to buy his way out of prison to spend time with his ailing son, only to be forced to alter his plans and commit one more job for the man who financed his release."/>
        <s v="A masked maniac terrorizes the same small community where a murderer known as the Phantom Killer struck decades earlier."/>
        <s v="Billy, a single mother of two, is led into a macabre underworld while her teenage son, Bones, discovers a secret road leading to an underwater town. Both Billy and Bones must dive deep into the mystery if their family is to survive."/>
        <s v="A young girl sent to live with her father and his new girlfriend discovers creatures in her new home who want to claim her as one of their own."/>
        <s v="When the galaxy comes under the threat of a nefarious space captain, a mechanic and his newfound robot ally join an elite squad of combatants to save the universe."/>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s v="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
        <s v="A look at the lives of Carlo, Giulia, and their friends some 10 years after the events of L'Ultimo bacio."/>
        <s v="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
        <s v="A radio journalist and his technician get in over their heads when they hatch a scheme to fake their own kidnapping during a rebel uprising in South America and hide out in New York instead."/>
        <s v="Surly, a curmudgeon, independent squirrel is banished from his park and forced to survive in the city. Lucky for him, he stumbles on the one thing that may be able to save his life, and the rest of park community, as they gear up for winter - Maury's Nut Store."/>
        <s v="Two fledgling criminals kidnap a pizza delivery guy, strap a bomb to his chest, and advise him that he has mere hours to rob a bank or else..."/>
        <s v="FBI agent Malcolm Turner goes back undercover as Big Momma, a slick-talking, slam-dunking Southern granny with attitude to spare! Now this granny must play nanny to three dysfunctional upper class kids in order to spy on their computer hacked dad."/>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s v="From married couples to platonic roommates to testy rivals with romantic chemistry, the never-ending battle of the sexes gets personal."/>
        <s v="Feeling pressured to become more sexually experienced before she goes to college, Brandy Klark makes a list of things to accomplish before hitting campus in the fall."/>
        <s v="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s v="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
        <s v="Firefighter Gordon Brewer is plunged into the complex and dangerous world of international terrorism after he loses his wife and child in a bombing credited to Claudio 'The Wolf' Perrini."/>
        <s v="A father and his daughter struggle to survive in deep space where they live in isolation."/>
        <s v="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
        <s v="While trying to save their childhood orphanage, Moe, Larry and Curly inadvertently stumble into a murder plot and wind up starring in a reality TV show."/>
        <s v="Stuart, an adorable white mouse, still lives happily with his adoptive family, the Littles, on the east side of Manhattan's Central Park. More crazy mouse adventures are in store as Stuart, his human brother, George, and their mischievous cat, Snowbell, set out to rescue a friend."/>
        <s v="Just as Daniel and Kristi welcome a newborn baby into their home, a demonic presence begins terrorizing them, tearing apart their perfect world and turning it into an inescapable nightmare."/>
        <s v="E.B., the Easter Bunny's teenage son, heads to Hollywood, determined to become a drummer in a rock 'n' roll band. In L.A., he's taken in by Fred after the out-of-work slacker hits E.B. with his car."/>
        <s v="When once distant UFOs become a terrifying threat attacking Earth, a Marine staff sergeant and his team take it upon themselves to face the enemy and protect what remains of the planet."/>
        <s v="A group of young adults visit a boarded up campsite named Crystal Lake where they soon encounter the mysterious Jason Voorhees and his deadly intentions."/>
        <s v="In a woods filled with magic and fairy tale characters, a baker and his wife set out to end the curse put on them by their neighbor, a spiteful witch."/>
        <s v="In the Texas bayous, a local homicide detective teams up with a cop from New York City to investigate a series of unsolved murders."/>
        <s v="A senior at an Ivy League college, who depends on scholarships and working on the side, gets accepted into the secret society The Skulls. He hopes it betters chances at Harvard but The Skulls is not what he thought and comes at a price."/>
        <s v="A lone scientist in the Arctic races to contact a crew of astronauts returning home to a mysterious global catastrophe."/>
        <s v="A stuffy businessman finds himself trapped inside the body of his family's cat."/>
        <s v="While watching two children on Halloween night, a babysitter finds an old VHS tape in the kids' trick or treat bag. The tape features three tales of terror, all linked together by a murderous clown."/>
        <s v="Once again, Bastian is transported to the world of Fantasia which he recently managed to save from destruction. However, the land is now being destroyed by an evil sorceress, Xayide, so he must join up with Atreyu and face the Emptiness once more."/>
        <s v="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
        <s v="A television reporter and her cameraman are trapped inside a building quarantined by the CDC after the outbreak of a mysterious virus which turns humans into bloodthirsty killers."/>
        <s v="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
        <s v="A loving father finds a clown suit for his son's birthday party, only to realize the suit is part of an evil curse that turns its wearer into a killer."/>
        <s v="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
        <s v="A color-blind psychiatrist is stalked by an unknown killer after taking over his murdered friend's therapy group and becomes embroiled in an intense affair with a mysterious woman who may be connected to the crime."/>
        <s v="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
        <s v="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s v="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s v="Oh, Ramona! seeks the transformation of Andrew from a teenager into an adult who lives candidly and selflessly his first love story, innocent and uninvolved, alternating with the second, intense and insane story, incapable of making a choice."/>
        <s v="Christmas is supposed to be a time of joy, peace and goodwill. But for some folks in the small town of Bailey Downs, it turns into something much less festive."/>
        <s v="Hot dog Frank leads a group of supermarket products on a quest to discover the truth about their existence and what really happens when they become chosen to leave the grocery store."/>
        <s v="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s v="Madea and the gang encounter monsters, goblins and boogeymen at a haunted campground."/>
        <s v="After a spectacular crash-landing on an uncharted planet, brash astronaut Leo Davidson finds himself trapped in a savage world where talking apes dominate the human race. Desperate to find a way home, Leo must evade the invincible gorilla army led by Ruthless General Thade."/>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s v="Tasked by MI6 to find the mythologicalÂ Pandora's Box, an ancient object supposedly containing one of the deadliest plagues on Earth, Lara Croft must beat evil Nobel Prize-winning scientist turned bioterroristÂ Jonathan Reiss to it."/>
        <s v="After her triumph at the Miss United States pageant, FBI agent Gracie Hart becomes an overnight sensation -- and the new &quot;face of the FBI&quot;. But it's time to spring into action again when the pageant's winner, Cheryl, and emcee, Stan, are abducted."/>
        <s v="Soon-to-be bride on her way to a wedding rehearsal is having second thoughts and decides to take a detour. Car breaks down and a hitchiker offers help. Could it be fate?"/>
        <s v="After a publisher changes a writer's debut novel about a deadly assassin from fiction to nonfiction, the author finds himself thrust into the world of his lead character, and must take on the role of his character for his own survival."/>
        <s v="Four intertwined stories on the joys and sorrows of love."/>
        <s v="The Parkers, reclusive people who cling to ancient customs, find their secret lives threatened when a torrential downpour and the death of the family matriarch forces daughters Iris and Rose to assume special responsibilities."/>
        <s v="An aimless man is sent to prison for a crime he did not commit, an ex-con targets the same bank he was sent away for robbing."/>
        <s v="Treasure hunter Ben &quot;Finn&quot;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
        <s v="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s v="Even at the age of 40, Juliette is used to other people making decisions for her. When she meets two guys she likes, she has to finally make her own decision."/>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s v="A night guard at an armored car company in the Southern U.S. organizes one of the biggest bank heists in American history."/>
        <s v="Newlyweds Nick and Suzanne decide to move to the suburbs to provide a better life for their two kids. But their idea of a dream home is disturbed by a contractor with a bizarre approach to business."/>
        <s v="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s v="Texas Ranger Roland Sharp is assigned to protect the only witnesses to the murder of a key figure in the prosecution of a drug kingpin -- a group of University of Texas cheerleaders. Sharp must now go undercover as an assistant cheerleading coach and move in with the young women."/>
        <s v="Dr. Louis Creed and his wife, Rachel, move from Boston to Ludlow, in rural Maine, with their two young children. Hidden in the woods near the new family home, Ellie, their eldest daughter, discovers a mysterious cemetery where the pets of community members are buried."/>
        <s v="Astronaut Scorch Supernova finds himself caught in a trap when he responds to an SOS from a notoriously dangerous alien planet."/>
        <s v="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
        <s v="Two common criminals get more than they bargained for after kidnapping the wife of a corrupt real-estate developer who shows no interest in paying the $1 million dollar ransom for her safe return."/>
        <s v="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
        <s v="Perseus tries to live a quieter life as a village fisherman while - dangerously weakened by humanity's lack of devotion - the gods are losing control of the long-imprisoned Titans and their ferocious leader, Kronos."/>
        <s v="A falsely accused nobleman survives years of slavery to take vengeance on his best friend who betrayed him."/>
        <s v="A 16-year-old international assassin yearning for a &quot;normal&quot; adolescence fakes her own death and enrolls as a senior in a suburban high school. She quickly learns that being popular can be more painful than getting water-boarded."/>
        <s v="Arthur answers a distress call from Princess Selenia, who is menaced by the nefarious Maltazard."/>
        <s v="Maggie Peyton, the new owner of Number 53 - the free-wheelin' Volkswagen bug with a mind of its own - puts the car through its paces on the road to becoming a NASCAR competitor."/>
        <s v="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s v="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
        <s v="Jimmy &quot;The Tulip&quot;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s v="An entry-level employee at a powerful corporation finds himself occupying a corner office, but at a dangerous priceâ€”he must spy on his boss's old mentor to secure for him a multi-billion dollar advantage."/>
        <s v="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s v="Steve Clark is a newcomer in the town of Cradle Bay, and he quickly realizes that there's something odd about his high school classmates. The clique known as the &quot;Blue Ribbons&quot; are the eerie embodiment of academic excellence and clean living. But, like the rest of the town, they're a little too perfect. When Steve's rebellious friend Gavin mysteriously joins their ranks, Steve searches for the truth with fellow misfit Rachel."/>
        <s v="The story of a woman who dreams to join an intervention group in the police department called RAID. Unfortunately, she is rather clumsy and both her family (and soon to be family-in-law) and a veteran of the RAID do not approve. However, Johanna is determined to prove them wrong."/>
        <s v="25-year-old Dwayne McLaren, a former athlete turned auto mechanic, dreams of getting out of tiny Cut Bank, Montana the coldest town in America. But his effort to do so sets in motion a deadly series of events that change his life and the life of the town forever..."/>
        <s v="Vincent LaMarca is a dedicated and well-respected New York City police detective who has gone to great lengths to distance himself from his past, but then makes the terrible discovery that his own son has fallen into a life of crime."/>
        <s v="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
        <s v="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
        <s v="Video game experts are recruited by the military to fight 1980s-era video game characters who've attacked New York."/>
        <s v="A groom and his three best men travel to the Australian outback for a wedding."/>
        <s v="When the titular antagonist of an action game takes on physical form, it's only the game's less powerful protagonist who can save their creator's family."/>
        <s v="Two researchers in a green alternative energy project forced on the run when they are framed for murder and treason."/>
        <s v="In the last moments of World War II, a secret Nazi space program evaded destruction by fleeing to the Dark Side of the Moon. During 70 years of utter secrecy, the Nazis construct a gigantic space fortress with a massive armada of flying saucers."/>
        <s v="After the ordeal with Samara, Rachel and Aiden move to a rural town. But soon Rachel learns about the death of a girl in a similar fashion. To save Aiden, she must dig into Samara's past even further."/>
        <s v="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s v="Eddie, the 40-year-old confirmed bachelor finally says &quot;I do&quot; to the beautiful and sexy Lila. But during their honeymoon in Mexico, the woman of his dreams turns out to be a total nightmare, and the guy who could never pull the trigger realizes heâ€™s jumped the gun."/>
        <s v="A group of young people leave a disco and bump into a shepherd who is ready to spend his night worshipping Satan."/>
        <s v="It's five years later and Tony Manero's Saturday Night Fever is still burning. Now he's strutting toward his biggest challenger yet - making it as a dancer on the Broadway stage."/>
        <s v="A case of mistaken identity forces a Federal agent and a dental supply salesman to team up as they speed through the streets of Detroit to pull off a sting operation and solve the murder of the agent's former partner."/>
        <s v="A story about 11 girls living in Paris. Each of them has its own problems: career, love life, children. Every girl has their complexes and virtues. They always look elegant, hiding their inner feelings. Will they reach all the goals and overcome all their difficulties?"/>
        <s v="A man who suspects his wife is cheating on him begins having nightmarish visions of an evil presence that he believes inhabits his house."/>
        <s v="Riding across Manhattan in a stretch limo during a riot in order to get a haircut, a 28-year-old billionaire asset manager's life begins to crumble."/>
        <s v="Attempting to recover from a recent family trauma by escaping into the woods for a peaceful hiking trip, an ex-lawman and his young son stumble across a dangerous contract killer."/>
        <s v="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
        <s v="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
        <s v="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
        <s v="Something has gone wrong with the landing gear of a plane en route from Madrid to Mexico City. The group of eccentric travelers on the flight, defenseless in the face of danger, indulge in colourful confessionals, while the outlandish crew attempts to find ways to entertain them."/>
        <s v="A bad boy and a socialite girl hook-up."/>
        <s v="Ten stories from horror's top directors. Ghosts, ghouls, monsters, and the devil delight in terrorizing unsuspecting residents of a suburban neighborhood on Halloween night. This creepy anthology combines classic Halloween tales with the stuff of nightmares."/>
        <s v="In the midst of a nasty public breakup of married movie stars, a studio publicist scrambles to put a cap on the escalating situation as the couple's latest film has found it's only print kidnapped by the director."/>
        <s v="Following a wild night out with his Best Man, Rob Anderson wakes up to find himself naked in an elevator on the morning of his wedding day and is forced to relive the morning over and over again."/>
        <s v="A traveling couple end up in an abandoned Nebraska town inhabited by a cult of murderous children who worship a demon that lives in the local cornfields."/>
        <s v="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
        <s v="A boy haunted by visions of a parallel world aids its disillusioned guardian in preventing the destruction of the nexus of universes known as the Dark Tower."/>
        <s v="A small-town girl wins a date with a Hollywood star through a contest. When the date goes better than expected, a love triangle forms between the girl, the celebrity, and the girl's best friend."/>
        <s v="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s v="A wealthy broker, his loyal butler, and a poor street seller all see their social positions change in a twist of fate."/>
        <s v="When an EPA representative is murdered in a small Appalachian community, EPA undercover agent Jack Taggart is sent inâ€”posing as a handyman working with a Christian relief agencyâ€”to determine what happened."/>
        <s v="Hypochondriac Joe Banks finds out he has six months to live, quits his dead end job, musters the courage to ask his co-worker out on a date, and is then hired to jump into a volcano by a mysterious visitor."/>
        <s v="She could do the responsible thing. Or she could go to Ibiza with her best friends to chase down a hot DJ. Easy choice."/>
        <s v="Six people struggling with their relationship, or lack thereof, cross paths with their respective exes â€” and discover they might still harbor feelings for each other."/>
        <s v="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
        <s v="Fed up with being targeted by the neighborhood bully, 10-year-old Lucas Nickle vents his frustrations on the anthill in his front yard ... until the insects shrink him to the size of a bug with a magic elixir. Convicted of &quot;crimes against the colony,&quot; Lucas can only regain his freedom by living with the ants and learning their ways."/>
        <s v="Madea winds up in the middle of mayhem when she spends a hilarious, haunted Halloween fending off killers, paranormal poltergeists, ghosts, ghouls, and zombies while keeping a watchful eye on a group of misbehaving teens."/>
        <s v="When former getaway driver Charlie Bronson jeopardises his Witness Protection Plan identity in order to help his girlfriend get to Los Angeles, the feds and Charlie's former gang chase them on the road."/>
        <s v="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s v="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
        <s v="Astronauts search for solutions to save a dying Earth by searching on Mars, only to have the mission go terribly awry."/>
        <s v="Drew Latham is an executive leading an empty, shallow life with only wealth on his side. Facing another lonely Christmas ahead, he revisits his old childhood home in the hope of reliving some old holiday memories â€“ but he finds that the house in which he was raised is no longer the home in which he grew up."/>
        <s v="A renegade Vulcan with a startling secret hijacks the U.S.S. Enterprise in order to find a mythical planet."/>
        <s v="Lucy Neal is thrown for a loop when she is accused of being too inhibited by her ex-boyfriend. In an effort to prove him wrong, Lucy creates a rather wild to-do list that sends her on a whirlwind and surprising journey of self-discovery, friendship, and new love."/>
        <s v="A young Englishman plots revenge against his mysterious, beautiful cousin, believing that she murdered his guardian. But his feelings become complicated as he finds himself falling under the beguiling spell of her charms."/>
        <s v="The classic story of Emma Bovary, the beautiful wife of a small-town doctor in 19th century France, who engages in extra marital affairs in an attempt to advance her social status."/>
        <s v="Playing around while aboard a cruise ship, the Chipmunks and Chipettes accidentally go overboard and end up marooned in a tropical paradise. They discover their new turf is not as deserted as it seems."/>
        <s v="Mind-control technology has taken society by a storm, a multiplayer on-line game called &quot;Slayers&quot; allows players to control human prisoners in mass-scale. Simon controls Kable, the online champion of the game. Kable's ultimate challenge becomes regaining his identity and independence by defeating the game's mastermind."/>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s v="A college campus is plagued by a vicious serial killer murdering students in ways that correspond to various urban legends."/>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s v="An Israeli counterterrorism soldier with a secretly fabulous ambition to become a Manhattan hairstylist. Zohan's desire runs so deep that he'll do anything -- including faking his own death and going head-to-head with an Arab cab driver -- to make his dreams come true."/>
        <s v="Garfield, the fat, lazy, lasagna lover, has everything a cat could want. But when Jon, in an effort to impress the Liz - the vet and an old high-school crush - adopts a dog named Odie and brings him home, Garfield gets the one thing he doesn't want. Competition."/>
        <s v="After witnessing a grotesque murder at a party in her new town, a teenager starts having strange visions and bizarre desires."/>
        <s v="A group of student activists travel from New York City to the Amazon to save the rainforest.  However, once they arrive in this vast green landscape, they soon discover that they are not aloneâ€¦ and that no good deed goes unpunished."/>
        <s v="A pistol-packing teen meets an unstable rebel and a cocaine-snorting drifter as she hitchhikes her way out West."/>
        <s v="At a high school senior prom, a masked killer stalks four teenagers who were responsible for the accidental death of a classmate six years prior."/>
        <s v="A group of friends take refuge in a deserted sanatorium after they are left stranded in a snowstorm. Later, the place becomes a death trap when man-eating cannibals surround them."/>
        <s v="An updated version of the 1980 musical, which centered on the students of the New York Academy of Performing Arts."/>
        <s v="Tabloid reporters are sent by their editor to investigate after the paper recieves a letter from a woman claiming an angel is living with her."/>
        <s v="An uptight by-the-book cop must protect the widow of a drug boss from crooked cops and gunmen."/>
        <s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s v="Doc McCoy is put in prison because his partners chickened out and flew off without him after exchanging a prisoner with a lot of money. Doc knows Jack Benyon, a rich &quot;business&quot;-man, is up to something big, so he tells his wife (Carol McCoy) to tell him that he's for sale if Benyon can get him out of prison. Benyon pulls some strings and Doc McCoy is released again. Unfortunately he has to cooperate with the same person that got him to prison."/>
        <s v="After losing in the ALCS the year before, the Cleveland Indians are determined to make it into the World Series this time! However, they first have to contend with Rachel Phelps again when she buys back the team."/>
        <s v="In 1970s Los Angeles, ignoring the eerie warning of a troubled mother suspected of child endangerment, a social worker and her own young kids are soon drawn into a frightening supernatural realm."/>
        <s v="The life of a bank manager is turned upside down when a friend from his past manipulates him into faking his own death and taking off on an adventure."/>
        <s v="When he finds out his longtime girlfriend is pregnant, a commitment-phobe realizes he might have to change his lifestyle for better or much, much worse."/>
        <s v="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s v="A group of archaeological students become trapped in the past when they go there to retrieve their professor. The group must survive in 14th century France long enough to be rescued."/>
        <s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s v="A black ops soldier seeks payback after she is betrayed and left for dead."/>
        <s v="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
        <s v="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s v="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s v="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
        <s v="A group of wealthy boys in Los Angeles during the early 1980s establishes a get rich quick scam that turns deadly."/>
        <s v="A police chief tries to solve a kidnapping that involves a bank robber holding a young boy hostage."/>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s v="A detective from Hong Kong teams up with an American gambler to battle against a notorious Chinese criminal."/>
        <s v="A group of kids must protect their vacation home from invading aliens."/>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s v="What does it take to become a Stepford wife, a woman perfect beyond belief? Ask the Stepford husbands, who've created this high-tech, terrifying little town."/>
        <s v="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
        <s v="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s v="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
        <s v="A great white shark hunts the crew of a capsized sailboat along the Great Barrier Reef."/>
        <s v="After assuming his dead cellmate's identity to get with his girlfriend, an ex-con finds himself the reluctant participant in a casino heist."/>
        <s v="Two garbage men find the body of a city councilman in a trash can on their route. With help from a supervisor, the duo must solve the case and find the man's killer while hiding the body from the cops."/>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s v="A fireman takes an unexpected course of action when a man whom he's been ordered to testify againstâ€”after being held up at a local convenience storeâ€”threatens him."/>
        <s v="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
        <s v="Newly engaged, Ben and Sadie can't wait to start their life together and live happily ever after. However Sadie's family church's Reverend Frank won't bless their union until they pass his patented, &quot;foolproof&quot; marriage prep course consisting of outrageous classes, outlandish homework assignments and some outright invasion of privacy."/>
        <s v="A search and recovery team heads into Victor Crowleyâ€™s haunted swamp to pick up the pieces, and Marybeth learns the secret to ending the voodoo curse that has left Victor Crowley terrorizing Honey Island Swamp for decades."/>
        <s v="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
        <s v="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s v="A reporter Lanie Kerrigan interviews a psychic homeless man for a fluff piece about a football game's score. Instead he tells her that her life has no meaning and is going to end in just a few days, which sparks her to action, trying to change the pattern of her life..."/>
        <s v="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s v="In the distant future, Earth is occupied by ancient gods and genetically altered humans. When a god is sentenced to death he seeks a new human host and a woman to bear his child."/>
        <s v="After Jodi Kreyman gains popularity, her miscommunications start causing rifts with those around her and now she really needs to &quot;stand tall&quot;."/>
        <s v="A group of five college graduates rent a cabin in the woods and begin to fall victim to a horrifying flesh-eating virus, which attracts the unwanted attention of the homicidal locals."/>
        <s v="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
        <s v="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s v="A former sports star who's fallen on hard times starts coaching his son's soccer team in an attempt to get his life together."/>
        <s v="A teenage girl discovers a box with magical powers, but those powers comes with a deadly price."/>
        <s v="When a priest is jailed for the murder of a nun on whom he was performing an exorcism, an investigative journalist strives to determine whether he in fact murdered a mentally ill person, or if he lost the battle with a demonic presence."/>
        <s v="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
        <s v="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
        <s v="A daring physicist travels into the past to stop a mysterious woman from stealing his invention. But once there, he uncovers a surprising truth about the machine, the woman, and his own fractured reality."/>
        <s v="A plane is taken over by a mysterious virus. When the plane lands it is placed under quarantine. Now a group of survivors must band together to survive the quarantine."/>
        <s v="An immigrant worker at a pickle factory is accidentally preserved for 100 years and wakes up in modern day Brooklyn. He learns his only surviving relative is his great grandson, a computer coder who he canâ€™t connect with."/>
        <s v="After breaking up with his longtime stage partner, a famous but jaded Vegas magician fights for relevance when a new, &quot;hip&quot; street magician appears on the scene."/>
        <s v="Two sisters are trapped under the fiberglass cover of an Olympic sized public pool and must brave the cold and each other to survive the harrowing night."/>
        <s v="At 40, Stephanie loses her job and is forced to move back in with her mother. She is welcomed with open arms to the joys of overheated apartment, Francis Cabrel playing on loop, Scrabble games and precious motherly advice on how to behave at the table and live her life."/>
        <s v="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s v="A young programmer whose job is to watch over the reality-warping Cube defies orders to rescue an innocent mother trapped in one of its rooms."/>
        <s v="An assassin forges an unlikely partnership with one of his targets: a woman seeking revenge for the murder of her family."/>
        <s v="Marcus is a successful advertising executive who woos and beds women almost at will. After a company merger he finds that his new boss, the ravishing Jacqueline, is treating him in exactly the same way. Completely traumatised by this, his work goes badly downhill."/>
        <s v="A Foreign Service Officer in London tries to prevent a terrorist attack set to hit New York, but is forced to go on the run when she is framed for crimes she did not commit."/>
        <s v="An English auctioneer proposes to the daughter of a mafia kingpin, only to realize that certain &quot;favors&quot; would be asked of him."/>
        <s v="Thieves attempt a massive heist against the U.S. Treasury as a Category 5 hurricane approaches one of its Mint facilities."/>
        <s v="A new couple and their families reckon with modern love amid culture clashes, societal expectations and generational differences."/>
        <s v="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
        <s v="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s v="Jay and Silent Bob embark on a cross-country mission to stop Hollywood from rebooting a film based on their comic book characters Bluntman and Chronic."/>
        <s v="A man who suffers visions of an apocalyptic deluge takes measures to protect his family from the coming flood."/>
        <s v="When a Las Vegas bodyguard with lethal skills and a gambling problem gets in trouble with the mob, he has one last playâ€¦ and it's all or nothing."/>
        <s v="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
        <s v="Five medical students, hoping to understand the mystery of what lies beyond life, embark on a dangerous experiment. When their hearts are stopped for a short period of time, they have a near-death experienceâ€¦"/>
        <s v="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
        <s v="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
        <s v="On Halloween night at a horror theme park, a costumed killer begins slaying innocent patrons who believe that it's all part of the festivities."/>
        <s v="A freak tsunami traps shoppers at a coastal Australian supermarket inside the building ... along with a 12-foot great white shark."/>
        <s v="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
        <s v="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
        <s v="After Marnie Watson kills her abusive husband in self-defense, she is condemned to house arrest... only to discover that the house is possessed by the enraged and violent spirit of her dead husband."/>
        <s v="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
        <s v="A common thief joins a mythical god on a quest through Egypt."/>
        <s v="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
        <s v="A group of Cockneys arm themselves to rescue their elderly relative and his retirement home friends who are trapped and fighting off a zombie attack during a zombie apocalypse in the East End of London."/>
        <s v="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â€”and there is a constant drip from the ceiling in her daughter's bedroomâ€¦"/>
        <s v="Erik, Ryan, and Cooze start college and pledge the Beta House fraternity, presided over by none other than legendary Dwight Stifler. But chaos ensues when a fraternity of geeks threatens to stop the debauchery and the Betas have to make a stand for their right to party."/>
        <s v="1981. Hubert Bonisseur de la Bath, aka OSS 117, is back. For this new mission - more delicate, more dangerous and more torrid than ever - he is forced to team up with a young new colleague, the promising OSS 1001."/>
        <s v="When a poor college student who cracks an online poker game goes bust, he arranges a face-to-face with the man he thinks cheated him, a sly offshore entrepreneur."/>
        <s v="A local priest tries to rid 112 Ocean Avenue of unclean spirits, but what he doesn't yet suspect is that teen Sonny Montelli has been possessed, body and soul, by a murderous demon bent on total destruction."/>
        <s v="Following the suicide of her only friend, outcast teen Rachel Lang's life begins a downward spiral that will not only affect her but take everyone around her down in horrifying fashion."/>
        <s v="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
        <s v="A veteran-turned-mercenary is hired to take a young woman with a secret from post-apocalyptic Eastern Europe to New York City."/>
        <s v="Roper, a hostage negotiator catches a murderous bank robber after a blown heist. The bank robber escapes and immediately goes after the man who put him behind bars."/>
        <s v="An art thief becomes trapped in a New York penthouse after his heist goes awry. Imprisoned with nothing but priceless works of art, he must use all his cunning and invention to survive."/>
        <s v="Now a rising young lawyer, Elle Woods is about to make partner at her firm, but when she finds out her dog's relatives are being used as cosmetic test subjects, she heads to Washington D.C. to fight for animal rights."/>
        <s v="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
        <s v="Following the outbreak of a virus that wipes out the majority of the human population, a young woman documents her family's new life in quarantine and tries to protect her infected sister."/>
        <s v="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s v="Pinhead is set loose on the sinful streets of New York City to create chaos with a fresh cadre of Cenobitic kin."/>
        <s v="A group of people find themselves trapped in the backwoods of West Virginia, fighting for their lives against a group of vicious and horribly disfigured inbred cannibals."/>
        <s v="While trying to make his sister's wedding day go smoothly, Jack finds himself juggling an angry ex-girlfriend, an uninvited guest with a secret, a misplaced sleep sedative, and the girl that got away in alternate versions of the same day."/>
        <s v="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s v="A teenage girl moves into a remote country home with her family, only to discover that the gloomy old house has a horrifying past that threatens to destroy them."/>
        <s v="Summer, New York City. A college girl falls hard for a guy she just met. After a night of partying goes wrong, she goes to wild extremes to get him back."/>
        <s v="An irreverent comedy about the misadventures of Moondog, a rebellious stoner and lovable rogue who lives large."/>
        <s v="In 1940s Los Angeles, two former boxers-turned-cops must grapple with corruption, narcissism, stag films and family madness as they pursue the killer of an aspiring young actress."/>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s v="Sarah Huttinger's return home with her fiance convinces her that the sedate, proper, country-club lifestyle of her family isn't for her â€“ and that maybe the Huttinger family isn't even hers â€“ as she uncovers secrets that suggest the Huttingers are neither sedate nor proper."/>
        <s v="In 1889, seventeen men die under mysterious circumstances, and spooked by recent events, the miners who populate the town leave in droves until there's nothing left but a shell of a community."/>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s v="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
        <s v="When terrorists threaten nuclear catastrophe at Chernobyl, the world's only hope is to reactivate decommissioned Universal Soldier Luc Deveraux. Rearmed and reprogrammed, Deveraux must take on his nemesis from the original Universal Soldier and a next-generation &quot;UniSol&quot; that seems almost unstoppable."/>
        <s v="Garden gnomes Gnomeo &amp; Juliet recruit renown detective Sherlock Gnomes to investigate the mysterious disappearance of other garden ornaments."/>
        <s v="When a young boy accidentally triggers the universe's most lethal hunters' return to Earth, only a ragtag crew of ex-soldiers and a disgruntled scientist can prevent the end of the human race."/>
        <s v="A photographer struggling with memory loss discovers her pictures may indicate something sinister is hitting close to home."/>
        <s v="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s v="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s v="Vitoria-Gasteiz, Basque Country, Spain, 2019. Two corpses appear in the crypt of the Old Cathedral. Police officer Unai LÃ³pez de Ayala, an expert in criminal profiling, must hunt down the ritual murderer who has been terrorizing the city for two decades."/>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s v="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
        <s v="An ambitious lawyer finds himself caught in a power struggle between a corrupt pharmaceutical executive and his firmâ€™s senior partner. When the case takes a deadly turn, he must race to uncover the truth before he loses everything."/>
        <s v="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s v="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s v="Life for the residents of a tower block begins to run out of control."/>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s v="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s v="Flamboyantly gay Austrian television reporter Bruno stirs up trouble with unsuspecting guests and large crowds through brutally frank interviews and painfully hilarious public displays of homosexuality."/>
        <s v="Framed for crimes against the country, the G.I. Joe team is terminated by Presidential order. This forces the G.I. Joes into not only fighting their mortal enemy Cobra; they are forced to contend with threats from within the government that jeopardize their very existence."/>
        <s v="A diplomatic couple adopts the son of the devil without knowing it. A remake of the classic horror film of the same name from 1976."/>
        <s v="A socially awkward woman with a fondness for arts and crafts, horses, and supernatural crime shows finds her increasingly lucid dreams trickling into her waking life."/>
        <s v="A very extended family gathers for the Christmas holidays, after the death of the breadwinner Leonardo Sereni, famous singer. The eldest son Julius, with his wife Marina, has a panettone factory."/>
        <s v="A comedy centered on three museum security guards who devise a plan to steal back the artworks to which they have become attached after they are transferred to another museum."/>
        <s v="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
        <s v="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
        <s v="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
        <s v="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
        <s v="A couple flying on a small plane to attend a tropical island wedding must fight for their lives after their pilot suffers a heart attack."/>
        <s v="After arguing with his girlfriend, Ali, Tyler lands in the arms of sexy new girl, Holly. The next morning, he finds that not only does Ali agree to take him back, but Holly is a new student at their school and is dead set on her new man."/>
        <s v="A pair of buddies conspire to save their best friend from marrying the wrong woman, a cold-hearted beauty who snatches him from them and breaks up their Neil Diamond cover band."/>
        <s v="Imagine if all mythical artifacts, from Jason's Golden Fleece to Cinderella's glass slippers, were real. Well, they are -- and for centuries, a secret society called the Hunters has been sworn to protect them from an evil force called the Krugen."/>
        <s v="A chronicle of the life of a middle-class French girl's sexual adventures, her then fall into prostitution, and her ultimate redemption."/>
        <s v="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s v="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
        <s v="As a killer named Cinderhella stalks the student body at the high school in Grizzly Lake, a group of co-eds band together to survive while they're all serving detention."/>
        <s v="Verena is a nurse who arrives at an old mansion in Italy to help a young boy who has fallen silent since the sudden passing of his mother."/>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s v="When a Miami dentist inherits a team of sled dogs, he's got to learn the trade or lose his pack to a crusty mountain man."/>
        <s v="Ethan is suffering enormous guilt after his parents are killed in a car accident. He quits a promising future at MIT and work on a revolutionary experiment in order to care for his younger siblings."/>
        <s v="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
        <s v="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
        <s v="As the Roman empire crumbles, young Romulus Augustus flees the city and embarks on a perilous voyage to Britain to track down a legion of supporters."/>
        <s v="With the help of a radio DJ, Texas ranger Lefty Enright finds his way to the cannibalistic Sawyer family's underground slaughter shop, where he seeks to avenge the brutal murder of his kin."/>
        <s v="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
        <s v="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
        <s v="A Viking boy is left behind after his clan battles a Native American tribe. Raised within the tribe, he ultimately becomes their savior in a fight against the Norsemen."/>
        <s v="Forced to confront revelations about her past, paramedic Cassandra Webb forges a relationship with three young women destined for powerful futures...if they can all survive a deadly present."/>
        <s v="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s v="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s v="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
        <s v="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s v="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s v="When he hears that the new female employee digs ambitious men who are the store employee of the month, a slacker gets his act together but finds himself in competition with his rival, an ambitious co-worker."/>
        <s v="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s v="Blonde, bouncy Buffy is your typical high school cheerleader. But all that changes when a strange man informs her she's been chosen by fate to kill vampires."/>
        <s v="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
        <s v="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
        <s v="The Fantastic Four return to the big screen as a new and all powerful enemy threatens the Earth. The seemingly unstoppable 'Silver Surfer', but all is not what it seems and there are old and new enemies that pose a greater threat than the intrepid superheroes realize."/>
        <s v="After a young man's premonition of a deadly race-car crash helps saves the lives of his peers, Death sets out to collect those who evaded their end."/>
        <s v="Dean and Sal are the portrait of the Beat Generation. Their search for &quot;It&quot; results in a fast paced, energetic roller coaster ride with highs and lows throughout the U.S."/>
        <s v="When a cop who is just out of rehab takes the graveyard shift in a city hospital morgue, she faces a series of bizarre, violent events caused by an evil entity in one of the corpses."/>
        <s v="Orbiting above a planet on the brink of war, scientists test a device to solve an energy crisis and end up face-to-face with a dark alternate reality."/>
        <s v="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s v="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
        <s v="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s v="In the midst of the Balkan wars, a squad of Navy SEALs attempts to unravel a long-forgotten mystery after discovering an enormous treasure trove hidden at the bottom of a lake in Serbia."/>
        <s v="Artemis Fowl is a 12-year-old genius and descendant of a long line of criminal masterminds. He soon finds himself in an epic battle against a race of powerful underground fairies who may be behind his father's disappearance."/>
        <s v="After watching their respective partners die, a cop and a hitman form an alliance in order to bring down their common enemy."/>
        <s v="Gary, who has just married Samantha, the woman of his dreams, discovers that her six-year-old son may be the Antichrist."/>
        <s v="While on a seemingly routine job, a jaded hit man discovers that he's not the only one with his target in the crosshairs."/>
        <s v="During the last two years of her life, Princess Diana campaigns against the use of land mines and has a secret love affair with a Pakistani heart surgeon."/>
        <s v="A lazy, incompetent middle school teacher who hates her job and her students is forced to return to her job to make enough money for a boob job after her rich fiancÃ© dumps her."/>
        <s v="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s v="A mute man with a violent past is forced to take on the teeming underworld of a near-future Berlin as he searches for his missing girlfriend."/>
        <s v="A rock star general bent on winning the â€œimpossibleâ€ war in Afghanistan takes us inside the complex machinery of modern war. Inspired by the true story of General Stanley McChrystal."/>
        <s v="Teacher Linda Sinclair balances her staid home life with an incredible passion for her subject, but her routine is forever altered when a former star pupil and his unsupportive father reenter her life."/>
        <s v="A young man seeking a father he has never met, through no fault of his own, ends up barricaded in a liquor store with five other people on Christmas Eve in the fictitious town of El Camino, NV."/>
        <s v="An inventor and his mom hit the road together so he can sell his latest invention."/>
        <s v="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
        <s v="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
        <s v="A mild-mannered guy who is engaged to a monstrous woman meets the woman of his dreams, and schemes to find a way to be with her."/>
        <s v="An amusement park mogul offers a random group of diverse people $1 million to spend the night in a decrepit former mental institution."/>
        <s v="Based on the true events of the only case in US History where a spirit caused the death of a man."/>
        <s v="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
        <s v="After having a chance encounter with a mysterious character, Wendy, a young working class mother, discovers that she has super powers."/>
        <s v="A small business owner is about to lose her shop to a major corporate development."/>
        <s v="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s v="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s v="A Hong Kong detective suffers a fatal accident involving a mysterious medallion and is transformed into an immortal warrior with superhuman powers."/>
        <s v="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
        <s v="Trish invites her high school basketball teammates over for a night they'll never forget -- or survive -- when an unexpected guest crashes the party: an escaped psychopath with a portable power drill."/>
        <s v="With his gangster boss on trial for murder, a mob thug known as &quot;the Teacher&quot;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
        <s v="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
        <s v="An illustrious British boarding school becomes a bloody battleground when a mysterious sinkhole appears at a nearby fracking site unleashing unspeakable horror."/>
        <s v="A mother looks to escape her abusive past by moving to a new town where she befriends another mother, who grows suspicious of her."/>
        <s v="The adventures of teenager Max McGrath and alien companion Steel, who must harness and combine their tremendous new powers to evolve into the turbo-charged superhero Max Steel."/>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s v="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s v="Martin Brundle, born of the human/fly, is adopted by his father's place of employment (Bartok Inc.) while the employees simply wait for his mutant chromosomes to come out of their dormant state."/>
        <s v="Babe, fresh from his victory in the sheepherding contest, returns to Farmer Hoggett's farm, but after Farmer Hoggett is injured and unable to work, Babe has to go to the big city to save the farm."/>
        <s v="In ancient Egypt, peasant Mathayus is hired to exact revenge on the powerful Memnon and the sorceress Cassandra, who are ready to overtake Balthazar's village. Amid betrayals, thieves, abductions and more, Mathayus strives to bring justice to his complicated world."/>
        <s v="An acclaimed college hoops coach is demoted to a junior varsity team after a public meltdown."/>
        <s v="Battle-hardened Oâ€™Hara leads a lively mercenary team of soldiers on a daring mission: rescue hostages from their captors in remote Africa. But as the mission goes awry and the team is stranded, Oâ€™Haraâ€™s squad must face a bloody, brutal encounter with a gang of rebels."/>
        <s v="As two teen prodigies try to master the art of time travel, a tragic police shooting sends them on a series of dangerous trips to the past."/>
        <s v="A mouthy and feisty taxicab driver has hot tips for a green and inept cop set on solving a string of New York City bank robberies committed by a quartet of female Brazilian bank robbers."/>
        <s v="A documentary filmmaker travels to Jellystone Park to shoot a project and soon crosses paths with Yogi Bear, his sidekick Boo-Boo, and Ranger Smith."/>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s v="Jack Gladney, professor of Hitler studies at The-College-on-the-Hill, husband to Babette, and father to four children/stepchildren, is torn asunder by a chemical spill from a rail car that releases an &quot;Airborne Toxic Event&quot; forcing Jack to confront his biggest fear - his own mortality."/>
        <s v="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s v="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
        <s v="When a virus threatens to turn the now earth-dwelling friendly alien hybrids against humans, Captain Rose Corley must lead a team of elite mercenaries on a mission to the alien world in order to save what's left of humanity."/>
        <s v="Les Tuche, a modest french family, change his life after winning a super lottery. Thanks to the money of his parents, the son, Donald (aka &quot;coin-coin) goes to Los Angeles to improve his english. On the L.A. University, he meets Jennifer, daughter of a famous American financier."/>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s v="Jon and Garfield visit the United Kingdom, where a case of mistaken cat identity finds Garfield ruling over a castle. His reign is soon jeopardized by the nefarious Lord Dargis, who has designs on the estate."/>
        <s v="Massimo Marinelli Lops and Giulia Colardo meet by chance in Rome and fall in love. Giulia asks Massimo to spend Christmas Eve with her family."/>
        <s v="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s v="Two mismatched cops team up to investigate the murder of a business mogul's wife."/>
        <s v="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
        <s v="A drunken playboy stands to lose a wealthy inheritance when he falls for a woman that his family doesn't like."/>
        <s v="Junior congressman Evan Baxter, whose wish is to &quot;change the world&quot; is heard by none other than God. When God appears with the perplexing request to build an ark, Evan is sure he is losing it."/>
        <s v="The life and struggles of a notorious rock musician seeping into a pit of loneliness whose everyday life involves friends and family seeking financial aid and favors, inspired by rock music legend Kurt Cobain and his final hours."/>
        <s v="Kit, a troubled girl, is sent to the exclusive Blackwood boarding school, where she discovers that only four other female students have been admitted to learn the four pillars of knowledge under the ominous wing of the mysterious headmistress Madame Duret."/>
        <s v="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
        <s v="Set in the future in a time of interplanetary colonization, an unlikely pair race against an impending global crisis and are confronted by the monsters that live inside us all."/>
        <s v="A murder victim is brought back to life by a mysterious crow. With the help of a beautiful woman named Sarah, he exacts revenge on his killers -- only to realize his enemy has discovered the one weakness that can destroy him forever."/>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s v="Two best friends stuck in boring jobs become bachelor party planners in Budapest."/>
        <s v="Alex Corvis, a man wrongly executed for the murder of his girlfriend, returns from the dead and sets out to find the real killer."/>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s v="An architect's desire to speak with his wife from beyond the grave using EVP (Electronic Voice Phenomenon), becomes an obsession with supernatural repercussions."/>
        <s v="A simple man is turned into a genius through the application of computer science."/>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s v="Hellboy comes to England, where he must defeat Nimue, Merlin's consort and the Blood Queen. But their battle will bring about the end of the world, a fate he desperately tries to turn away."/>
        <s v="Enjoying college life as a popular student, Laura shares everything with her more than 800 friends on Facebook. But one day, after accepting a friend request from a  social outcast named Marina, Lauraâ€™s life is cursed..."/>
        <s v="20 years since their first adventure, Lloyd and Harry go on a road trip to find Harry's newly discovered daughter, who was given up for adoption."/>
        <s v="A terrified group of college film students record the pandemic rise of flesh-eating zombies while struggling for their own survival."/>
        <s v="About to be electrocuted for a catalog of heinous crimes, the unrepentant Horace Pinker transforms into a terrifying energy source. Only young athlete Jonathan Parker, with an uncanny connection to him through bizarre dreams, can fight the powerful demon."/>
        <s v="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
        <s v="Before horror enthusiast Max can break things off with his girlfriend Evelyn she dies in a bus accident. In time, Max meets another woman only to have Evelyn resurface as a zombie ready to resume their relationship."/>
        <s v="Four young men who belong to a supernatural legacy are forced to battle a fifth power long thought to have died out. Another great force they must contend with is the jealousy and suspicion that threatens to tear them apart."/>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s v="A group of National Guard trainees on a routine mission find themselves up against cannibalistic mutants in the New Mexico desert."/>
        <s v="Evan Birch is a family man and esteemed professor at a distinguished university. When a female student goes missing, police Detective Malloy has reason to be suspicious when crucial evidence makes Evan the prime suspect in her disappearance."/>
        <s v="Tortured by the ghosts of the demonized insane asylum that killed the crew of GRAVE ENCOUNTERS, film students fight to escape death as their own paranormal investigation goes terribly wrong in this horrifying sequel."/>
        <s v="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
        <s v="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
        <s v="Four different stories about italian football teamâ€™s supporter."/>
        <s v="Fresh to Las Vegas with no connections, Nomi Malone takes a job as an exotic dancer. Her talents are quickly noticed by Cristal, a headlining dancer who senses an opportunity to bolster her own act. But Nomi wonâ€™t play second fiddle and soon begins her venomous path to the top, ruthlessly backstabbing anyone who gets in her way."/>
        <s v="A vengeful spirit has taken the form of the Tooth Fairy to exact vengeance on the town that lynched her 150 years earlier. Her only opposition is the only child, now grown up, who has survived her before."/>
        <s v="Two couples on an oceanside getaway grow suspicious that the host of their seemingly perfect rental house may be spying on them. Before long, what should have been a celebratory weekend trip turns into something far more sinister."/>
        <s v="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s v="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s v="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s v="After his mistress runs over a black teen, a Wall Street hotshot sees his life unravel in the spotlight; A down-and-out reporter breaks the story and opportunists clamber to use it to their advantage."/>
        <s v="Bruce Banner, a genetics researcher with a tragic past, suffers massive radiation exposure in his laboratory that causes him to transform into a raging green monster when he gets angry."/>
        <s v="A demonic leprechaun terrorizes a group of young people whom he believes stole his gold."/>
        <s v="With all-new gadgets, high-flying action, exciting chases and a wisecracking new handler, Derek (Anthony Anderson), Cody has to retrieve the device before the world's leaders fall under the evil control of a diabolical villain."/>
        <s v="Two stoners wake up after a night of partying and cannot remember where they parked their car."/>
        <s v="A newly married couple discovers disturbing, ghostly images in photographs they develop after a tragic accident. Fearing the manifestations may be connected, they investigate and learn that some mysteries are better left unsolved."/>
        <s v="A lonely boy befriends a stray dog who has a natural talent for basketball and together they experience the highs and lows of life as their friendship remains solid through a series of escapades."/>
        <s v="Eight people embark on an expedition into the Congo, a mysterious expanse of unexplored Africa where human greed and the laws of nature have gone berserk. When the thrill-seekers -- some with ulterior motives -- stumble across a race of killer apes."/>
        <s v="An adolescent lion is accidentally shipped from the New York Zoo to Africa. Now running free, his zoo pals must put aside their differences to help bring him back."/>
        <s v="A man is out for justice after a group of corrupt police officers are unable to catch his wife's killer."/>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s v="An American backpacker gets involved with a ring of drug smugglers as their driver, and winds up on the run from his employers across Cologneâ€™s autobahns."/>
        <s v="A nice guy has just moved to New York and discovers that he must share his run-down apartment with a couple thousand singing, dancing cockroaches."/>
        <s v="A rowdy, unorthodox Santa Claus is fighting to save his declining business. Meanwhile, Billy, a neglected and precocious 12 year old, hires a hit man to kill Santa after receiving a lump of coal in his stocking."/>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s v="A group of friends are lured to an isolated cabin by a promise of heavy partying, only to find themselves in a nightmarish game of truth or dare."/>
        <s v="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s v="Two divers are left out at sea without a boat. Thereâ€™s nothing but water for miles, unless they look at whatâ€™s underneath them..."/>
        <s v="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
        <s v="FBI agent Malcolm Turner and his 17-year-old son, Trent, go undercover at an all-girls performing arts school after Trent witnesses a murder. Posing as Big Momma and Charmaine, they must find the murderer before he finds them."/>
        <s v="Four friends start to receive morbid Valentine cards and realise they are being stalked by someone they had spurned 13 years ago. A masked killer is on the loose and Valentine's day is soon approaching."/>
        <s v="When a couple of American young adults fly to Israel to visit the city of Jerusalem, a biblical nightmare falls upon the city."/>
        <s v="When Max, who is recovering from a traumatic accident, takes a job as a nighttime security guard, he begins to see visions of a young mysterious woman in the store's mirror."/>
        <s v="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s v="On the day the Riverton Ripper vanished without a trace, seven children were born. Today, they're all turning 16... and turning up dead."/>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s v="After a quick courtship, two lovers hastily decide to tie the knot. As their first year of marriage unfolds, temptation and incompatibility put their relationship in jeopardy."/>
        <s v="Two veterans of the Bosnian War, one American, one Serbian, clash in the remote Smoky Mountain wilderness."/>
        <s v="A wannabe surfer parties on the French Riviera while awaiting the perfect wave."/>
        <s v="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s v="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
        <s v="A young woman encounters a malevolent supernatural force while searching for her missing sister in Tokyo, a mean high school prank goes horribly wrong, and strange things begin happening in a Chicago apartment building."/>
        <s v="Ex-military specialist Clair Hamilton returns home from her tour in the Middle East due to her father's passing and to claim her inheritance. Her son is then kidnapped and held for ransom by a gang led by a mysterious figure known only as â€œFatherâ€."/>
        <s v="After his wife and daughter are murdered in a home invasion, a widower named John now finds himself up against an army of Universal Soldiers in relentless pursuit, led by a mysterious leader who promises to set UniSols free from their conditioning."/>
        <s v="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
        <s v="Four best friends negotiate loss and major life changes during the last two weeks of high school."/>
        <s v="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
        <s v="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
        <s v="The film that brings back horror icon Freddy Krueger as a darker and more sinister character than ever before. While Freddy is on the prowl, a group of teenagers being stalked soon learn they all have a common factor making them targets for this twisted killer."/>
        <s v="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
        <s v="Ten years after a Valentine's Day tragedy claimed the lives of five miners, Harry Warden returns for a vengeful massacre among teen sweethearts gearing up for another party."/>
        <s v="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
        <s v="In feudal China, a blacksmith who makes weapons for a small village is put in the position where he must defend himself and his fellow villagers."/>
        <s v="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s v="Lt. Wakes is a vengeful police detective determined to solve the murders of his partner and an informant, and joins forces with a witness injured during the shootings. After the killers pursue the witness across the abandoned floor of a hospital, she confirms Wakes's worst fears."/>
        <s v="The story of humankind's last stand against a cataclysmic alien invasion. Set in the war-ravaged African countryside, a U.S. soldier and a French foreign aid worker team up to survive the alien onslaught. Their bond will be tested as they search for refuge across a crumbling world."/>
        <s v="A spoof of buddy cop movies where two very different cops are forced to team up on a new reality based T.V. cop show."/>
        <s v="Spending the summer at a Catskills resort with her family, Frances &quot;Baby&quot; Houseman falls in love with the camp's dance instructor, Johnny Castle, and nothing is ever the same for anyone in the Houseman family."/>
        <s v="When passengers on a train are attacked by a creature, they must band together in order to survive until morning."/>
        <s v="A mysterious and immortal Tibetan kung fu master, who has spent the last 60 years traveling around the world protecting the ancient Scroll of the Ultimate, mentors a selfish street kid in the ancient intricacies of kung fu."/>
        <s v="A killer is on the loose, and an FBI agent sifts through clues and learns that the bloodthirsty felon's victims of choice are other serial killers."/>
        <s v="When the family patriarch is murdered, seven women find themselves trapped together in his mansion to solve the mystery."/>
        <s v="What happens when the undead return to life? In a world ravaged for years by a virus that turns the infected into zombie-like cannibals, a cure is at last found and the wrenching process of reintegrating the survivors back into society begins."/>
        <s v="A mother desperate to reconnect with her troubled daughter becomes embroiled in the urban legend of a demonic witch."/>
        <s v="An art dealer, Charles Mortdecai, searches for a stolen painting rumored to contain a secret code that gains access to hidden Nazi gold."/>
        <s v="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
        <s v="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s v="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
        <s v="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
        <s v="Though safely entombed in a crypt deep beneath the unforgiving desert, an ancient queen whose destiny was unjustly taken from her is awakened in our current day, bringing with her malevolence grown over millennia, and terrors that defy human comprehension."/>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s v="A gigolo must contend with the prospect that he has found true love."/>
        <s v="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
        <s v="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
        <s v="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
        <s v="Amaia after breaking up with Rafa, falls in love with a Catalonian. Koldo, her father, goes to Sevilla to persuade Rafa to go to Catalonia and take Amaia's heart back."/>
        <s v="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
        <s v="Rattled by sudden unemployment, a Manhattan couple surveys alternative living options, ultimately deciding to experiment with living on a rural commune where free love rules."/>
        <s v="In a world where supervillains are commonplace, two estranged childhood best friends reunite after one devises a treatment that gives them powers to protect their city."/>
        <s v="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s v="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
        <s v="When an overachieving high school student decides to travel around the country to choose the perfect college, her overprotective cop father also decides to accompany her in order to keep her on the straight and narrow."/>
        <s v="A mother and her 10-year old daughter are trapped in a forest. There is something in this forest. Something unlike anything they have heard before. Something that lurks in the darkness and itâ€™s coming after them."/>
        <s v="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s v="A young black woman discovers that her father was a sperm donor, and if that wasn't bad enough, he's white."/>
        <s v="A man's affair with his friend's much-younger daughter throws two neighboring families into turmoil."/>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s v="Romain Faubert is a 39 year old, single, medical photographer... and a raging hypochondriac. His doctor and only friend Dr. Dimitri Zvenka thinks he knows the cure for Romain: dating! But with the arrival of freedom fighter Anton Miroslav, everyone might get more then they bargained for..."/>
        <s v="After losing their spouses in a plane crash, an internal affairs cop and a congresswoman find each other's keys in each other's loved ones' possessions and discover that the two were having an affair."/>
        <s v="The ReZort, a post apocalyptic safari, offers paying guests the opportunity to kill zombies in the wake of an outbreak."/>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 v="Ace assassin Frank Kitchen is double crossed by gangsters and falls into the hands of rogue surgeon known as The Doctor who turns him into a woman. The hitman, now a hitwoman, sets out for revenge, aided by a nurse named Johnnie who also has secrets."/>
        <s v="A celebrated military contractor returns to the site of his greatest career triumphs and re-connects with a long-ago love while unexpectedly falling for the hard-charging Air Force watchdog assigned to him."/>
        <s v="Eight strangers awaken with no memory, in a puzzling cube-shaped room where the laws of physics do not always apply."/>
        <s v="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
        <s v="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
        <s v="When a pandemic strikes the world, Victor and his family get stuck within a hippie community."/>
        <s v="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s v="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
        <s v="After she betrays a powerful mob boss, a woman matches wits and weaponry with a legion of killers who are out to collect the bounty on the heads of her and her family."/>
        <s v="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s v="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s v="A group of friends venture into the remote Texas woods for a party weekend and find themselves stalked by Bigfoot."/>
        <s v="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s v="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s v="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
        <s v="During a sÃ©ance with some friends, divorced carny Gualtiero successfully conjures the spirit of Marilyn Monroe â€” although he's the only one who can see her. With Marilyn's help, he'll win back his wife, who left him for a lion tamer, and his teen daughter."/>
        <s v="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
        <s v="The Law Enforcement Technology Advancement Centre (LETAC) has developed SID version 6.7: a Sadistic, Intelligent, and Dangerous virtual reality entity which is synthesized from the personalities of more than 150 serial killers, and only one man can stop him."/>
        <s v="After being recruited by a group of unconventional thieves, renowned criminal Richard Pace finds himself caught up in an elaborate gold heist that promises to have far-reaching implications on his life and the lives of countless others."/>
        <s v="When Gummer is hired to capture a deadly creature terrorizing South Africa, he and his new sidekick, Travis Welker, engage in another battle of survival against the fiercely aggressive Graboids."/>
        <s v="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
        <s v="A woman grows suspicious of her controlling husband after she discovers secrets about the women in his past."/>
        <s v="Recruited by the U.S. government to be a special agent, nerdy teenager Cody Banks must get closer to cute classmate Natalie in order to learn about an evil plan hatched by her father. But despite the agent persona, Cody struggles with teen angst."/>
        <s v="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
        <s v="A weekend cruise on a luxurious party yacht goes horribly wrong for a group of old high-school friends when they get stuck in the water many miles from shore and a happy reunion turns into a fight for survival."/>
        <s v="When a hapless but dedicated talent manager signs his first client who actually has talent, his career finally starts to take off."/>
        <s v="On the most important day of his young life, a high school senior is forced to relive his failed attempt at losing his virginity over and over again, until he gets it right."/>
        <s v="Cindy finds out the house she lives in is haunted by a little boy and goes on a quest to find out who killed him and why. Also, Alien &quot;Tr-iPods&quot; are invading the world and she has to uncover the secret in order to stop them."/>
        <s v="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
        <s v="A group of friends head to the land of oaky Chardonnays and big, bold Cabernet Sauvignons for one member of the squadâ€™s 50th birthday party."/>
        <s v="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s v="Three friends are on the verge of getting their video game financed when their benefactor is taken hostage by terrorists."/>
        <s v="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
        <s v="An art curator decides to seek revenge on his abusive boss by conning him into buying a fake Monet, but his plan requires the help of an eccentric and unpredictable Texas rodeo queen."/>
        <s v="The story revolves around a man trying to uncover the mysterious death of his girlfriend and save an innocent man from the death chamber in the process, by using his unique power to time travel. However in attempting to do this, he also frees a spiteful serial-killer."/>
        <s v="Everyone has 'moved on', except for Sherman and Jim Levenstein's still understanding father. Little Matt Stiffler wants to join his older brother Steve's business and, after everything Matt has heard from Jim's band-geek wife, he plans to go back to band camp and make a video of his own."/>
        <s v="A group of teenagers fear for their lives in the swamps of Louisiana, chased by Mr. Jangles, a man possessed by 13 evil souls, and now relentless in his pursuit of new victims."/>
        <s v="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
        <s v="A group of young backpackers' vacation turns sour when a bus accident leaves them marooned in a remote Brazilian rural area that holds an ominous secret."/>
        <s v="The Angels are charged with finding a pair of missing rings that are encoded with the personal information of members of the Witness Protection Program. As informants are killed, the ladies target a rogue agent who might be responsible."/>
        <s v="In this modern love story set against the Austin, Texas music scene, two entangled couples â€” struggling songwriters Faye and BV, and music mogul Cook and the waitress whom he ensnares â€” chase success through a rock â€˜nâ€™ roll landscape of seduction and betrayal."/>
        <s v="When his best friend and podcast co-host goes missing in the backwoods of Canada, a young guy joins forces with his friend's girlfriend to search for him."/>
        <s v="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s v="The story follows veteran police officer Dave Brown, the last of the renegade cops, as he struggles to take care of his family, and fights for his own survival."/>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
        <s v="A prehistoric epic that follows a young mammoth hunter's journey through uncharted territory to secure the future of his tribe."/>
        <s v="When Camille accidentally becomes pregnant, she encourages her friends and fellow high school classmates to follow suit. It's only a matter of time, before seventeen girls in the high school are pregnant and the town is thrown into a world of chaos."/>
        <s v="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
        <s v="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
        <s v="When a Harvard-educated CIA agent is killed during an operation, the secret agency recruits his twin brother."/>
        <s v="A woman moves into an apartment in Manhattan and learns that the previous tenant's life ended mysteriously after they fell from the balcony."/>
        <s v="Zach is devastated by the unexpected death of his girlfriend, Beth. When she mysteriously returns, he gets a second chance at love. Soon his whole world turns upside down..."/>
        <s v="A group of delinquents are sent to clean the Blackwell Hotel but little do they know reclusive psychopath Jacob Goodnight has holed away in the rotting hotel. When one of the teens is captured, those who remain band together to survive against the brutal killer."/>
        <s v="A police officer who's transfered in the police of Marseille gets assigned to take down a group of Italian robbers who drive the powerfull Ferrari's with the older niece of Daniel, a terrible driver who gets the legendary white taxi."/>
        <s v="A 14th century Crusader returns with his comrade to a homeland devastated by the Black Plague. The Church commands the two knights to transport a witch to a remote abbey, where monks will perform a ritual in hopes of ending the pestilence."/>
        <s v="After their airplane crashes behind enemy lines, four soldiers must survive and try to find a way back to their battalion. However, when they come across a local peasant girl the horrors of war quickly become apparent."/>
        <s v="The quiet life of Baker Dill, a fishing boat captain who lives on the isolated Plymouth Island, where he spends his days obsessed with capturing an elusive tuna while fighting his personal demons, is interrupted when someone from his past comes to him searching for help."/>
        <s v="This time around, Chucky and his homicidal honey, Tiffany, are brought back to life by their orphan offspring, Glen. Then the horror goes Hollywood as Chucky unleashes his own brand of murderous mayhem!"/>
        <s v="A Black woman's meticulously crafted life of privilege starts to unravel when two strangers show up in her quaint suburban town."/>
        <s v="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
        <s v="In a universe where human genetic material is the most precious commodity, an impoverished young Earth woman becomes the key to strategic maneuvers and internal strife within a powerful dynastyâ€¦"/>
        <s v="In 2006, as World Cup fever sweeps Italy, high school senior Luca falls hard for dolphin trainer Azzurra and stumbles on a family secret -- right before his exams."/>
        <s v="A seductive teen befriends an introverted high school student and schemes her way into the lives of her wealthy family."/>
        <s v="Disenchanted with the movie industry, Chili Palmer tries the music industry, meeting and romancing a widow of a music executive along the way."/>
        <s v="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
        <s v="A Detroit cop reluctantly teams with his girlfriend's 11-year-old son to clear his name and take down the city's most ruthless criminal."/>
        <s v="Gene, a multi-expressional emoji, sets out on a journey to become a normal emoji."/>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s v="A sex therapist goes through puberty after the successful removal of a benign tumor resting against his pituitary gland. He experiences all the changes and effects of puberty over a three-week period."/>
        <s v="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
        <s v="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
        <s v="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
        <s v="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
        <s v="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
        <s v="A young woman held in captivity discovers the realities of truth and lies in the outside world."/>
        <s v="Ex-special operative MacGruber is called back into action to take down his archenemy, Dieter Von Cunth, who's in possession of a nuclear warhead and bent on destroying Washington, DC."/>
        <s v="Mall security guard Ronnie Barnhardt is called into action to stop a flasher from turning shopper's paradise into his personal peep show. But when Barnhardt can't bring the culprit to justice, a surly police detective is recruited to close the case."/>
        <s v="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
        <s v="A detective solves the puzzle box that releases the diabolical demon, Pinhead. As those around him begin to meet tragic fates, he sets out to conquer the horrifying villain."/>
        <s v="A young guy short on luck, enrolls in a class to build confidence to help win over the girl of his dreams, which becomes complicated when his teacher has the same agenda."/>
        <s v="Popeye is a super-strong, spinach-scarfing sailor man who's searching for his father. During a storm that wrecks his ship, Popeye washes ashore and winds up rooming at the Oyl household, where he meets Olive. Before he can win her heart, he must first contend with Olive's fiancÃ©, Bluto."/>
        <s v="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
        <s v="The parents of a soon-to-be married couple make the final preparations for the wedding ceremony."/>
        <s v="Heidi, a radio DJ, is sent a box containing a record - a &quot;gift from the Lords&quot;. The sounds within the grooves trigger flashbacks of her town's violent past. Is Heidi going mad, or are the Lords back to take revenge on Salem, Massachusetts?"/>
        <s v="A daredevil designs and operates his own theme park with his friends."/>
        <s v="A werewolf loose in Los Angeles changes the lives of three young adults who, after being mauled by the beast, learn that the only way to break the curse put upon them is to kill the one who started it all."/>
        <s v="A young couple bound by a seemingly ideal love, begins to unravel as unexpected opportunities spin them down a volatile and violent path and threaten the future they had always imagined."/>
        <s v="A young woman pretends to be pregnant in order to avoid being fired from her job. When that gets her a bunch of special treatment by everyone involved in her life, she tries to keep up the lie for nine months."/>
        <s v="Dr. David Marrow invites three distinct individuals to the eerie and isolated Hill House to be subjects for a sleep disorder study. The unfortunate guests discover that Marrow is far more interested in the sinister mansion itself â€” and they soon see the true nature of its horror."/>
        <s v="Two spoiled Beverly Hills sisters who have been left penniless after their father's sudden death are forced to move in with their estranged aunt in East Los Angeles."/>
        <s v="In a small peaceful town, zombies suddenly rise to terrorize the town. Now three bespectacled police officers and a strange Scottish morgue expert must band together to defeat the undead."/>
        <s v="The Manzoni High School in Milan is the worst in Italy. When the percentage of those promoted falls to 12%, it's time for the last resort: to entrust the classes to the worst of the available teachers."/>
        <s v="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
        <s v="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
        <s v="Tina Shepard, a telekinetic teenage girl, accidentally unchains Jason from his watery grave."/>
        <s v="Batman must battle a disfigured district attorney and a disgruntled former employee with help from an amorous psychologist and a young circus acrobat."/>
        <s v="Three friends are asked to be bridesmaids at a wedding of a woman they used to ridicule back in high school."/>
        <s v="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
        <s v="In an oppressive future, a 'fireman' whose duty is to destroy all books begins to question his task."/>
        <s v="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s v="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
        <s v="A boy's life is turned upside down when he learns that he is the last of a group of immortal warriors who have dedicated their lives to fighting the forces of the dark."/>
        <s v="A band of Vikings cross enemy lines and a panicked race begins. The losers will pay with their lives."/>
        <s v="Two college grads return to their hometown, where a hypothetical question -- whose dad would win in a fight? -- leads to mass mayhem."/>
        <s v="Forced underground by the next ice age, a struggling outpost of survivors must fight to preserve humanity against a threat even more savage than nature."/>
        <s v="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s v="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
        <s v="Inspired by actual events, a group of fame-obsessed teenagers use the Internet to track celebrities' whereabouts in order to rob their homes."/>
        <s v="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
        <s v="Several people start receiving voice-mails from their future selves -- messages which include the date, time, and some of the details of their deaths."/>
        <s v="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s v="After being murdered by corrupt colleagues in a covert government agency, Al Simmons makes a pact with the devil to be resurrected to see his beloved wife Wanda. In exchange for his return to Earth, Simmons agrees to lead Hell's Army in the destruction of mankind."/>
        <s v="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s v="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
        <s v="Five carnival workers are kidnapped and held hostage in an abandoned, Hell-like compound where they are forced to participate in a violent game, the goal of which is to survive twelve hours against a gang of sadistic clowns."/>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 v="An exorcist comes up against an evil from his past when he uses his skills to enter the mind of a nine year old boy."/>
        <s v="Deeply ensconced in a top-secret military program, three pilots struggle to bring an artificial intelligence program under control ... before it initiates the next world war."/>
        <s v="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
        <s v="In the grim Alaskan winter, a naturalist hunts for wolves blamed for killing a local boy, but he soon finds himself swept into a chilling mystery."/>
        <s v="A young woman recuperating at her father's run-down home after a tragic accident soon encounters a terrifying presence with a connection to her long-deceased mother."/>
        <s v="Alice finds the deadly dreams of Freddy Krueger starting once again. This time, the taunting murderer is striking through the sleeping mind of her unborn child."/>
        <s v="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
        <s v="It has been five years since the disappearance of Katie and Hunter, and a suburban family witness strange events in their neighborhood when a woman and a mysterious child move in."/>
        <s v="During the final days at the Yankee Pedlar Inn, two employees determined to reveal the hotel's haunted past begin to experience disturbing events as old guests check in for a stay."/>
        <s v="Years before Father Merrin helped save Regan MacNeilâ€™s soul, he first encounters the demon Pazuzu in East Africa."/>
        <s v="Two people, a man and a woman, wake up naked and with their abdomens attached to each other."/>
        <s v="A once-abused woman devotes herself to ridding victims of their domestic abusers while hunting down the one she must kill to be truly free."/>
        <s v="A lab accident gives a beagle named Shoeshine some serious superpowers -- a secret that the dog eventually shares with the young boy who becomes his owner and friend."/>
        <s v="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
        <s v="Young newlyweds Paul and Bea travel to a remote lake cottage for their honeymoon, where the promise of private romance awaits them. Shortly after arriving, Paul finds Bea wandering and disoriented in the middle of the night."/>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s v="Time-traveling bounty hunters find a doomed race-car driver in the past and bring him to 2009 New York, where his mind will be replaced with that of a terminally ill billionaire."/>
        <s v="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s v="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s v="Seventeen-year-old Jesse has been hearing terrifying sounds coming from his neighborâ€™s apartment, but when he turns on his camera and sets out to uncover their source, he encounters an ancient evil that wonâ€™t rest until itâ€™s claimed his very soul."/>
        <s v="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s v="Mutated by his own secret formula, Dr. Alec Holland becomes Swamp Thing -  a half human, half plant superhero who will stop at nothing to rescue government agent Alice Cable and defeat his evil arch nemesis Arcane... even if it costs him his life."/>
        <s v="Decades after serving in WWII and assassinating Adolf Hitler, a legendary American war veteran must now hunt down the fabled Bigfoot."/>
        <s v="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s v="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
        <s v="Don Champagne seems to have it all, but when his wife, Mona, learns of his affair with a pretty new salesgirl, she will stop at nothing to maintain their storybook life."/>
        <s v="When the crew of an American tugboat boards an abandoned Russian research vessel, the alien life form aboard regards them as a virus which must be destroyed."/>
        <s v="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
        <s v="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s v="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s v="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
        <s v="A family moves from New York into an old mansion in the countryside, still filled with the previous owner's things. As they begin to make it their own, a series of events begin to occur that makes them believe that the former inhabitants are not yet gone."/>
        <s v="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s v="In the peaceful town of Snowfield, Colorado something evil has wiped out the community. And now, its up to a group of people to stop it, or at least get out of Snowfield alive."/>
        <s v="A man breaks into a tech billionaire's empty vacation home, but things go sideways when the arrogant mogul and his wife arrive for a last-minute getaway."/>
        <s v="When their plane is rerouted due to a hurricane warning, two single female best friends find themselves competing for the same guy during an extended layover in St. Louis."/>
        <s v="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
        <s v="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
        <s v="In a suburban community, moms and dads, one after the other, mysteriously feel the irresistible impulse to attack and kill their own offspring."/>
        <s v="A washed-up music producer finds one last shot at redemption with a golden-voiced young girl in Afghanistan. However, when jealousy gets the better of a disgruntled ex-boyfriend, he decides to oppose the young star with talent of his own."/>
        <s v="The four turtles travel back in time to the days of the legendary and deadly samurai in ancient Japan, where they train to perfect the art of becoming one. The turtles also assist a small village in an uprising."/>
        <s v="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
        <s v="The &quot;sematary&quot; is up to its old zombie-raising tricks again. This time, the protagonists are Jeff Matthews, whose mother died in a Hollywood stage accident, and Drew Gilbert, a boy coping with an abusive stepfather."/>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s v="Now that Frollo is gone, Quasimodo rings the bell with the help of his new friend and Esmeralda's and Phoebus' little son, Zephyr. But when Quasi stops by a traveling circus owned by evil magician Sarousch, he falls for Madellaine, Sarouch's assistant."/>
        <s v="Martin Lawrence plays Jamal, an employee in Medieval World amusement park. After nearly drowning in the moat, he awakens to find himself in 14th century England."/>
        <s v="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
        <s v="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s v="A DEA agent whose family was slain as part of a conspiracy, and an assassin out to avenge her sister's death, join forces to solve a series of murders in New York City."/>
        <s v="Mr. Miyagi decides to take Julie, a troubled teenager, under his wing after he learns that she blames herself for her parents' demise and struggles to adjust with her grandmother and fellow pupils."/>
        <s v="After being drugged and raped at a party, a young woman contracts what she thinks is an STD, but it's actually something much worse."/>
        <s v="A traveling art saleswoman tries to shake off a flaky motel manager who falls for her and won't leave her alone."/>
        <s v="Big money artists and mega-collectors pay a high price when art collides with commerce.Â After a series of paintings by an unknown artist are discovered, a supernatural force enacts revenge on those who have allowed their greed to get in the way of art."/>
        <s v="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
        <s v="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
        <s v="A Texas Ranger investigates a series of unexplained deaths in a town called Helena."/>
        <s v="Following a ghost invasion of Manhattan, paranormal enthusiasts Erin Gilbert and Abby Yates, nuclear engineer Jillian Holtzmann, and subway worker Patty Tolan band together to stop the otherworldly threat."/>
        <s v="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
        <s v="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
        <s v="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
        <s v="A sleep doctor tries to protect a family from a demon that feeds on people in their nightmares."/>
        <s v="Father Merrin takes a sabbatical from the Church to devote himself to history and archaeology as he struggles with his shattered faith."/>
        <s v="On a university scholarship, a good natured student from the midwest gets a crash course in city life while dealing with three evil roommates. He befriends a virtually homeless college student whom he falls for, but she's dating a nasty professor."/>
        <s v="When a devoted husband and father is left home alone for the weekend, two stranded young women unexpectedly knock on his door for help. What starts out as a kind gesture results in a dangerous seduction and a deadly game of cat and mouse."/>
        <s v="It's the end of the school year. The long-awaited moment of the holidays is arrive. The little Nicolas, her parents and Grandma take the road towards the sea, and settle in for some time at the Hotel Beau-Rivage."/>
        <s v="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
        <s v="After moving to a vineyard with her family, a pregnant woman experiences horrifying visions."/>
        <s v="Laurie Strode struggles to come to terms with her brother Michael's deadly return to Haddonfield, Illinois. Meanwhile, Michael prepares for another reunion with his sister."/>
        <s v="After losing a powerful orb, Kara, Superman's cousin, comes to Earth to retrieve it and instead finds herself up against a wicked witch."/>
        <s v="A kindly occupational therapist undergoes a new procedure to be shrunken to four inches tall so that he and his wife can help save the planet and afford a nice lifestyle at the same time."/>
        <s v="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s v="200 years after his shocking creation, Dr. Frankenstein's creature, Adam, still walks the earth. But when he finds himself in the middle of a war over the fate of humanity, Adam discovers he holds the key that could destroy humankind."/>
        <s v="A fashion designer and his CIA agent business partner must join forces to stop a group of terrorists from smuggling explosives in counterfeit jeans during the handover of Hong Kong."/>
        <s v="In 2008, Sami Benboudaoud discovered the hell of Neuilly-sur-Seine. Ten years later, now that everything is for the best for Sami who brilliantly completes his studies of political science, nothing will go for his cousin Charles of Chazelle."/>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s v="A mother and her son plan a surprise visit to Los Angeles to see her husband/his father. Halfway there they get into a terrible accident in the middle of nowhere and now must fight to survive."/>
        <s v="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
        <s v="A pampered Beverly Hills chihuahua named Chloe who, while on vacation in Mexico with her owner Viv's niece, Rachel, gets lost and must rely on her friends to help her get back home before she is caught by a dognapper who wants to ransom her."/>
        <s v="When high-powered executive Samantha LeBon hatches a scheme to spend a romantic Christmas with her new employee â€“ the unsuspecting, blithesome James â€“ his wife, their kids and their two dogs, Rocks and Daphne, must rescue him before he makes a terrible mistake."/>
        <s v="Dawn is an active member of her high-school chastity club but, when she meets Tobey, nature takes its course, and the pair answer the call. They suddenly learn she is a living example of the vagina dentata myth, when the encounter takes a grisly turn."/>
        <s v="One year later, Michael Myers' traumatized young niece is horrified to discover she has a telepathic bond with her evil uncle... and that he is on the way back to Haddonfield to begin the carnage again."/>
        <s v="Jeanne wakes up one morning and her life is about to take a funny turn, at first sight nothing has changed in her - to a small detail."/>
        <s v="After his family is kidnapped during their sailing trip in Spain, a young Wall Street trader is confronted by the people responsible: intelligence agents looking to recover a mysterious briefcase."/>
        <s v="When Sara is served divorce papers while she is in New York, she is stunned. Not about to lose the fortune she amassed with her self-serving Texan husband, she makes an offer to her process server, Joe, that sets them off on a wild trip across the country."/>
        <s v="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s v="As the daring thief ArsÃ¨ne Lupin ransacks the homes of wealthy Parisians, the police, with a secret weapon in their arsenal, attempt to ferret him out."/>
        <s v="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
        <s v="On a bleak future Earth, a soldier endures a radical genetic transformation to save humanity. But his wife fears he's becoming more creature than man."/>
        <s v="A haunting erotic fairytale about Lucy, a young University student drawn into a mysterious hidden world of beauty and desire."/>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s v="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s v="Legless Southern inventor Dr. Arliss Loveless plans to rekindle the Civil War by assassinating President U.S. Grant. Only two men can stop him: gunfighter James West and master-of-disguise and inventor Artemus Gordon. The two must team up to thwart Loveless' plans."/>
        <s v="The tyrant Gedren seeks the total power in a world of barbarism. She raids the city Hablac and kills the keeper of a talisman that gives her great power. Red Sonja, sister of the keeper, sets out with her magic sword to overthrow Gedren."/>
        <s v="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quot;Honey and the Beaze&quot; cancelled, she hires Walt -- and his brotherly appendage -- as her costars. But their addition surprisingly achieves the opposite."/>
        <s v="A fantasy movie about an arrogant, lazy prince and his more heroic brother who must complete a quest in order to save their father's kingdom."/>
        <s v="The worst teachers of France landed in England for an ultra-secret mission. With Boulard, the King of the Dunces, they are parachuted in the best school of the country, and they will apply their famous methods on the future of the nation."/>
        <s v="After 25 years of a good marriage, what will Darcy do once she discovers her husband's sinister secret?"/>
        <s v="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
        <s v="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
        <s v="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s v="A criminal waits in a seedy motel for his boss after killing several men to steal a bag."/>
        <s v="John Gotti rises to the top of the New York underworld to become the boss of the Gambino crime family. His life takes a tumultuous turn as he faces tragedy, multiple trials and a prison sentence."/>
        <s v="While attempting to seduce gorgeous lawyer Diane Lightson, wealthy gadabout Chris Thorne agrees to drive her to Atlantic City, N.J. But, when some reckless driving draws the attention of a deeply critical cop, they and the flamboyant &quot;Brazillionaires&quot; who tagged along end up in the court of a grotesque and vengeful judge, who has a special vendetta against the wealthy and erudite."/>
        <s v="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
        <s v="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s v="A Heffley family road trip to attend Meemaw's 90th birthday party goes hilariously off course thanks to Greg's newest scheme to get to a video gaming convention."/>
        <s v="An archaeological team attempt to unlock the secrets of a lost pyramid only to find themselves hunted by an insidious creature."/>
        <s v="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
        <s v="A legendary but retired hit man lives in peace and isolation in the barren North American wilderness. When he rescues a woman from a snowmobiling accident, he soon discovers that she's harboring a secret that forces him to return to his lethal ways."/>
        <s v="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
        <s v="Two wealthy sisters, both heiresses to their family's cosmetics fortune, are given a wake-up call when a scandal and ensuing investigation strip them of their wealth."/>
        <s v="After being cut from the USA softball team and feeling a bit past her prime, Lisa finds herself evaluating her life and in the middle of a love triangle, as a corporate guy in crisis competes with her current, baseball-playing beau."/>
        <s v="A police officer and a psychologist investigate the deaths of five people who were killed while trying to summon ghosts."/>
        <s v="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
        <s v="Snatched off the street and held for ransom, a bound and gagged woman uses her limited powers to derail her two masked abductors' carefully laid plans."/>
        <s v="Milanese and Naples people go to Cortina d'Ampezzo on Christmas holidays"/>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s v="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
        <s v="When Addison investigates the murder of his friend Kevin with the help of Phoebe, they discover that the truth is darker than they had ever imagined."/>
        <s v="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s v="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s v="A couple try to repair their damaged union in an Italian vacation paradise. Then they discover the owner's intentions."/>
        <s v="The young couple Nora (Nora Yessayan) and Alec (Alec Gaylord) are on their way back from a long road trip. In a  desert town they want to take a break, but when they wake up the next morning when they wake up the next morning, they are no longer in the motel they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and fed cages, fattened up and fed by their torturers, only to be slaughtered, disemboweled and eaten as a delicacy by their torturers. For the young couple begins a fight for bare survival."/>
        <s v="A psychiatrist tries to put her life back together after a violent attack by seeking to repair the life of a new patient, but he has his own terrifying history."/>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s v="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
        <s v="A widowed child psychologist lives in an isolated existence in rural New England. When caught in a deadly winter storm, she must find a way to rescue a young boy before he disappears forever."/>
        <s v="Two childhood friends â€” a New York hairstylist and a wanna-be musician â€” get mixed-up with the mob and are forced to deliver $50,000 to Australia, but things go all wrong when the money is lost to a wild kangaroo."/>
        <s v="During a rainy day, and while their mother is out, Conrad and Sally, and their pet fish, are visited by the mischievous Cat in the Hat. Fun soon turns to mayhem, and the siblings must figure out how to rid themselves of the maniacal Cat."/>
        <s v="After a groundbreaking presidential election, Jeff Tuche becomes the new President of France and moves in the Elysee with his family to govern the country."/>
        <s v="Choukri, alias Chouchou, a transvestite Maghrebi with clear eyes, comes illegally to Paris to find his nephew. Hired as an assistant by a psychotherapist, known for his good mood, he also work as a waiter in a transvestite cabaret of Clichy where he meets Stanislas."/>
        <s v="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s v="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
        <s v="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
        <s v="Delphine and Yvan divorce. While his financial situation does not allow him to find a home, Yvan remembers that he owns 20% of his ex-wife's house. He then returned to live with Delphine, in his 20%. The two ex will discover the joys of forced housemates."/>
        <s v="Three generations of a French family open up about their sexual experiences and desires after young Romain is caught masturbating in his biology class."/>
        <s v="In Moscow, five young people lead the charge against an alien race which has attacked Earth via our power supply."/>
        <s v="A desperate father tries to return home to his pregnant wife after a mysterious apocalyptic event turns everything to chaos."/>
        <s v="9-year-old Alex Pruitt is home alone with the chicken pox. Turns out, due to a mix-up among nefarious spies, Alex was given a toy car concealing a top-secret microchip. Now Alex must fend off the spies as they try to break into his house to get it back."/>
        <s v="Teenager Rick Stevens is willing to do whatever it takes to win the heart of Nina Pennington. He'll have to deal with his best friend's horny mom, a drug abusing boss and even the mob if he ever hopes to land the girl of his dreams. Love is never easy!"/>
        <s v="A lawyer finds himself in far over his head when he attempts to get involved in drug trafficking."/>
        <s v="A crew of miniature aliens operate a spaceship that has a human form. While trying to save their planet, the aliens encounter a new problem, as their ship becomes smitten with an Earth woman."/>
        <s v="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s v="Two guys whose love lives are a wreck look forward to finding ladies on the high seas. Unfortunately, they've mistakenly been booked on a gay cruise."/>
        <s v="Bill Murray worries no one will show up to his TV show due to a massive snowstorm in New York City. Through luck and perseverance, guests arrive at Gothamâ€™s Carlyle Hotel to help him â€” dancing and singing in holiday spirit."/>
        <s v="A pair of newlyweds must fight to survive when their wedding reception descends into chaos and carnage when their guests become infected by a virus that turns them into hungry zombies."/>
        <s v="Set in the world of 2045, where communities have robotic helpers, a group of suburbanites are locked in for their protection by their household robots, while a rogue, self-aware AI android revolt uprising takes place outside."/>
        <s v="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
        <s v="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s v="When the Russian mob kidnaps the daughter of a reformed criminal, he rounds up his old crew and seeks his own brand of justice."/>
        <s v="Three generations of the same family deal with the consequences of unleashing the forces of hell."/>
        <s v="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
        <s v="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
        <s v="Lewis is an outwardly ordinary guy, but in reality he is hiding an obsession â€“ revenge â€“ against Cathy. Lewis kidnaps Cathy in broad daylight and takes her to his home, where he locks her in a soundproof cell and attempts to extract a dark secret from her past."/>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s v="A man blinded in a childhood accident fights crime using his superhumanly-elevated remaining senses."/>
        <s v="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
        <s v="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s v="Leslie Zevo is a fun-loving inventor who must save his late father's toy factory from his evil uncle, Leland, a war-mongering general who rules the operation with an iron fist and builds weapons disguised as toys."/>
        <s v="Addicted to technology, a group of teens attends a rehabilitation camp in the forest, but a sinister force there intends to take them offline forever."/>
        <s v="Abby Russell, a beautiful, dedicated nurse with a sinister side, has a secret life in which she targets and punishes dishonest men."/>
        <s v="Detective Mark Corley storms his way onto an alien spaceship to rescue his estranged son. When the ship crashes in Southeast Asia, he forges an alliance with a band of survivors to take back the planet once and for all."/>
        <s v="40 years after the first haunting at Eel Marsh House, a group of children evacuated from WWII London arrive, awakening the house's darkest inhabitant."/>
        <s v="Jean-Ã‰tienne Fougerole is an intellectual bohemian who released his new novel &quot;In Open Arms&quot;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
        <s v="Arlen is sent to a fenced-off wasteland where undesirables are exiled to when she is kidnapped by a group of cannibals. She escapes and ends up on a journey to reunite a missing girl with her father."/>
        <s v="John James is a writer; his wife has left him. He moves with his two middle-school children to an isolated house off a dirt road in South Carolina. The property has an Indian burial mound, which fascinates his daughter, Louisa, who's entering puberty."/>
        <s v="When a team of techno-savvy thieves break into a high-security vault, they don't discover priceless works of art... they find a crypt unopened for 100 years."/>
        <s v="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
        <s v="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quot;the human centipede.&quot;"/>
        <s v="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
        <s v="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
        <s v="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s v="A sea plane is destroyed in a freak accident, five people find themselves drifting on a raft. At the mercy of the tide and with no hope of rescue, the helpless situation takes a horrifying turn when they are terrorized by a ravenous great white."/>
        <s v="A search and rescue team are transported through deep space to a distant mining colony to save the sole survivor of a biological outbreak.  During their mission, they find a lethal weapon which is set to arrive on Earth within the hour."/>
        <s v="The team behind Scary Movie takes on the comic book genre in this tale of Rick Riker, a nerdy teen imbued with superpowers by a radioactive dragonfly. And because every hero needs a nemesis, enter Lou Landers, aka the villainously goofy Hourglass."/>
        <s v="When Phil and Debbie Winslow relocate from their native Kansas to the sunny climes of Orange County, their big-hearted, havoc-wreaking Great Dane gets a taste of the dog's life, California-style."/>
        <s v="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
        <s v="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s v="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
        <s v="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
        <s v="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s v="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
        <s v="Set in the Aokigahara Forest, a real-life place in Japan where people go to end their lives. Against this backdrop, a young American woman comes in search of her twin sister, who has mysteriously disappeared."/>
        <s v="The rivalry between the manipulative boss of an advertising agency and her talented protÃ©gÃ©e escalates from stealing credit to public humiliation to murder."/>
        <s v="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s v="With their women having been enslaved by a pack of lesbian vampires, the remaining menfolk of a rural town send two hapless young lads out onto the moors as a sacrifice."/>
        <s v="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
        <s v="Second part of the film &quot;Sorry if I love you&quot;.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
        <s v="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
        <s v="Students on a camping trip discover something sinister is lurking beyond the trees."/>
        <s v="After four college girls rob a restaurant to fund their spring break in Florida, they get entangled with a weird dude with his own criminal agenda."/>
        <s v="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
        <s v="10-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
        <s v="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
        <s v="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
        <s v="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
        <s v="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
        <s v="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
        <s v="After an unprecedented global pandemic has turned the majority of humankind into violent infected beings, Morgan, a man gifted with the ability to speak the infected's new language, leads the last survivors on a hunt for patient zero and a cure."/>
        <s v="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
        <s v="Detective Harry Hole investigates the disappearance of a woman whose pink scarf is found wrapped around an ominous looking snowman."/>
        <s v="When a serial killer interrupts the fun at the swanky Coconut Pete's Coconut Beach Resort -- a hedonistic island paradise for swingers --- it's up to the club's staff to stop the violence ... or at least hide it!"/>
        <s v="The 21st successor to the role of Bengalla's resident superhero must travel to New York to prevent a rich madman from obtaining three magic skulls that would give him the secret to ultimate power."/>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s v="After nearly 50 years of hiding, Leatherface returns to terrorize a group of idealistic influencers who accidentally disrupt his carefully shielded world in a remote Texas town."/>
        <s v="When two American girls on a bike trip in a remote part of Argentina split up and one of them goes missing, the other must find her before her worst fears are realized."/>
        <s v="After a mysterious woman saves her daughter from a deadly snakebite, a single mother must repay the debt by killing a stranger before sundown."/>
        <s v="When a small Colorado town is overrun by the flesh hungry dead, a small group of survivors try to escape in a last ditch effort to stay alive."/>
        <s v="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s v="A family's suburban home is invaded by angry spirits. When the terrifying apparitions escalate their attacks and take the youngest daughter, the family must come together to rescue her."/>
        <s v="The ongoing war between the canine and feline species is put on hold when they join forces to thwart a rogue cat spy with her own sinister plans for conquest."/>
        <s v="AstÃ©rix and ObÃ©lix have to win the Olympic Games in order to help their friend Alafolix marry Princess Irina. Brutus uses every trick in the book to have his own team win the game, and get rid of his father Julius Caesar in the process."/>
        <s v="A terrified toy salesman is mysteriously attacked, and at the hospital, babbles and clutches the year's most popular Halloween costume, an eerie pumpkin mask. Suddenly, Doctor Daniel Challis finds himself thrust into a terrifying nightmare."/>
        <s v="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
        <s v="Travel writer Lemuel Gulliver takes an assignment in Bermuda, but ends up on the island of Liliput, where he towers over its tiny citizens."/>
        <s v="A mature podiatrist, his girlfriend and her teenage children travel Ibiza to live a crazy holidays."/>
        <s v="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
        <s v="Veronica, the new girl in town, is lured into the woods by a group of senior boys looking to make her a victim. But the boys don't know that Veronica's been trained to handle herself in surprisingly lethal ways."/>
        <s v="In the late 21st century, a subculture of humans have emerged who have been modified genetically by a vampire-like disease, giving them enhanced speed, incredible stamina and acute intelligence. As they are set apart from &quot;normal&quot; and &quot;healthy&quot; humans, the world is pushed to the brink of worldwide civil war  aimed at the destruction of the &quot;diseased&quot; population. In the middle of this crossed-fire is - an infected woman - Ultraviolet, who finds herself protecting a nine-year-old boy who has been marked for death by the human government as he is believed to be a threat to humans."/>
        <s v="A black police detective must solve a strange case of a kidnapped boy and deal with a big racial protest."/>
        <s v="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s v="A gang of thieves plan a heist during a hurricane and encounter trouble when a disgraced cop tries to force everyone in the building to evacuate."/>
        <s v="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
        <s v="When his long-lost outlaw father returns, Tommy &quot;White Knife&quot; Stockburn goes on an adventure-filled journey across the Old West with his five brothers."/>
        <s v="A suburban teen girl and her little brother must stop a terrifying internet meme brought to life by the hysteria of their parents."/>
        <s v="A &quot;National Geographic&quot; film crew is taken hostage by an insane hunter, who takes them along on his quest to capture the world's largest - and deadliest - snake."/>
        <s v="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s v="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
        <s v="Guillaume Canet is told by a young co-star that he's no longer Rock'n' Roll and can't sell films anymore. He then tries to prove her wrong and gets help from his girlfriend, Marion Cotillard."/>
        <s v="A comedy centered on the life of Kate Reddy, a finance executive who is the breadwinner for her husband and two kids."/>
        <s v="Four comedic episodes framed within the story of a tyrannical Zen master and his two hapless disciples."/>
        <s v="A young woman fights the spirit that is slowly taking possession of her."/>
        <s v="The Police Academy misfits travel to Miami Beach for Commandant Lassard to be honored with a prestigious lifetime award pending his retirement. Things take a turn when Lassard unknowingly ends up in possession of stolen diamonds from a jewel heist."/>
        <s v="A research scientist becomes the world's first pregnant man in order to test a drug he and a colleague have designed for expectant women. To carry out the trial, he has an embryo implant, believing that he will only carry the baby for three months â€“ hardly expecting to face the prospect of giving birth."/>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s v="A man goes undercover in a hi-tech prison to find out information to help prosecute those who killed his wife. While there, he stumbles onto a plot involving a death-row inmate and his $200 million stash of gold."/>
        <s v="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
        <s v="A group of sorority sisters, snowed in over the holiday break, tries desperately to survive the night as a relentless killer terrorizes and murders them, one by one."/>
        <s v="A blind woman's relationship with her husband changes when she regains her sight and discovers disturbing details about themselves."/>
        <s v="While visiting Universal Studios in Hollywood along with their respective families, two Italian tourists get on a real time machine and got lost in time. Professor Mortimer effort to rescue them result in trips through various ages of ancient Italy."/>
        <s v="Six years after being kidnapped by a cult, Jamie tries to escape the clutches of her serial killer uncle, Michael Myers."/>
        <s v="Amy, an 11-year-old girl, joins a group of dancers named â€œthe cutiesâ€ at school, and rapidly grows aware of her burgeoning femininityâ€”upsetting her mother and her values in the process."/>
        <s v="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
        <s v="After a horrifying PredAlien crash-lands near a small Colorado town, killing everyone it encounters and producing countless Alien offspring, a lone Predator arrives to &quot;clean up&quot; the infestation."/>
        <s v="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s v="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s v="Jack Carter, a mob enforcer living in Las Vegas, travels back to his hometown of Seattle for his brother's funeral. During this visit, Carter realizes that the death of his brother was not accidental, but a murder. With this knowledge, Carter sets out to kill all those responsible."/>
        <s v="A group of friends must confront their most terrifying fears when they awaken the dark powers of an ancient spirit board."/>
        <s v="Following the gruesome murder of a young woman in her neighborhood, an English teacher living in New York City â€” as if to test the limits of her own safety â€”propels herself into an impossibly risky sexual liaison with a police detective."/>
        <s v="Security guard Paul Blart is headed to Las Vegas to attend a Security Guard Expo with his teenage daughter Maya before she departs for college. While at the convention, he inadvertently discovers a heist - and it's up to Blart to apprehend the criminals."/>
        <s v="Forrest Taft is an environmental agent who works for the Aegis Oil Company in Alaska. Aegis Oil's corrupt CEO is the kind of person who doesn't care whether or not oil spills into the ocean or onto the landâ€”just as long as it's making money for him."/>
        <s v="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s v="Mayhem and death follow when an earthquake traps a group of tourists in a Chilean town."/>
        <s v="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
        <s v="In Christmastime Miami, heartbroken divorcÃ©e Giorgio invites himself to stay at his best friend Mario's â€” unaware that the latter is having an affair with his ex-wife â€” and ends up pursued by Mario's barely-of-age daughter; nosy and out-of-touch Ranuccio crashes his son's sex-themed holidays before ending up in a series of mishaps with Giorgio."/>
        <s v="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
        <s v="A bumbling Paris policeman is doggedly determined to capture the master thief that repeatedly eludes him, even when they're the last two men on Earth."/>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s v="Red Riding Hood is training in the group of Sister Hoods, when she and the Wolf are called to examine the sudden mysterious disappearance of Hansel and Gretel."/>
        <s v="A young female embezzler arrives at the Bates Motel, which has terrible secrets of its own."/>
        <s v="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s v="Lisa Dolittle sends her daughter to 'Durango', a Dude Ranch, to find herself. While there, she uses her talent to talk to the animals in order to save Durango from being taken over by a neighboring Ranch."/>
        <s v="Christopher Robin is headed off to college and he has abandoned his old friends, Pooh and Piglet, which then leads to the duo embracing their inner monsters."/>
        <s v="Carmen's caught in a virtual reality game designed by the Kids' new nemesis, the Toymaker. It's up to Juni to save his sister, and ultimately the world."/>
        <s v="Our favourite police men are called together to deal with a gang who rob banks and jewelers. Using their various talents as well as their extraordinary luck, the crooks stand no chance against our men and women in blue."/>
        <s v="In 2176, a Martian police unit is sent to pick up a highly dangerous criminal at a remote mining post. Upon arrival, the cops find the post deserted and something far more dangerous than any criminal â€” the original inhabitants of Mars, hellbent on getting their planet back."/>
        <s v="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
        <s v="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s v="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
        <s v="A pair of cops investigating a drug invasion stumble upon a mysterious bank vault."/>
        <s v="Carved from a lifetime of experience that runs the gamut from incarceration to liberation, Dog Eat Dog is the story of three men who are all out of prison and now have the task of adapting themselves to civilian life."/>
        <s v="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
        <s v="In his homeland of Alagaesia, a farm boy happens upon a dragon's egg -- a discovery that leads him on a predestined journey where he realized he's the one person who can defend his home against an evil king."/>
        <s v="When New York architect Matt Saunders dumps his new girlfriend Jenny Johnson - a smart, sexy and reluctant superhero known as G-Girl - she uses her powers to make his life a living hell!"/>
        <s v="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
        <s v="Asterix crosses the channel to help second-cousin Anticlimax face down Julius Caesar and invading Romans."/>
        <s v="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
        <s v="A group of people fight to survive in a zombie infested town."/>
        <s v="A mysterious warrior teams up with the daughter and son of a deposed Chinese Emperor to defeat their cruel brother, who seeks their deaths."/>
        <s v="On their last night together, four longtime flatmates' lives are suddenly upended when a secret is revealed during the course of an evening celebration."/>
        <s v="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
        <s v="When an unknown military force invades Bushwick, a Brooklyn neighborhood, young student Lucy and war veteran Stupe must rely on each other to escape and survive."/>
        <s v="Laura and Carlos love each other as if every day was the last, and perhaps that first love intensity is what will tear them apart a year later."/>
        <s v="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
        <s v="After the disappearance of her scientist father, three peculiar beings send Meg, her brother, and her friend to space in order to find him."/>
        <s v="A professor and his students perform a dangerous experiment that causes a young woman to lose her sanity."/>
        <s v="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
        <s v="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
        <s v="Set in Las Vegas, the film centers on a man who attends his best friend's bachelor party, unaware of an insidious agenda that plays into hunting humans."/>
        <s v="A  montley group of free-lance photographers are desperate to grab a good shot of a celebrity."/>
        <s v="When the dead discover a means to contact the living through electronic devices, cellphones and computers become open gateways to monstrosities and destruction."/>
        <s v="The lives of three female assassins take a sudden turn when their charming boss lures them into one last job. They soon find themselves thrust into a bizarre situation involving a psychotic hit man, a grizzled trucker and a delusional line cook."/>
        <s v="As fanged, furious furballs viciously invade an L.A. apartment building and sink their teeth into the low-rent tenants, Josh leads the battle to beat back the conniving critters and save the planet."/>
        <s v="Novelist Catherine Tramell is once again in trouble with the law, and Scotland Yard appoints psychiatrist Dr. Michael Glass to evaluate her. Though, like Detective Nick Curran before him, Glass is entranced by Tramell and lured into a seductive game."/>
        <s v="Undercover cop Lucas White joins Vin Serento's gang of illegal street racers. They are fast and they are furious and they plan to double cross Los Angeles kingpin Juan Carlos de la Sol, who hides his cash in a downtown Taco Bell."/>
        <s v="Thinking he can overshadow an unknown actress in the part, an egocentric actor unknowingly gets a witch cast in an upcoming television remake of the classic show &quot;Bewitched&quot;."/>
        <s v="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
        <s v="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
        <s v="3 childhood friends who have never left their hometown in the suburb try to get into porn as a way of earning easy money."/>
        <s v="Detective Rita Veder is assigned to a baffling serial murder case. After examining the crime scene â€” a corpse-filled ship found adrift at sea â€” she meets Maximilian, a smooth-talking Caribbean playboy determined to romance her."/>
        <s v="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
        <s v="An alliance of evil-doers, led by Frieda, looks to take over Fairy Tale Land. But when Ella realizes her stepmother is out to ruin her storybook existence, she takes a dramatic turn and blossoms into the leader of the resistance effort."/>
        <s v="Elektra the warrior survives a near-death experience, becomes an assassin-for-hire, and tries to protect her two latest targets, a single father and his young daughter, from a group of supernatural assassins."/>
        <s v="Taken aback by his mother's wedding announcement, a young man returns home in an effort to stop her from marrying his old high school gym teacher, a man who made high school hell for generations of students."/>
        <s v="Donna's senior prom is supposed to be the best night of her life, though a sadistic killer from her past has different plans for her and her friends."/>
        <s v="During the Cold War, an organization called &quot;Patriot&quot; created a super-hero squad, which includes members of multiple soviet republics. For years, the heroes had to hide their identities, but in hard times they must show themselves again."/>
        <s v="A movie based on the italian sitcom &quot;I Soliti Idioti&quot;."/>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s v="Darius Stone's criminal record and extreme sports obsession make him the perfect candidate to be the newest XXX agent. He must save the U.S. government from a deadly conspiracy led by five-star general and Secretary of Defense George Deckert."/>
        <s v="A company retreat on a tropical island goes terribly awry."/>
        <s v="The story centers on a group of gossipy, high-society women who spend their days at the beauty salon and haunting fashion shows. The sweet, happily-wedded Mary Haines finds her marriage in trouble when shop girl Crystal Allen gets her hooks into Mary's man."/>
        <s v="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
        <s v="Taj Mahal Badalandabad leaves Coolidge College behind for the halls of Camford University in England, where he looks to continue his education, and teach an uptight student how to make the most out of her academic career."/>
        <s v="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s v="A young reporter and his niece discover a beautiful and enchanting creature they believe to be the real little mermaid."/>
        <s v="A former footballer living in Brittany enlists his old teammates to help the local fisherman to win some games in order to raise money and save jobs."/>
        <s v="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
        <s v="When the devil resurfaces with aims to take over the world in human form, Johnny Blaze reluctantly comes out of hiding to transform into the flame-spewing supernatural hero Ghost Rider -- and rescue a 10-year-old boy from an unsavory end."/>
        <s v="A brother-sister team who fake paranormal encounters for cash get more than they bargained for when a job at a haunted estate turns very, very real."/>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s v="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
        <s v="A bestselling female novelist, suffering from writer's block, hires an innocent young woman to watch over her twin children. As the novelist dangerously indulges in her new best seller, the line between the life she's writing and the one she's living becomes blurred."/>
        <s v="A weekend at a lake house in the Louisiana Gulf turns into a nightmare for seven vacationers as they are subjected to fresh-water shark attacks."/>
        <s v="After being left at home by himself for the holidays, 10-year-old Max Mercer must work to defend his home from a married couple who tries to steal back a valuable heirloom."/>
        <s v="This all-female horror anthology features four dark tales from four fiercely talented women."/>
        <s v="On the 100th anniversary of the original voyage, a modern luxury liner christened &quot;Titanic 2,&quot; follows the path of its namesake. But when a tsunami hurls an ice berg into the new ship's path, the passengers and crew must fight to avoid a similar fate."/>
        <s v="The work of billionaire tech CEO Donovan Chalmers is so valuable that he hires mercenaries to protect it, and a terrorist group kidnaps his daughter just to get it."/>
        <s v="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
        <s v="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s v="When a childhood friend from Miami gets killed after he comes to warn of encroaching drug gangs, Baaba moves to Miami and teams up with a local officer to bring down the criminals."/>
        <s v="When the puzzle box is once again solved, Pinhead and his legion demolish all who dare oppose them. But standing in his way is the only person who has defeated Cenobites of the past."/>
        <s v="Julia becomes worried about her boyfriend Holt when he explores the dark urban legend of a mysterious videotape said to kill the watcher seven days after viewing. She sacrifices herself to save her boyfriend and in doing so makes a horrifying discovery: there is a &quot;movie within the movie&quot; that no one has ever seen before."/>
        <s v="The 47-year old Al Capone, after 10 years in prison, starts suffering from dementia and comes to be haunted by his violent past."/>
        <s v="A group of career criminals finds itself trapped in a warehouse with the law â€“ and an Attack Dog named DeNiro closing in."/>
        <s v="During the holidays of Christmas, three groups of funny characters depart from Italy to spend the Christmas season in New York City."/>
        <s v="After surviving the incidents in Barrow, Alaska, Stella Olemaun relocates to Los Angeles, where she intentionally attracts the attention of the local vampire population in order to avenge the death of her husband, Eben."/>
        <s v="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
        <m/>
        <s v="Every culture has one â€“ the horrible monster fueling young children's nightmares. But for Tim, the Boogeyman still lives in his memories as a creature that devoured his father 16 years ago. Is the Boogeyman real, or did Tim make it up to explain why his father abandoned his family?"/>
        <s v="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
        <s v="20 years after a horrific accident during a small town school play, students at the school resurrect the failed show in a misguided attempt to honor the anniversary of the tragedy - but soon discover that some things are better left alone."/>
        <s v="An anthology feature film that puts a uniquely dark and original spin on some of the most iconic and beloved holidays of all time by challenging our folklore, traditions and assumptions."/>
        <s v="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
        <s v="When a couple of lazy hunter-gatherers are banished from their primitive village, they set off on an epic journey through the ancient world."/>
        <s v="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s v="A former soldier is taken captive and awakens in the back of a van where he learns that he only has less than 10 minutes to figure out how he got there."/>
        <s v="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
        <s v="A group of friends head to a deserted Caribbean island for a surprise overnight bachelor party only to discover that the island isn't deserted. It's actually the home to a secret medical facility. Not only that, there's something wrong with the water surrounding the island..."/>
        <s v="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quot;teamwork&quot;, the new students work in pairs, with their collars electronically linked so that if one of them is killed, the other dies as well. They must kill Nanahara in three days - or die."/>
        <s v="As a young scientist searches for a way to save a dying Earth, she finds a connection with a man who's racing to catch the last shuttle off the planet."/>
        <s v="Three young conspiracy theorists attempt to uncover the mysteries of Area 51, the government's secret location rumored to have hosted encounters with alien beings. What they find at this hidden facility exposes unimaginable secrets."/>
        <s v="College friends find their weekend of sex and debauchery ruined when deadly zombie beavers swarm their riverside cabin."/>
        <s v="After five years of marriage, Diana discovers the joys of adultery, claiming that she can save her failing relationship through betrayal."/>
        <s v="Jason ships out aboard a teen-filled &quot;love boat&quot; bound for New York, which he soon transforms into the ultimate voyage of the damned."/>
        <s v="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s v="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
        <s v="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
        <s v="Gallic heroes and forever friends Asterix and Obelix journey to China to help Princess Sa See save the Empress and her land from a nefarious prince."/>
        <s v="A family man who turns out to be a retired mob enforcer must travel across the country to find his daughter who has gone missing."/>
        <s v="Ducoboo is a very inventive dunce and joker, he is very resourceful at finding new ways to copy from his neighbor, to cheat or to defy the teacher's authority."/>
        <s v="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s v="Derek and Hansel are modelling again when an opposing company attempts to take them out from the business."/>
        <s v="Narrowly escaping death, outlaw Johnny Madrid goes on the run with the hangman's sensuous daughter Esmeralda by his side."/>
        <s v="A recently cheated on married woman falls for a younger man who has moved in next door, but their torrid affair soon takes a dangerous turn."/>
        <s v="After witnessing a miracle, a young Latina woman experiences strange things as a police detective searches for the truth behind his partner's death."/>
        <s v="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
        <s v="A couple on a romantic getaway find themselves stranded at sea when a tropical storm sweeps away their villa. In order to survive, they are forced to fight the elements, while sharks circle below."/>
        <s v="Flight 7500 departs Los Angeles International Airport bound for Tokyo. As the overnight flight makes its way over the Pacific Ocean during its ten-hour course, the passengers encounter what appears to be a supernatural force in the cabin."/>
        <s v="An inexperienced college student meets a wealthy businessman whose sexual practices put a strain on their relationship."/>
        <s v="A ne'er-do-well who's married to a millionnaire realizes his financial trouble might be solved if his wife was dead - and sets out a plot to achieve just that. A remake of Dino Risi's &quot;il vedovo&quot;."/>
        <s v="On a small island off the coast of Delaware, two families are locked in a struggle for power and control over the fate of the undead."/>
        <s v="A couple agree to have their deceased son cloned under the supervision of an enigmatic doctor, but bizarre things start to happen years after his rebirth."/>
        <s v="A successful Texas gynecologist finds himself amid a bevy of women and their problems â€“ his wifeâ€™s breakdown, his daughter's fake marriage, his other daughterâ€™s conspiracy theories, and his secretaryâ€™s crush. Craving time for himself, he finds solace in a kind outsider."/>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s v="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
        <s v="A shipwrecked sailor stumbles upon a mysterious island and is shocked to discover that a brilliant scientist and his lab assistant have found a way to combine human and animal DNAâ€”with horrific results."/>
        <s v="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
        <s v="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
        <s v="A man becomes increasingly jealous of his friend's newfound success."/>
        <s v="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
        <s v="The tale of a workaholic dad-turned-dog who finds that being man's best friend shows him the most important job - being a great dad."/>
        <s v="Two estranged sisters are forced to rob a bank in order to save their brother. But this is no ordinary bank."/>
        <s v="A group of UAC Marines responds to a distress call from a top-secret scientific base on Phobos, a Martian moon, only to discover it's been overrun by demons."/>
        <s v="Destinies intertwined for two antithetical people who meet during a trip to India, where lots of misunderstandings and funny situations will take place."/>
        <s v="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
        <s v="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s v="Every six years, an ancient order of jiu-jitsu fighters joins forces to battle a vicious race of alien invaders. But when a celebrated war hero goes down in defeat, the fate of the planet and mankind hangs in the balance."/>
        <s v="Three chimps are sent into space to explore the possibility of alien life when an unmanned space shuttle crash lands on an uncharted planet."/>
        <s v="Mystery writer Grace Miller has killer instincts when it comes to motive - and she'll need every bit of expertise to help solve her sister's murder."/>
        <s v="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
        <s v="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s v="When a hunter sent back to the prehistoric era runs off the path he must not leave, he causes a chain reaction that alters history in disastrous ways."/>
        <s v="After freeing Baghdad from its terrible ruler, Aladin delays his marriage to the princess until a new dictator arrives to take over the city."/>
        <s v="A band of students comes to celebrate the New Year in an old manor house isolated from everything. But soon after their arrival, strange events disrupt the atmosphere, before the party turns squarely to the nightmare ..."/>
        <s v="Inspired by the fictional Dr. Heiter, disturbed loner Martin dreams of creating a 12-person centipede and sets out to realize his sick fantasy."/>
        <s v="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s v="Home with their newly-formed family, happy parents Dan and Jody are haunted by sinister, paranormal activities. Determined to expel the insidious force, they install security cameras and discover their family is being stalked by an evil dead demon."/>
        <s v="A macho type man becomes entangled with an independent-minded girl."/>
        <s v="World famous pop group the Spice Girls zip around London in their luxurious double decker tour bus having various adventures and performing for their fans."/>
        <s v="A group of eccentric assassins are fed up with Gunther, the world's greatest hitman, and decide to kill him â€“ but their plan turns into a series of bungled encounters as Gunther seems to always be one step ahead."/>
        <s v="In 2030 the world is in a permanent state of economic recession and facing serious environmental problems as a result of global warming."/>
        <s v="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
        <s v="Two brothers, both with troubled paths, find themselves in the middle of one last bank job."/>
        <s v="Fin and his wife April travel around the world to save their young son who's trapped inside a sharknado."/>
        <s v="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s v="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s v="When five hardcore Internet gamers are invited to a special party thrown by the website Hellworld, they endure a night of unspeakable terror."/>
        <s v="Seeking to offer his son the satisfying summer camp experience that eluded him as a child, the operator of a neighborhood daycare center opens his own camp, only to face financial hardship and stiff competition from a rival camp."/>
        <s v="A family returns from a Grand Canyon vacation with a supernatural presence in tow."/>
        <s v="A hiking trip into the wild turns into a desperate bid for survival for five friends on the run from a mysterious shooter."/>
        <s v="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
        <s v="Supernatural private eye, Dylan Dog, seeks out the monsters of the Louisiana bayou in his signature red shirt, black jacket and blue jeans."/>
        <s v="The film is set in Tuscany during the Black Death. As in the Decameron, ten young Florentines take refuge from the plague. But instead of telling stories, they have lusty adventures, bawdy exchanges, romance and swordplay. There are randy nuns, Saracen pirates, and a sexy cow."/>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s v="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
        <s v="A Rookie cop named Denny Colt returns from the beyond as The Spirit, a hero whose mission is to fight against the bad forces from the shadows of Central City.  The Octopus, who kills anyone unfortunate enough to see his face, has other plans; he is going to wipe out the entire city."/>
        <s v="While staying at a remote cabin for a week-long vacation, a group of five college friends succumb to an infectious, flesh-eating disease."/>
        <s v="Lucas, a diamond trader who travels to Saint Petersburg to arrange a sale, discovers that his Russian business partner has left his hotel and gone to a small Siberian village, so Lucas also heads there to try find him."/>
        <s v="A pair of losers working at department store plan to rob the place after it closes. When a bunch of kids show up begging for a story, the men launch into an improvised version of Aladdin."/>
        <s v="A man named Farmer sets out to rescue his kidnapped wife and avenge the death of his son â€“ two acts committed by the Krugs, a race of animal-warriors who are controlled by the evil Gallian."/>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s v="When a strange signal pulsates through all cell phone networks worldwide, it starts a murderous epidemic of epic proportions when users become bloodthirsty creatures, and a group of people in New England are among the survivors to deal with the ensuing chaos after."/>
        <s v="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
        <s v="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
        <s v="Evan Lake, a veteran CIA agent, has been ordered to retire. But when his protÃ©gÃ© uncovers evidence that Lake's nemesis, the terrorist Banir, has resurfaced, Lake goes rogue, embarking on a perilous, intercontinental mission to eliminate his sworn enemy."/>
        <s v="An unemployed cartoonist moves back in with his parents and younger brother Freddy. When his parents demand he leave, he begins to spread rumors that his father is sexually abusing Freddy."/>
        <s v="Sneaking out. Hooking up. Melting down. The cast and crew of a blockbuster action franchise attempt to shoot a sequel while quarantining at a posh hotel."/>
        <s v="When a tough-as-nails reporter is lead to a mysterious cult and the evil Pinhead, any moment could be her last."/>
        <s v="In a world overrun by zombies, military personnel and survivalists live in an underground bunker while they seek a cure."/>
        <s v="The story follows the adventures of Aang, a young successor to a long line of Avatars, who must put his childhood ways aside and stop the Fire Nation from enslaving the Water, Earth and Air nations."/>
        <s v="As Nell Sweetzer tries to build a new life, the evil force that once possessed her returns with an even more horrific plan."/>
        <s v="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
        <s v="A down-on-his-luck PI is hired by his old flame to investigate a murder. But while the case at first appears routine, it slowly reveals itself to be a complex interwoven web of crimes, suspects and dead bodies."/>
        <s v="Two teenage yoga enthusiasts team up with a legendary man-hunter to battle with an ancient evil presence that is threatening their major party plans."/>
        <s v="The sharks take bite out of the East Coast when the sharknado hits Washington, D.C. and Orlando, Florida."/>
        <s v="The Russians seek help in dealing with the Mafia from the veterans of the Police Academy. They head off to Moscow, in order to find evidence against Konstantin Konali, who marketed a computer game that everyone in the world is playing."/>
        <s v="When a helpful family invites two lost couples in for a good ol' down-home massacre, the prom night teens find themselves all dressed up... with no place to escape."/>
        <s v="An unexpected pregnancy takes a terrifying turn for newlyweds Zach and Samantha McCall."/>
        <s v="Reality programmers at DangerTainment select a group of thrill-seeking teenagers to spend one night in the childhood home of serial killer Michael Myers. Their planned live broadcast turns deadly when Michael decides to crash the party."/>
        <s v="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
        <s v="Liquidated after discovering a corporate conspiracy, mild-mannered graphic artist Patience Phillips washes up on an island, where she's resurrected and endowed with the prowess of a cat â€” and she's eager to use her new skills... as a vigilante. Before you can say &quot;cat and mouse&quot;, handsome gumshoe Tom Lone is on her tail, fascinated by both of her personas."/>
        <s v="During Christmas break, the women at Hawthorne College start being preyed upon by an unknown stalker. Riley, a girl dealing with her own trauma, decides to take matters into her own hands before her and her friends are murdered too."/>
        <s v="An adolescent girl, living with her mother and her grandmother, will have her first sexual experiences in a heavy and excessive way."/>
        <s v="Since his triumphant rise to power in the original blockbuster &quot;The Scorpion King&quot;, Mathayus' kingdom has fallen and he's lost his queen to plague. Now an assassin for hire, he must defend a kingdom from an evil tyrant and his ghost warriors for the chance to regain the power and glory he once knew. Starring Ron Perlman (&quot;Hellboy&quot;) and Billy Zane (&quot;Titanic&quot;), and featuring 6-time WWE champion Dave Bautista and UFC star Kimbo Slice, &quot;The Scorpion King 3: Battle for Redemption&quot; takes &quot;The Mummy&quot; phenomenon to an all-new level of epic action and non-stop adventure."/>
        <s v="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
        <s v="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
        <s v="A bank-robbing gang of misfits heads to Mexico with the blueprints for the perfect million-dollar heist, but when one of the crooks wanders into the wrong bar, the thieving cohorts develop a thirst for blood."/>
        <s v="Col. Guile and various other martial arts heroes fight against the tyranny of Dictator M. Bison and his cohorts."/>
        <s v="Fifteen directors and an all-star cast created this twisted comedy that follows three teens on the hunt for the world's most banned film."/>
        <s v="A freak weather system turns its deadly fury on New York City, unleashing a Sharknado on the population and its most cherished, iconic sites - and only Fin and April can save the Big Apple."/>
        <s v="When five friends vacation at a remote lake house, they expect nothing less then a good time, unaware that Earth is under attack by an alien invasion and mass-abductions."/>
        <s v="Tadek, a Polish detective, becomes suspicious of a controversial author when the incidents described in his unpublished novel resemble the inner workings of an unsolved murder."/>
        <s v="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s v="A mother and her young son release unimaginable horrors from the attic of their rural dream home."/>
        <s v="Jason Voorhees is tracked down and blown to bits by a special FBI task force, reborn with the bone-chilling ability to assume the identity of anyone he touches."/>
        <s v="When a former CIA operative is kidnapped by a group of terrorists, his son learns there is no plan for his father to be savedâ€”so he launches his own rescue operation."/>
        <s v="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
        <s v="The new installment of the Sharknado franchise takes place 5 years after Sharknado 3: Oh Hell No! There have been no Sharknados in the intervening years, but now theyâ€™re appearing again in unexpected ways."/>
        <s v="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s v="A high school prom faces a deadly threat: a flesh-eating virus that spreads via a popular brand of bottled water."/>
        <s v="Based on the Korean legend, unknown creatures will return and devastate the planet. Reporter Ethan Kendrick is called in to investigate the matter."/>
        <s v="Bud and Doyle are two losers who are doing nothing with their lives. Both of their girlfriends are actively involved in saving the environment, but the two friends couldn't care less about saving the Earth. One day, when a group of scientists begin a mission to live inside a &quot;Bio-Dome&quot; for a year without outside contact, Bud and Doyle mistakenly become part of the project themselves."/>
        <s v="Bizarre nightmares plague Regan MacNeil four years after her possession and exorcism. Has the demon returned? And if so, can the combined faith and knowledge of a Vatican investigator and a research specialist free her from its grasp?"/>
        <s v="Six friends test their intelligence when an escape room they participate in takes a dark and twisted turn."/>
        <s v="A group of heroic warriors has only six days to save the planet in &quot;Mortal Kombat Annihilation.&quot; To succeed they must survive the most spectacular series of challenges any human, or god, has ever encountered as they battle an evil warlord bent on taking control of Earth."/>
        <s v="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
        <s v="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
        <s v="A young nurse takes care of an elderly author who lives in a haunted house."/>
        <s v="James, a college freshman and computer genius, is enlisted by his womanizing roommate, Lance, to code the ultimate hook-up app. But when James discovers that his divorced mother is using the app, unexpected consequences ensue."/>
        <s v="Fearless gunslinger, Lucky Luke, is ordered by the President to bring peace to Daisy Town."/>
        <s v="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
        <s v="During World War II, a brave, patriotic American Soldier undergoes experiments to become a new supersoldier, &quot;Captain America&quot;. Racing to Germany to sabotage the rockets of Nazi baddie &quot;Red Skull&quot;, Captain America winds up frozen until the 1990s. He reawakens to find that the Red Skull has changed identities and is now planning to kidnap the President of the United States."/>
        <s v="Mr. Magoo, a man with terrible eyesight, gets caught up in a museum robbery."/>
        <s v="John Brown is a bumbling but well-intentioned security guard who is badly injured in an explosion planned by an evil mastermind. He is taken to a laboratory, where Brenda, a leading robotics surgeon, replaces his damaged limbs with state-of-the-art gadgets and tools. Named &quot;Inspector Gadget&quot; by the press, John -- along with his niece, Penny, and her trusty dog, Brain -- uses his new powers to discover who was behind the explosion."/>
        <s v="Two brothers have half of a powerful ancient Chinese talisman. An evil gang leader has the other half, and determines to get the brothers' half and have a complete medallion so he can gain absolute power."/>
        <s v="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
        <s v="Carlo, on vacation in South Africa with his second wife Susanna meets her younger brother Giorgio."/>
        <s v="18-year-old Penny Cooper spent years pining for Johnny Sanders Jr., but when a mysterious musician shows up on the beach, Penny is torn."/>
        <s v="George and Ursula now have a son, George Junior, so Ursula's mother arrives to try and take them back to &quot;civilization&quot;."/>
        <s v="Four young outsiders teleport to a dangerous universe, which alters their physical form in shocking ways. Their lives irrevocably upended, the team must learn to harness their daunting new abilities and work together to save Earth from a former friend turned enemy."/>
        <s v="British Ministry agent John Steed, under direction from &quot;Mother&quot;, investigates a diabolical plot by arch-villain Sir August de Wynter to rule the world with his weather control machine. Steed investigates the beautiful Doctor Mrs. Emma Peel, the only suspect, but simultaneously falls for her and joins forces with her to combat Sir August."/>
        <s v="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
        <s v="Mario and Luigi, plumbers from Brooklyn, find themselves in an alternate universe where evolved dinosaurs live in hi-tech squalor. They're the only hope to save our universe from invasion by the dino dictator, Koopa."/>
        <s v="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
        <s v="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
        <s v="A young boy must restore order when a group of bullies steal the magical book that acts as a portal between Earth and the imaginary world of Fantasia."/>
        <s v="When a teenager, Chun-Li witnesses the kidnapping of her father by wealthy crime lord M. Bison. When she grows up, she goes on a quest for vengeance and becomes the famous crime-fighter of the Street Fighter universe."/>
        <s v="Jonathan Ecks, an FBI agent, realizes that he must join with his lifelong enemy, Agent Sever, a rogue DIA agent with whom he is in mortal combat, in order to defeat a common enemy. That enemy has developed a &quot;micro-device&quot; that can be injected into victims in order to kill them at will."/>
        <s v="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
        <s v="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s v="The Empire of Izmer is a divided land: elite magicians called â€œmagesâ€ rule while lowly commoners are powerless. When Empress Savina vows to bring equality and prosperity to her land, the evil mage Profion plots to depose her."/>
        <s v="Batman and Robin deal with relationship issues while preventing Mr. Freeze and Poison Ivy from attacking Gotham City."/>
        <s v="After the events at Lake Victoria, the prehistoric school of blood-thirsty piranhas make their way into swimming pools, plumbing, and a newly opened water park."/>
        <s v="After learning of an urban legend in which a demented serial killer named SMILEY can be summoned through the internet, mentally fragile Ashley must decide whether she is losing her mind or becoming Smiley's next victim."/>
        <s v="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
        <s v="In the sequel to Paul Verhoeven's loved/reviled sci-fi film, a group of troopers taking refuge in an abandoned outpost after fighting alien bugs, failing to realize that more danger lays in wait."/>
        <s v="Four friends on their way to Coachella stop off in Los Angeles to tour true-crime occult sites, only to encounter a mysterious young runaway who puts them on a terrifying path to ultimate horror."/>
        <s v="In a small town in Massachusetts, four high school girls perform a ritual in an attempt to debunk the lore of Slender Man. When one of the girls goes mysteriously missing, they begin to suspect that she is, in fact, his latest victim."/>
        <s v="Becca, an anxious, non-vampire teen is torn between two boys. Before she can choose, Becca must get around her controlling father, who embarrasses Becca by treating her like a child. Meanwhile, Becca's friends contend with their own romantic issues - all of which collide at the prom."/>
        <s v="A sheriff investigating the disappearance of a young girl from a small island discovers there's a larger mystery to solve among the island's secretive, neo-pagan community."/>
        <s v="Coco is a French comedy released in 2009 and produced by Gad Elmaleh. This is the first embodiment of the actor, adapted from a sketch in the show La Vie Normale. Coco talks about organizing a Bar Mitzvah."/>
        <s v="Young adults become fascinated by the events of the three missing filmmakers in Maryland, so they decide to go into the same woods and find out what really happened."/>
        <s v="Detective Sherlock Holmes and Dr. John Watson join forces to investigate a murder at Buckingham Palace. They soon learn that they have only four days to solve the case, or the queen will become the next victim."/>
        <s v="A small town waitress gets a nail accidentally lodged in her head causing unpredictable behavior that leads her to Washington, DC.  Sparks fly when she meets a clueless young senator who takes up her cause - but what happens when love interferes with what you stand for?"/>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s v="A spoof on many horror movie series. Ending his shift at the video rental, Stan's picked up by his BFF and 2 cute girls, all going to a Halloween party. Will they even get there?"/>
        <s v="A small group of survivors are left behind after millions of people suddenly vanish during the rapture and the world is plunged into chaos and destruction."/>
        <s v="Brice is back. The world has changed, but not him. When his best friend, Marius, calls for help, he goes on a wild adventure that will lead him to the other side of the world... Travel shapes youth but will he remain the king of the &quot;casse&quot; ?"/>
        <s v="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
        <s v="Spoof of romantic comedies which focuses on a man, his crush, his parents, and her father."/>
        <s v="Tim Avery, an aspiring cartoonist, finds himself in a predicament when his dog stumbles upon the mask of Loki. Then after conceiving an infant son &quot;born of the mask&quot;, he discovers just how looney child raising can be."/>
        <s v="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
        <s v="In this Hunger Games spoof, Kantmiss Evershot must fight for her life in the 75th annual Starving Games, where she could also win an old ham, a coupon for a foot-long sub, and a partially eaten pickle."/>
        <s v="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s v="This wacky prequel to the 1994 blockbuster goes back to the lame-brained Harry and Lloyd's days as classmates at a Rhode Island high school, where the unprincipled principal puts the pair in remedial courses as part of a scheme to fleece the school."/>
        <s v="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s v="A tribe of cats called the Jellicles must decide yearly which one will ascend to the Heaviside Layer and come back to a new Jellicle life."/>
        <s v="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
        <s v="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
        <s v="Each year, drunk people are selected to participate in torturous games the morning after a big night out. There's no sunglasses, no water, and no headache medicine. &quot;The Hungover Games,&quot; a film that manages to merge the premises of both &quot;The Hunger Games&quot; and &quot;The Hangover&quot; and throw in references to &quot;Ted,&quot; &quot;Django Unchained,&quot; &quot;The Lord of the Rings,&quot; &quot;Carrie,&quot; &quot;The Real Housewives of Beverly Hills&quot; and whatever else crossed the writers' fevered brains during the probably very drunken &quot;development process.&quot;"/>
        <s v="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
        <s v="BabyCo is the world's leading manufacturer in baby products. However, what the public doesn't know, is that Drs Kinder and Heep, two of its most brilliant scientists, are tirelessly working in complete secrecy to crack the indecipherable code to 'baby talk': a highly sophisticated language, and the key to the secrets of the universe. Before long, problems arise when mischievous Sly, the smartest of the toddlers, escapes confinement, bent on uniting all babies to free those trapped in the laboratory. Now, Kinder and Heep must find Sly before it is too late."/>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s v="After the Club Med and skiing, what happened to the BronzÃ©s 27 years later? Early response: the same, and worse."/>
        <s v="After another deadly shark attack, Ellen Brody decides she has had enough of New England's Amity Island and moves to the Caribbean to join her son, Michael, and his family. But a great white shark has followed her there, hungry for more lives."/>
        <s v="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s v="Two quarreling teachers vie for the same woman. In the same time the two will have to accompany a class on a trip in Spain."/>
        <s v="Johnny is a successful banker with great respect for and dedication to the people in his life, especially his future wife Lisa. The happy-go-lucky guy sees his world being torn apart when his friends begin to betray him one-by-one."/>
        <s v="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
        <s v="Disturbing and mysterious things begin to happen to a bartender in New Orleans after he picks up a phone left behind at his bar."/>
        <s v="Old and forgotten, comedian Aldo is brought by his sons into a nursing home called Reuma Park where he finds his old friends and partners Giovanni and Giacomo."/>
        <s v="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
        <s v="In this fast action-packed thriller, Jonathan, Marcus, and Aurora compete in a dangerous, fierce sport called Rollerball. Although, Johnathan and Marcus try to quit, cruel and vindictive promoter Alexi Petrovich encourages them to still participate."/>
        <s v="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
        <s v="A freak hurricane hits Los Angeles, causing man-eating sharks to be scooped up in tornadoes and flooding the city with shark-infested seawater. Surfer and bar-owner Fin sets out with his friends Baz and Nova to rescue his estranged wife April and teenage daughter Claudia."/>
        <s v="Five deadbeat, sex-crazed friends forge their resumes to enroll in the prestigious University of Oxford to help one of them end up with the girl he's in love with."/>
        <s v="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s v="Taking inspiration from The Human Centipede films, the warden of a notorious and troubled prison looks to create a 500-person human centipede as a solution to his problems."/>
        <s v="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
        <s v="A teenager and his mother find themselves besieged by threatening forces when they move into a new house."/>
        <s v="Joe and Averell are the eldest and youngest of the four Dalton brothers, the worst outlaws in Wild West history..."/>
        <s v="Luke Skywalker and Han Solo battle evil Imperial forces to help Chewbacca reach his imperiled family on the Wookiee planet - in time for Life Day, their most important day of the year!"/>
        <s v="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s v="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s v="The filmmaking team behind the hits &quot;Scary Movie,&quot; &quot;Date Movie,&quot; &quot;Epic Movie&quot; and &quot;Meet The Spartans&quot; this time puts its unique, inimitable stamp on one of the biggest and most bloated movie genres of all time -- the disaster film."/>
        <s v="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
        <s v="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s v="A platoon of eagles and vultures attacks the residents of a small town. Many people die. It's not known what caused the flying menace to attack. Two people manage to fight back, but will they survive Birdemic?"/>
      </sharedItems>
    </cacheField>
    <cacheField name="original_language" numFmtId="0">
      <sharedItems count="43">
        <s v="en"/>
        <s v="hi"/>
        <s v="ja"/>
        <s v="ko"/>
        <s v="it"/>
        <s v="es"/>
        <s v="pt"/>
        <s v="zh"/>
        <s v="fr"/>
        <s v="tr"/>
        <s v="ru"/>
        <s v="sv"/>
        <s v="ar"/>
        <s v="de"/>
        <s v="cn"/>
        <s v="da"/>
        <s v="bn"/>
        <s v="fa"/>
        <s v="th"/>
        <s v="pl"/>
        <s v="hu"/>
        <s v="te"/>
        <s v="sr"/>
        <s v="nl"/>
        <s v="uk"/>
        <s v="sh"/>
        <s v="et"/>
        <s v="id"/>
        <s v="cs"/>
        <s v="gl"/>
        <s v="ro"/>
        <s v="no"/>
        <s v="ga"/>
        <s v="el"/>
        <s v="fi"/>
        <s v="bs"/>
        <s v="is"/>
        <s v="la"/>
        <s v="tn"/>
        <s v="he"/>
        <s v="hy"/>
        <s v="km"/>
        <s v="eu"/>
      </sharedItems>
    </cacheField>
    <cacheField name="popularity" numFmtId="0">
      <sharedItems containsSemiMixedTypes="0" containsString="0" containsNumber="1" minValue="2.5999999999999999E-2" maxValue="8691.6080000000002" count="8290">
        <n v="140.63"/>
        <n v="127.84"/>
        <n v="178.83600000000001"/>
        <n v="92.066999999999993"/>
        <n v="83.515000000000001"/>
        <n v="45.933999999999997"/>
        <n v="114.889"/>
        <n v="112.94199999999999"/>
        <n v="122.393"/>
        <n v="110.75700000000001"/>
        <n v="98.286000000000001"/>
        <n v="391.94600000000003"/>
        <n v="125.396"/>
        <n v="179.607"/>
        <n v="101.881"/>
        <n v="255.64"/>
        <n v="5.8000000000000003E-2"/>
        <n v="51.308999999999997"/>
        <n v="45.582000000000001"/>
        <n v="70.625"/>
        <n v="248.78200000000001"/>
        <n v="49.067"/>
        <n v="16.895"/>
        <n v="17.459"/>
        <n v="406.61900000000003"/>
        <n v="211.16"/>
        <n v="113.702"/>
        <n v="11.98"/>
        <n v="57.054000000000002"/>
        <n v="57.418999999999997"/>
        <n v="25.58"/>
        <n v="142.09100000000001"/>
        <n v="14.698"/>
        <n v="108.84099999999999"/>
        <n v="110.28"/>
        <n v="10.648999999999999"/>
        <n v="12.64"/>
        <n v="108.571"/>
        <n v="23.184000000000001"/>
        <n v="44.637"/>
        <n v="18.829999999999998"/>
        <n v="28.143000000000001"/>
        <n v="30.821999999999999"/>
        <n v="70.938999999999993"/>
        <n v="56.008000000000003"/>
        <n v="54.845999999999997"/>
        <n v="219.56399999999999"/>
        <n v="337.05700000000002"/>
        <n v="379.52300000000002"/>
        <n v="206.57"/>
        <n v="39.274999999999999"/>
        <n v="15.477"/>
        <n v="89.275999999999996"/>
        <n v="34.322000000000003"/>
        <n v="63.889000000000003"/>
        <n v="39.26"/>
        <n v="2.5999999999999999E-2"/>
        <n v="106.64"/>
        <n v="9.5190000000000001"/>
        <n v="146.30600000000001"/>
        <n v="23.393000000000001"/>
        <n v="52.55"/>
        <n v="78.703000000000003"/>
        <n v="53.756999999999998"/>
        <n v="67.346000000000004"/>
        <n v="50.968000000000004"/>
        <n v="28.446000000000002"/>
        <n v="18.847000000000001"/>
        <n v="70.302000000000007"/>
        <n v="52.357999999999997"/>
        <n v="26.66"/>
        <n v="20.928999999999998"/>
        <n v="52.244"/>
        <n v="45.61"/>
        <n v="39.176000000000002"/>
        <n v="24.594999999999999"/>
        <n v="28.824000000000002"/>
        <n v="42.03"/>
        <n v="47.859000000000002"/>
        <n v="42.283000000000001"/>
        <n v="17.463000000000001"/>
        <n v="31.375"/>
        <n v="115.26300000000001"/>
        <n v="48.537999999999997"/>
        <n v="37.682000000000002"/>
        <n v="32.393000000000001"/>
        <n v="240.19800000000001"/>
        <n v="39.372"/>
        <n v="18.347000000000001"/>
        <n v="25.009"/>
        <n v="301.536"/>
        <n v="359.21199999999999"/>
        <n v="33.609000000000002"/>
        <n v="190.904"/>
        <n v="18.356000000000002"/>
        <n v="11.484999999999999"/>
        <n v="24.021999999999998"/>
        <n v="95.66"/>
        <n v="26.722000000000001"/>
        <n v="42.59"/>
        <n v="27.507999999999999"/>
        <n v="60.195"/>
        <n v="13.747"/>
        <n v="162.262"/>
        <n v="125.08499999999999"/>
        <n v="29.38"/>
        <n v="427.84100000000001"/>
        <n v="72.125"/>
        <n v="65.819000000000003"/>
        <n v="86.819000000000003"/>
        <n v="29.623999999999999"/>
        <n v="139.09299999999999"/>
        <n v="134.17400000000001"/>
        <n v="25.709"/>
        <n v="28.568999999999999"/>
        <n v="49.683"/>
        <n v="34.709000000000003"/>
        <n v="73.95"/>
        <n v="212.47300000000001"/>
        <n v="423.32100000000003"/>
        <n v="17.199000000000002"/>
        <n v="27.920999999999999"/>
        <n v="77.554000000000002"/>
        <n v="30.135999999999999"/>
        <n v="30.349"/>
        <n v="20.577999999999999"/>
        <n v="223.892"/>
        <n v="17.024999999999999"/>
        <n v="15.433999999999999"/>
        <n v="14.087999999999999"/>
        <n v="25.734000000000002"/>
        <n v="36.508000000000003"/>
        <n v="50.369"/>
        <n v="9.1440000000000001"/>
        <n v="17.329000000000001"/>
        <n v="14.68"/>
        <n v="41.405999999999999"/>
        <n v="20.367999999999999"/>
        <n v="201.727"/>
        <n v="95.885000000000005"/>
        <n v="21.321999999999999"/>
        <n v="76.350999999999999"/>
        <n v="331.55599999999998"/>
        <n v="836.03800000000001"/>
        <n v="237.613"/>
        <n v="21.213999999999999"/>
        <n v="400.34500000000003"/>
        <n v="30.597000000000001"/>
        <n v="40.991999999999997"/>
        <n v="21.768999999999998"/>
        <n v="194.28100000000001"/>
        <n v="19.904"/>
        <n v="80.191000000000003"/>
        <n v="15.826000000000001"/>
        <n v="280.48599999999999"/>
        <n v="32.335000000000001"/>
        <n v="417.15499999999997"/>
        <n v="15.103"/>
        <n v="346.10899999999998"/>
        <n v="27.513000000000002"/>
        <n v="26.942"/>
        <n v="64.968000000000004"/>
        <n v="46.067999999999998"/>
        <n v="27.494"/>
        <n v="9.2550000000000008"/>
        <n v="69.942999999999998"/>
        <n v="38.933999999999997"/>
        <n v="257.87799999999999"/>
        <n v="22.861999999999998"/>
        <n v="51.165999999999997"/>
        <n v="13.432"/>
        <n v="43.536000000000001"/>
        <n v="43.709000000000003"/>
        <n v="83.033000000000001"/>
        <n v="46.728999999999999"/>
        <n v="24.327999999999999"/>
        <n v="80.391999999999996"/>
        <n v="36.808"/>
        <n v="67.796000000000006"/>
        <n v="42.597000000000001"/>
        <n v="24.535"/>
        <n v="48.31"/>
        <n v="5.2060000000000004"/>
        <n v="123.79300000000001"/>
        <n v="40.222999999999999"/>
        <n v="47.445999999999998"/>
        <n v="29.916"/>
        <n v="10.593999999999999"/>
        <n v="21.143999999999998"/>
        <n v="37.530999999999999"/>
        <n v="40.631999999999998"/>
        <n v="28.613"/>
        <n v="41.875"/>
        <n v="120.432"/>
        <n v="18.443999999999999"/>
        <n v="39.234999999999999"/>
        <n v="47.347999999999999"/>
        <n v="21.350999999999999"/>
        <n v="14.612"/>
        <n v="59.21"/>
        <n v="110.833"/>
        <n v="77.295000000000002"/>
        <n v="561.11500000000001"/>
        <n v="17.573"/>
        <n v="55.552999999999997"/>
        <n v="32.686999999999998"/>
        <n v="14.169"/>
        <n v="20.318000000000001"/>
        <n v="20.9"/>
        <n v="98.563999999999993"/>
        <n v="41.088999999999999"/>
        <n v="43.290999999999997"/>
        <n v="45.554000000000002"/>
        <n v="33.895000000000003"/>
        <n v="69.989000000000004"/>
        <n v="386.64499999999998"/>
        <n v="31.803999999999998"/>
        <n v="24.247"/>
        <n v="40.439"/>
        <n v="31.512"/>
        <n v="26.68"/>
        <n v="35.933999999999997"/>
        <n v="22.867000000000001"/>
        <n v="92.054000000000002"/>
        <n v="11.112"/>
        <n v="17.701000000000001"/>
        <n v="17.91"/>
        <n v="84.358000000000004"/>
        <n v="39.945"/>
        <n v="57.015000000000001"/>
        <n v="14.053000000000001"/>
        <n v="15.635999999999999"/>
        <n v="16.402999999999999"/>
        <n v="137.18"/>
        <n v="98.460999999999999"/>
        <n v="8.6509999999999998"/>
        <n v="46.96"/>
        <n v="44.042999999999999"/>
        <n v="37.39"/>
        <n v="8.5690000000000008"/>
        <n v="10.872"/>
        <n v="24.504999999999999"/>
        <n v="27.805"/>
        <n v="10.164999999999999"/>
        <n v="20.802"/>
        <n v="50.667999999999999"/>
        <n v="23.908999999999999"/>
        <n v="28.094999999999999"/>
        <n v="26.635000000000002"/>
        <n v="13.471"/>
        <n v="352.20499999999998"/>
        <n v="109.212"/>
        <n v="12.798"/>
        <n v="47.948999999999998"/>
        <n v="12.462999999999999"/>
        <n v="12.17"/>
        <n v="86.742000000000004"/>
        <n v="26.673999999999999"/>
        <n v="37.506"/>
        <n v="83.876000000000005"/>
        <n v="31.838000000000001"/>
        <n v="78.509"/>
        <n v="45.649000000000001"/>
        <n v="30.609000000000002"/>
        <n v="245.15100000000001"/>
        <n v="22.236999999999998"/>
        <n v="162.21199999999999"/>
        <n v="33.844999999999999"/>
        <n v="9.2870000000000008"/>
        <n v="21.427"/>
        <n v="33.99"/>
        <n v="39.118000000000002"/>
        <n v="13.518000000000001"/>
        <n v="10.23"/>
        <n v="26.03"/>
        <n v="331.79899999999998"/>
        <n v="6.3129999999999997"/>
        <n v="10.686"/>
        <n v="25.62"/>
        <n v="131.59299999999999"/>
        <n v="101.872"/>
        <n v="29.878"/>
        <n v="19.928000000000001"/>
        <n v="41.064999999999998"/>
        <n v="77.63"/>
        <n v="19.917999999999999"/>
        <n v="28.811"/>
        <n v="21.745999999999999"/>
        <n v="20.887"/>
        <n v="123.96299999999999"/>
        <n v="17.25"/>
        <n v="35.036999999999999"/>
        <n v="32.948999999999998"/>
        <n v="16.943000000000001"/>
        <n v="12.456"/>
        <n v="73.971999999999994"/>
        <n v="47.985999999999997"/>
        <n v="22.126999999999999"/>
        <n v="39.131"/>
        <n v="24.347999999999999"/>
        <n v="33.661000000000001"/>
        <n v="40.104999999999997"/>
        <n v="21.780999999999999"/>
        <n v="48.774000000000001"/>
        <n v="197.214"/>
        <n v="23.390999999999998"/>
        <n v="16.312999999999999"/>
        <n v="14.75"/>
        <n v="187.821"/>
        <n v="20.079000000000001"/>
        <n v="22.638999999999999"/>
        <n v="21.748999999999999"/>
        <n v="16.878"/>
        <n v="55.192999999999998"/>
        <n v="21.992999999999999"/>
        <n v="65.658000000000001"/>
        <n v="379.86099999999999"/>
        <n v="144.13200000000001"/>
        <n v="21.631"/>
        <n v="260.52699999999999"/>
        <n v="65.921000000000006"/>
        <n v="50.835000000000001"/>
        <n v="41.171999999999997"/>
        <n v="37.456000000000003"/>
        <n v="19.780999999999999"/>
        <n v="38.061999999999998"/>
        <n v="293.91899999999998"/>
        <n v="277.35700000000003"/>
        <n v="32.817999999999998"/>
        <n v="23.603999999999999"/>
        <n v="15.605"/>
        <n v="18.677"/>
        <n v="45.585999999999999"/>
        <n v="4.7130000000000001"/>
        <n v="249.61500000000001"/>
        <n v="9.25"/>
        <n v="175.78700000000001"/>
        <n v="14.798"/>
        <n v="20.204999999999998"/>
        <n v="28.64"/>
        <n v="83.188000000000002"/>
        <n v="16.798999999999999"/>
        <n v="51.113"/>
        <n v="20.763000000000002"/>
        <n v="129.857"/>
        <n v="22.536000000000001"/>
        <n v="16.376000000000001"/>
        <n v="39.262999999999998"/>
        <n v="33.860999999999997"/>
        <n v="141.93799999999999"/>
        <n v="16.666"/>
        <n v="32.606999999999999"/>
        <n v="37.228000000000002"/>
        <n v="46.982999999999997"/>
        <n v="49.027000000000001"/>
        <n v="32.023000000000003"/>
        <n v="28.109000000000002"/>
        <n v="16.457999999999998"/>
        <n v="19.754999999999999"/>
        <n v="48.036999999999999"/>
        <n v="38.256"/>
        <n v="24.122"/>
        <n v="62.604999999999997"/>
        <n v="56.933"/>
        <n v="99.031000000000006"/>
        <n v="72.697999999999993"/>
        <n v="107.11199999999999"/>
        <n v="16.178999999999998"/>
        <n v="16.888999999999999"/>
        <n v="69.177999999999997"/>
        <n v="16.358000000000001"/>
        <n v="23.981000000000002"/>
        <n v="21.853000000000002"/>
        <n v="33.24"/>
        <n v="30.030999999999999"/>
        <n v="17.673999999999999"/>
        <n v="14.308999999999999"/>
        <n v="20.225999999999999"/>
        <n v="19.337"/>
        <n v="41.377000000000002"/>
        <n v="60.061"/>
        <n v="122.319"/>
        <n v="24.263999999999999"/>
        <n v="82.784999999999997"/>
        <n v="30.981999999999999"/>
        <n v="71.491"/>
        <n v="20.623000000000001"/>
        <n v="16.234999999999999"/>
        <n v="37.950000000000003"/>
        <n v="59.904000000000003"/>
        <n v="240.435"/>
        <n v="29.562999999999999"/>
        <n v="54.267000000000003"/>
        <n v="49.887999999999998"/>
        <n v="26.463000000000001"/>
        <n v="305.08499999999998"/>
        <n v="384.26799999999997"/>
        <n v="41.027999999999999"/>
        <n v="38.475000000000001"/>
        <n v="23.527999999999999"/>
        <n v="32.04"/>
        <n v="168.946"/>
        <n v="94.042000000000002"/>
        <n v="63.313000000000002"/>
        <n v="36.228000000000002"/>
        <n v="34.670999999999999"/>
        <n v="11.156000000000001"/>
        <n v="26.777999999999999"/>
        <n v="56.637"/>
        <n v="25.056000000000001"/>
        <n v="45.531999999999996"/>
        <n v="59.213999999999999"/>
        <n v="20.085999999999999"/>
        <n v="16.158999999999999"/>
        <n v="14.553000000000001"/>
        <n v="16.143000000000001"/>
        <n v="134.22999999999999"/>
        <n v="14.323"/>
        <n v="20.786000000000001"/>
        <n v="12.632999999999999"/>
        <n v="54.45"/>
        <n v="22.311"/>
        <n v="48.33"/>
        <n v="55.012"/>
        <n v="27.218"/>
        <n v="52.923000000000002"/>
        <n v="44.225000000000001"/>
        <n v="99.393000000000001"/>
        <n v="15.356999999999999"/>
        <n v="37.58"/>
        <n v="9.5039999999999996"/>
        <n v="15.885"/>
        <n v="25.802"/>
        <n v="220.73099999999999"/>
        <n v="17.295999999999999"/>
        <n v="86.688999999999993"/>
        <n v="54.49"/>
        <n v="19.38"/>
        <n v="14.162000000000001"/>
        <n v="72.95"/>
        <n v="17.513999999999999"/>
        <n v="33.201000000000001"/>
        <n v="10.954000000000001"/>
        <n v="12.821999999999999"/>
        <n v="26.356999999999999"/>
        <n v="60.143000000000001"/>
        <n v="35.328000000000003"/>
        <n v="43.868000000000002"/>
        <n v="21.574999999999999"/>
        <n v="20.486000000000001"/>
        <n v="50.540999999999997"/>
        <n v="11.433999999999999"/>
        <n v="21.059000000000001"/>
        <n v="16.375"/>
        <n v="156.83199999999999"/>
        <n v="134.98699999999999"/>
        <n v="40.415999999999997"/>
        <n v="19.731000000000002"/>
        <n v="132.64099999999999"/>
        <n v="30.209"/>
        <n v="74.766000000000005"/>
        <n v="16.404"/>
        <n v="23.521999999999998"/>
        <n v="130.94800000000001"/>
        <n v="21.731999999999999"/>
        <n v="12.529"/>
        <n v="19.506"/>
        <n v="15.266"/>
        <n v="37.332999999999998"/>
        <n v="16.744"/>
        <n v="245.869"/>
        <n v="20.951000000000001"/>
        <n v="94.84"/>
        <n v="54.731999999999999"/>
        <n v="16.117999999999999"/>
        <n v="27.353999999999999"/>
        <n v="16.571000000000002"/>
        <n v="18.895"/>
        <n v="162.11000000000001"/>
        <n v="117.67100000000001"/>
        <n v="20.827999999999999"/>
        <n v="327.06400000000002"/>
        <n v="33.408000000000001"/>
        <n v="16.050999999999998"/>
        <n v="31.393000000000001"/>
        <n v="15.137"/>
        <n v="16.170999999999999"/>
        <n v="19.167999999999999"/>
        <n v="17.039000000000001"/>
        <n v="64.73"/>
        <n v="54.819000000000003"/>
        <n v="85.037999999999997"/>
        <n v="59.191000000000003"/>
        <n v="31.125"/>
        <n v="112.876"/>
        <n v="36.874000000000002"/>
        <n v="20.617000000000001"/>
        <n v="18.722000000000001"/>
        <n v="15.847"/>
        <n v="51.738"/>
        <n v="17.428000000000001"/>
        <n v="81.331999999999994"/>
        <n v="52.042000000000002"/>
        <n v="13.557"/>
        <n v="25.361999999999998"/>
        <n v="13.686999999999999"/>
        <n v="23.759"/>
        <n v="49.637999999999998"/>
        <n v="11.092000000000001"/>
        <n v="13.282"/>
        <n v="10.494"/>
        <n v="15.025"/>
        <n v="153.578"/>
        <n v="39.549999999999997"/>
        <n v="19.268000000000001"/>
        <n v="89.218000000000004"/>
        <n v="20.132000000000001"/>
        <n v="14.62"/>
        <n v="68.668999999999997"/>
        <n v="76.849999999999994"/>
        <n v="21.779"/>
        <n v="95.16"/>
        <n v="27.956"/>
        <n v="16.155000000000001"/>
        <n v="48.106999999999999"/>
        <n v="89.710999999999999"/>
        <n v="38.209000000000003"/>
        <n v="12.972"/>
        <n v="24.449000000000002"/>
        <n v="29.061"/>
        <n v="34.537999999999997"/>
        <n v="38.923999999999999"/>
        <n v="22.783000000000001"/>
        <n v="60.585999999999999"/>
        <n v="24.817"/>
        <n v="13.196"/>
        <n v="107.878"/>
        <n v="11.442"/>
        <n v="87.15"/>
        <n v="25.256"/>
        <n v="7.976"/>
        <n v="15.500999999999999"/>
        <n v="15.127000000000001"/>
        <n v="110.72499999999999"/>
        <n v="16.138000000000002"/>
        <n v="21.341999999999999"/>
        <n v="114.42400000000001"/>
        <n v="27.385000000000002"/>
        <n v="32.404000000000003"/>
        <n v="78.155000000000001"/>
        <n v="25.623000000000001"/>
        <n v="409.77499999999998"/>
        <n v="30.66"/>
        <n v="22.524999999999999"/>
        <n v="61.648000000000003"/>
        <n v="28.788"/>
        <n v="121.256"/>
        <n v="25.638999999999999"/>
        <n v="83.611000000000004"/>
        <n v="13.129"/>
        <n v="30.12"/>
        <n v="12.532999999999999"/>
        <n v="24.588999999999999"/>
        <n v="21.050999999999998"/>
        <n v="58.482999999999997"/>
        <n v="20.302"/>
        <n v="24.222999999999999"/>
        <n v="37.165999999999997"/>
        <n v="17.731999999999999"/>
        <n v="14.066000000000001"/>
        <n v="53.174999999999997"/>
        <n v="17.224"/>
        <n v="9.5500000000000007"/>
        <n v="19.733000000000001"/>
        <n v="42.173999999999999"/>
        <n v="15.515000000000001"/>
        <n v="36.133000000000003"/>
        <n v="136.398"/>
        <n v="9.69"/>
        <n v="91.028999999999996"/>
        <n v="38.366"/>
        <n v="50.859000000000002"/>
        <n v="31.855"/>
        <n v="8.5950000000000006"/>
        <n v="78.513000000000005"/>
        <n v="1.3029999999999999"/>
        <n v="40.755000000000003"/>
        <n v="28.071000000000002"/>
        <n v="31.026"/>
        <n v="17.556999999999999"/>
        <n v="17.616"/>
        <n v="44.459000000000003"/>
        <n v="37.673000000000002"/>
        <n v="16.795999999999999"/>
        <n v="50.545000000000002"/>
        <n v="27.236999999999998"/>
        <n v="75.850999999999999"/>
        <n v="23.344999999999999"/>
        <n v="36.505000000000003"/>
        <n v="24.815000000000001"/>
        <n v="33.354999999999997"/>
        <n v="14.707000000000001"/>
        <n v="25.317"/>
        <n v="18.428000000000001"/>
        <n v="379.67500000000001"/>
        <n v="58.444000000000003"/>
        <n v="20.870999999999999"/>
        <n v="44.706000000000003"/>
        <n v="15.613"/>
        <n v="30.943000000000001"/>
        <n v="22.111999999999998"/>
        <n v="228.81299999999999"/>
        <n v="107.892"/>
        <n v="43.057000000000002"/>
        <n v="119.994"/>
        <n v="44.776000000000003"/>
        <n v="88.433999999999997"/>
        <n v="22.596"/>
        <n v="486.363"/>
        <n v="13.872999999999999"/>
        <n v="79.31"/>
        <n v="23.64"/>
        <n v="369.38600000000002"/>
        <n v="51.514000000000003"/>
        <n v="49.228999999999999"/>
        <n v="41.487000000000002"/>
        <n v="32.667000000000002"/>
        <n v="17.66"/>
        <n v="26.119"/>
        <n v="85.927000000000007"/>
        <n v="14.464"/>
        <n v="22.353000000000002"/>
        <n v="13.148999999999999"/>
        <n v="14.775"/>
        <n v="25.382000000000001"/>
        <n v="13.500999999999999"/>
        <n v="10.744999999999999"/>
        <n v="70.941000000000003"/>
        <n v="55.529000000000003"/>
        <n v="21.754000000000001"/>
        <n v="70.692999999999998"/>
        <n v="41.334000000000003"/>
        <n v="102.116"/>
        <n v="38.482999999999997"/>
        <n v="175.416"/>
        <n v="18.745000000000001"/>
        <n v="47.648000000000003"/>
        <n v="26.463999999999999"/>
        <n v="110.11799999999999"/>
        <n v="14.477"/>
        <n v="45.125"/>
        <n v="353.06299999999999"/>
        <n v="24.442"/>
        <n v="23.449000000000002"/>
        <n v="122.126"/>
        <n v="16.797000000000001"/>
        <n v="87.513999999999996"/>
        <n v="16.298999999999999"/>
        <n v="87.489000000000004"/>
        <n v="19.693999999999999"/>
        <n v="81.058000000000007"/>
        <n v="53.94"/>
        <n v="17.314"/>
        <n v="30.01"/>
        <n v="101.35299999999999"/>
        <n v="40.165999999999997"/>
        <n v="41.872"/>
        <n v="19.561"/>
        <n v="9.4809999999999999"/>
        <n v="27.001000000000001"/>
        <n v="13.154"/>
        <n v="169.02699999999999"/>
        <n v="9.5329999999999995"/>
        <n v="8.9109999999999996"/>
        <n v="49.518999999999998"/>
        <n v="16.213999999999999"/>
        <n v="25.57"/>
        <n v="76.727999999999994"/>
        <n v="213.637"/>
        <n v="32.177999999999997"/>
        <n v="57.648000000000003"/>
        <n v="61.981999999999999"/>
        <n v="134.88999999999999"/>
        <n v="262.66000000000003"/>
        <n v="26.768999999999998"/>
        <n v="206.185"/>
        <n v="29.577999999999999"/>
        <n v="70.003"/>
        <n v="22.940999999999999"/>
        <n v="289.30700000000002"/>
        <n v="11.842000000000001"/>
        <n v="73.373999999999995"/>
        <n v="22.481000000000002"/>
        <n v="72.191999999999993"/>
        <n v="17.344999999999999"/>
        <n v="23.831"/>
        <n v="35.537999999999997"/>
        <n v="126.1"/>
        <n v="14.981"/>
        <n v="15.78"/>
        <n v="93.218000000000004"/>
        <n v="21.132000000000001"/>
        <n v="70.588999999999999"/>
        <n v="8.1419999999999995"/>
        <n v="137.08500000000001"/>
        <n v="30.006"/>
        <n v="31.132000000000001"/>
        <n v="20.995999999999999"/>
        <n v="54.561999999999998"/>
        <n v="19.457999999999998"/>
        <n v="14.263999999999999"/>
        <n v="28.876000000000001"/>
        <n v="30.012"/>
        <n v="38.848999999999997"/>
        <n v="24.9"/>
        <n v="21.742999999999999"/>
        <n v="14.651999999999999"/>
        <n v="16.513000000000002"/>
        <n v="80.268000000000001"/>
        <n v="26.771999999999998"/>
        <n v="71.902000000000001"/>
        <n v="62.097999999999999"/>
        <n v="1053.787"/>
        <n v="18.747"/>
        <n v="38.610999999999997"/>
        <n v="19.786999999999999"/>
        <n v="31.463000000000001"/>
        <n v="316.73599999999999"/>
        <n v="50.094000000000001"/>
        <n v="33.252000000000002"/>
        <n v="129.779"/>
        <n v="9.5709999999999997"/>
        <n v="20.27"/>
        <n v="14.081"/>
        <n v="27.045000000000002"/>
        <n v="26.518999999999998"/>
        <n v="13.755000000000001"/>
        <n v="15.968999999999999"/>
        <n v="32.573999999999998"/>
        <n v="63.738999999999997"/>
        <n v="22.856999999999999"/>
        <n v="19.762"/>
        <n v="168.63200000000001"/>
        <n v="15.84"/>
        <n v="18.542000000000002"/>
        <n v="23.201000000000001"/>
        <n v="18.652000000000001"/>
        <n v="9.3520000000000003"/>
        <n v="17.085000000000001"/>
        <n v="35.898000000000003"/>
        <n v="60.716999999999999"/>
        <n v="31.199000000000002"/>
        <n v="24.925000000000001"/>
        <n v="27.27"/>
        <n v="15.867000000000001"/>
        <n v="202.37899999999999"/>
        <n v="94.462999999999994"/>
        <n v="18.555"/>
        <n v="24.856000000000002"/>
        <n v="12.023999999999999"/>
        <n v="15.451000000000001"/>
        <n v="25.145"/>
        <n v="30.346"/>
        <n v="50.712000000000003"/>
        <n v="19.463000000000001"/>
        <n v="84.174000000000007"/>
        <n v="111.142"/>
        <n v="27.635999999999999"/>
        <n v="13.242000000000001"/>
        <n v="27.542999999999999"/>
        <n v="48.360999999999997"/>
        <n v="18.87"/>
        <n v="23.071999999999999"/>
        <n v="42.058999999999997"/>
        <n v="19.076000000000001"/>
        <n v="62.625999999999998"/>
        <n v="113.809"/>
        <n v="39.710999999999999"/>
        <n v="26.62"/>
        <n v="62.988"/>
        <n v="56.835999999999999"/>
        <n v="37.186"/>
        <n v="56.816000000000003"/>
        <n v="16.879000000000001"/>
        <n v="17.623000000000001"/>
        <n v="79.831000000000003"/>
        <n v="17.305"/>
        <n v="43.813000000000002"/>
        <n v="23.283999999999999"/>
        <n v="22.651"/>
        <n v="16.811"/>
        <n v="17.381"/>
        <n v="29.754999999999999"/>
        <n v="18.753"/>
        <n v="33.69"/>
        <n v="14.9"/>
        <n v="11.8"/>
        <n v="60.003999999999998"/>
        <n v="15.15"/>
        <n v="18.46"/>
        <n v="23.053999999999998"/>
        <n v="50.616999999999997"/>
        <n v="112.89100000000001"/>
        <n v="15.856999999999999"/>
        <n v="10.493"/>
        <n v="18.88"/>
        <n v="23.568999999999999"/>
        <n v="19.425000000000001"/>
        <n v="31.036000000000001"/>
        <n v="42.487000000000002"/>
        <n v="28.733000000000001"/>
        <n v="9.7769999999999992"/>
        <n v="13.176"/>
        <n v="26.126000000000001"/>
        <n v="445.21499999999997"/>
        <n v="21.327000000000002"/>
        <n v="71.436999999999998"/>
        <n v="26.684999999999999"/>
        <n v="10.254"/>
        <n v="232.441"/>
        <n v="24.582999999999998"/>
        <n v="50.777000000000001"/>
        <n v="91.805999999999997"/>
        <n v="14.811999999999999"/>
        <n v="21.471"/>
        <n v="18.061"/>
        <n v="19.12"/>
        <n v="37.136000000000003"/>
        <n v="40.088000000000001"/>
        <n v="10.971"/>
        <n v="42.962000000000003"/>
        <n v="17.721"/>
        <n v="38.950000000000003"/>
        <n v="28.207999999999998"/>
        <n v="12.045"/>
        <n v="14.628"/>
        <n v="50.402000000000001"/>
        <n v="404.96499999999997"/>
        <n v="46.741"/>
        <n v="27.215"/>
        <n v="55.244999999999997"/>
        <n v="21.603999999999999"/>
        <n v="12.666"/>
        <n v="326.00099999999998"/>
        <n v="48.281999999999996"/>
        <n v="19.460999999999999"/>
        <n v="18.681999999999999"/>
        <n v="208.86099999999999"/>
        <n v="16.448"/>
        <n v="1006.167"/>
        <n v="8.0120000000000005"/>
        <n v="31.018999999999998"/>
        <n v="24.114999999999998"/>
        <n v="14.856"/>
        <n v="44.517000000000003"/>
        <n v="11.933"/>
        <n v="35.621000000000002"/>
        <n v="21.777999999999999"/>
        <n v="15.010999999999999"/>
        <n v="30.369"/>
        <n v="141.93600000000001"/>
        <n v="30.327999999999999"/>
        <n v="8.8040000000000003"/>
        <n v="33.006999999999998"/>
        <n v="122.254"/>
        <n v="52.287999999999997"/>
        <n v="23.667000000000002"/>
        <n v="10.237"/>
        <n v="20.600999999999999"/>
        <n v="21.495999999999999"/>
        <n v="19.358000000000001"/>
        <n v="23.681999999999999"/>
        <n v="24.038"/>
        <n v="18.100000000000001"/>
        <n v="30.709"/>
        <n v="27.335000000000001"/>
        <n v="17.239999999999998"/>
        <n v="154.33000000000001"/>
        <n v="216.244"/>
        <n v="15.17"/>
        <n v="38.857999999999997"/>
        <n v="21.303000000000001"/>
        <n v="134.55500000000001"/>
        <n v="23.303000000000001"/>
        <n v="19.951000000000001"/>
        <n v="26.013000000000002"/>
        <n v="28.437000000000001"/>
        <n v="9.1370000000000005"/>
        <n v="22.047999999999998"/>
        <n v="24.606999999999999"/>
        <n v="130.91900000000001"/>
        <n v="33.957999999999998"/>
        <n v="32.243000000000002"/>
        <n v="43.460999999999999"/>
        <n v="16.135000000000002"/>
        <n v="25.463999999999999"/>
        <n v="34.847999999999999"/>
        <n v="36.014000000000003"/>
        <n v="97.801000000000002"/>
        <n v="20.373999999999999"/>
        <n v="43.722000000000001"/>
        <n v="42.72"/>
        <n v="14.189"/>
        <n v="34.018999999999998"/>
        <n v="24.213999999999999"/>
        <n v="23.302"/>
        <n v="7.367"/>
        <n v="19.683"/>
        <n v="28.163"/>
        <n v="122.497"/>
        <n v="26.920999999999999"/>
        <n v="13.167999999999999"/>
        <n v="9.2880000000000003"/>
        <n v="24.568999999999999"/>
        <n v="14.57"/>
        <n v="26.568000000000001"/>
        <n v="15.311"/>
        <n v="253.17599999999999"/>
        <n v="19.513999999999999"/>
        <n v="46.521999999999998"/>
        <n v="44.259"/>
        <n v="20.459"/>
        <n v="14.01"/>
        <n v="18.111999999999998"/>
        <n v="13.214"/>
        <n v="233.423"/>
        <n v="12.101000000000001"/>
        <n v="269.45"/>
        <n v="88.882000000000005"/>
        <n v="16.696000000000002"/>
        <n v="156.50399999999999"/>
        <n v="13.337999999999999"/>
        <n v="123.613"/>
        <n v="55.780999999999999"/>
        <n v="24.972999999999999"/>
        <n v="36.46"/>
        <n v="24.334"/>
        <n v="88.177999999999997"/>
        <n v="18.376000000000001"/>
        <n v="21.974"/>
        <n v="73.141000000000005"/>
        <n v="27.631"/>
        <n v="20.038"/>
        <n v="427.08499999999998"/>
        <n v="31.274000000000001"/>
        <n v="19.056999999999999"/>
        <n v="40.085000000000001"/>
        <n v="25.904"/>
        <n v="35.548000000000002"/>
        <n v="52.029000000000003"/>
        <n v="66.367999999999995"/>
        <n v="36.356000000000002"/>
        <n v="29.352"/>
        <n v="12.012"/>
        <n v="85.082999999999998"/>
        <n v="43.52"/>
        <n v="39.554000000000002"/>
        <n v="34.634999999999998"/>
        <n v="243.601"/>
        <n v="113.786"/>
        <n v="40.369"/>
        <n v="43.095999999999997"/>
        <n v="25.364999999999998"/>
        <n v="135.29400000000001"/>
        <n v="30.167000000000002"/>
        <n v="27.071999999999999"/>
        <n v="23.34"/>
        <n v="18.327999999999999"/>
        <n v="58.271999999999998"/>
        <n v="54.261000000000003"/>
        <n v="374.666"/>
        <n v="44.604999999999997"/>
        <n v="35.508000000000003"/>
        <n v="74.986000000000004"/>
        <n v="34.667000000000002"/>
        <n v="34.575000000000003"/>
        <n v="35.6"/>
        <n v="16.012"/>
        <n v="453.21600000000001"/>
        <n v="17.061"/>
        <n v="25.254999999999999"/>
        <n v="15.362"/>
        <n v="65.412000000000006"/>
        <n v="49.725000000000001"/>
        <n v="244.173"/>
        <n v="41.859000000000002"/>
        <n v="24.082999999999998"/>
        <n v="28.449000000000002"/>
        <n v="126.934"/>
        <n v="44.076000000000001"/>
        <n v="31.417000000000002"/>
        <n v="421.25"/>
        <n v="25.696999999999999"/>
        <n v="33.722000000000001"/>
        <n v="30.047999999999998"/>
        <n v="17.2"/>
        <n v="18.954999999999998"/>
        <n v="18.670999999999999"/>
        <n v="44.045999999999999"/>
        <n v="17.86"/>
        <n v="13.984999999999999"/>
        <n v="44.228000000000002"/>
        <n v="55.381999999999998"/>
        <n v="34.140999999999998"/>
        <n v="137.32599999999999"/>
        <n v="16.18"/>
        <n v="21.013999999999999"/>
        <n v="39.826000000000001"/>
        <n v="39.606999999999999"/>
        <n v="24.588000000000001"/>
        <n v="21.207999999999998"/>
        <n v="22.454999999999998"/>
        <n v="48.655000000000001"/>
        <n v="40.243000000000002"/>
        <n v="49.613"/>
        <n v="30.391999999999999"/>
        <n v="93.724999999999994"/>
        <n v="24.83"/>
        <n v="25.742000000000001"/>
        <n v="42.893000000000001"/>
        <n v="135.34200000000001"/>
        <n v="33.981999999999999"/>
        <n v="14.252000000000001"/>
        <n v="45.518999999999998"/>
        <n v="37.203000000000003"/>
        <n v="49.67"/>
        <n v="21.026"/>
        <n v="18.556999999999999"/>
        <n v="20.675000000000001"/>
        <n v="47.012"/>
        <n v="13.583"/>
        <n v="62.576000000000001"/>
        <n v="50.698999999999998"/>
        <n v="20.475000000000001"/>
        <n v="66.566999999999993"/>
        <n v="24.396000000000001"/>
        <n v="13.659000000000001"/>
        <n v="68.040000000000006"/>
        <n v="62.118000000000002"/>
        <n v="246.19200000000001"/>
        <n v="23.530999999999999"/>
        <n v="20.225000000000001"/>
        <n v="22.128"/>
        <n v="21.506"/>
        <n v="57.622999999999998"/>
        <n v="31.788"/>
        <n v="17.492999999999999"/>
        <n v="20.748000000000001"/>
        <n v="18.696999999999999"/>
        <n v="19.855"/>
        <n v="26.733000000000001"/>
        <n v="35.576999999999998"/>
        <n v="25.196000000000002"/>
        <n v="17.420000000000002"/>
        <n v="30.417000000000002"/>
        <n v="15.151999999999999"/>
        <n v="75.995999999999995"/>
        <n v="25.268999999999998"/>
        <n v="33.338999999999999"/>
        <n v="61.225999999999999"/>
        <n v="41.776000000000003"/>
        <n v="18.984999999999999"/>
        <n v="11.837"/>
        <n v="22.010999999999999"/>
        <n v="34.555999999999997"/>
        <n v="22.83"/>
        <n v="30.178000000000001"/>
        <n v="42.167999999999999"/>
        <n v="39.44"/>
        <n v="10.329000000000001"/>
        <n v="26.606999999999999"/>
        <n v="36.988999999999997"/>
        <n v="15.041"/>
        <n v="15.58"/>
        <n v="22.538"/>
        <n v="30.26"/>
        <n v="12.151"/>
        <n v="112.801"/>
        <n v="21.071999999999999"/>
        <n v="11.282"/>
        <n v="89.281000000000006"/>
        <n v="104.38200000000001"/>
        <n v="39.542999999999999"/>
        <n v="100.14"/>
        <n v="26.286999999999999"/>
        <n v="147.41300000000001"/>
        <n v="31.532"/>
        <n v="12.707000000000001"/>
        <n v="40.363999999999997"/>
        <n v="290.63099999999997"/>
        <n v="17.827999999999999"/>
        <n v="77.935000000000002"/>
        <n v="20.628"/>
        <n v="22.163"/>
        <n v="26.091999999999999"/>
        <n v="24.797000000000001"/>
        <n v="59.7"/>
        <n v="19.172000000000001"/>
        <n v="7.2649999999999997"/>
        <n v="24.72"/>
        <n v="12.417999999999999"/>
        <n v="49.895000000000003"/>
        <n v="42.320999999999998"/>
        <n v="26.814"/>
        <n v="13.455"/>
        <n v="47.304000000000002"/>
        <n v="280.34300000000002"/>
        <n v="190.60300000000001"/>
        <n v="111.92700000000001"/>
        <n v="25.582999999999998"/>
        <n v="38.692"/>
        <n v="17.5"/>
        <n v="13.590999999999999"/>
        <n v="39.561999999999998"/>
        <n v="21.706"/>
        <n v="18.849"/>
        <n v="144.84"/>
        <n v="166.65899999999999"/>
        <n v="28.068000000000001"/>
        <n v="28.274999999999999"/>
        <n v="63.447000000000003"/>
        <n v="227.97200000000001"/>
        <n v="24.524000000000001"/>
        <n v="21.553000000000001"/>
        <n v="107.119"/>
        <n v="54.860999999999997"/>
        <n v="23.311"/>
        <n v="12.654"/>
        <n v="35.790999999999997"/>
        <n v="18.117000000000001"/>
        <n v="20.49"/>
        <n v="22.831"/>
        <n v="13.247999999999999"/>
        <n v="28.832999999999998"/>
        <n v="19.03"/>
        <n v="34.362000000000002"/>
        <n v="53.323"/>
        <n v="37.417999999999999"/>
        <n v="6.4210000000000003"/>
        <n v="22.626000000000001"/>
        <n v="9.6920000000000002"/>
        <n v="60.465000000000003"/>
        <n v="11.946999999999999"/>
        <n v="18.707999999999998"/>
        <n v="38.756999999999998"/>
        <n v="76.134"/>
        <n v="9.7629999999999999"/>
        <n v="20.187000000000001"/>
        <n v="23.837"/>
        <n v="31.978000000000002"/>
        <n v="19.881"/>
        <n v="22.02"/>
        <n v="49.08"/>
        <n v="20.158000000000001"/>
        <n v="23.058"/>
        <n v="22.65"/>
        <n v="11.214"/>
        <n v="35.685000000000002"/>
        <n v="21.565999999999999"/>
        <n v="32.555999999999997"/>
        <n v="17.96"/>
        <n v="38.463000000000001"/>
        <n v="375.75900000000001"/>
        <n v="36.71"/>
        <n v="101.288"/>
        <n v="85.93"/>
        <n v="37.915999999999997"/>
        <n v="26.292999999999999"/>
        <n v="72.349999999999994"/>
        <n v="27.483000000000001"/>
        <n v="37.866999999999997"/>
        <n v="19.099"/>
        <n v="18.059999999999999"/>
        <n v="59.75"/>
        <n v="19.895"/>
        <n v="29.783000000000001"/>
        <n v="221.24600000000001"/>
        <n v="43.865000000000002"/>
        <n v="14.061"/>
        <n v="237.262"/>
        <n v="43.225999999999999"/>
        <n v="24.367999999999999"/>
        <n v="119.38800000000001"/>
        <n v="28.155999999999999"/>
        <n v="39.805999999999997"/>
        <n v="23.274999999999999"/>
        <n v="20.498000000000001"/>
        <n v="46.442999999999998"/>
        <n v="15.444000000000001"/>
        <n v="21.475999999999999"/>
        <n v="29.312999999999999"/>
        <n v="10.513999999999999"/>
        <n v="32.749000000000002"/>
        <n v="36.421999999999997"/>
        <n v="59.683"/>
        <n v="20.765999999999998"/>
        <n v="51.850999999999999"/>
        <n v="52.558999999999997"/>
        <n v="17.986999999999998"/>
        <n v="27.433"/>
        <n v="65.900000000000006"/>
        <n v="30.98"/>
        <n v="77.962999999999994"/>
        <n v="13.323"/>
        <n v="33.988999999999997"/>
        <n v="23.709"/>
        <n v="13.835000000000001"/>
        <n v="19.125"/>
        <n v="15.077"/>
        <n v="15.891999999999999"/>
        <n v="27.495999999999999"/>
        <n v="31.791"/>
        <n v="24.655000000000001"/>
        <n v="36.603000000000002"/>
        <n v="11.715999999999999"/>
        <n v="31.661999999999999"/>
        <n v="42.073"/>
        <n v="47.15"/>
        <n v="11.169"/>
        <n v="49.122999999999998"/>
        <n v="76.477000000000004"/>
        <n v="247.828"/>
        <n v="17.416"/>
        <n v="16.411000000000001"/>
        <n v="21.367999999999999"/>
        <n v="32.651000000000003"/>
        <n v="11.712"/>
        <n v="10.404"/>
        <n v="38.055"/>
        <n v="16.623999999999999"/>
        <n v="31.797999999999998"/>
        <n v="19.385000000000002"/>
        <n v="35.433"/>
        <n v="179.64099999999999"/>
        <n v="15.05"/>
        <n v="20.439"/>
        <n v="29.292000000000002"/>
        <n v="89.23"/>
        <n v="37.409999999999997"/>
        <n v="66.900999999999996"/>
        <n v="19.876000000000001"/>
        <n v="28.567"/>
        <n v="22.986000000000001"/>
        <n v="75.739999999999995"/>
        <n v="22.425999999999998"/>
        <n v="17.916"/>
        <n v="46.98"/>
        <n v="20.315000000000001"/>
        <n v="33.621000000000002"/>
        <n v="29.582999999999998"/>
        <n v="13.814"/>
        <n v="15.948"/>
        <n v="23.852"/>
        <n v="44.951000000000001"/>
        <n v="205.232"/>
        <n v="22.58"/>
        <n v="24.173999999999999"/>
        <n v="17.61"/>
        <n v="16.292999999999999"/>
        <n v="25.358000000000001"/>
        <n v="9.6869999999999994"/>
        <n v="15.548999999999999"/>
        <n v="136.80199999999999"/>
        <n v="22.882000000000001"/>
        <n v="10.967000000000001"/>
        <n v="19.306000000000001"/>
        <n v="27.907"/>
        <n v="134.11199999999999"/>
        <n v="18.818999999999999"/>
        <n v="71.837999999999994"/>
        <n v="32.323"/>
        <n v="33.709000000000003"/>
        <n v="51.399000000000001"/>
        <n v="19.102"/>
        <n v="29.31"/>
        <n v="16.283999999999999"/>
        <n v="22.099"/>
        <n v="88.438000000000002"/>
        <n v="13.161"/>
        <n v="16.335000000000001"/>
        <n v="44.512"/>
        <n v="31.175000000000001"/>
        <n v="32.021000000000001"/>
        <n v="21.056999999999999"/>
        <n v="35.783000000000001"/>
        <n v="114.76"/>
        <n v="50.704000000000001"/>
        <n v="80.128"/>
        <n v="26.058"/>
        <n v="20.95"/>
        <n v="24.527000000000001"/>
        <n v="19.942"/>
        <n v="319.12299999999999"/>
        <n v="16.934000000000001"/>
        <n v="15.835000000000001"/>
        <n v="67.73"/>
        <n v="9.3940000000000001"/>
        <n v="23.495999999999999"/>
        <n v="44.185000000000002"/>
        <n v="51.838000000000001"/>
        <n v="26.366"/>
        <n v="302.20600000000002"/>
        <n v="73.325000000000003"/>
        <n v="135.13200000000001"/>
        <n v="14.465"/>
        <n v="23.742999999999999"/>
        <n v="14.714"/>
        <n v="21.323"/>
        <n v="21.489000000000001"/>
        <n v="28.097999999999999"/>
        <n v="24.036999999999999"/>
        <n v="22.366"/>
        <n v="11.67"/>
        <n v="10.654999999999999"/>
        <n v="21.048999999999999"/>
        <n v="244.45099999999999"/>
        <n v="56.627000000000002"/>
        <n v="16.579999999999998"/>
        <n v="28.335999999999999"/>
        <n v="13.204000000000001"/>
        <n v="21.82"/>
        <n v="32.747"/>
        <n v="46.613"/>
        <n v="40.283000000000001"/>
        <n v="17.885000000000002"/>
        <n v="49.468000000000004"/>
        <n v="26.995999999999999"/>
        <n v="8.0890000000000004"/>
        <n v="17.454000000000001"/>
        <n v="18.190999999999999"/>
        <n v="4.335"/>
        <n v="26.001000000000001"/>
        <n v="25.286999999999999"/>
        <n v="26.762"/>
        <n v="18.611999999999998"/>
        <n v="18.693999999999999"/>
        <n v="14.27"/>
        <n v="11.031000000000001"/>
        <n v="25.548999999999999"/>
        <n v="13.986000000000001"/>
        <n v="12.865"/>
        <n v="17.448"/>
        <n v="95.451999999999998"/>
        <n v="8.1039999999999992"/>
        <n v="12.038"/>
        <n v="14.013"/>
        <n v="19.821000000000002"/>
        <n v="31.259"/>
        <n v="20.242000000000001"/>
        <n v="26.029"/>
        <n v="23.173999999999999"/>
        <n v="47.933999999999997"/>
        <n v="47.055"/>
        <n v="18.550999999999998"/>
        <n v="14.614000000000001"/>
        <n v="75.036000000000001"/>
        <n v="66.582999999999998"/>
        <n v="24.634"/>
        <n v="53.994"/>
        <n v="24.78"/>
        <n v="16.315000000000001"/>
        <n v="16.524999999999999"/>
        <n v="30.24"/>
        <n v="20.425999999999998"/>
        <n v="19.768000000000001"/>
        <n v="56.968000000000004"/>
        <n v="50.932000000000002"/>
        <n v="5.6139999999999999"/>
        <n v="20.928000000000001"/>
        <n v="31.244"/>
        <n v="32.598999999999997"/>
        <n v="15.281000000000001"/>
        <n v="14.03"/>
        <n v="53.491999999999997"/>
        <n v="32.19"/>
        <n v="11.385999999999999"/>
        <n v="43.348999999999997"/>
        <n v="39.597999999999999"/>
        <n v="20.609000000000002"/>
        <n v="49.292000000000002"/>
        <n v="22.315000000000001"/>
        <n v="14.907999999999999"/>
        <n v="27.329000000000001"/>
        <n v="176.749"/>
        <n v="12.54"/>
        <n v="27.42"/>
        <n v="39.533000000000001"/>
        <n v="13.962"/>
        <n v="26.116"/>
        <n v="22.324999999999999"/>
        <n v="22.683"/>
        <n v="26.138000000000002"/>
        <n v="31.355"/>
        <n v="39.347999999999999"/>
        <n v="22.530999999999999"/>
        <n v="24.363"/>
        <n v="50.735999999999997"/>
        <n v="15.042999999999999"/>
        <n v="10.752000000000001"/>
        <n v="17.802"/>
        <n v="11.574999999999999"/>
        <n v="50.515000000000001"/>
        <n v="4.4610000000000003"/>
        <n v="12.247999999999999"/>
        <n v="5.6440000000000001"/>
        <n v="22.117000000000001"/>
        <n v="117.166"/>
        <n v="63.241"/>
        <n v="22.15"/>
        <n v="138.61199999999999"/>
        <n v="25.224"/>
        <n v="11.429"/>
        <n v="95.165999999999997"/>
        <n v="45.875"/>
        <n v="340.24799999999999"/>
        <n v="17.806999999999999"/>
        <n v="20.003"/>
        <n v="13.246"/>
        <n v="52.808"/>
        <n v="36.08"/>
        <n v="544.274"/>
        <n v="6.6390000000000002"/>
        <n v="11.081"/>
        <n v="90.405000000000001"/>
        <n v="12.398999999999999"/>
        <n v="23.315000000000001"/>
        <n v="17.289000000000001"/>
        <n v="21.106999999999999"/>
        <n v="13.42"/>
        <n v="19.388000000000002"/>
        <n v="13.862"/>
        <n v="20.5"/>
        <n v="31.6"/>
        <n v="27.838000000000001"/>
        <n v="35.215000000000003"/>
        <n v="11.179"/>
        <n v="27.420999999999999"/>
        <n v="14.951000000000001"/>
        <n v="24.303999999999998"/>
        <n v="22.623999999999999"/>
        <n v="17.07"/>
        <n v="133.23599999999999"/>
        <n v="66.075999999999993"/>
        <n v="18.692"/>
        <n v="74.644000000000005"/>
        <n v="84.665000000000006"/>
        <n v="44.942999999999998"/>
        <n v="22.846"/>
        <n v="17.117999999999999"/>
        <n v="17.998000000000001"/>
        <n v="29.361000000000001"/>
        <n v="16.469000000000001"/>
        <n v="34.781999999999996"/>
        <n v="99.414000000000001"/>
        <n v="48.731999999999999"/>
        <n v="52.223999999999997"/>
        <n v="22.297999999999998"/>
        <n v="61.557000000000002"/>
        <n v="18.279"/>
        <n v="26.695"/>
        <n v="25.518000000000001"/>
        <n v="66.573999999999998"/>
        <n v="51.728999999999999"/>
        <n v="12.677"/>
        <n v="21.62"/>
        <n v="29.388000000000002"/>
        <n v="18.667999999999999"/>
        <n v="20.585000000000001"/>
        <n v="14.319000000000001"/>
        <n v="31.013000000000002"/>
        <n v="25.783999999999999"/>
        <n v="250.30199999999999"/>
        <n v="16.812999999999999"/>
        <n v="15.327"/>
        <n v="21.952999999999999"/>
        <n v="6.7850000000000001"/>
        <n v="450.90499999999997"/>
        <n v="83.81"/>
        <n v="16.318999999999999"/>
        <n v="45.555999999999997"/>
        <n v="75.733999999999995"/>
        <n v="38.636000000000003"/>
        <n v="23.623999999999999"/>
        <n v="18.577000000000002"/>
        <n v="101.59099999999999"/>
        <n v="70.16"/>
        <n v="24.329000000000001"/>
        <n v="20.869"/>
        <n v="103.583"/>
        <n v="19.963000000000001"/>
        <n v="172.30500000000001"/>
        <n v="38.991"/>
        <n v="98.457999999999998"/>
        <n v="67.111000000000004"/>
        <n v="52.378999999999998"/>
        <n v="42.4"/>
        <n v="195.22900000000001"/>
        <n v="26.98"/>
        <n v="64.849999999999994"/>
        <n v="151.166"/>
        <n v="10.385"/>
        <n v="21.984000000000002"/>
        <n v="15.977"/>
        <n v="21.724"/>
        <n v="18.835000000000001"/>
        <n v="18.792999999999999"/>
        <n v="49.912999999999997"/>
        <n v="29.045999999999999"/>
        <n v="16.459"/>
        <n v="17.792999999999999"/>
        <n v="20.594999999999999"/>
        <n v="23.811"/>
        <n v="28.24"/>
        <n v="18.579000000000001"/>
        <n v="239.95699999999999"/>
        <n v="16.957999999999998"/>
        <n v="29.088000000000001"/>
        <n v="25.757999999999999"/>
        <n v="18.7"/>
        <n v="353.98599999999999"/>
        <n v="14.275"/>
        <n v="21.969000000000001"/>
        <n v="22.733000000000001"/>
        <n v="43.015999999999998"/>
        <n v="29.344000000000001"/>
        <n v="33.526000000000003"/>
        <n v="30.731000000000002"/>
        <n v="29.326000000000001"/>
        <n v="15.609"/>
        <n v="53.886000000000003"/>
        <n v="23.946999999999999"/>
        <n v="24.434999999999999"/>
        <n v="84.736000000000004"/>
        <n v="42.113"/>
        <n v="15.641999999999999"/>
        <n v="17.11"/>
        <n v="19.957999999999998"/>
        <n v="30.242999999999999"/>
        <n v="29.335000000000001"/>
        <n v="52.152999999999999"/>
        <n v="24.757999999999999"/>
        <n v="71.628"/>
        <n v="15.401999999999999"/>
        <n v="13.689"/>
        <n v="29.815999999999999"/>
        <n v="358.24299999999999"/>
        <n v="13.736000000000001"/>
        <n v="66.216999999999999"/>
        <n v="97.772000000000006"/>
        <n v="26.556999999999999"/>
        <n v="21.73"/>
        <n v="16.988"/>
        <n v="22.280999999999999"/>
        <n v="20.582999999999998"/>
        <n v="15.955"/>
        <n v="28.584"/>
        <n v="34.113999999999997"/>
        <n v="19.702000000000002"/>
        <n v="20.785"/>
        <n v="64.528000000000006"/>
        <n v="17.189"/>
        <n v="39.402999999999999"/>
        <n v="20.081"/>
        <n v="37.517000000000003"/>
        <n v="23.157"/>
        <n v="26.69"/>
        <n v="34.472999999999999"/>
        <n v="23.768000000000001"/>
        <n v="12.728999999999999"/>
        <n v="20.850999999999999"/>
        <n v="20.224"/>
        <n v="61.83"/>
        <n v="30.047000000000001"/>
        <n v="112.09399999999999"/>
        <n v="114.517"/>
        <n v="29.047000000000001"/>
        <n v="48.805"/>
        <n v="27.286999999999999"/>
        <n v="33.131"/>
        <n v="22.117999999999999"/>
        <n v="15.907"/>
        <n v="27.384"/>
        <n v="16.789000000000001"/>
        <n v="66.013000000000005"/>
        <n v="25.364000000000001"/>
        <n v="56.097999999999999"/>
        <n v="21.460999999999999"/>
        <n v="162.72300000000001"/>
        <n v="46.677999999999997"/>
        <n v="30.46"/>
        <n v="20.667000000000002"/>
        <n v="19.183"/>
        <n v="26.245000000000001"/>
        <n v="12.215999999999999"/>
        <n v="41.338000000000001"/>
        <n v="27.640999999999998"/>
        <n v="18.664000000000001"/>
        <n v="31.221"/>
        <n v="366.46600000000001"/>
        <n v="22.51"/>
        <n v="18.318000000000001"/>
        <n v="20.157"/>
        <n v="17.094000000000001"/>
        <n v="263.52800000000002"/>
        <n v="236.26499999999999"/>
        <n v="23.753"/>
        <n v="297.89600000000002"/>
        <n v="17.722999999999999"/>
        <n v="77.695999999999998"/>
        <n v="100.501"/>
        <n v="26.446000000000002"/>
        <n v="16.138999999999999"/>
        <n v="17.920000000000002"/>
        <n v="59.316000000000003"/>
        <n v="20.402999999999999"/>
        <n v="84.156000000000006"/>
        <n v="9.9629999999999992"/>
        <n v="7.62"/>
        <n v="37.554000000000002"/>
        <n v="22.411000000000001"/>
        <n v="14.507999999999999"/>
        <n v="67.875"/>
        <n v="16.242000000000001"/>
        <n v="21.102"/>
        <n v="43.21"/>
        <n v="38.515000000000001"/>
        <n v="28.271999999999998"/>
        <n v="25.006"/>
        <n v="31.747"/>
        <n v="18.193999999999999"/>
        <n v="21.378"/>
        <n v="430.05500000000001"/>
        <n v="30.556999999999999"/>
        <n v="16.434000000000001"/>
        <n v="42.061999999999998"/>
        <n v="87.677000000000007"/>
        <n v="33.866999999999997"/>
        <n v="47.469000000000001"/>
        <n v="21.245000000000001"/>
        <n v="35.389000000000003"/>
        <n v="34.29"/>
        <n v="164.28800000000001"/>
        <n v="89.739000000000004"/>
        <n v="134.37"/>
        <n v="37.408000000000001"/>
        <n v="41.357999999999997"/>
        <n v="58.206000000000003"/>
        <n v="25.318999999999999"/>
        <n v="394.23700000000002"/>
        <n v="21.062000000000001"/>
        <n v="20.11"/>
        <n v="21.864000000000001"/>
        <n v="12.227"/>
        <n v="12.69"/>
        <n v="19.073"/>
        <n v="37.459000000000003"/>
        <n v="18.939"/>
        <n v="57.811"/>
        <n v="10.557"/>
        <n v="18.225999999999999"/>
        <n v="48.689"/>
        <n v="33.834000000000003"/>
        <n v="20.677"/>
        <n v="96.388999999999996"/>
        <n v="17.315000000000001"/>
        <n v="14.602"/>
        <n v="73.692999999999998"/>
        <n v="32.045999999999999"/>
        <n v="349.28300000000002"/>
        <n v="15.842000000000001"/>
        <n v="24.277000000000001"/>
        <n v="42.110999999999997"/>
        <n v="40.116"/>
        <n v="16.282"/>
        <n v="27.189"/>
        <n v="21.449000000000002"/>
        <n v="20.122"/>
        <n v="18.373000000000001"/>
        <n v="18.785"/>
        <n v="10.548999999999999"/>
        <n v="18.306000000000001"/>
        <n v="22.279"/>
        <n v="73.11"/>
        <n v="23.332999999999998"/>
        <n v="147.648"/>
        <n v="27.949000000000002"/>
        <n v="22.169"/>
        <n v="81.061999999999998"/>
        <n v="16.009"/>
        <n v="29.212"/>
        <n v="22.018999999999998"/>
        <n v="25.765000000000001"/>
        <n v="24.074999999999999"/>
        <n v="27.905999999999999"/>
        <n v="19.209"/>
        <n v="19.715"/>
        <n v="18.507000000000001"/>
        <n v="13.318"/>
        <n v="7.3419999999999996"/>
        <n v="40.262999999999998"/>
        <n v="153.44499999999999"/>
        <n v="57.094000000000001"/>
        <n v="20.343"/>
        <n v="37.098999999999997"/>
        <n v="15.693"/>
        <n v="45.113999999999997"/>
        <n v="58.103000000000002"/>
        <n v="33.344000000000001"/>
        <n v="14.071"/>
        <n v="18.399999999999999"/>
        <n v="24.457000000000001"/>
        <n v="26.036000000000001"/>
        <n v="12.675000000000001"/>
        <n v="27.353000000000002"/>
        <n v="22.658000000000001"/>
        <n v="35.277000000000001"/>
        <n v="20.626999999999999"/>
        <n v="50.5"/>
        <n v="37.473999999999997"/>
        <n v="20.22"/>
        <n v="14.128"/>
        <n v="51.765000000000001"/>
        <n v="16.8"/>
        <n v="53.951000000000001"/>
        <n v="15.566000000000001"/>
        <n v="22.349"/>
        <n v="20.844000000000001"/>
        <n v="28.847000000000001"/>
        <n v="16.831"/>
        <n v="27.26"/>
        <n v="30.475999999999999"/>
        <n v="45.64"/>
        <n v="32.295999999999999"/>
        <n v="26.547999999999998"/>
        <n v="19.974"/>
        <n v="36.18"/>
        <n v="21.021000000000001"/>
        <n v="13.433"/>
        <n v="23.542000000000002"/>
        <n v="14.166"/>
        <n v="116.75700000000001"/>
        <n v="32.377000000000002"/>
        <n v="40.911999999999999"/>
        <n v="20.091999999999999"/>
        <n v="19.562000000000001"/>
        <n v="13.461"/>
        <n v="9.2810000000000006"/>
        <n v="27.161999999999999"/>
        <n v="44.622"/>
        <n v="34.313000000000002"/>
        <n v="16.515000000000001"/>
        <n v="17.241"/>
        <n v="21.15"/>
        <n v="25.420999999999999"/>
        <n v="31.332000000000001"/>
        <n v="35.774999999999999"/>
        <n v="25.797999999999998"/>
        <n v="101.501"/>
        <n v="21.045999999999999"/>
        <n v="20.190000000000001"/>
        <n v="15.927"/>
        <n v="53.337000000000003"/>
        <n v="39.502000000000002"/>
        <n v="35.167999999999999"/>
        <n v="12.173"/>
        <n v="16.597999999999999"/>
        <n v="90.665999999999997"/>
        <n v="60.56"/>
        <n v="27.986999999999998"/>
        <n v="97.933999999999997"/>
        <n v="224.83699999999999"/>
        <n v="20.055"/>
        <n v="19.260000000000002"/>
        <n v="29.713999999999999"/>
        <n v="32.481000000000002"/>
        <n v="13.444000000000001"/>
        <n v="49.555"/>
        <n v="22.484000000000002"/>
        <n v="284.05500000000001"/>
        <n v="33.575000000000003"/>
        <n v="43.927"/>
        <n v="23.762"/>
        <n v="36.283000000000001"/>
        <n v="34.353999999999999"/>
        <n v="22.001000000000001"/>
        <n v="55.319000000000003"/>
        <n v="26.472000000000001"/>
        <n v="11.157"/>
        <n v="21.648"/>
        <n v="13.414999999999999"/>
        <n v="21.149000000000001"/>
        <n v="55.414000000000001"/>
        <n v="369.72300000000001"/>
        <n v="27.167000000000002"/>
        <n v="19.513000000000002"/>
        <n v="161.94"/>
        <n v="20.167999999999999"/>
        <n v="92.48"/>
        <n v="29.338999999999999"/>
        <n v="6.2450000000000001"/>
        <n v="80.239000000000004"/>
        <n v="7.4960000000000004"/>
        <n v="15.01"/>
        <n v="26.670999999999999"/>
        <n v="45.98"/>
        <n v="50.18"/>
        <n v="10.496"/>
        <n v="110.535"/>
        <n v="25.132000000000001"/>
        <n v="16.059999999999999"/>
        <n v="32.582999999999998"/>
        <n v="131.30199999999999"/>
        <n v="31.315000000000001"/>
        <n v="71.903000000000006"/>
        <n v="26.565999999999999"/>
        <n v="11.558"/>
        <n v="19.155999999999999"/>
        <n v="40.000999999999998"/>
        <n v="31.695"/>
        <n v="307.21199999999999"/>
        <n v="31.152999999999999"/>
        <n v="14.725"/>
        <n v="24.404"/>
        <n v="114.509"/>
        <n v="51.220999999999997"/>
        <n v="25.443999999999999"/>
        <n v="21.766999999999999"/>
        <n v="62.015000000000001"/>
        <n v="25.446999999999999"/>
        <n v="27.791"/>
        <n v="30.658000000000001"/>
        <n v="24.599"/>
        <n v="46.067"/>
        <n v="63.042000000000002"/>
        <n v="233.00200000000001"/>
        <n v="30.065999999999999"/>
        <n v="16.61"/>
        <n v="12.85"/>
        <n v="40.302"/>
        <n v="14.007999999999999"/>
        <n v="20.576000000000001"/>
        <n v="31.802"/>
        <n v="38.420999999999999"/>
        <n v="105.328"/>
        <n v="12.643000000000001"/>
        <n v="25.824999999999999"/>
        <n v="65.528000000000006"/>
        <n v="19.742000000000001"/>
        <n v="81.644000000000005"/>
        <n v="25.103999999999999"/>
        <n v="73.003"/>
        <n v="13.186"/>
        <n v="13.125"/>
        <n v="22.088999999999999"/>
        <n v="26.349"/>
        <n v="20.864000000000001"/>
        <n v="88.302999999999997"/>
        <n v="7.7549999999999999"/>
        <n v="21.286999999999999"/>
        <n v="27.04"/>
        <n v="77.763999999999996"/>
        <n v="23.437999999999999"/>
        <n v="170.77199999999999"/>
        <n v="16.265999999999998"/>
        <n v="25.658999999999999"/>
        <n v="364.89"/>
        <n v="15.87"/>
        <n v="14.234"/>
        <n v="21.06"/>
        <n v="20.077000000000002"/>
        <n v="25.295000000000002"/>
        <n v="343.00799999999998"/>
        <n v="17.027999999999999"/>
        <n v="73.301000000000002"/>
        <n v="15.117000000000001"/>
        <n v="44.317999999999998"/>
        <n v="23.640999999999998"/>
        <n v="347.96499999999997"/>
        <n v="58.588999999999999"/>
        <n v="30.413"/>
        <n v="20.803000000000001"/>
        <n v="26.978999999999999"/>
        <n v="137.12799999999999"/>
        <n v="259.36700000000002"/>
        <n v="25.850999999999999"/>
        <n v="18.225000000000001"/>
        <n v="47.497"/>
        <n v="22.07"/>
        <n v="91.191999999999993"/>
        <n v="212.28"/>
        <n v="39.531999999999996"/>
        <n v="18.41"/>
        <n v="1538.3710000000001"/>
        <n v="16.361999999999998"/>
        <n v="24.861000000000001"/>
        <n v="13.381"/>
        <n v="90.41"/>
        <n v="25.597000000000001"/>
        <n v="63.936999999999998"/>
        <n v="14.516"/>
        <n v="20.515000000000001"/>
        <n v="11.573"/>
        <n v="50.86"/>
        <n v="57.087000000000003"/>
        <n v="33.265000000000001"/>
        <n v="40.869"/>
        <n v="22.684000000000001"/>
        <n v="37.433999999999997"/>
        <n v="13.012"/>
        <n v="13.182"/>
        <n v="16.036999999999999"/>
        <n v="35.259"/>
        <n v="18.541"/>
        <n v="9.4629999999999992"/>
        <n v="18.207000000000001"/>
        <n v="95.694999999999993"/>
        <n v="33.715000000000003"/>
        <n v="69.445999999999998"/>
        <n v="13.635999999999999"/>
        <n v="27.446999999999999"/>
        <n v="46.936999999999998"/>
        <n v="170.16300000000001"/>
        <n v="16.875"/>
        <n v="204.56700000000001"/>
        <n v="14.544"/>
        <n v="17.163"/>
        <n v="62.609000000000002"/>
        <n v="111.825"/>
        <n v="23.420999999999999"/>
        <n v="11.359"/>
        <n v="78.787000000000006"/>
        <n v="37.847999999999999"/>
        <n v="19.484000000000002"/>
        <n v="269.16500000000002"/>
        <n v="29.411000000000001"/>
        <n v="15.111000000000001"/>
        <n v="343.47"/>
        <n v="19.846"/>
        <n v="41.500999999999998"/>
        <n v="96.052000000000007"/>
        <n v="16.317"/>
        <n v="25.702999999999999"/>
        <n v="53.686999999999998"/>
        <n v="61.893000000000001"/>
        <n v="64.191999999999993"/>
        <n v="29.814"/>
        <n v="39.784999999999997"/>
        <n v="25.210999999999999"/>
        <n v="2.4729999999999999"/>
        <n v="11.646000000000001"/>
        <n v="126.958"/>
        <n v="45.262"/>
        <n v="34.692999999999998"/>
        <n v="59.396000000000001"/>
        <n v="46.284999999999997"/>
        <n v="15.62"/>
        <n v="16.896000000000001"/>
        <n v="22.356999999999999"/>
        <n v="17.363"/>
        <n v="28.763000000000002"/>
        <n v="11.347"/>
        <n v="23.221"/>
        <n v="17.279"/>
        <n v="84.753"/>
        <n v="33.049999999999997"/>
        <n v="29.224"/>
        <n v="18.440000000000001"/>
        <n v="27.39"/>
        <n v="113.501"/>
        <n v="50.531999999999996"/>
        <n v="65.869"/>
        <n v="38.03"/>
        <n v="25.433"/>
        <n v="12.340999999999999"/>
        <n v="10.603"/>
        <n v="15.114000000000001"/>
        <n v="31.128"/>
        <n v="25.478999999999999"/>
        <n v="88.73"/>
        <n v="7.5919999999999996"/>
        <n v="14.641"/>
        <n v="32.216000000000001"/>
        <n v="204.86500000000001"/>
        <n v="28.559000000000001"/>
        <n v="15.061"/>
        <n v="35.674999999999997"/>
        <n v="22.533999999999999"/>
        <n v="11.067"/>
        <n v="16.515999999999998"/>
        <n v="50.655999999999999"/>
        <n v="95.135999999999996"/>
        <n v="18.494"/>
        <n v="19.414000000000001"/>
        <n v="14.868"/>
        <n v="22.803999999999998"/>
        <n v="57.765000000000001"/>
        <n v="31.495999999999999"/>
        <n v="461.11599999999999"/>
        <n v="32.116"/>
        <n v="162.30000000000001"/>
        <n v="9.6379999999999999"/>
        <n v="22.286999999999999"/>
        <n v="15.952999999999999"/>
        <n v="33.341999999999999"/>
        <n v="258.65800000000002"/>
        <n v="28.05"/>
        <n v="43.218000000000004"/>
        <n v="27.651"/>
        <n v="19.757999999999999"/>
        <n v="45.064"/>
        <n v="28.620999999999999"/>
        <n v="67.759"/>
        <n v="34.640999999999998"/>
        <n v="15.507999999999999"/>
        <n v="86.135999999999996"/>
        <n v="56.902000000000001"/>
        <n v="110.72799999999999"/>
        <n v="24.957999999999998"/>
        <n v="17.686"/>
        <n v="18.213999999999999"/>
        <n v="10.705"/>
        <n v="144.88399999999999"/>
        <n v="17.584"/>
        <n v="25.719000000000001"/>
        <n v="9.6310000000000002"/>
        <n v="29.218"/>
        <n v="18.863"/>
        <n v="31.504000000000001"/>
        <n v="11.702"/>
        <n v="46.890999999999998"/>
        <n v="35.158000000000001"/>
        <n v="22.936"/>
        <n v="14.664"/>
        <n v="200.74199999999999"/>
        <n v="13.057"/>
        <n v="41.162999999999997"/>
        <n v="14.617000000000001"/>
        <n v="17.777999999999999"/>
        <n v="13.263999999999999"/>
        <n v="29.952000000000002"/>
        <n v="17.818000000000001"/>
        <n v="15.164999999999999"/>
        <n v="40.44"/>
        <n v="102.982"/>
        <n v="110.129"/>
        <n v="26.303000000000001"/>
        <n v="13.906000000000001"/>
        <n v="15.074"/>
        <n v="26.498000000000001"/>
        <n v="12.289"/>
        <n v="12.44"/>
        <n v="34.301000000000002"/>
        <n v="39.057000000000002"/>
        <n v="22.556999999999999"/>
        <n v="42.366999999999997"/>
        <n v="39.082000000000001"/>
        <n v="25.422000000000001"/>
        <n v="173.846"/>
        <n v="75.557000000000002"/>
        <n v="22.161999999999999"/>
        <n v="7.6369999999999996"/>
        <n v="26.381"/>
        <n v="17.492000000000001"/>
        <n v="18.515999999999998"/>
        <n v="13.568"/>
        <n v="21.968"/>
        <n v="9.6839999999999993"/>
        <n v="13.954000000000001"/>
        <n v="36.692"/>
        <n v="27.952000000000002"/>
        <n v="24.876999999999999"/>
        <n v="299.26100000000002"/>
        <n v="17.936"/>
        <n v="53.817"/>
        <n v="26.181000000000001"/>
        <n v="16.907"/>
        <n v="17.800999999999998"/>
        <n v="54.414000000000001"/>
        <n v="27.792000000000002"/>
        <n v="31.541"/>
        <n v="31.23"/>
        <n v="17.600000000000001"/>
        <n v="14.013999999999999"/>
        <n v="98.3"/>
        <n v="11.794"/>
        <n v="13.368"/>
        <n v="61.98"/>
        <n v="26.431000000000001"/>
        <n v="163.922"/>
        <n v="17.277000000000001"/>
        <n v="67.287000000000006"/>
        <n v="37.097999999999999"/>
        <n v="11.398999999999999"/>
        <n v="53.154000000000003"/>
        <n v="19.134"/>
        <n v="24.518999999999998"/>
        <n v="17.484999999999999"/>
        <n v="22.516999999999999"/>
        <n v="20.283999999999999"/>
        <n v="38.987000000000002"/>
        <n v="212.59"/>
        <n v="10.731"/>
        <n v="33.366"/>
        <n v="26.742000000000001"/>
        <n v="19.298999999999999"/>
        <n v="27.47"/>
        <n v="45.930999999999997"/>
        <n v="118.523"/>
        <n v="17.474"/>
        <n v="27.24"/>
        <n v="18.425000000000001"/>
        <n v="278.28500000000003"/>
        <n v="36.192"/>
        <n v="10.069000000000001"/>
        <n v="32.369999999999997"/>
        <n v="13.166"/>
        <n v="10.279"/>
        <n v="18.111000000000001"/>
        <n v="47.021000000000001"/>
        <n v="45.281999999999996"/>
        <n v="25.75"/>
        <n v="17.003"/>
        <n v="52.216999999999999"/>
        <n v="41.749000000000002"/>
        <n v="14.085000000000001"/>
        <n v="14.606999999999999"/>
        <n v="31.413"/>
        <n v="29.201000000000001"/>
        <n v="52.421999999999997"/>
        <n v="20.209"/>
        <n v="92.07"/>
        <n v="39.932000000000002"/>
        <n v="14.332000000000001"/>
        <n v="16.597000000000001"/>
        <n v="28.92"/>
        <n v="42.06"/>
        <n v="11.882"/>
        <n v="21.187999999999999"/>
        <n v="91.105000000000004"/>
        <n v="18.72"/>
        <n v="26.420999999999999"/>
        <n v="15.590999999999999"/>
        <n v="20.574999999999999"/>
        <n v="14.307"/>
        <n v="12.131"/>
        <n v="14.916"/>
        <n v="25.759"/>
        <n v="19.783000000000001"/>
        <n v="21.28"/>
        <n v="65.935000000000002"/>
        <n v="52.45"/>
        <n v="99.968999999999994"/>
        <n v="110.236"/>
        <n v="9.6509999999999998"/>
        <n v="46.906999999999996"/>
        <n v="15.467000000000001"/>
        <n v="40.371000000000002"/>
        <n v="32.765999999999998"/>
        <n v="11.992000000000001"/>
        <n v="2706.0720000000001"/>
        <n v="183.601"/>
        <n v="18.184000000000001"/>
        <n v="37.26"/>
        <n v="11.153"/>
        <n v="55.08"/>
        <n v="24.844000000000001"/>
        <n v="11.43"/>
        <n v="21.11"/>
        <n v="47.103000000000002"/>
        <n v="23.061"/>
        <n v="14.009"/>
        <n v="20.536000000000001"/>
        <n v="31.04"/>
        <n v="29.675999999999998"/>
        <n v="20.145"/>
        <n v="18.765000000000001"/>
        <n v="11.997"/>
        <n v="32.040999999999997"/>
        <n v="236.28200000000001"/>
        <n v="20.271999999999998"/>
        <n v="14.728999999999999"/>
        <n v="19.952000000000002"/>
        <n v="88.037000000000006"/>
        <n v="26.907"/>
        <n v="50.137"/>
        <n v="26.536999999999999"/>
        <n v="20.148"/>
        <n v="14.683"/>
        <n v="11.816000000000001"/>
        <n v="49.642000000000003"/>
        <n v="47.042999999999999"/>
        <n v="17.206"/>
        <n v="14.284000000000001"/>
        <n v="17.515000000000001"/>
        <n v="21.841000000000001"/>
        <n v="45.96"/>
        <n v="43.448"/>
        <n v="103.422"/>
        <n v="21.309000000000001"/>
        <n v="85.165000000000006"/>
        <n v="28.678000000000001"/>
        <n v="20.062999999999999"/>
        <n v="26.369"/>
        <n v="23.984999999999999"/>
        <n v="13.207000000000001"/>
        <n v="14.993"/>
        <n v="17.942"/>
        <n v="14.393000000000001"/>
        <n v="19.675999999999998"/>
        <n v="11.151999999999999"/>
        <n v="42.182000000000002"/>
        <n v="84.403999999999996"/>
        <n v="27.08"/>
        <n v="16.673999999999999"/>
        <n v="149.41800000000001"/>
        <n v="40.430999999999997"/>
        <n v="13.935"/>
        <n v="33.786000000000001"/>
        <n v="36.939"/>
        <n v="64.519000000000005"/>
        <n v="25.481000000000002"/>
        <n v="16.497"/>
        <n v="30.303999999999998"/>
        <n v="14.875"/>
        <n v="388.471"/>
        <n v="36.761000000000003"/>
        <n v="62.649000000000001"/>
        <n v="31.099"/>
        <n v="21.928999999999998"/>
        <n v="43.667000000000002"/>
        <n v="16.568999999999999"/>
        <n v="15.45"/>
        <n v="55.097999999999999"/>
        <n v="47.716999999999999"/>
        <n v="16.34"/>
        <n v="34.603000000000002"/>
        <n v="93.977000000000004"/>
        <n v="45.033999999999999"/>
        <n v="8.3680000000000003"/>
        <n v="27.411999999999999"/>
        <n v="17.806000000000001"/>
        <n v="34.843000000000004"/>
        <n v="45.497"/>
        <n v="18.826000000000001"/>
        <n v="11.805"/>
        <n v="105.102"/>
        <n v="35.552999999999997"/>
        <n v="30.193999999999999"/>
        <n v="107.758"/>
        <n v="21.548999999999999"/>
        <n v="12.645"/>
        <n v="22.92"/>
        <n v="26.411000000000001"/>
        <n v="40.591999999999999"/>
        <n v="10.635"/>
        <n v="18.001999999999999"/>
        <n v="15.131"/>
        <n v="51.6"/>
        <n v="52.99"/>
        <n v="23.251000000000001"/>
        <n v="17.527999999999999"/>
        <n v="17.029"/>
        <n v="25.841999999999999"/>
        <n v="49.81"/>
        <n v="32.625999999999998"/>
        <n v="32.154000000000003"/>
        <n v="40.719000000000001"/>
        <n v="22.702999999999999"/>
        <n v="50.814999999999998"/>
        <n v="21.166"/>
        <n v="20.396000000000001"/>
        <n v="46.904000000000003"/>
        <n v="12.276999999999999"/>
        <n v="80.114999999999995"/>
        <n v="12.882"/>
        <n v="16.166"/>
        <n v="17.262"/>
        <n v="12.394"/>
        <n v="52.161999999999999"/>
        <n v="14.42"/>
        <n v="27.021000000000001"/>
        <n v="38.701999999999998"/>
        <n v="14.096"/>
        <n v="37.061999999999998"/>
        <n v="49.933"/>
        <n v="7.0359999999999996"/>
        <n v="34.695"/>
        <n v="21.625"/>
        <n v="29.818000000000001"/>
        <n v="21.373999999999999"/>
        <n v="12.789"/>
        <n v="36.719000000000001"/>
        <n v="86.224999999999994"/>
        <n v="24.335000000000001"/>
        <n v="28.350999999999999"/>
        <n v="30.672999999999998"/>
        <n v="86.698999999999998"/>
        <n v="58.058"/>
        <n v="65.784000000000006"/>
        <n v="35.802999999999997"/>
        <n v="34.207000000000001"/>
        <n v="26.16"/>
        <n v="19.265999999999998"/>
        <n v="26.553000000000001"/>
        <n v="19.594000000000001"/>
        <n v="23.036000000000001"/>
        <n v="51.69"/>
        <n v="25.007999999999999"/>
        <n v="113.54300000000001"/>
        <n v="27.216999999999999"/>
        <n v="24.065999999999999"/>
        <n v="27.175999999999998"/>
        <n v="27.597000000000001"/>
        <n v="152.19399999999999"/>
        <n v="100.328"/>
        <n v="39.664999999999999"/>
        <n v="20.233000000000001"/>
        <n v="23.936"/>
        <n v="36.85"/>
        <n v="12.712999999999999"/>
        <n v="174.31899999999999"/>
        <n v="16.219000000000001"/>
        <n v="11.747999999999999"/>
        <n v="17.481000000000002"/>
        <n v="18.239999999999998"/>
        <n v="21.097000000000001"/>
        <n v="37.423999999999999"/>
        <n v="36.795999999999999"/>
        <n v="14.776999999999999"/>
        <n v="289.56799999999998"/>
        <n v="17.581"/>
        <n v="27.766999999999999"/>
        <n v="17.971"/>
        <n v="310.49400000000003"/>
        <n v="34.378999999999998"/>
        <n v="33.936"/>
        <n v="39.051000000000002"/>
        <n v="134.86799999999999"/>
        <n v="17.422000000000001"/>
        <n v="1.0349999999999999"/>
        <n v="12.192"/>
        <n v="20.03"/>
        <n v="12.266999999999999"/>
        <n v="21.919"/>
        <n v="80.387"/>
        <n v="43.561999999999998"/>
        <n v="35.988"/>
        <n v="20.751000000000001"/>
        <n v="73.441000000000003"/>
        <n v="40.701000000000001"/>
        <n v="41.289000000000001"/>
        <n v="17.814"/>
        <n v="19.792000000000002"/>
        <n v="55.231999999999999"/>
        <n v="21.181999999999999"/>
        <n v="73.409000000000006"/>
        <n v="16.667000000000002"/>
        <n v="27.074999999999999"/>
        <n v="25.895"/>
        <n v="70.994"/>
        <n v="12.375999999999999"/>
        <n v="17.869"/>
        <n v="19.088000000000001"/>
        <n v="7.7450000000000001"/>
        <n v="16.398"/>
        <n v="19.033000000000001"/>
        <n v="15.02"/>
        <n v="27.452000000000002"/>
        <n v="26.736999999999998"/>
        <n v="24.475999999999999"/>
        <n v="27.736000000000001"/>
        <n v="44.484999999999999"/>
        <n v="17.379000000000001"/>
        <n v="19.544"/>
        <n v="17.067"/>
        <n v="50.191000000000003"/>
        <n v="53.026000000000003"/>
        <n v="100.063"/>
        <n v="48.404000000000003"/>
        <n v="394.87099999999998"/>
        <n v="12.586"/>
        <n v="47.875999999999998"/>
        <n v="14.47"/>
        <n v="23.315999999999999"/>
        <n v="134.316"/>
        <n v="9.1750000000000007"/>
        <n v="30.655999999999999"/>
        <n v="23.721"/>
        <n v="15.446"/>
        <n v="35.070999999999998"/>
        <n v="27.527999999999999"/>
        <n v="61.121000000000002"/>
        <n v="32.396000000000001"/>
        <n v="20.861999999999998"/>
        <n v="28.379000000000001"/>
        <n v="21.346"/>
        <n v="23.395"/>
        <n v="28.481000000000002"/>
        <n v="26.093"/>
        <n v="52.618000000000002"/>
        <n v="16.190999999999999"/>
        <n v="20.957000000000001"/>
        <n v="24.853999999999999"/>
        <n v="17.683"/>
        <n v="39.409999999999997"/>
        <n v="15.635"/>
        <n v="29.151"/>
        <n v="17.626000000000001"/>
        <n v="57.683999999999997"/>
        <n v="8.9359999999999999"/>
        <n v="33.006"/>
        <n v="11.746"/>
        <n v="26.277999999999999"/>
        <n v="14.583"/>
        <n v="19.86"/>
        <n v="23.145"/>
        <n v="25.646999999999998"/>
        <n v="23.106000000000002"/>
        <n v="34.591000000000001"/>
        <n v="24.074000000000002"/>
        <n v="49.65"/>
        <n v="16.600000000000001"/>
        <n v="33.738"/>
        <n v="36.023000000000003"/>
        <n v="15.833"/>
        <n v="25.53"/>
        <n v="21.931999999999999"/>
        <n v="29.870999999999999"/>
        <n v="46.043999999999997"/>
        <n v="21.1"/>
        <n v="34.406999999999996"/>
        <n v="22.268999999999998"/>
        <n v="22.917999999999999"/>
        <n v="37.607999999999997"/>
        <n v="22.219000000000001"/>
        <n v="20.442"/>
        <n v="27.286000000000001"/>
        <n v="10.398"/>
        <n v="24.445"/>
        <n v="6.9130000000000003"/>
        <n v="72.028000000000006"/>
        <n v="18.768999999999998"/>
        <n v="19.242000000000001"/>
        <n v="20.754999999999999"/>
        <n v="13.781000000000001"/>
        <n v="26.677"/>
        <n v="15.494999999999999"/>
        <n v="46.106000000000002"/>
        <n v="12.944000000000001"/>
        <n v="155.65199999999999"/>
        <n v="29.998999999999999"/>
        <n v="24.895"/>
        <n v="24.69"/>
        <n v="25.733000000000001"/>
        <n v="19.363"/>
        <n v="348.33800000000002"/>
        <n v="367.95699999999999"/>
        <n v="24.106000000000002"/>
        <n v="36.540999999999997"/>
        <n v="123.226"/>
        <n v="24.28"/>
        <n v="10.246"/>
        <n v="17.591000000000001"/>
        <n v="74.948999999999998"/>
        <n v="14.131"/>
        <n v="15.792"/>
        <n v="19.218"/>
        <n v="12.353"/>
        <n v="33.276000000000003"/>
        <n v="78.302000000000007"/>
        <n v="27.027999999999999"/>
        <n v="13.622"/>
        <n v="42.720999999999997"/>
        <n v="13.618"/>
        <n v="24.367000000000001"/>
        <n v="53.295999999999999"/>
        <n v="62.710999999999999"/>
        <n v="16.533000000000001"/>
        <n v="76.661000000000001"/>
        <n v="8.1869999999999994"/>
        <n v="20.411000000000001"/>
        <n v="48.957999999999998"/>
        <n v="22.222999999999999"/>
        <n v="28.239000000000001"/>
        <n v="39.81"/>
        <n v="22.524000000000001"/>
        <n v="37.85"/>
        <n v="21.902999999999999"/>
        <n v="36.783999999999999"/>
        <n v="23.617999999999999"/>
        <n v="30.056000000000001"/>
        <n v="22.873999999999999"/>
        <n v="19.754000000000001"/>
        <n v="30.097000000000001"/>
        <n v="50.247"/>
        <n v="26.045999999999999"/>
        <n v="18.779"/>
        <n v="15.193"/>
        <n v="147.26900000000001"/>
        <n v="120.59099999999999"/>
        <n v="19.734999999999999"/>
        <n v="30.785"/>
        <n v="239.839"/>
        <n v="21.274999999999999"/>
        <n v="17.728000000000002"/>
        <n v="31.742999999999999"/>
        <n v="76.869"/>
        <n v="13.861000000000001"/>
        <n v="17.475000000000001"/>
        <n v="143.166"/>
        <n v="18.201000000000001"/>
        <n v="22.216999999999999"/>
        <n v="28.44"/>
        <n v="44.959000000000003"/>
        <n v="22.204999999999998"/>
        <n v="16.405000000000001"/>
        <n v="23.646999999999998"/>
        <n v="17.567"/>
        <n v="121.012"/>
        <n v="17.696999999999999"/>
        <n v="25.109000000000002"/>
        <n v="18.951000000000001"/>
        <n v="24.013999999999999"/>
        <n v="65.168000000000006"/>
        <n v="14.401"/>
        <n v="35.115000000000002"/>
        <n v="27.440999999999999"/>
        <n v="25.408000000000001"/>
        <n v="35.847000000000001"/>
        <n v="25.065000000000001"/>
        <n v="75.981999999999999"/>
        <n v="38.218000000000004"/>
        <n v="17.109000000000002"/>
        <n v="13.06"/>
        <n v="34.901000000000003"/>
        <n v="83.894000000000005"/>
        <n v="34.093000000000004"/>
        <n v="10.896000000000001"/>
        <n v="25.640999999999998"/>
        <n v="56.951999999999998"/>
        <n v="33.268000000000001"/>
        <n v="53.555999999999997"/>
        <n v="21.526"/>
        <n v="23.818999999999999"/>
        <n v="47.478999999999999"/>
        <n v="24.542999999999999"/>
        <n v="32.978000000000002"/>
        <n v="47.472000000000001"/>
        <n v="16.09"/>
        <n v="10.847"/>
        <n v="17.266999999999999"/>
        <n v="24.93"/>
        <n v="20.698"/>
        <n v="32.112000000000002"/>
        <n v="32.685000000000002"/>
        <n v="40.948"/>
        <n v="22.687000000000001"/>
        <n v="23.620999999999999"/>
        <n v="122.348"/>
        <n v="29.745000000000001"/>
        <n v="320.60199999999998"/>
        <n v="14.382999999999999"/>
        <n v="35.874000000000002"/>
        <n v="25.181999999999999"/>
        <n v="15.167"/>
        <n v="26.888000000000002"/>
        <n v="359.55700000000002"/>
        <n v="56.454000000000001"/>
        <n v="219.584"/>
        <n v="35.131999999999998"/>
        <n v="13.335000000000001"/>
        <n v="138.714"/>
        <n v="60.286999999999999"/>
        <n v="16.622"/>
        <n v="15.747"/>
        <n v="120.021"/>
        <n v="11.787000000000001"/>
        <n v="22.956"/>
        <n v="243.328"/>
        <n v="17.547999999999998"/>
        <n v="17.119"/>
        <n v="34.262"/>
        <n v="20.381"/>
        <n v="45.348999999999997"/>
        <n v="33.328000000000003"/>
        <n v="252.333"/>
        <n v="10.55"/>
        <n v="19.443999999999999"/>
        <n v="23.998999999999999"/>
        <n v="22.61"/>
        <n v="250.05699999999999"/>
        <n v="12.959"/>
        <n v="23.361999999999998"/>
        <n v="40.665999999999997"/>
        <n v="19.053999999999998"/>
        <n v="26.399000000000001"/>
        <n v="327.916"/>
        <n v="163.27199999999999"/>
        <n v="45.451999999999998"/>
        <n v="16.225000000000001"/>
        <n v="14.430999999999999"/>
        <n v="12.938000000000001"/>
        <n v="848.88400000000001"/>
        <n v="25.754999999999999"/>
        <n v="21.734999999999999"/>
        <n v="15.65"/>
        <n v="18.088999999999999"/>
        <n v="9.6010000000000009"/>
        <n v="37.773000000000003"/>
        <n v="589.30200000000002"/>
        <n v="14.988"/>
        <n v="22.251999999999999"/>
        <n v="70.581999999999994"/>
        <n v="162.048"/>
        <n v="10.539"/>
        <n v="20.213000000000001"/>
        <n v="10.631"/>
        <n v="24.963999999999999"/>
        <n v="14.141"/>
        <n v="13.342000000000001"/>
        <n v="21.061"/>
        <n v="22.233000000000001"/>
        <n v="35.524999999999999"/>
        <n v="19.893000000000001"/>
        <n v="55.866"/>
        <n v="40.735999999999997"/>
        <n v="18.91"/>
        <n v="18.643000000000001"/>
        <n v="8.25"/>
        <n v="18.038"/>
        <n v="70.903999999999996"/>
        <n v="8.2059999999999995"/>
        <n v="12.994999999999999"/>
        <n v="22.919"/>
        <n v="95.838999999999999"/>
        <n v="32.151000000000003"/>
        <n v="113.70099999999999"/>
        <n v="97.194000000000003"/>
        <n v="24.324999999999999"/>
        <n v="248.84700000000001"/>
        <n v="20.382999999999999"/>
        <n v="24.379000000000001"/>
        <n v="51.122999999999998"/>
        <n v="63.878"/>
        <n v="26.808"/>
        <n v="17.382000000000001"/>
        <n v="55.246000000000002"/>
        <n v="20.059999999999999"/>
        <n v="77.120999999999995"/>
        <n v="29.238"/>
        <n v="15.015000000000001"/>
        <n v="22.774999999999999"/>
        <n v="24.905999999999999"/>
        <n v="39.853999999999999"/>
        <n v="61.357999999999997"/>
        <n v="49.530999999999999"/>
        <n v="66.763999999999996"/>
        <n v="12.518000000000001"/>
        <n v="28.588000000000001"/>
        <n v="67.975999999999999"/>
        <n v="23.233000000000001"/>
        <n v="27.158000000000001"/>
        <n v="13.384"/>
        <n v="22.689"/>
        <n v="27.852"/>
        <n v="19.172999999999998"/>
        <n v="24.117000000000001"/>
        <n v="19.387"/>
        <n v="9.0250000000000004"/>
        <n v="36.936999999999998"/>
        <n v="55.893999999999998"/>
        <n v="14.144"/>
        <n v="26.751999999999999"/>
        <n v="19.045000000000002"/>
        <n v="52.694000000000003"/>
        <n v="186.999"/>
        <n v="23.181000000000001"/>
        <n v="17.952999999999999"/>
        <n v="17.198"/>
        <n v="52.661000000000001"/>
        <n v="27.161000000000001"/>
        <n v="16.068999999999999"/>
        <n v="41.819000000000003"/>
        <n v="280.65300000000002"/>
        <n v="62.438000000000002"/>
        <n v="24.338999999999999"/>
        <n v="42.828000000000003"/>
        <n v="46.351999999999997"/>
        <n v="12.948"/>
        <n v="22.388000000000002"/>
        <n v="23.966999999999999"/>
        <n v="15.778"/>
        <n v="22.73"/>
        <n v="24.681000000000001"/>
        <n v="20.416"/>
        <n v="146.458"/>
        <n v="39.691000000000003"/>
        <n v="22.474"/>
        <n v="18.61"/>
        <n v="34.823"/>
        <n v="27.919"/>
        <n v="55.234999999999999"/>
        <n v="37.253"/>
        <n v="15.086"/>
        <n v="16.853000000000002"/>
        <n v="14.127000000000001"/>
        <n v="11.558999999999999"/>
        <n v="15.448"/>
        <n v="21.965"/>
        <n v="17.036000000000001"/>
        <n v="25.512"/>
        <n v="28.602"/>
        <n v="101"/>
        <n v="18.369"/>
        <n v="32.872999999999998"/>
        <n v="71.965000000000003"/>
        <n v="21.114000000000001"/>
        <n v="13.654999999999999"/>
        <n v="21.788"/>
        <n v="22.795999999999999"/>
        <n v="16.986000000000001"/>
        <n v="40.667000000000002"/>
        <n v="21.719000000000001"/>
        <n v="15.365"/>
        <n v="34.548999999999999"/>
        <n v="34.619"/>
        <n v="29.995999999999999"/>
        <n v="9.84"/>
        <n v="75.308000000000007"/>
        <n v="21.634"/>
        <n v="17.439"/>
        <n v="9.7319999999999993"/>
        <n v="14.101000000000001"/>
        <n v="17.244"/>
        <n v="9.4619999999999997"/>
        <n v="17.010000000000002"/>
        <n v="9.9090000000000007"/>
        <n v="30.404"/>
        <n v="22.04"/>
        <n v="39.252000000000002"/>
        <n v="38.804000000000002"/>
        <n v="13.101000000000001"/>
        <n v="22.937999999999999"/>
        <n v="18.007000000000001"/>
        <n v="18.277999999999999"/>
        <n v="30.353999999999999"/>
        <n v="31.856999999999999"/>
        <n v="49.433999999999997"/>
        <n v="16.353999999999999"/>
        <n v="25.593"/>
        <n v="15.724"/>
        <n v="22.503"/>
        <n v="16.457000000000001"/>
        <n v="20.292000000000002"/>
        <n v="37.874000000000002"/>
        <n v="16.431000000000001"/>
        <n v="21.797999999999998"/>
        <n v="158.35900000000001"/>
        <n v="22.071999999999999"/>
        <n v="25.427"/>
        <n v="259.221"/>
        <n v="15.292"/>
        <n v="20.654"/>
        <n v="24.526"/>
        <n v="69.48"/>
        <n v="36.82"/>
        <n v="77.956999999999994"/>
        <n v="17.998999999999999"/>
        <n v="29.01"/>
        <n v="17.638999999999999"/>
        <n v="16.616"/>
        <n v="12.250999999999999"/>
        <n v="13.192"/>
        <n v="30.419"/>
        <n v="19.896999999999998"/>
        <n v="21.934999999999999"/>
        <n v="17.899999999999999"/>
        <n v="29.332999999999998"/>
        <n v="13.512"/>
        <n v="101.161"/>
        <n v="64.412999999999997"/>
        <n v="34.674999999999997"/>
        <n v="76.381"/>
        <n v="15.682"/>
        <n v="20.882000000000001"/>
        <n v="26.274000000000001"/>
        <n v="15.523"/>
        <n v="44.393999999999998"/>
        <n v="11.053000000000001"/>
        <n v="28.965"/>
        <n v="25.134"/>
        <n v="16.387"/>
        <n v="15.191000000000001"/>
        <n v="32.064999999999998"/>
        <n v="18.773"/>
        <n v="36.238"/>
        <n v="18.503"/>
        <n v="214.00200000000001"/>
        <n v="40.811999999999998"/>
        <n v="33.308999999999997"/>
        <n v="22.245999999999999"/>
        <n v="20.827000000000002"/>
        <n v="68.278999999999996"/>
        <n v="57.051000000000002"/>
        <n v="40.045999999999999"/>
        <n v="78.712999999999994"/>
        <n v="18.957000000000001"/>
        <n v="28.509"/>
        <n v="26.501000000000001"/>
        <n v="111.508"/>
        <n v="23.965"/>
        <n v="105.063"/>
        <n v="54.832999999999998"/>
        <n v="17.05"/>
        <n v="12.917"/>
        <n v="40.387"/>
        <n v="62.960999999999999"/>
        <n v="18.343"/>
        <n v="16.135999999999999"/>
        <n v="35.648000000000003"/>
        <n v="218.05199999999999"/>
        <n v="171.03100000000001"/>
        <n v="23.937000000000001"/>
        <n v="25.558"/>
        <n v="26.129000000000001"/>
        <n v="15.968"/>
        <n v="31.635000000000002"/>
        <n v="25.141999999999999"/>
        <n v="19.669"/>
        <n v="162.19300000000001"/>
        <n v="35.143999999999998"/>
        <n v="12.531000000000001"/>
        <n v="16.388000000000002"/>
        <n v="21.568000000000001"/>
        <n v="152.321"/>
        <n v="210.18799999999999"/>
        <n v="17.045000000000002"/>
        <n v="24.047999999999998"/>
        <n v="22.805"/>
        <n v="107.044"/>
        <n v="45.558999999999997"/>
        <n v="14.603"/>
        <n v="36.826000000000001"/>
        <n v="9.6470000000000002"/>
        <n v="26.835999999999999"/>
        <n v="63.250999999999998"/>
        <n v="17.213000000000001"/>
        <n v="22.97"/>
        <n v="9.7270000000000003"/>
        <n v="13.218999999999999"/>
        <n v="62.814"/>
        <n v="15.487"/>
        <n v="26.959"/>
        <n v="22.300999999999998"/>
        <n v="12.775"/>
        <n v="19.305"/>
        <n v="91.234999999999999"/>
        <n v="20.015000000000001"/>
        <n v="44.171999999999997"/>
        <n v="15.811"/>
        <n v="22.971"/>
        <n v="38.619999999999997"/>
        <n v="29.891999999999999"/>
        <n v="480.56599999999997"/>
        <n v="40.762"/>
        <n v="40.953000000000003"/>
        <n v="39.162999999999997"/>
        <n v="12.624000000000001"/>
        <n v="60.825000000000003"/>
        <n v="23.594999999999999"/>
        <n v="17.172000000000001"/>
        <n v="21.925999999999998"/>
        <n v="25.452000000000002"/>
        <n v="57.634999999999998"/>
        <n v="32.374000000000002"/>
        <n v="65.545000000000002"/>
        <n v="25.151"/>
        <n v="120.43600000000001"/>
        <n v="22.434999999999999"/>
        <n v="112.331"/>
        <n v="17.324000000000002"/>
        <n v="13.519"/>
        <n v="34.491"/>
        <n v="21.56"/>
        <n v="49.401000000000003"/>
        <n v="139.38800000000001"/>
        <n v="121.678"/>
        <n v="17.913"/>
        <n v="16.920999999999999"/>
        <n v="61.866"/>
        <n v="15.334"/>
        <n v="39.886000000000003"/>
        <n v="14.281000000000001"/>
        <n v="12.1"/>
        <n v="29.343"/>
        <n v="13.474"/>
        <n v="28.603999999999999"/>
        <n v="25.847000000000001"/>
        <n v="30.411999999999999"/>
        <n v="18.042000000000002"/>
        <n v="29.46"/>
        <n v="35.959000000000003"/>
        <n v="17.643000000000001"/>
        <n v="22.122"/>
        <n v="33.578000000000003"/>
        <n v="19.576000000000001"/>
        <n v="31.771999999999998"/>
        <n v="56.094999999999999"/>
        <n v="20.853000000000002"/>
        <n v="48.606000000000002"/>
        <n v="26.132000000000001"/>
        <n v="16.97"/>
        <n v="93.224000000000004"/>
        <n v="52.759"/>
        <n v="28.52"/>
        <n v="30.635999999999999"/>
        <n v="49.716000000000001"/>
        <n v="79.125"/>
        <n v="25.312999999999999"/>
        <n v="16.734999999999999"/>
        <n v="190.96700000000001"/>
        <n v="29.803999999999998"/>
        <n v="30.111000000000001"/>
        <n v="21.073"/>
        <n v="26.806999999999999"/>
        <n v="20.082999999999998"/>
        <n v="19.818999999999999"/>
        <n v="52.344999999999999"/>
        <n v="34.356000000000002"/>
        <n v="27.16"/>
        <n v="38.241999999999997"/>
        <n v="17.087"/>
        <n v="27.812000000000001"/>
        <n v="107.64100000000001"/>
        <n v="71.534000000000006"/>
        <n v="102.101"/>
        <n v="19.271999999999998"/>
        <n v="35.316000000000003"/>
        <n v="27.728999999999999"/>
        <n v="34.518999999999998"/>
        <n v="20.093"/>
        <n v="14.205"/>
        <n v="1.1579999999999999"/>
        <n v="24.236999999999998"/>
        <n v="37.692"/>
        <n v="24.603999999999999"/>
        <n v="22.018000000000001"/>
        <n v="18.972999999999999"/>
        <n v="14.285"/>
        <n v="292.44799999999998"/>
        <n v="26.869"/>
        <n v="10.045999999999999"/>
        <n v="13.401999999999999"/>
        <n v="41.845999999999997"/>
        <n v="6.76"/>
        <n v="13.86"/>
        <n v="17.364999999999998"/>
        <n v="16.818999999999999"/>
        <n v="99.462999999999994"/>
        <n v="49.707999999999998"/>
        <n v="17.689"/>
        <n v="89.194000000000003"/>
        <n v="26.599"/>
        <n v="41.393999999999998"/>
        <n v="19.117999999999999"/>
        <n v="75.837000000000003"/>
        <n v="392.31700000000001"/>
        <n v="10.154"/>
        <n v="62.735999999999997"/>
        <n v="58.616"/>
        <n v="22.527000000000001"/>
        <n v="18.300999999999998"/>
        <n v="28.11"/>
        <n v="7.774"/>
        <n v="19.559000000000001"/>
        <n v="26.774000000000001"/>
        <n v="27.106000000000002"/>
        <n v="15.401"/>
        <n v="6.8209999999999997"/>
        <n v="24.492999999999999"/>
        <n v="19.933"/>
        <n v="25.003"/>
        <n v="18.96"/>
        <n v="87.783000000000001"/>
        <n v="18.292999999999999"/>
        <n v="21.332999999999998"/>
        <n v="19.277999999999999"/>
        <n v="15.73"/>
        <n v="17.637"/>
        <n v="149.595"/>
        <n v="20.446999999999999"/>
        <n v="14.923"/>
        <n v="21.094000000000001"/>
        <n v="7.4459999999999997"/>
        <n v="15.909000000000001"/>
        <n v="51.959000000000003"/>
        <n v="22.739000000000001"/>
        <n v="33.002000000000002"/>
        <n v="304.18799999999999"/>
        <n v="23.172000000000001"/>
        <n v="74.978999999999999"/>
        <n v="42.87"/>
        <n v="26.212"/>
        <n v="16.77"/>
        <n v="27.512"/>
        <n v="38.308"/>
        <n v="19.606000000000002"/>
        <n v="24.356000000000002"/>
        <n v="18.832999999999998"/>
        <n v="16.966000000000001"/>
        <n v="13.218"/>
        <n v="9.8620000000000001"/>
        <n v="18.096"/>
        <n v="17.545999999999999"/>
        <n v="64.760000000000005"/>
        <n v="19.454000000000001"/>
        <n v="24.494"/>
        <n v="92.262"/>
        <n v="18.289000000000001"/>
        <n v="16.068000000000001"/>
        <n v="7.4029999999999996"/>
        <n v="28.283000000000001"/>
        <n v="56.231999999999999"/>
        <n v="59.783999999999999"/>
        <n v="26.628"/>
        <n v="74.247"/>
        <n v="36.040999999999997"/>
        <n v="67.48"/>
        <n v="28.253"/>
        <n v="11.507999999999999"/>
        <n v="14.327999999999999"/>
        <n v="20.606999999999999"/>
        <n v="18.382000000000001"/>
        <n v="20.433"/>
        <n v="19.655000000000001"/>
        <n v="22.975999999999999"/>
        <n v="19.577000000000002"/>
        <n v="23.050999999999998"/>
        <n v="36.970999999999997"/>
        <n v="24.189"/>
        <n v="30.605"/>
        <n v="39.72"/>
        <n v="16.593"/>
        <n v="12.579000000000001"/>
        <n v="32.097000000000001"/>
        <n v="38.15"/>
        <n v="27.734999999999999"/>
        <n v="35.65"/>
        <n v="28.157"/>
        <n v="72.582999999999998"/>
        <n v="159.82599999999999"/>
        <n v="18.581"/>
        <n v="22.29"/>
        <n v="55.762999999999998"/>
        <n v="25.338999999999999"/>
        <n v="110.821"/>
        <n v="200.52500000000001"/>
        <n v="29.012"/>
        <n v="25.498999999999999"/>
        <n v="39.840000000000003"/>
        <n v="22.363"/>
        <n v="22.757000000000001"/>
        <n v="26.297999999999998"/>
        <n v="2.1230000000000002"/>
        <n v="11.387"/>
        <n v="38.365000000000002"/>
        <n v="16.451000000000001"/>
        <n v="20.094000000000001"/>
        <n v="20.797000000000001"/>
        <n v="45.226999999999997"/>
        <n v="18.266999999999999"/>
        <n v="12.872"/>
        <n v="22.983000000000001"/>
        <n v="37.054000000000002"/>
        <n v="56.206000000000003"/>
        <n v="51.595999999999997"/>
        <n v="11.468"/>
        <n v="67.430000000000007"/>
        <n v="130.99700000000001"/>
        <n v="16.949000000000002"/>
        <n v="22.661999999999999"/>
        <n v="21.077999999999999"/>
        <n v="19.323"/>
        <n v="30.434999999999999"/>
        <n v="44.587000000000003"/>
        <n v="18.068999999999999"/>
        <n v="19.079000000000001"/>
        <n v="16.321999999999999"/>
        <n v="5.7110000000000003"/>
        <n v="22.512"/>
        <n v="17.058"/>
        <n v="23.021999999999998"/>
        <n v="23.734000000000002"/>
        <n v="17.074999999999999"/>
        <n v="46.165999999999997"/>
        <n v="20.805"/>
        <n v="15.105"/>
        <n v="15.624000000000001"/>
        <n v="20.181999999999999"/>
        <n v="24.77"/>
        <n v="19.547000000000001"/>
        <n v="16.757000000000001"/>
        <n v="14.483000000000001"/>
        <n v="11.885"/>
        <n v="25.846"/>
        <n v="41.012999999999998"/>
        <n v="30.61"/>
        <n v="16.108000000000001"/>
        <n v="17.192"/>
        <n v="29.507000000000001"/>
        <n v="50.83"/>
        <n v="37.722000000000001"/>
        <n v="24.132999999999999"/>
        <n v="109.248"/>
        <n v="11.321999999999999"/>
        <n v="122.133"/>
        <n v="18.413"/>
        <n v="29.521000000000001"/>
        <n v="20.75"/>
        <n v="36.25"/>
        <n v="73.004999999999995"/>
        <n v="57.786999999999999"/>
        <n v="23.257000000000001"/>
        <n v="18.891999999999999"/>
        <n v="50.884999999999998"/>
        <n v="18.274000000000001"/>
        <n v="21.003"/>
        <n v="76.817999999999998"/>
        <n v="21.513999999999999"/>
        <n v="44.884"/>
        <n v="36.286999999999999"/>
        <n v="45.04"/>
        <n v="21.826000000000001"/>
        <n v="23.074999999999999"/>
        <n v="234.251"/>
        <n v="17.300999999999998"/>
        <n v="15.048"/>
        <n v="28.030999999999999"/>
        <n v="27.085999999999999"/>
        <n v="12.625"/>
        <n v="23.597000000000001"/>
        <n v="29.61"/>
        <n v="45.866999999999997"/>
        <n v="34.512999999999998"/>
        <n v="20.901"/>
        <n v="13.006"/>
        <n v="23.545999999999999"/>
        <n v="19.247"/>
        <n v="52.372999999999998"/>
        <n v="25.762"/>
        <n v="128.30699999999999"/>
        <n v="140.494"/>
        <n v="15.249000000000001"/>
        <n v="10.884"/>
        <n v="41.125"/>
        <n v="10.205"/>
        <n v="190.898"/>
        <n v="26.439"/>
        <n v="22.875"/>
        <n v="43.433999999999997"/>
        <n v="18.649000000000001"/>
        <n v="69.501000000000005"/>
        <n v="23.513999999999999"/>
        <n v="10.656000000000001"/>
        <n v="11.343999999999999"/>
        <n v="8.0109999999999992"/>
        <n v="28.116"/>
        <n v="17.302"/>
        <n v="16.827999999999999"/>
        <n v="22.346"/>
        <n v="29.196000000000002"/>
        <n v="26.78"/>
        <n v="19.542000000000002"/>
        <n v="27.094999999999999"/>
        <n v="25.004000000000001"/>
        <n v="34.436"/>
        <n v="28.364000000000001"/>
        <n v="125.429"/>
        <n v="92.863"/>
        <n v="48.808"/>
        <n v="29.827999999999999"/>
        <n v="45.802"/>
        <n v="51.064999999999998"/>
        <n v="56.375999999999998"/>
        <n v="71.569000000000003"/>
        <n v="17.132000000000001"/>
        <n v="13.369"/>
        <n v="101.786"/>
        <n v="65.725999999999999"/>
        <n v="16.423999999999999"/>
        <n v="20.8"/>
        <n v="30.949000000000002"/>
        <n v="19.530999999999999"/>
        <n v="28.472999999999999"/>
        <n v="63.728999999999999"/>
        <n v="84.012"/>
        <n v="19.919"/>
        <n v="18.427"/>
        <n v="20.616"/>
        <n v="53.183999999999997"/>
        <n v="23.204999999999998"/>
        <n v="33.433"/>
        <n v="26.971"/>
        <n v="82.144999999999996"/>
        <n v="31.812000000000001"/>
        <n v="29.25"/>
        <n v="8.641"/>
        <n v="23.329000000000001"/>
        <n v="17.835999999999999"/>
        <n v="29.445"/>
        <n v="50.052"/>
        <n v="20.41"/>
        <n v="17.648"/>
        <n v="20.076000000000001"/>
        <n v="21.81"/>
        <n v="22.021999999999998"/>
        <n v="29.018000000000001"/>
        <n v="14.455"/>
        <n v="15.175000000000001"/>
        <n v="18.402999999999999"/>
        <n v="10.026"/>
        <n v="59.344999999999999"/>
        <n v="67.596999999999994"/>
        <n v="65.534999999999997"/>
        <n v="36.369"/>
        <n v="39.567999999999998"/>
        <n v="27.911999999999999"/>
        <n v="24.597000000000001"/>
        <n v="15.951000000000001"/>
        <n v="52.484999999999999"/>
        <n v="20.007000000000001"/>
        <n v="61.003"/>
        <n v="10.464"/>
        <n v="21.431999999999999"/>
        <n v="25.138999999999999"/>
        <n v="123.92"/>
        <n v="19.972000000000001"/>
        <n v="18.172000000000001"/>
        <n v="27.866"/>
        <n v="23.292000000000002"/>
        <n v="70.777000000000001"/>
        <n v="18.390999999999998"/>
        <n v="60.231000000000002"/>
        <n v="51.777000000000001"/>
        <n v="60.741999999999997"/>
        <n v="21.803999999999998"/>
        <n v="12.198"/>
        <n v="139.49199999999999"/>
        <n v="67.929000000000002"/>
        <n v="66.322999999999993"/>
        <n v="22.305"/>
        <n v="19.437999999999999"/>
        <n v="0.56899999999999995"/>
        <n v="14.238"/>
        <n v="25.907"/>
        <n v="16.21"/>
        <n v="24.74"/>
        <n v="23.463999999999999"/>
        <n v="107.248"/>
        <n v="65.096999999999994"/>
        <n v="28.085999999999999"/>
        <n v="66.253"/>
        <n v="14.316000000000001"/>
        <n v="9.7970000000000006"/>
        <n v="16.707999999999998"/>
        <n v="16.873999999999999"/>
        <n v="20.123000000000001"/>
        <n v="52.063000000000002"/>
        <n v="8.4320000000000004"/>
        <n v="19.074999999999999"/>
        <n v="13.032999999999999"/>
        <n v="8691.6080000000002"/>
        <n v="13.44"/>
        <n v="39.863999999999997"/>
        <n v="133.505"/>
        <n v="51.957000000000001"/>
        <n v="21.268999999999998"/>
        <n v="11.914999999999999"/>
        <n v="29.724"/>
        <n v="35.295000000000002"/>
        <n v="83.230999999999995"/>
        <n v="91.872"/>
        <n v="22.416"/>
        <n v="29.187000000000001"/>
        <n v="23.821999999999999"/>
        <n v="49.598999999999997"/>
        <n v="32.895000000000003"/>
        <n v="16.154"/>
        <n v="26.658000000000001"/>
        <n v="21.219000000000001"/>
        <n v="15.013999999999999"/>
        <n v="15.009"/>
        <n v="19.123999999999999"/>
        <n v="199.953"/>
        <n v="17.097000000000001"/>
        <n v="24.866"/>
        <n v="13.657999999999999"/>
        <n v="15.263"/>
        <n v="55.94"/>
        <n v="14.313000000000001"/>
        <n v="77.337000000000003"/>
        <n v="14.563000000000001"/>
        <n v="36.290999999999997"/>
        <n v="20.532"/>
        <n v="154.90299999999999"/>
        <n v="21.329000000000001"/>
        <n v="45.448"/>
        <n v="69.230999999999995"/>
        <n v="34.853999999999999"/>
        <n v="15.832000000000001"/>
        <n v="23.628"/>
        <n v="23.763999999999999"/>
        <n v="26.010999999999999"/>
        <n v="18.202000000000002"/>
        <n v="27.334"/>
        <n v="34.921999999999997"/>
        <n v="18.922999999999998"/>
        <n v="58.524000000000001"/>
        <n v="17.600999999999999"/>
        <n v="24.984999999999999"/>
        <n v="23.399000000000001"/>
        <n v="18.149999999999999"/>
        <n v="321.38299999999998"/>
        <n v="29.166"/>
        <n v="59.216000000000001"/>
        <n v="18.026"/>
        <n v="13.64"/>
        <n v="43.942999999999998"/>
        <n v="14.138"/>
        <n v="19.138000000000002"/>
        <n v="24.398"/>
        <n v="19.553999999999998"/>
        <n v="19.024999999999999"/>
        <n v="15.282999999999999"/>
        <n v="16.295999999999999"/>
        <n v="13.073"/>
        <n v="18.558"/>
        <n v="26.126999999999999"/>
        <n v="33.262"/>
        <n v="13.084"/>
        <n v="12.288"/>
        <n v="25.414999999999999"/>
        <n v="18.166"/>
        <n v="23.562999999999999"/>
        <n v="53.168999999999997"/>
        <n v="19.992000000000001"/>
        <n v="33.148000000000003"/>
        <n v="31.5"/>
        <n v="15.468999999999999"/>
        <n v="37.137999999999998"/>
        <n v="11.087999999999999"/>
        <n v="21.905999999999999"/>
        <n v="62.966999999999999"/>
        <n v="269.10500000000002"/>
        <n v="28.972000000000001"/>
        <n v="14.157"/>
        <n v="20.399999999999999"/>
        <n v="61.261000000000003"/>
        <n v="30.498999999999999"/>
        <n v="19.527999999999999"/>
        <n v="27.439"/>
        <n v="18.986999999999998"/>
        <n v="15.429"/>
        <n v="18.576000000000001"/>
        <n v="45.822000000000003"/>
        <n v="85.099000000000004"/>
        <n v="67.143000000000001"/>
        <n v="10.097"/>
        <n v="15.427"/>
        <n v="23.137"/>
        <n v="0.70599999999999996"/>
        <n v="93.201999999999998"/>
        <n v="27.515999999999998"/>
        <n v="28.363"/>
        <n v="25.456"/>
        <n v="30.472000000000001"/>
        <n v="15.981"/>
        <n v="27.399000000000001"/>
        <n v="24.658000000000001"/>
        <n v="25.146000000000001"/>
        <n v="65.311999999999998"/>
        <n v="192.92699999999999"/>
        <n v="20.247"/>
        <n v="17.829999999999998"/>
        <n v="18.204000000000001"/>
        <n v="31.57"/>
        <n v="17.847000000000001"/>
        <n v="28.280999999999999"/>
        <n v="15.23"/>
        <n v="17.736000000000001"/>
        <n v="21.620999999999999"/>
        <n v="36.195"/>
        <n v="22.358000000000001"/>
        <n v="33.405000000000001"/>
        <n v="27.234999999999999"/>
        <n v="52.27"/>
        <n v="14.552"/>
        <n v="67.671999999999997"/>
        <n v="32.509"/>
        <n v="25.795999999999999"/>
        <n v="25.672999999999998"/>
        <n v="16.381"/>
        <n v="12.420999999999999"/>
        <n v="43.215000000000003"/>
        <n v="8.0990000000000002"/>
        <n v="34.911000000000001"/>
        <n v="18.917999999999999"/>
        <n v="30.875"/>
        <n v="51.337000000000003"/>
        <n v="18.518000000000001"/>
        <n v="11.180999999999999"/>
        <n v="46.173000000000002"/>
        <n v="17.751999999999999"/>
        <n v="33.14"/>
        <n v="15.058"/>
        <n v="18.888999999999999"/>
        <n v="28.7"/>
        <n v="9.7279999999999998"/>
        <n v="21.282"/>
        <n v="18.756"/>
        <n v="22.847000000000001"/>
        <n v="33.704000000000001"/>
        <n v="17.36"/>
        <n v="62.359000000000002"/>
        <n v="19.46"/>
        <n v="64.712999999999994"/>
        <n v="91.051000000000002"/>
        <n v="14.894"/>
        <n v="17.283000000000001"/>
        <n v="48.994999999999997"/>
        <n v="43.878"/>
        <n v="16.393999999999998"/>
        <n v="11.773"/>
        <n v="33.207999999999998"/>
        <n v="16.844000000000001"/>
        <n v="57.860999999999997"/>
        <n v="18.254999999999999"/>
        <n v="43.664999999999999"/>
        <n v="15.242000000000001"/>
        <n v="27.503"/>
        <n v="12.125999999999999"/>
        <n v="19.154"/>
        <n v="83.739000000000004"/>
        <n v="9.548"/>
        <n v="12.919"/>
        <n v="40.024000000000001"/>
        <n v="13.055999999999999"/>
        <n v="52.871000000000002"/>
        <n v="44.866"/>
        <n v="33.545999999999999"/>
        <n v="18.571000000000002"/>
        <n v="16.579000000000001"/>
        <n v="27.34"/>
        <n v="25.82"/>
        <n v="13.249000000000001"/>
        <n v="15.436999999999999"/>
        <n v="22.242999999999999"/>
        <n v="32.267000000000003"/>
        <n v="22.658999999999999"/>
        <n v="49.110999999999997"/>
        <n v="47.164000000000001"/>
        <n v="18.324999999999999"/>
        <n v="117.09699999999999"/>
        <n v="15.157999999999999"/>
        <n v="129.15899999999999"/>
        <n v="18.265000000000001"/>
        <n v="16.815000000000001"/>
        <n v="18.870999999999999"/>
        <n v="24.681999999999999"/>
        <n v="23.273"/>
        <n v="22.654"/>
        <n v="18.89"/>
        <n v="22.175999999999998"/>
        <n v="149.90199999999999"/>
        <n v="12.09"/>
        <n v="62.603000000000002"/>
        <n v="17.292999999999999"/>
        <n v="17.725999999999999"/>
        <n v="296.50599999999997"/>
        <n v="15.741"/>
        <n v="14.827"/>
        <n v="217.08099999999999"/>
        <n v="17.850000000000001"/>
        <n v="369.76499999999999"/>
        <n v="14.462"/>
        <n v="82.789000000000001"/>
        <n v="16.047000000000001"/>
        <n v="16.876000000000001"/>
        <n v="24.58"/>
        <n v="9.7579999999999991"/>
        <n v="92.218999999999994"/>
        <n v="11.567"/>
        <n v="19.07"/>
        <n v="16.361000000000001"/>
        <n v="17.693999999999999"/>
        <n v="24.152000000000001"/>
        <n v="16.93"/>
        <n v="17.273"/>
        <n v="83.391000000000005"/>
        <n v="32.094999999999999"/>
        <n v="52.805999999999997"/>
        <n v="41.762999999999998"/>
        <n v="27.225999999999999"/>
        <n v="33.761000000000003"/>
        <n v="37.44"/>
        <n v="51.101999999999997"/>
        <n v="24.285"/>
        <n v="40.93"/>
        <n v="20.163"/>
        <n v="16.273"/>
        <n v="14.73"/>
        <n v="25.725000000000001"/>
        <n v="14.082000000000001"/>
        <n v="24.742000000000001"/>
        <n v="68.757999999999996"/>
        <n v="34.994"/>
        <n v="19.529"/>
        <n v="29.89"/>
        <n v="19.433"/>
        <n v="36.792999999999999"/>
        <n v="29.119"/>
        <n v="23.867000000000001"/>
        <n v="19.824000000000002"/>
        <n v="21.041"/>
        <n v="23.404"/>
        <n v="36.264000000000003"/>
        <n v="231.82300000000001"/>
        <n v="20.736000000000001"/>
        <n v="171.30099999999999"/>
        <n v="40.837000000000003"/>
        <n v="61.401000000000003"/>
        <n v="7.6150000000000002"/>
        <n v="38.896000000000001"/>
        <n v="14.25"/>
        <n v="31.373999999999999"/>
        <n v="22.72"/>
        <n v="42.323999999999998"/>
        <n v="18.234999999999999"/>
        <n v="10.500999999999999"/>
        <n v="29.475999999999999"/>
        <n v="61.493000000000002"/>
        <n v="155.74600000000001"/>
        <n v="118.068"/>
        <n v="49.292999999999999"/>
        <n v="81.275000000000006"/>
        <n v="32.731999999999999"/>
        <n v="20.427"/>
        <n v="16.099"/>
        <n v="28.382000000000001"/>
        <n v="20.986999999999998"/>
        <n v="15.092000000000001"/>
        <n v="14.997"/>
        <n v="21.678000000000001"/>
        <n v="34.241999999999997"/>
        <n v="60.365000000000002"/>
        <n v="10.25"/>
        <n v="16.643999999999998"/>
        <n v="26.832000000000001"/>
        <n v="17.538"/>
        <n v="47.54"/>
        <n v="13.778"/>
        <n v="37.901000000000003"/>
        <n v="24.245999999999999"/>
        <n v="32.491"/>
        <n v="42.47"/>
        <n v="24.283999999999999"/>
        <n v="24.582000000000001"/>
        <n v="38.539000000000001"/>
        <n v="78.018000000000001"/>
        <n v="13.55"/>
        <n v="32.851999999999997"/>
        <n v="46.051000000000002"/>
        <n v="64.555999999999997"/>
        <n v="22.802"/>
        <n v="21.032"/>
        <n v="30.73"/>
        <n v="42.436999999999998"/>
        <n v="29.533999999999999"/>
        <n v="16.736999999999998"/>
        <n v="17.065999999999999"/>
        <n v="20.286999999999999"/>
        <n v="35.841999999999999"/>
        <n v="24.992999999999999"/>
        <n v="69.057000000000002"/>
        <n v="24.7"/>
        <n v="39.326000000000001"/>
        <n v="18.282"/>
        <n v="15.454000000000001"/>
        <n v="25.1"/>
        <n v="18.501000000000001"/>
        <n v="18.978000000000002"/>
        <n v="29.542999999999999"/>
        <n v="51.911000000000001"/>
        <n v="11.396000000000001"/>
        <n v="17.675000000000001"/>
        <n v="25.302"/>
        <n v="19.036999999999999"/>
        <n v="30.244"/>
        <n v="13.923"/>
        <n v="37.573999999999998"/>
        <n v="35.173000000000002"/>
        <n v="30.667999999999999"/>
        <n v="39.878999999999998"/>
        <n v="142.011"/>
        <n v="42.831000000000003"/>
        <n v="69.394000000000005"/>
        <n v="22.245000000000001"/>
        <n v="19.931999999999999"/>
        <n v="13.082000000000001"/>
        <n v="24.451000000000001"/>
        <n v="32.667999999999999"/>
        <n v="47.13"/>
        <n v="21.265000000000001"/>
        <n v="18.484000000000002"/>
        <n v="54.728999999999999"/>
        <n v="15.27"/>
        <n v="12.736000000000001"/>
        <n v="26.273"/>
        <n v="20.898"/>
        <n v="17.922000000000001"/>
        <n v="31.916"/>
        <n v="36.112000000000002"/>
        <n v="68.826999999999998"/>
        <n v="8.6669999999999998"/>
        <n v="22.007000000000001"/>
        <n v="13.624000000000001"/>
        <n v="9.2439999999999998"/>
        <n v="11.852"/>
        <n v="23.067"/>
        <n v="14.762"/>
        <n v="35.658999999999999"/>
        <n v="28.196999999999999"/>
        <n v="44.133000000000003"/>
        <n v="64.418000000000006"/>
        <n v="56.247"/>
        <n v="18.013999999999999"/>
        <n v="23.812999999999999"/>
        <n v="31.471"/>
        <n v="45.206000000000003"/>
        <n v="50.290999999999997"/>
        <n v="12.997999999999999"/>
        <n v="14.648999999999999"/>
        <n v="42.456000000000003"/>
        <n v="15.489000000000001"/>
        <n v="109.036"/>
        <n v="22.263000000000002"/>
        <n v="19.657"/>
        <n v="18.161000000000001"/>
        <n v="30.507999999999999"/>
        <n v="20.064"/>
        <n v="16.739999999999998"/>
        <n v="14.888"/>
        <n v="23.07"/>
        <n v="47.860999999999997"/>
        <n v="14.986000000000001"/>
        <n v="31.414999999999999"/>
        <n v="14.596"/>
        <n v="54.204999999999998"/>
        <n v="31.515000000000001"/>
        <n v="39.088999999999999"/>
        <n v="45.74"/>
        <n v="22.35"/>
        <n v="24.687000000000001"/>
        <n v="37.113999999999997"/>
        <n v="306.81599999999997"/>
        <n v="14.147"/>
        <n v="40.465000000000003"/>
        <n v="16.393000000000001"/>
        <n v="39.335000000000001"/>
        <n v="16.12"/>
        <n v="49.040999999999997"/>
        <n v="15.340999999999999"/>
        <n v="28.245999999999999"/>
        <n v="25.888000000000002"/>
        <n v="31.905000000000001"/>
        <n v="47.238"/>
        <n v="40.621000000000002"/>
        <n v="13.958"/>
        <n v="142.589"/>
        <n v="32.22"/>
        <n v="14.887"/>
        <n v="12.443"/>
        <n v="53.872"/>
        <n v="380.702"/>
        <n v="16.170000000000002"/>
        <n v="30.983000000000001"/>
        <n v="9.0519999999999996"/>
        <n v="23.238"/>
        <n v="19.873000000000001"/>
        <n v="401.13400000000001"/>
        <n v="413.48899999999998"/>
        <n v="26.545000000000002"/>
        <n v="16.498999999999999"/>
        <n v="67.322999999999993"/>
        <n v="74.576999999999998"/>
        <n v="30.445"/>
        <n v="16.867999999999999"/>
        <n v="19.081"/>
        <n v="17.465"/>
        <n v="38.286000000000001"/>
        <n v="23.247"/>
        <n v="21.420999999999999"/>
        <n v="20.405999999999999"/>
        <n v="15.534000000000001"/>
        <n v="34.271999999999998"/>
        <n v="14.32"/>
        <n v="27.003"/>
        <n v="55.936999999999998"/>
        <n v="48.322000000000003"/>
        <n v="35.347999999999999"/>
        <n v="16.885000000000002"/>
        <n v="32.671999999999997"/>
        <n v="72.629000000000005"/>
        <n v="11.878"/>
        <n v="11.407999999999999"/>
        <n v="34.332999999999998"/>
        <n v="24.280999999999999"/>
        <n v="18.474"/>
        <n v="26.306000000000001"/>
        <n v="19.498000000000001"/>
        <n v="31.353999999999999"/>
        <n v="11.99"/>
        <n v="39.508000000000003"/>
        <n v="24.382000000000001"/>
        <n v="60.226999999999997"/>
        <n v="20.241"/>
        <n v="23.047999999999998"/>
        <n v="210.16"/>
        <n v="11.516"/>
        <n v="14.564"/>
        <n v="17.785"/>
        <n v="46.953000000000003"/>
        <n v="19.177"/>
        <n v="17.861999999999998"/>
        <n v="3.3980000000000001"/>
        <n v="32.116999999999997"/>
        <n v="18.071999999999999"/>
        <n v="17.369"/>
        <n v="20.059000000000001"/>
        <n v="11.823"/>
        <n v="25.169"/>
        <n v="337.81099999999998"/>
        <n v="40.476999999999997"/>
        <n v="12.29"/>
        <n v="29.492000000000001"/>
        <n v="34.47"/>
        <n v="31.113"/>
        <n v="15.518000000000001"/>
        <n v="58.503999999999998"/>
        <n v="36.709000000000003"/>
        <n v="51.496000000000002"/>
        <n v="44.274000000000001"/>
        <n v="25.965"/>
        <n v="41.915999999999997"/>
        <n v="19.027999999999999"/>
        <n v="31.984000000000002"/>
        <n v="21.763000000000002"/>
        <n v="13.257"/>
        <n v="39.877000000000002"/>
        <n v="49.216000000000001"/>
        <n v="11.382"/>
        <n v="14.287000000000001"/>
        <n v="50.976999999999997"/>
        <n v="24.204000000000001"/>
        <n v="22.673999999999999"/>
        <n v="21.327999999999999"/>
        <n v="388.73599999999999"/>
        <n v="15.26"/>
        <n v="151.77500000000001"/>
        <n v="22.927"/>
        <n v="28.756"/>
        <n v="17.652999999999999"/>
        <n v="35.747"/>
        <n v="20.588000000000001"/>
        <n v="9.7889999999999997"/>
        <n v="47.838999999999999"/>
        <n v="16.164000000000001"/>
        <n v="18.198"/>
        <n v="20.276"/>
        <n v="21.911000000000001"/>
        <n v="32.348999999999997"/>
        <n v="1667.008"/>
        <n v="29.754000000000001"/>
        <n v="17.402000000000001"/>
        <n v="34.908999999999999"/>
        <n v="52.527000000000001"/>
        <n v="14.411"/>
        <n v="49.122"/>
        <n v="15.912000000000001"/>
        <n v="12.15"/>
        <n v="12.127000000000001"/>
        <n v="7.8140000000000001"/>
        <n v="38.886000000000003"/>
        <n v="60.045999999999999"/>
        <n v="11.212999999999999"/>
        <n v="34.956000000000003"/>
        <n v="16.106999999999999"/>
        <n v="34.543999999999997"/>
        <n v="116.822"/>
        <n v="22.507999999999999"/>
        <n v="20.591000000000001"/>
        <n v="43.807000000000002"/>
        <n v="70.004000000000005"/>
        <n v="19.893999999999998"/>
        <n v="20.065999999999999"/>
        <n v="34.902999999999999"/>
        <n v="101.396"/>
        <n v="18.283000000000001"/>
        <n v="23.158999999999999"/>
        <n v="15.398999999999999"/>
        <n v="28.981999999999999"/>
        <n v="17.535"/>
        <n v="53.811"/>
        <n v="88.094999999999999"/>
        <n v="13.944000000000001"/>
        <n v="20.888999999999999"/>
        <n v="88.772999999999996"/>
        <n v="30.608000000000001"/>
        <n v="26.295999999999999"/>
        <n v="46.024000000000001"/>
        <n v="37.947000000000003"/>
        <n v="13.183999999999999"/>
        <n v="42.27"/>
        <n v="26.376000000000001"/>
        <n v="71.396000000000001"/>
        <n v="13.12"/>
        <n v="17.440000000000001"/>
        <n v="14.458"/>
        <n v="16.977"/>
        <n v="22.004999999999999"/>
        <n v="15.287000000000001"/>
        <n v="10.208"/>
        <n v="20.722000000000001"/>
        <n v="17.812000000000001"/>
        <n v="12.657"/>
        <n v="16.062000000000001"/>
        <n v="41.076000000000001"/>
        <n v="90.052999999999997"/>
        <n v="103.04"/>
        <n v="12.01"/>
        <n v="30.553000000000001"/>
        <n v="85.292000000000002"/>
        <n v="32.759"/>
        <n v="29.216000000000001"/>
        <n v="30.39"/>
        <n v="18.596"/>
        <n v="30.465"/>
        <n v="25.795000000000002"/>
        <n v="27.902000000000001"/>
        <n v="124.761"/>
        <n v="6.8360000000000003"/>
        <n v="23.577000000000002"/>
        <n v="79.760000000000005"/>
        <n v="15.896000000000001"/>
        <n v="19.335999999999999"/>
        <n v="45.865000000000002"/>
        <n v="31.780999999999999"/>
        <n v="104.095"/>
        <n v="22.568999999999999"/>
        <n v="15.773"/>
        <n v="113.514"/>
        <n v="108.02800000000001"/>
        <n v="19.212"/>
        <n v="28.899000000000001"/>
        <n v="33.457000000000001"/>
        <n v="24.684000000000001"/>
        <n v="43.808"/>
        <n v="19.597999999999999"/>
        <n v="24.718"/>
        <n v="30.084"/>
        <n v="16.056000000000001"/>
        <n v="24.029"/>
        <n v="23.995999999999999"/>
        <n v="13.587999999999999"/>
        <n v="28.422000000000001"/>
        <n v="44.926000000000002"/>
        <n v="4.8620000000000001"/>
        <n v="21.838000000000001"/>
        <n v="29.478999999999999"/>
        <n v="17.445"/>
        <n v="13.119"/>
        <n v="10.885999999999999"/>
        <n v="22.946999999999999"/>
        <n v="44.652999999999999"/>
        <n v="182.99199999999999"/>
        <n v="27.111000000000001"/>
        <n v="17.126999999999999"/>
        <n v="99.207999999999998"/>
        <n v="46.097000000000001"/>
        <n v="35.231000000000002"/>
        <n v="26.135000000000002"/>
        <n v="26.983000000000001"/>
        <n v="25.449000000000002"/>
        <n v="35.503"/>
        <n v="21.49"/>
        <n v="290.30099999999999"/>
        <n v="23.305"/>
        <n v="25.88"/>
        <n v="16.969000000000001"/>
        <n v="22.007999999999999"/>
        <n v="56.920999999999999"/>
        <n v="17.658000000000001"/>
        <n v="22.693000000000001"/>
        <n v="22.026"/>
        <n v="46.868000000000002"/>
        <n v="15.746"/>
        <n v="13.83"/>
        <n v="25.97"/>
        <n v="27.975000000000001"/>
        <n v="16.762"/>
        <n v="22.484999999999999"/>
        <n v="24.081"/>
        <n v="15.154"/>
        <n v="6.1740000000000004"/>
        <n v="37.121000000000002"/>
        <n v="22.417999999999999"/>
        <n v="17.155999999999999"/>
        <n v="301.43200000000002"/>
        <n v="261.17500000000001"/>
        <n v="12.598000000000001"/>
        <n v="17.690999999999999"/>
        <n v="23.3"/>
        <n v="163.857"/>
        <n v="18.611000000000001"/>
        <n v="56.643999999999998"/>
        <n v="17.065000000000001"/>
        <n v="28.757999999999999"/>
        <n v="51.161000000000001"/>
        <n v="13.791"/>
        <n v="313.28699999999998"/>
        <n v="20.134"/>
        <n v="20.565999999999999"/>
        <n v="26.462"/>
        <n v="23.265000000000001"/>
        <n v="15.898999999999999"/>
        <n v="35.177999999999997"/>
        <n v="46.118000000000002"/>
        <n v="22.460999999999999"/>
        <n v="19.516999999999999"/>
        <n v="50.817"/>
        <n v="15.273"/>
        <n v="20.207999999999998"/>
        <n v="55.779000000000003"/>
        <n v="74.838999999999999"/>
        <n v="25.7"/>
        <n v="35.420999999999999"/>
        <n v="30.606000000000002"/>
        <n v="26.834"/>
        <n v="57.911000000000001"/>
        <n v="20.248000000000001"/>
        <n v="22.571999999999999"/>
        <n v="27.038"/>
        <n v="77.841999999999999"/>
        <n v="24.298999999999999"/>
        <n v="17.312999999999999"/>
        <n v="14.638999999999999"/>
        <n v="36.845999999999997"/>
        <n v="23.91"/>
        <n v="21.222000000000001"/>
        <n v="75.652000000000001"/>
        <n v="16.337"/>
        <n v="22.32"/>
        <n v="12.516999999999999"/>
        <n v="250.80799999999999"/>
        <n v="25.605"/>
        <n v="33.798000000000002"/>
        <n v="18.047000000000001"/>
        <n v="50.835999999999999"/>
        <n v="42.100999999999999"/>
        <n v="18.789000000000001"/>
        <n v="193.26900000000001"/>
        <n v="20.058"/>
        <n v="20.751999999999999"/>
        <n v="195.47200000000001"/>
        <n v="18.507999999999999"/>
        <n v="23.227"/>
        <n v="8.0530000000000008"/>
        <n v="34.427999999999997"/>
        <n v="10.715999999999999"/>
        <n v="9.4719999999999995"/>
        <n v="119.80800000000001"/>
        <n v="16.353000000000002"/>
        <n v="11.523999999999999"/>
        <n v="23.113"/>
        <n v="19.350000000000001"/>
        <n v="21.725999999999999"/>
        <n v="34.9"/>
        <n v="18.834"/>
        <n v="84.554000000000002"/>
        <n v="84.132000000000005"/>
        <n v="13.065"/>
        <n v="11.506"/>
        <n v="20.815000000000001"/>
        <n v="17.786000000000001"/>
        <n v="13.792999999999999"/>
        <n v="36.078000000000003"/>
        <n v="21.452000000000002"/>
        <n v="212.30799999999999"/>
        <n v="22.398"/>
        <n v="31.364000000000001"/>
        <n v="18.809000000000001"/>
        <n v="46.915999999999997"/>
        <n v="20.239000000000001"/>
        <n v="101.25"/>
        <n v="14.807"/>
        <n v="6.7809999999999997"/>
        <n v="31.451000000000001"/>
        <n v="55.198"/>
        <n v="19.593"/>
        <n v="19.11"/>
        <n v="53.529000000000003"/>
        <n v="35.121000000000002"/>
        <n v="23.486999999999998"/>
        <n v="36.758000000000003"/>
        <n v="28.751999999999999"/>
        <n v="20.388999999999999"/>
        <n v="23.472000000000001"/>
        <n v="53.320999999999998"/>
        <n v="15.646000000000001"/>
        <n v="15.571999999999999"/>
        <n v="18.363"/>
        <n v="25.951000000000001"/>
        <n v="77.998000000000005"/>
        <n v="22.513000000000002"/>
        <n v="62.8"/>
        <n v="20.192"/>
        <n v="30.584"/>
        <n v="27.469000000000001"/>
        <n v="17.292000000000002"/>
        <n v="25.324000000000002"/>
        <n v="7.516"/>
        <n v="25.492999999999999"/>
        <n v="19.454999999999998"/>
        <n v="35.197000000000003"/>
        <n v="36.968000000000004"/>
        <n v="26.766999999999999"/>
        <n v="37.125999999999998"/>
        <n v="42.445"/>
        <n v="44.646999999999998"/>
        <n v="138.88200000000001"/>
        <n v="34.481000000000002"/>
        <n v="178.98500000000001"/>
        <n v="24.13"/>
        <n v="39.389000000000003"/>
        <n v="30.646999999999998"/>
        <n v="32.384"/>
        <n v="21.082999999999998"/>
        <n v="11.608000000000001"/>
        <n v="23.141999999999999"/>
        <n v="22.626999999999999"/>
        <n v="21.670999999999999"/>
        <n v="19.405999999999999"/>
        <n v="27.678999999999998"/>
        <n v="34.365000000000002"/>
        <n v="29.481999999999999"/>
        <n v="18.564"/>
        <n v="13.401"/>
        <n v="27.396000000000001"/>
        <n v="13.673"/>
        <n v="20.885999999999999"/>
        <n v="31.975999999999999"/>
        <n v="79.777000000000001"/>
        <n v="356.46499999999997"/>
        <n v="11.750999999999999"/>
        <n v="27.131"/>
        <n v="22.608000000000001"/>
        <n v="168.892"/>
        <n v="45.932000000000002"/>
        <n v="39.835999999999999"/>
        <n v="24.640999999999998"/>
        <n v="16.143999999999998"/>
        <n v="24.274000000000001"/>
        <n v="15.787000000000001"/>
        <n v="13.752000000000001"/>
        <n v="35.206000000000003"/>
        <n v="80.494"/>
        <n v="15.509"/>
        <n v="14.459"/>
        <n v="14.766999999999999"/>
        <n v="13.8"/>
        <n v="224.977"/>
        <n v="28.344999999999999"/>
        <n v="13.156000000000001"/>
        <n v="19.722000000000001"/>
        <n v="33.856000000000002"/>
        <n v="17.254000000000001"/>
        <n v="35.82"/>
        <n v="34.962000000000003"/>
        <n v="76.772000000000006"/>
        <n v="22.076000000000001"/>
        <n v="20.175000000000001"/>
        <n v="33.488"/>
        <n v="33.520000000000003"/>
        <n v="77.087000000000003"/>
        <n v="19.149000000000001"/>
        <n v="20.501000000000001"/>
        <n v="16.181000000000001"/>
        <n v="18.321999999999999"/>
        <n v="19.591999999999999"/>
        <n v="14.923999999999999"/>
        <n v="22.138999999999999"/>
        <n v="16.72"/>
        <n v="34.338999999999999"/>
        <n v="22.045000000000002"/>
        <n v="25.751000000000001"/>
        <n v="21.46"/>
        <n v="11.922000000000001"/>
        <n v="21"/>
        <n v="23.571999999999999"/>
        <n v="20.582000000000001"/>
        <n v="22.965"/>
        <n v="56.493000000000002"/>
        <n v="22.606000000000002"/>
        <n v="9.1430000000000007"/>
        <n v="105.42400000000001"/>
        <n v="25.588000000000001"/>
        <n v="86.313999999999993"/>
        <n v="9.3390000000000004"/>
        <n v="13.537000000000001"/>
        <n v="18.023"/>
        <n v="95.582999999999998"/>
        <n v="46.628"/>
        <n v="72.593999999999994"/>
        <n v="70.174000000000007"/>
        <n v="34.442999999999998"/>
        <n v="39.377000000000002"/>
        <n v="73.192999999999998"/>
        <n v="26.417000000000002"/>
        <n v="34.262999999999998"/>
        <n v="439.75299999999999"/>
        <n v="14.608000000000001"/>
        <n v="27.35"/>
        <n v="17.734999999999999"/>
        <n v="21.672000000000001"/>
        <n v="39.875999999999998"/>
        <n v="88.727999999999994"/>
        <n v="19.507000000000001"/>
        <n v="17.651"/>
        <n v="21.515999999999998"/>
        <n v="48.031999999999996"/>
        <n v="20.256"/>
        <n v="74.546999999999997"/>
        <n v="11.129"/>
        <n v="17.062000000000001"/>
        <n v="16.846"/>
        <n v="31.623000000000001"/>
        <n v="68.835999999999999"/>
        <n v="85.352000000000004"/>
        <n v="14.467000000000001"/>
        <n v="392.68400000000003"/>
        <n v="140.16200000000001"/>
        <n v="23.481999999999999"/>
        <n v="14.965999999999999"/>
        <n v="32.683999999999997"/>
        <n v="1.5469999999999999"/>
        <n v="14.738"/>
        <n v="19.489999999999998"/>
        <n v="12.606"/>
        <n v="33.683999999999997"/>
        <n v="14.542999999999999"/>
        <n v="20.372"/>
        <n v="10.694000000000001"/>
        <n v="14.224"/>
        <n v="19.640999999999998"/>
        <n v="19.399999999999999"/>
        <n v="15.342000000000001"/>
        <n v="17.815999999999999"/>
        <n v="13.202999999999999"/>
        <n v="51.241999999999997"/>
        <n v="48.201999999999998"/>
        <n v="16.48"/>
        <n v="14.813000000000001"/>
        <n v="24.08"/>
        <n v="33.624000000000002"/>
        <n v="253.6"/>
        <n v="328.68400000000003"/>
        <n v="12.984"/>
        <n v="27.911000000000001"/>
        <n v="27.486000000000001"/>
        <n v="19.704999999999998"/>
        <n v="28.18"/>
        <n v="31.731999999999999"/>
        <n v="17.164999999999999"/>
        <n v="33.667000000000002"/>
        <n v="53.357999999999997"/>
        <n v="56.331000000000003"/>
        <n v="22.837"/>
        <n v="43.999000000000002"/>
        <n v="19.280999999999999"/>
        <n v="43.066000000000003"/>
        <n v="49.792000000000002"/>
        <n v="23.818000000000001"/>
        <n v="25.082000000000001"/>
        <n v="23.17"/>
        <n v="43.347999999999999"/>
        <n v="25.940999999999999"/>
        <n v="69.203999999999994"/>
        <n v="12.202999999999999"/>
        <n v="15.535"/>
        <n v="13.497"/>
        <n v="17.509"/>
        <n v="9.3279999999999994"/>
        <n v="27.501000000000001"/>
        <n v="23.532"/>
        <n v="32.783999999999999"/>
        <n v="12.381"/>
        <n v="20.917999999999999"/>
        <n v="18.800999999999998"/>
        <n v="15.327999999999999"/>
        <n v="44.817999999999998"/>
        <n v="43.442"/>
        <n v="13.486000000000001"/>
        <n v="29.667000000000002"/>
        <n v="46.481999999999999"/>
        <n v="20.550999999999998"/>
        <n v="18.501999999999999"/>
        <n v="24.088000000000001"/>
        <n v="159.13399999999999"/>
        <n v="7.5069999999999997"/>
        <n v="23.884"/>
        <n v="57.616999999999997"/>
        <n v="18.736999999999998"/>
        <n v="31.265999999999998"/>
        <n v="24.952000000000002"/>
        <n v="22.024999999999999"/>
        <n v="15.159000000000001"/>
        <n v="26.494"/>
        <n v="157.52199999999999"/>
        <n v="15.472"/>
        <n v="52.65"/>
        <n v="2.1909999999999998"/>
        <n v="116.419"/>
        <n v="19.7"/>
        <n v="13.555"/>
        <n v="52.253999999999998"/>
        <n v="24.956"/>
        <n v="25.32"/>
        <n v="42.658000000000001"/>
        <n v="124.538"/>
        <n v="24.443999999999999"/>
        <n v="24.248999999999999"/>
        <n v="22.638000000000002"/>
        <n v="24.84"/>
        <n v="31.795999999999999"/>
        <n v="20.913"/>
        <n v="41.223999999999997"/>
        <n v="18.952000000000002"/>
        <n v="22.43"/>
        <n v="24.725000000000001"/>
        <n v="11.503"/>
        <n v="86.584000000000003"/>
        <n v="22.48"/>
        <n v="115.143"/>
        <n v="30.138000000000002"/>
        <n v="10.554"/>
        <n v="23.152000000000001"/>
        <n v="17.132999999999999"/>
        <n v="88.046000000000006"/>
        <n v="11.808999999999999"/>
        <n v="48.802"/>
        <n v="20.948"/>
        <n v="103.167"/>
        <n v="21.4"/>
        <n v="24.31"/>
        <n v="109.631"/>
        <n v="133.476"/>
        <n v="74.692999999999998"/>
        <n v="2334.605"/>
        <n v="17.536999999999999"/>
        <n v="27"/>
        <n v="47"/>
        <n v="10.135"/>
        <n v="40.518000000000001"/>
        <n v="41.180999999999997"/>
        <n v="29.14"/>
        <n v="18.010999999999999"/>
        <n v="33.204000000000001"/>
        <n v="15.204000000000001"/>
        <n v="35.154000000000003"/>
        <n v="35.652999999999999"/>
        <n v="78.42"/>
        <n v="35.067999999999998"/>
        <n v="82.18"/>
        <n v="17.594000000000001"/>
        <n v="16.466000000000001"/>
        <n v="21.895"/>
        <n v="47.84"/>
        <n v="43.524999999999999"/>
        <n v="29.983000000000001"/>
        <n v="40.933999999999997"/>
        <n v="48.816000000000003"/>
        <n v="15.246"/>
        <n v="42.331000000000003"/>
        <n v="12.231999999999999"/>
        <n v="14.161"/>
        <n v="26.131"/>
        <n v="288.49200000000002"/>
        <n v="29.423999999999999"/>
        <n v="17.84"/>
        <n v="121.893"/>
        <n v="33.893000000000001"/>
        <n v="28.943999999999999"/>
        <n v="13.02"/>
        <n v="37.142000000000003"/>
        <n v="22.605"/>
        <n v="23.760999999999999"/>
        <n v="26.704000000000001"/>
        <n v="10.412000000000001"/>
        <n v="23.452999999999999"/>
        <n v="42.542999999999999"/>
        <n v="21.547000000000001"/>
        <n v="122.249"/>
        <n v="48.847000000000001"/>
        <n v="32.155000000000001"/>
        <n v="12.177"/>
        <n v="92.888000000000005"/>
        <n v="20.538"/>
        <n v="70.647999999999996"/>
        <n v="22.655999999999999"/>
        <n v="29.382999999999999"/>
        <n v="33.698999999999998"/>
        <n v="19.106999999999999"/>
        <n v="14.179"/>
        <n v="10.114000000000001"/>
        <n v="19.699000000000002"/>
        <n v="59.31"/>
        <n v="16.956"/>
        <n v="86.436000000000007"/>
        <n v="31.841000000000001"/>
        <n v="47.075000000000003"/>
        <n v="40.85"/>
        <n v="20.306000000000001"/>
        <n v="21.777000000000001"/>
        <n v="32.055"/>
        <n v="13.124000000000001"/>
        <n v="14.734999999999999"/>
        <n v="9.1790000000000003"/>
        <n v="32.779000000000003"/>
        <n v="11.766999999999999"/>
        <n v="50.512"/>
        <n v="31.556999999999999"/>
        <n v="20.303999999999998"/>
        <n v="26.315000000000001"/>
        <n v="39.814999999999998"/>
        <n v="19.920000000000002"/>
        <n v="21.756"/>
        <n v="10.882999999999999"/>
        <n v="29.617000000000001"/>
        <n v="49.994"/>
        <n v="28.254999999999999"/>
        <n v="30.96"/>
        <n v="31.254999999999999"/>
        <n v="17.558"/>
        <n v="50.198"/>
        <n v="17.983000000000001"/>
        <n v="33.917999999999999"/>
        <n v="9.56"/>
        <n v="91.04"/>
        <n v="29.706"/>
        <n v="12.042999999999999"/>
        <n v="33.935000000000002"/>
        <n v="17.71"/>
        <n v="27.241"/>
        <n v="17.306000000000001"/>
        <n v="30.029"/>
        <n v="30.463999999999999"/>
        <n v="23.666"/>
        <n v="47.594999999999999"/>
        <n v="27.303999999999998"/>
        <n v="26.481999999999999"/>
        <n v="20.428000000000001"/>
        <n v="41.387"/>
        <n v="218.42599999999999"/>
        <n v="30.295999999999999"/>
        <n v="79.783000000000001"/>
        <n v="33.792999999999999"/>
        <n v="45.534999999999997"/>
        <n v="15.003"/>
        <n v="29.585999999999999"/>
        <n v="7.7859999999999996"/>
        <n v="49.698"/>
        <n v="29.146999999999998"/>
        <n v="28.832000000000001"/>
        <n v="17.364000000000001"/>
        <n v="17.725000000000001"/>
        <n v="18.420000000000002"/>
        <n v="15.24"/>
        <n v="83.965999999999994"/>
        <n v="29.914000000000001"/>
        <n v="17.599"/>
        <n v="43.417000000000002"/>
        <n v="15.958"/>
        <n v="16.754999999999999"/>
        <n v="26.181999999999999"/>
        <n v="19.021999999999998"/>
        <n v="19.399000000000001"/>
        <n v="12.413"/>
        <n v="16.68"/>
        <n v="22.459"/>
        <n v="16.664000000000001"/>
        <n v="27.754999999999999"/>
        <n v="16.414999999999999"/>
        <n v="30.681999999999999"/>
        <n v="15.666"/>
        <n v="30.710999999999999"/>
        <n v="25.029"/>
        <n v="48.155999999999999"/>
        <n v="76.852999999999994"/>
        <n v="20.050999999999998"/>
        <n v="15.458"/>
        <n v="1.8779999999999999"/>
        <n v="82.798000000000002"/>
        <n v="33.258000000000003"/>
        <n v="19.664000000000001"/>
        <n v="32.552"/>
        <n v="38.662999999999997"/>
        <n v="39.521000000000001"/>
        <n v="22.724"/>
        <n v="21.956"/>
        <n v="14.994999999999999"/>
        <n v="41.956000000000003"/>
        <n v="16.433"/>
        <n v="15.471"/>
        <n v="20.716000000000001"/>
        <n v="44.101999999999997"/>
        <n v="25.074999999999999"/>
        <n v="11.869"/>
        <n v="15.874000000000001"/>
        <n v="20.37"/>
        <n v="38.177999999999997"/>
        <n v="11.872"/>
        <n v="16.832000000000001"/>
        <n v="25.236000000000001"/>
        <n v="13.052"/>
        <n v="20.57"/>
        <n v="8.2270000000000003"/>
        <n v="48.305999999999997"/>
        <n v="12.696999999999999"/>
        <n v="17.553999999999998"/>
        <n v="12.099"/>
        <n v="18.562999999999999"/>
        <n v="16.800999999999998"/>
        <n v="20.087"/>
        <n v="23.858000000000001"/>
        <n v="23.757999999999999"/>
        <n v="20.495999999999999"/>
        <n v="20.155000000000001"/>
        <n v="21.713000000000001"/>
        <n v="28.521999999999998"/>
        <n v="15.066000000000001"/>
        <n v="62.57"/>
        <n v="17.809999999999999"/>
        <n v="12.544"/>
        <n v="77.185000000000002"/>
        <n v="26.768000000000001"/>
        <n v="15.36"/>
        <n v="47.645000000000003"/>
        <n v="80.417000000000002"/>
        <n v="8.7330000000000005"/>
        <n v="16.847999999999999"/>
        <n v="14.448"/>
        <n v="32.930999999999997"/>
        <n v="22.765999999999998"/>
        <n v="33.326000000000001"/>
        <n v="140.048"/>
        <n v="77.33"/>
        <n v="18.744"/>
        <n v="19.838000000000001"/>
        <n v="33.594999999999999"/>
        <n v="38.338000000000001"/>
        <n v="53.738999999999997"/>
        <n v="13.917"/>
        <n v="63.539000000000001"/>
        <n v="458.55599999999998"/>
        <n v="14.629"/>
        <n v="7.2539999999999996"/>
        <n v="36.557000000000002"/>
        <n v="36.664000000000001"/>
        <n v="15.805"/>
        <n v="16.788"/>
        <n v="19.606999999999999"/>
        <n v="248.45099999999999"/>
        <n v="12.914999999999999"/>
        <n v="7.468"/>
        <n v="12.407999999999999"/>
        <n v="28.518000000000001"/>
        <n v="16.024999999999999"/>
        <n v="18.314"/>
        <n v="43.87"/>
        <n v="15.46"/>
        <n v="28.847999999999999"/>
        <n v="17.821000000000002"/>
        <n v="34.588999999999999"/>
        <n v="15.802"/>
        <n v="19.015999999999998"/>
        <n v="7.149"/>
        <n v="15.433"/>
        <n v="21.029"/>
        <n v="20.667999999999999"/>
        <n v="9.6270000000000007"/>
        <n v="54.256999999999998"/>
        <n v="24.295999999999999"/>
        <n v="44.186"/>
        <n v="62.197000000000003"/>
        <n v="18.163"/>
        <n v="19.923999999999999"/>
        <n v="15.519"/>
        <n v="20.501999999999999"/>
        <n v="337.14299999999997"/>
        <n v="18.905999999999999"/>
        <n v="30.32"/>
        <n v="14.581"/>
        <n v="19.488"/>
        <n v="32.832999999999998"/>
        <n v="17.559000000000001"/>
        <n v="29.451000000000001"/>
        <n v="18.414000000000001"/>
        <n v="208.29900000000001"/>
        <n v="11.962999999999999"/>
        <n v="51.439"/>
        <n v="29.92"/>
        <n v="8.9710000000000001"/>
        <n v="298.73500000000001"/>
        <n v="20.033000000000001"/>
        <n v="28.501000000000001"/>
        <n v="15.134"/>
        <n v="38.286999999999999"/>
        <n v="20.266999999999999"/>
        <n v="43.524000000000001"/>
        <n v="18.381"/>
        <n v="29.242999999999999"/>
        <n v="22.143999999999998"/>
        <n v="25.221"/>
        <n v="28.173999999999999"/>
        <n v="75.084999999999994"/>
        <n v="26.527000000000001"/>
        <n v="72.576999999999998"/>
        <n v="96.228999999999999"/>
        <n v="24.192"/>
        <n v="63.174999999999997"/>
        <n v="30.588999999999999"/>
        <n v="53.344000000000001"/>
        <n v="21.151"/>
        <n v="13.705"/>
        <n v="16.016999999999999"/>
        <n v="17.792000000000002"/>
        <n v="67.176000000000002"/>
        <n v="12.87"/>
        <n v="21.821000000000002"/>
        <n v="34.651000000000003"/>
        <n v="40.569000000000003"/>
        <n v="11.281000000000001"/>
        <n v="26.576000000000001"/>
        <n v="8.6"/>
        <n v="14.146000000000001"/>
        <n v="15.858000000000001"/>
        <n v="56.137"/>
        <n v="27.3"/>
        <n v="39.904000000000003"/>
        <n v="27.123000000000001"/>
        <n v="33.076999999999998"/>
        <n v="29.616"/>
        <n v="11.614000000000001"/>
        <n v="24.274999999999999"/>
        <n v="17.263999999999999"/>
        <n v="12.256"/>
        <n v="95.605999999999995"/>
        <n v="60.113999999999997"/>
        <n v="22.321999999999999"/>
        <n v="13.069000000000001"/>
        <n v="46.162999999999997"/>
        <n v="59.34"/>
        <n v="18.446000000000002"/>
        <n v="12.653"/>
        <n v="137.32"/>
        <n v="10.183999999999999"/>
        <n v="47.780999999999999"/>
        <n v="24.870999999999999"/>
        <n v="39.22"/>
        <n v="11.275"/>
        <n v="20.457000000000001"/>
        <n v="27.928000000000001"/>
        <n v="16.648"/>
        <n v="18.872"/>
        <n v="57.512"/>
        <n v="16.183"/>
        <n v="31.756"/>
        <n v="230.45500000000001"/>
        <n v="20.716999999999999"/>
        <n v="22.949000000000002"/>
        <n v="26.988"/>
        <n v="101.506"/>
        <n v="27.917999999999999"/>
        <n v="135.06899999999999"/>
        <n v="32.692999999999998"/>
        <n v="18.132000000000001"/>
        <n v="23.631"/>
        <n v="26.527999999999999"/>
        <n v="12.574"/>
        <n v="73.561000000000007"/>
        <n v="49.43"/>
        <n v="18.887"/>
        <n v="12.416"/>
        <n v="16.067"/>
        <n v="60.16"/>
        <n v="59.031999999999996"/>
        <n v="32.423000000000002"/>
        <n v="12.862"/>
        <n v="23.989000000000001"/>
        <n v="225.17599999999999"/>
        <n v="41.951999999999998"/>
        <n v="24.134"/>
        <n v="15.49"/>
        <n v="26.47"/>
        <n v="38.097000000000001"/>
        <n v="21.488"/>
        <n v="24.579000000000001"/>
        <n v="24.146999999999998"/>
        <n v="17.861000000000001"/>
        <n v="14.519"/>
        <n v="15.414"/>
        <n v="50.838999999999999"/>
        <n v="20.355"/>
        <n v="17.847999999999999"/>
        <n v="109.648"/>
        <n v="38.487000000000002"/>
        <n v="38.630000000000003"/>
        <n v="13.973000000000001"/>
        <n v="69.435000000000002"/>
        <n v="17.347000000000001"/>
        <n v="16.16"/>
        <n v="24.419"/>
        <n v="28.076000000000001"/>
        <n v="36.335999999999999"/>
        <n v="79.650999999999996"/>
        <n v="17.927"/>
        <n v="38.878"/>
        <n v="103.083"/>
        <n v="34.110999999999997"/>
        <n v="9.7409999999999997"/>
        <n v="23.454000000000001"/>
        <n v="13.321999999999999"/>
        <n v="12.727"/>
        <n v="23.172999999999998"/>
        <n v="39.991"/>
        <n v="10.641"/>
        <n v="23.923999999999999"/>
        <n v="39.261000000000003"/>
        <n v="22.756"/>
        <n v="15.539"/>
        <n v="20.369"/>
        <n v="34.594000000000001"/>
        <n v="24.616"/>
        <n v="27.28"/>
        <n v="32.459000000000003"/>
        <n v="13.576000000000001"/>
        <n v="16.227"/>
        <n v="29.86"/>
        <n v="17.14"/>
        <n v="17.245000000000001"/>
        <n v="7.4669999999999996"/>
        <n v="62.896000000000001"/>
        <n v="14.228"/>
        <n v="19.901"/>
        <n v="26.372"/>
        <n v="34.619999999999997"/>
        <n v="17.277999999999999"/>
        <n v="40.704999999999998"/>
        <n v="16.79"/>
        <n v="103.23099999999999"/>
        <n v="16.113"/>
        <n v="8.9559999999999995"/>
        <n v="32.481999999999999"/>
        <n v="24.495000000000001"/>
        <n v="13.044"/>
        <n v="69.156000000000006"/>
        <n v="28.268999999999998"/>
        <n v="22.105"/>
        <n v="26.434000000000001"/>
        <n v="21.300999999999998"/>
        <n v="24.975999999999999"/>
        <n v="23.416"/>
        <n v="87.284000000000006"/>
        <n v="35.857999999999997"/>
        <n v="40.686"/>
        <n v="4.367"/>
        <n v="101.833"/>
        <n v="22.649000000000001"/>
        <n v="17.29"/>
        <n v="15.631"/>
        <n v="57.043999999999997"/>
        <n v="34.265000000000001"/>
        <n v="14.381"/>
        <n v="51.95"/>
        <n v="173.416"/>
        <n v="20.030999999999999"/>
        <n v="23.96"/>
        <n v="51.944000000000003"/>
        <n v="19.867999999999999"/>
        <n v="21.399000000000001"/>
        <n v="27.638000000000002"/>
        <n v="19.087"/>
        <n v="36.405999999999999"/>
        <n v="28.942"/>
        <n v="15.577"/>
        <n v="44.762"/>
        <n v="17.677"/>
        <n v="30.315999999999999"/>
        <n v="20.831"/>
        <n v="20.236999999999998"/>
        <n v="48.686"/>
        <n v="23.46"/>
        <n v="37.857999999999997"/>
        <n v="13.888999999999999"/>
        <n v="31.312000000000001"/>
        <n v="14.019"/>
        <n v="14.218999999999999"/>
        <n v="25.402000000000001"/>
        <n v="14.753"/>
        <n v="21.364000000000001"/>
        <n v="10.284000000000001"/>
        <n v="12.071999999999999"/>
        <n v="59.533999999999999"/>
        <n v="16.611000000000001"/>
        <n v="7.1920000000000002"/>
        <n v="13.324"/>
        <n v="18.158999999999999"/>
        <n v="19.928999999999998"/>
        <n v="44.325000000000003"/>
        <n v="24.405999999999999"/>
        <n v="37.987000000000002"/>
        <n v="14.143000000000001"/>
        <n v="14.1"/>
        <n v="79.61"/>
        <n v="11.923999999999999"/>
        <n v="17.733000000000001"/>
        <n v="25.042999999999999"/>
        <n v="15.903"/>
        <n v="34.064999999999998"/>
        <n v="20.292999999999999"/>
        <n v="51.884999999999998"/>
        <n v="17.609000000000002"/>
        <n v="22.173999999999999"/>
        <n v="46.962000000000003"/>
        <n v="14.814"/>
        <n v="31.411999999999999"/>
        <n v="28.753"/>
        <n v="17.73"/>
        <n v="19.925999999999998"/>
        <n v="19.635999999999999"/>
        <n v="34.197000000000003"/>
        <n v="110.06699999999999"/>
        <n v="20.881"/>
        <n v="14.250999999999999"/>
        <n v="21.065000000000001"/>
        <n v="8.8849999999999998"/>
        <n v="44.500999999999998"/>
        <n v="55.131999999999998"/>
        <n v="19.728000000000002"/>
        <n v="23.006"/>
        <n v="50.956000000000003"/>
        <n v="25.309000000000001"/>
        <n v="27.184999999999999"/>
        <n v="39.369999999999997"/>
        <n v="49.587000000000003"/>
        <n v="31.164999999999999"/>
        <n v="17.885999999999999"/>
        <n v="37.613999999999997"/>
        <n v="31.167999999999999"/>
        <n v="125.771"/>
        <n v="28.215"/>
        <n v="127.82599999999999"/>
        <n v="37.792999999999999"/>
        <n v="18.433"/>
        <n v="60.094000000000001"/>
        <n v="20.523"/>
        <n v="39.146999999999998"/>
        <n v="28.225999999999999"/>
        <n v="28.510999999999999"/>
        <n v="34.715000000000003"/>
        <n v="43.533000000000001"/>
        <n v="13.916"/>
        <n v="251.65"/>
        <n v="13.255000000000001"/>
        <n v="40.402000000000001"/>
        <n v="133.34800000000001"/>
        <n v="13.72"/>
        <n v="24.914999999999999"/>
        <n v="18.600999999999999"/>
        <n v="13.656000000000001"/>
        <n v="30.870999999999999"/>
        <n v="20.494"/>
        <n v="17.564"/>
        <n v="61.023000000000003"/>
        <n v="19.18"/>
        <n v="29.108000000000001"/>
        <n v="9.5229999999999997"/>
        <n v="28.001000000000001"/>
        <n v="26.141999999999999"/>
        <n v="18"/>
        <n v="43.552999999999997"/>
        <n v="23.155999999999999"/>
        <n v="23.954000000000001"/>
        <n v="25.652999999999999"/>
        <n v="14.115"/>
        <n v="39.911000000000001"/>
        <n v="86.340999999999994"/>
        <n v="14.625999999999999"/>
        <n v="17.449000000000002"/>
        <n v="15.247999999999999"/>
        <n v="20.713999999999999"/>
        <n v="51.719000000000001"/>
        <n v="11.711"/>
        <n v="17.978000000000002"/>
        <n v="54.76"/>
        <n v="18.86"/>
        <n v="30.765000000000001"/>
        <n v="16.259"/>
        <n v="339.28800000000001"/>
        <n v="36.323999999999998"/>
        <n v="23.466000000000001"/>
        <n v="27.923999999999999"/>
        <n v="16.760999999999999"/>
        <n v="33.89"/>
        <n v="37.162999999999997"/>
        <n v="63.076999999999998"/>
        <n v="17.28"/>
        <n v="21.504000000000001"/>
        <n v="23.248999999999999"/>
        <n v="30.234000000000002"/>
        <n v="31.463999999999999"/>
        <n v="16.567"/>
        <n v="16.782"/>
        <n v="31.881"/>
        <n v="22.548999999999999"/>
        <n v="12.781000000000001"/>
        <n v="14.991"/>
        <n v="227.43700000000001"/>
        <n v="13.7"/>
        <n v="19.599"/>
        <n v="18.152999999999999"/>
        <n v="40.875999999999998"/>
        <n v="11.603"/>
        <n v="27.282"/>
        <n v="24.155999999999999"/>
        <n v="38.594999999999999"/>
        <n v="20.99"/>
        <n v="34.746000000000002"/>
        <n v="91.221000000000004"/>
        <n v="22.847999999999999"/>
        <n v="21.902000000000001"/>
        <n v="41.555999999999997"/>
        <n v="71.185000000000002"/>
        <n v="114.325"/>
        <n v="98.504000000000005"/>
        <n v="142.69900000000001"/>
        <n v="10.707000000000001"/>
        <n v="19.297999999999998"/>
        <n v="74.216999999999999"/>
        <n v="27.414999999999999"/>
        <n v="19.222000000000001"/>
        <n v="23.131"/>
        <n v="22.834"/>
        <n v="29.21"/>
        <n v="58.508000000000003"/>
        <n v="43.503"/>
        <n v="25.542999999999999"/>
        <n v="54.171999999999997"/>
        <n v="27.82"/>
        <n v="25.268000000000001"/>
        <n v="50.38"/>
        <n v="31.077000000000002"/>
        <n v="42.097000000000001"/>
        <n v="24.765999999999998"/>
        <n v="24.748999999999999"/>
        <n v="386.06099999999998"/>
        <n v="26.37"/>
        <n v="11.53"/>
        <n v="28.719000000000001"/>
        <n v="13.326000000000001"/>
        <n v="18.489000000000001"/>
        <n v="19.158999999999999"/>
        <n v="34.188000000000002"/>
        <n v="105.943"/>
        <n v="27.901"/>
        <n v="23.683"/>
        <n v="192.405"/>
        <n v="164.755"/>
        <n v="25.419"/>
        <n v="12.298999999999999"/>
        <n v="120.815"/>
        <n v="16.032"/>
        <n v="235.83099999999999"/>
        <n v="35.332000000000001"/>
        <n v="16.527000000000001"/>
        <n v="25.553999999999998"/>
        <n v="28.390999999999998"/>
        <n v="23.35"/>
        <n v="24.488"/>
        <n v="33.847999999999999"/>
        <n v="33.493000000000002"/>
        <n v="30.032"/>
        <n v="28.698"/>
        <n v="18.408999999999999"/>
        <n v="27.297999999999998"/>
        <n v="21.056000000000001"/>
        <n v="29.713000000000001"/>
        <n v="45.195"/>
        <n v="20.809000000000001"/>
        <n v="19.992999999999999"/>
        <n v="12.887"/>
        <n v="65.058000000000007"/>
        <n v="57.497"/>
        <n v="10.978999999999999"/>
        <n v="233.88300000000001"/>
        <n v="27.228000000000002"/>
        <n v="29.091999999999999"/>
        <n v="9.6880000000000006"/>
        <n v="12.063000000000001"/>
        <n v="17.577000000000002"/>
        <n v="39.872999999999998"/>
        <n v="18.145"/>
        <n v="108.39100000000001"/>
        <n v="17.629000000000001"/>
        <n v="10.003"/>
        <n v="34.298999999999999"/>
        <n v="3.5350000000000001"/>
        <n v="25.539000000000001"/>
        <n v="25.849"/>
        <n v="23.382000000000001"/>
        <n v="4.7880000000000003"/>
        <n v="13.632999999999999"/>
        <n v="72.412000000000006"/>
        <n v="99.503"/>
        <n v="8.9440000000000008"/>
        <n v="21.152000000000001"/>
        <n v="36.021000000000001"/>
        <n v="42.752000000000002"/>
        <n v="15.206"/>
        <n v="14.843"/>
        <n v="46.11"/>
        <n v="20.664999999999999"/>
        <n v="19.007000000000001"/>
        <n v="32.173000000000002"/>
        <n v="182.78899999999999"/>
        <n v="27.574000000000002"/>
        <n v="32.078000000000003"/>
        <n v="17.47"/>
        <n v="25.346"/>
        <n v="51.817"/>
        <n v="18.215"/>
        <n v="16.506"/>
        <n v="37.195999999999998"/>
        <n v="19.294"/>
        <n v="23.312000000000001"/>
        <n v="10.561"/>
        <n v="18.954000000000001"/>
        <n v="26.954000000000001"/>
        <n v="15.618"/>
        <n v="45.45"/>
        <n v="15.749000000000001"/>
        <n v="18.094999999999999"/>
        <n v="32.179000000000002"/>
        <n v="32.493000000000002"/>
        <n v="28.036000000000001"/>
        <n v="43.784999999999997"/>
        <n v="11.17"/>
        <n v="28.835000000000001"/>
        <n v="17.617000000000001"/>
        <n v="27.053000000000001"/>
        <n v="25.204000000000001"/>
        <n v="42.594999999999999"/>
        <n v="96.784000000000006"/>
        <n v="16.526"/>
        <n v="12.396000000000001"/>
        <n v="21.684000000000001"/>
        <n v="22.716000000000001"/>
        <n v="20.084"/>
        <n v="39.368000000000002"/>
        <n v="24.986999999999998"/>
        <n v="5.3129999999999997"/>
        <n v="21.893000000000001"/>
        <n v="18.966000000000001"/>
        <n v="47.87"/>
        <n v="15.82"/>
        <n v="27.373999999999999"/>
        <n v="14.042999999999999"/>
        <n v="16.302"/>
        <n v="13.744999999999999"/>
        <n v="33.139000000000003"/>
        <n v="32.872"/>
        <n v="27.535"/>
        <n v="31.986999999999998"/>
        <n v="57.387"/>
        <n v="17.396999999999998"/>
        <n v="41.432000000000002"/>
        <n v="18.616"/>
        <n v="16.04"/>
        <n v="43.183"/>
        <n v="13.175000000000001"/>
        <n v="19.908000000000001"/>
        <n v="25.196999999999999"/>
        <n v="24.898"/>
        <n v="12.24"/>
        <n v="18.32"/>
        <n v="7.3710000000000004"/>
        <n v="22.181999999999999"/>
        <n v="31.154"/>
        <n v="11.205"/>
        <n v="132.869"/>
        <n v="30.797000000000001"/>
        <n v="64.149000000000001"/>
        <n v="30.518000000000001"/>
        <n v="15.051"/>
        <n v="21.033999999999999"/>
        <n v="15.547000000000001"/>
        <n v="20.655999999999999"/>
        <n v="18.387"/>
        <n v="17.521000000000001"/>
        <n v="34.487000000000002"/>
        <n v="39.715000000000003"/>
        <n v="25.082999999999998"/>
        <n v="19.376000000000001"/>
        <n v="28.140999999999998"/>
        <n v="14.627000000000001"/>
        <n v="80.040999999999997"/>
        <n v="22.353999999999999"/>
        <n v="19.064"/>
        <n v="150.19999999999999"/>
        <n v="20.92"/>
        <n v="63.218000000000004"/>
        <n v="73.850999999999999"/>
        <n v="1.53"/>
        <n v="30.629000000000001"/>
        <n v="12.646000000000001"/>
        <n v="8.0359999999999996"/>
        <n v="19.637"/>
        <n v="90.534000000000006"/>
        <n v="18.445"/>
        <n v="28.844999999999999"/>
        <n v="73.793000000000006"/>
        <n v="10.611000000000001"/>
        <n v="25.067"/>
        <n v="33.750999999999998"/>
        <n v="13.816000000000001"/>
        <n v="45.225999999999999"/>
        <n v="215.523"/>
        <n v="16.364999999999998"/>
        <n v="49.761000000000003"/>
        <n v="10.945"/>
        <n v="48.624000000000002"/>
        <n v="25.974"/>
        <n v="29.643000000000001"/>
        <n v="31.484000000000002"/>
        <n v="10.93"/>
        <n v="56.969000000000001"/>
        <n v="28.404"/>
        <n v="12.526999999999999"/>
        <n v="17.917999999999999"/>
        <n v="18.341999999999999"/>
        <n v="12.691000000000001"/>
        <n v="28.908999999999999"/>
        <n v="12.388"/>
        <n v="20.597999999999999"/>
        <n v="95.662999999999997"/>
        <n v="26.986999999999998"/>
        <n v="20.337"/>
        <n v="48.156999999999996"/>
        <n v="36.225000000000001"/>
        <n v="74.08"/>
        <n v="46.451000000000001"/>
        <n v="10.191000000000001"/>
        <n v="19.940999999999999"/>
        <n v="28.65"/>
        <n v="37.737000000000002"/>
        <n v="28.268000000000001"/>
        <n v="17.547000000000001"/>
        <n v="22.199000000000002"/>
        <n v="28.324000000000002"/>
        <n v="24.673999999999999"/>
        <n v="61.59"/>
        <n v="23.199000000000002"/>
        <n v="26.818000000000001"/>
        <n v="265.75700000000001"/>
        <n v="40.198999999999998"/>
        <n v="13.18"/>
        <n v="95.06"/>
        <n v="33.590000000000003"/>
        <n v="19.672999999999998"/>
        <n v="29.436"/>
        <n v="39.39"/>
        <n v="0.90800000000000003"/>
        <n v="16.308"/>
        <n v="28.295000000000002"/>
        <n v="5.5830000000000002"/>
        <n v="19.016999999999999"/>
        <n v="33.774000000000001"/>
        <n v="16.71"/>
        <n v="21.539000000000001"/>
        <n v="26.061"/>
        <n v="22.773"/>
        <n v="25.084"/>
        <n v="29.088999999999999"/>
        <n v="154.453"/>
        <n v="34.546999999999997"/>
        <n v="28.687000000000001"/>
        <n v="30.175000000000001"/>
        <n v="43.265999999999998"/>
        <n v="22.777999999999999"/>
        <n v="14.074"/>
        <n v="22.164000000000001"/>
        <n v="59.423999999999999"/>
        <n v="21.524000000000001"/>
        <n v="47.591999999999999"/>
        <n v="29.58"/>
        <n v="13.151"/>
        <n v="23.472999999999999"/>
        <n v="16.373000000000001"/>
        <n v="11.744999999999999"/>
        <n v="26.204000000000001"/>
        <n v="52.466999999999999"/>
        <n v="11.026"/>
        <n v="50.378999999999998"/>
        <n v="14.728"/>
        <n v="41.296999999999997"/>
        <n v="28.603000000000002"/>
        <n v="27.324000000000002"/>
        <n v="18.521000000000001"/>
        <n v="7.3209999999999997"/>
        <n v="36.628999999999998"/>
        <n v="22.725999999999999"/>
        <n v="27.335999999999999"/>
        <n v="18.334"/>
        <n v="42.01"/>
        <n v="40.402999999999999"/>
        <n v="23.515000000000001"/>
        <n v="33.633000000000003"/>
        <n v="244.14"/>
        <n v="20.727"/>
        <n v="29.954000000000001"/>
        <n v="22.916"/>
        <n v="27.210999999999999"/>
        <n v="31.317"/>
        <n v="25.838000000000001"/>
        <n v="16.911999999999999"/>
        <n v="57.7"/>
        <n v="31.670999999999999"/>
        <n v="16.716999999999999"/>
        <n v="12.863"/>
        <n v="42.085000000000001"/>
        <n v="36.198"/>
        <n v="23.702000000000002"/>
        <n v="17.161000000000001"/>
        <n v="23.879000000000001"/>
        <n v="53.542000000000002"/>
        <n v="22.225999999999999"/>
        <n v="19.888999999999999"/>
        <n v="21.577999999999999"/>
        <n v="55.569000000000003"/>
        <n v="16.596"/>
        <n v="15.601000000000001"/>
        <n v="30.576000000000001"/>
        <n v="61.582999999999998"/>
        <n v="17.872"/>
        <n v="33.302"/>
        <n v="23.193999999999999"/>
        <n v="26.827000000000002"/>
        <n v="14.865"/>
        <n v="14.712"/>
        <n v="24.314"/>
        <n v="38.170999999999999"/>
        <n v="19.143999999999998"/>
        <n v="24.349"/>
        <n v="13.609"/>
        <n v="35.689"/>
        <n v="15.461"/>
        <n v="20.998999999999999"/>
        <n v="31.806000000000001"/>
        <n v="14.195"/>
        <n v="202.28100000000001"/>
        <n v="20.414000000000001"/>
        <n v="31.818000000000001"/>
        <n v="35.755000000000003"/>
        <n v="48.764000000000003"/>
        <n v="30.265000000000001"/>
        <n v="29.83"/>
        <n v="13.454000000000001"/>
        <n v="42.98"/>
        <n v="27.783000000000001"/>
        <n v="11.289"/>
        <n v="9.2850000000000001"/>
        <n v="84.754000000000005"/>
        <n v="33.170999999999999"/>
        <n v="100.79900000000001"/>
        <n v="104.18300000000001"/>
        <n v="26.314"/>
        <n v="15.38"/>
        <n v="18.317"/>
        <n v="23.853999999999999"/>
        <n v="29.271000000000001"/>
        <n v="26.998999999999999"/>
        <n v="29.786999999999999"/>
        <n v="26.248000000000001"/>
        <n v="25.602"/>
        <n v="22.542000000000002"/>
        <n v="59.853999999999999"/>
        <n v="20.443000000000001"/>
        <n v="17.605"/>
        <n v="23.126000000000001"/>
        <n v="27.957000000000001"/>
        <n v="34.250999999999998"/>
        <n v="99.424999999999997"/>
        <n v="1.048"/>
        <n v="22.565000000000001"/>
        <n v="10.653"/>
        <n v="31.67"/>
        <n v="36.558"/>
        <n v="96.191000000000003"/>
        <n v="42.16"/>
        <n v="53.968000000000004"/>
        <n v="20.829000000000001"/>
        <n v="26.456"/>
        <n v="21.189"/>
        <n v="145.88200000000001"/>
        <n v="28.504999999999999"/>
        <n v="42.616"/>
        <n v="23.710999999999999"/>
        <n v="254.518"/>
        <n v="16.091999999999999"/>
        <n v="67.242000000000004"/>
        <n v="10.516999999999999"/>
        <n v="15.295"/>
        <n v="43.984999999999999"/>
        <n v="22.28"/>
        <n v="70.963999999999999"/>
        <n v="15.507"/>
        <n v="21.198"/>
        <n v="13.478999999999999"/>
        <n v="16.637"/>
        <n v="17.988"/>
        <n v="12.734999999999999"/>
        <n v="21.821999999999999"/>
        <n v="10.625"/>
        <n v="18.12"/>
        <n v="46.658000000000001"/>
        <n v="30.442"/>
        <n v="18.757999999999999"/>
        <n v="23.196000000000002"/>
        <n v="21.423999999999999"/>
        <n v="24.14"/>
        <n v="11.218"/>
        <n v="152.04"/>
        <n v="17.498999999999999"/>
        <n v="30.898"/>
        <n v="164.77500000000001"/>
        <n v="24.632000000000001"/>
        <n v="12.023"/>
        <n v="46.715000000000003"/>
        <n v="11.928000000000001"/>
        <n v="71.611999999999995"/>
        <n v="15.244"/>
        <n v="7.5910000000000002"/>
        <n v="23.538"/>
        <n v="40.835000000000001"/>
        <n v="10.938000000000001"/>
        <n v="24.986000000000001"/>
        <n v="30.895"/>
        <n v="28.256"/>
        <n v="8.4329999999999998"/>
        <n v="37.755000000000003"/>
        <n v="9.3339999999999996"/>
        <n v="11.483000000000001"/>
        <n v="33.847000000000001"/>
        <n v="30.286000000000001"/>
        <n v="34.173000000000002"/>
        <n v="18.035"/>
        <n v="176.048"/>
        <n v="21.087"/>
        <n v="64.524000000000001"/>
        <n v="21.988"/>
        <n v="252.797"/>
        <n v="32.753999999999998"/>
        <n v="16.22"/>
        <n v="20.960999999999999"/>
        <n v="20.806999999999999"/>
        <n v="45.33"/>
        <n v="16.123000000000001"/>
        <n v="37.488"/>
        <n v="21.07"/>
        <n v="18.716000000000001"/>
        <n v="28.428999999999998"/>
        <n v="258.87299999999999"/>
        <n v="22.033000000000001"/>
        <n v="9.6890000000000001"/>
        <n v="58.646999999999998"/>
        <n v="23.244"/>
        <n v="20.329000000000001"/>
        <n v="28.442"/>
        <n v="18.795999999999999"/>
        <n v="13.856"/>
        <n v="62.417000000000002"/>
        <n v="15.901"/>
        <n v="14.247999999999999"/>
        <n v="468.39"/>
        <n v="16.902999999999999"/>
        <n v="25.718"/>
        <n v="69.855000000000004"/>
        <n v="116.29600000000001"/>
        <n v="40.287999999999997"/>
        <n v="18.529"/>
        <n v="31.488"/>
        <n v="54.738"/>
        <n v="45.295000000000002"/>
        <n v="28.552"/>
        <n v="16.684999999999999"/>
        <n v="27.867999999999999"/>
        <n v="66.569000000000003"/>
        <n v="17.068999999999999"/>
        <n v="26.452000000000002"/>
        <n v="18.259"/>
        <n v="29.791"/>
        <n v="82.263999999999996"/>
        <n v="43.411000000000001"/>
        <n v="18.68"/>
        <n v="27.553000000000001"/>
        <n v="13.295"/>
        <n v="38.735999999999997"/>
        <n v="33.872999999999998"/>
        <n v="20.783000000000001"/>
        <n v="18.748000000000001"/>
        <n v="38.204000000000001"/>
        <n v="22.448"/>
        <n v="15.978"/>
        <n v="51.569000000000003"/>
        <n v="31.356999999999999"/>
        <n v="114.483"/>
        <n v="17.518999999999998"/>
        <n v="48.218000000000004"/>
        <n v="10.864000000000001"/>
        <n v="24.786999999999999"/>
        <n v="18.196000000000002"/>
        <n v="43.134999999999998"/>
        <n v="15.775"/>
        <n v="22.244"/>
        <n v="29.722000000000001"/>
        <n v="119.575"/>
        <n v="15.997999999999999"/>
        <n v="23.289000000000001"/>
        <n v="38.037999999999997"/>
        <n v="16.872"/>
        <n v="9.9819999999999993"/>
        <n v="18.326000000000001"/>
        <n v="15.285"/>
        <n v="15.747999999999999"/>
        <n v="32.843000000000004"/>
        <n v="24.545999999999999"/>
        <n v="16.033999999999999"/>
        <n v="29.381"/>
        <n v="11.029"/>
        <n v="55.887"/>
        <n v="15.971"/>
        <n v="187.99299999999999"/>
        <n v="78.668999999999997"/>
        <n v="25.215"/>
        <n v="187.54900000000001"/>
        <n v="18.937999999999999"/>
        <n v="37.020000000000003"/>
        <n v="18.45"/>
        <n v="68.953000000000003"/>
        <n v="29.186"/>
        <n v="16.158000000000001"/>
        <n v="25.416"/>
        <n v="15.852"/>
        <n v="10.662000000000001"/>
        <n v="17.170000000000002"/>
        <n v="38.753"/>
        <n v="15.565"/>
        <n v="26.558"/>
        <n v="15.497"/>
        <n v="22.036999999999999"/>
        <n v="26.094000000000001"/>
        <n v="15.938000000000001"/>
        <n v="47.625999999999998"/>
        <n v="8.1489999999999991"/>
        <n v="19.204000000000001"/>
        <n v="19.143000000000001"/>
        <n v="49.511000000000003"/>
        <n v="17.933"/>
        <n v="64.042000000000002"/>
        <n v="36.183"/>
        <n v="43.762"/>
        <n v="34.914000000000001"/>
        <n v="11.782"/>
        <n v="21.03"/>
        <n v="23.754000000000001"/>
        <n v="29.841000000000001"/>
        <n v="95.352999999999994"/>
        <n v="34.079000000000001"/>
        <n v="38.768999999999998"/>
        <n v="18.233000000000001"/>
        <n v="42.595999999999997"/>
        <n v="110.904"/>
        <n v="23.164999999999999"/>
        <n v="15.095000000000001"/>
        <n v="22.609000000000002"/>
        <n v="26.792999999999999"/>
        <n v="34.106000000000002"/>
        <n v="16.946999999999999"/>
        <n v="18.658000000000001"/>
        <n v="28.210999999999999"/>
        <n v="39.104999999999997"/>
        <n v="13.96"/>
        <n v="38.21"/>
        <n v="12.037000000000001"/>
        <n v="20.422000000000001"/>
        <n v="69.682000000000002"/>
        <n v="11.824999999999999"/>
        <n v="20.742999999999999"/>
        <n v="16.486999999999998"/>
        <n v="16.443000000000001"/>
        <n v="46.603999999999999"/>
        <n v="18.899000000000001"/>
        <n v="31.260999999999999"/>
        <n v="32.292999999999999"/>
        <n v="26.398"/>
        <n v="42.302999999999997"/>
        <n v="52.826999999999998"/>
        <n v="37.661999999999999"/>
        <n v="31.890999999999998"/>
        <n v="75.185000000000002"/>
        <n v="29.795000000000002"/>
        <n v="32.049999999999997"/>
        <n v="2.2930000000000001"/>
        <n v="19.417000000000002"/>
        <n v="19.213000000000001"/>
        <n v="26.132999999999999"/>
        <n v="23.885000000000002"/>
        <n v="8.52"/>
        <n v="26.125"/>
        <n v="31.972999999999999"/>
        <n v="11.472"/>
        <n v="39.761000000000003"/>
        <n v="7.8550000000000004"/>
        <n v="15.243"/>
        <n v="17.443999999999999"/>
        <n v="12.724"/>
        <n v="13.391999999999999"/>
        <n v="25.131"/>
        <n v="24.15"/>
        <n v="43.933999999999997"/>
        <n v="58.569000000000003"/>
        <n v="55.225000000000001"/>
        <n v="31.1"/>
        <n v="16.824999999999999"/>
        <n v="48.3"/>
        <n v="27.030999999999999"/>
        <n v="49.045000000000002"/>
        <n v="39.253999999999998"/>
        <n v="26.077000000000002"/>
        <n v="20.669"/>
        <n v="30.911999999999999"/>
        <n v="26.745999999999999"/>
        <n v="11.089"/>
        <n v="22.896999999999998"/>
        <n v="28.5"/>
        <n v="47.509"/>
        <n v="30.946999999999999"/>
        <n v="21.12"/>
        <n v="35.573"/>
        <n v="16.152000000000001"/>
        <n v="38.091000000000001"/>
        <n v="13.605"/>
        <n v="23.210999999999999"/>
        <n v="19.332000000000001"/>
        <n v="12.97"/>
        <n v="46.268999999999998"/>
        <n v="30.266999999999999"/>
        <n v="48.25"/>
        <n v="26.748999999999999"/>
        <n v="15.138"/>
        <n v="41.912999999999997"/>
        <n v="14.634"/>
        <n v="16.609000000000002"/>
        <n v="32.723999999999997"/>
        <n v="11.993"/>
        <n v="186.167"/>
        <n v="15.776"/>
        <n v="19.613"/>
        <n v="24.259"/>
        <n v="36.848999999999997"/>
        <n v="18.768000000000001"/>
        <n v="21.024000000000001"/>
        <n v="16.952000000000002"/>
        <n v="31.238"/>
        <n v="10.87"/>
        <n v="13.912000000000001"/>
        <n v="15.255000000000001"/>
        <n v="32.968000000000004"/>
        <n v="45.521999999999998"/>
        <n v="19.655999999999999"/>
        <n v="25.983000000000001"/>
        <n v="29.664000000000001"/>
        <n v="28.977"/>
        <n v="42.753"/>
        <n v="18.547999999999998"/>
        <n v="25.140999999999998"/>
        <n v="50.152000000000001"/>
        <n v="21.684999999999999"/>
        <n v="48.98"/>
        <n v="5.625"/>
        <n v="12.664999999999999"/>
        <n v="30.712"/>
        <n v="39.238999999999997"/>
        <n v="13.968"/>
        <n v="16.094000000000001"/>
        <n v="31.096"/>
        <n v="92.57"/>
        <n v="18.75"/>
        <n v="17.727"/>
        <n v="149.768"/>
        <n v="11.516999999999999"/>
        <n v="17.606000000000002"/>
        <n v="15.343999999999999"/>
        <n v="19.419"/>
        <n v="16.504000000000001"/>
        <n v="19.559999999999999"/>
        <n v="25.658000000000001"/>
        <n v="25.172000000000001"/>
        <n v="11.742000000000001"/>
        <n v="15.260999999999999"/>
        <n v="18.323"/>
        <n v="147.88200000000001"/>
        <n v="61.843000000000004"/>
        <n v="14.737"/>
        <n v="27.172000000000001"/>
        <n v="23.872"/>
        <n v="16.824000000000002"/>
        <n v="15.207000000000001"/>
        <n v="27.254000000000001"/>
        <n v="37.707000000000001"/>
        <n v="32.262"/>
        <n v="22.187999999999999"/>
        <n v="59.545999999999999"/>
        <n v="17.829000000000001"/>
        <n v="122.962"/>
        <n v="7.1029999999999998"/>
        <n v="12.491"/>
        <n v="10.256"/>
        <n v="26.238"/>
        <n v="82.475999999999999"/>
        <n v="15.35"/>
        <n v="16.856999999999999"/>
        <n v="13.667999999999999"/>
        <n v="20.725000000000001"/>
        <n v="20.562000000000001"/>
        <n v="33.030999999999999"/>
        <n v="13.513"/>
        <n v="53.863"/>
        <n v="25.045999999999999"/>
        <n v="49.171999999999997"/>
        <n v="21.245999999999999"/>
        <n v="17.007000000000001"/>
        <n v="8.016"/>
        <n v="30.321000000000002"/>
        <n v="194.21199999999999"/>
        <n v="11.782999999999999"/>
        <n v="34.067"/>
        <n v="87.414000000000001"/>
        <n v="35.377000000000002"/>
        <n v="25.61"/>
        <n v="19.649999999999999"/>
        <n v="19.146000000000001"/>
        <n v="43.9"/>
        <n v="28.701000000000001"/>
        <n v="17.837"/>
        <n v="20.469000000000001"/>
        <n v="15.996"/>
        <n v="25.314"/>
        <n v="97.634"/>
        <n v="61.448999999999998"/>
        <n v="111.884"/>
        <n v="21.699000000000002"/>
        <n v="78.733999999999995"/>
        <n v="19.969000000000001"/>
        <n v="26.312000000000001"/>
        <n v="16.416"/>
        <n v="16.102"/>
        <n v="24.562999999999999"/>
        <n v="17.03"/>
        <n v="17.491"/>
        <n v="17.568999999999999"/>
        <n v="30.068000000000001"/>
        <n v="24.315000000000001"/>
        <n v="63.841000000000001"/>
        <n v="35.281999999999996"/>
        <n v="34.841000000000001"/>
        <n v="44.771999999999998"/>
        <n v="26.963999999999999"/>
        <n v="12.888"/>
        <n v="31.439"/>
        <n v="33.706000000000003"/>
        <n v="18.812999999999999"/>
        <n v="13.497999999999999"/>
        <n v="43.273000000000003"/>
        <n v="14.823"/>
        <n v="65.097999999999999"/>
        <n v="11.986000000000001"/>
        <n v="5.8570000000000002"/>
        <n v="145.703"/>
        <n v="124.262"/>
        <n v="12.377000000000001"/>
        <n v="34.753999999999998"/>
        <n v="32.127000000000002"/>
        <n v="39.981999999999999"/>
        <n v="26.817"/>
        <n v="16.265000000000001"/>
        <n v="28.768000000000001"/>
        <n v="27.904"/>
        <n v="31.091000000000001"/>
        <n v="22.939"/>
        <n v="20.835000000000001"/>
        <n v="19.158000000000001"/>
        <n v="59.530999999999999"/>
        <n v="22.558"/>
        <n v="21.398"/>
        <n v="42.936"/>
        <n v="29.302"/>
        <n v="37.420999999999999"/>
        <n v="11.771000000000001"/>
        <n v="12.814"/>
        <n v="81.59"/>
        <n v="41.326999999999998"/>
        <n v="25.065999999999999"/>
        <n v="58.53"/>
        <n v="34.792999999999999"/>
        <n v="49.789000000000001"/>
        <n v="12.6"/>
        <n v="18.04"/>
        <n v="15.304"/>
        <n v="14.021000000000001"/>
        <n v="14.106"/>
        <n v="16.151"/>
        <n v="13.999000000000001"/>
        <n v="22.385999999999999"/>
        <n v="42.064"/>
        <n v="28.297000000000001"/>
        <n v="13.223000000000001"/>
        <n v="21.707999999999998"/>
        <n v="91.331000000000003"/>
        <n v="38.673999999999999"/>
        <n v="30.460999999999999"/>
        <n v="55.180999999999997"/>
        <n v="29.074999999999999"/>
        <n v="48.017000000000003"/>
        <n v="28.51"/>
        <n v="23.167999999999999"/>
        <n v="18.606999999999999"/>
        <n v="37.716000000000001"/>
        <n v="22.712"/>
        <n v="21.247"/>
        <n v="45.783999999999999"/>
        <n v="62.640999999999998"/>
        <n v="28.178000000000001"/>
        <n v="51.276000000000003"/>
        <n v="29.241"/>
        <n v="58.706000000000003"/>
        <n v="29.756"/>
        <n v="43.543999999999997"/>
        <n v="36.877000000000002"/>
        <n v="27.872"/>
        <n v="32.478000000000002"/>
        <n v="32.438000000000002"/>
        <n v="10.894"/>
        <n v="25.634"/>
        <n v="21.776"/>
        <n v="16.388999999999999"/>
        <n v="54.36"/>
        <n v="21.695"/>
        <n v="8.9740000000000002"/>
        <n v="16.866"/>
        <n v="12.489000000000001"/>
        <n v="23.555"/>
        <n v="25.545999999999999"/>
        <n v="30.527000000000001"/>
        <n v="30.99"/>
        <n v="32.29"/>
        <n v="24.475000000000001"/>
        <n v="41.406999999999996"/>
        <n v="15.192"/>
        <n v="37.665999999999997"/>
        <n v="71.701999999999998"/>
        <n v="20.760999999999999"/>
        <n v="19.103999999999999"/>
        <n v="15.91"/>
        <n v="167.18700000000001"/>
        <n v="28.059000000000001"/>
        <n v="27.91"/>
        <n v="25.981000000000002"/>
        <n v="15.962999999999999"/>
        <n v="18.791"/>
        <n v="77.488"/>
        <n v="49.323"/>
        <n v="19.585999999999999"/>
        <n v="24.414000000000001"/>
        <n v="12.859"/>
        <n v="20.047999999999998"/>
        <n v="22.058"/>
        <n v="96.697999999999993"/>
        <n v="25.491"/>
        <n v="18.045000000000002"/>
        <n v="34.825000000000003"/>
        <n v="10.734999999999999"/>
        <n v="27.931000000000001"/>
        <n v="30.908999999999999"/>
        <n v="20.85"/>
        <n v="97.215999999999994"/>
        <n v="74.828999999999994"/>
        <n v="25.391999999999999"/>
        <n v="31.97"/>
        <n v="25.626000000000001"/>
        <n v="13.433999999999999"/>
        <n v="73.293999999999997"/>
        <n v="22.675999999999998"/>
        <n v="33.494999999999997"/>
        <n v="19.163"/>
        <n v="26.195"/>
        <n v="20.510999999999999"/>
        <n v="13.718999999999999"/>
        <n v="212.64699999999999"/>
        <n v="18.649999999999999"/>
        <n v="26.140999999999998"/>
        <n v="21.047000000000001"/>
        <n v="17.358000000000001"/>
        <n v="9.4329999999999998"/>
        <n v="22.074000000000002"/>
        <n v="22.443999999999999"/>
        <n v="46.066000000000003"/>
        <n v="57.097000000000001"/>
        <n v="26.760999999999999"/>
        <n v="18.302"/>
        <n v="12.688000000000001"/>
        <n v="17.754000000000001"/>
        <n v="15.973000000000001"/>
        <n v="28.265999999999998"/>
        <n v="28.245000000000001"/>
        <n v="34.834000000000003"/>
        <n v="25.515000000000001"/>
        <n v="19.169"/>
        <n v="17.099"/>
        <n v="16.131"/>
        <n v="30.696999999999999"/>
        <n v="43.661999999999999"/>
        <n v="21.295000000000002"/>
        <n v="40.487000000000002"/>
        <n v="11.103"/>
        <n v="306.041"/>
        <n v="21.728000000000002"/>
        <n v="19.678000000000001"/>
        <n v="47.122999999999998"/>
        <n v="31.030999999999999"/>
        <n v="13.832000000000001"/>
        <n v="39.442999999999998"/>
        <n v="29.484000000000002"/>
        <n v="7.1539999999999999"/>
        <n v="21.545999999999999"/>
        <n v="14.789"/>
        <n v="24.472000000000001"/>
        <n v="34.200000000000003"/>
        <n v="23.376999999999999"/>
        <n v="16.021000000000001"/>
        <n v="38.981999999999999"/>
        <n v="39.158999999999999"/>
        <n v="21.516999999999999"/>
        <n v="8.923"/>
        <n v="6.9770000000000003"/>
        <n v="15.452999999999999"/>
        <n v="42.444000000000003"/>
        <n v="15.696"/>
        <n v="16.306000000000001"/>
        <n v="40.929000000000002"/>
        <n v="25.565000000000001"/>
        <n v="198.386"/>
        <n v="14.016"/>
        <n v="57.423999999999999"/>
        <n v="24.446999999999999"/>
        <n v="31.693999999999999"/>
        <n v="41.311"/>
        <n v="23.253"/>
        <n v="32.521999999999998"/>
        <n v="24.943999999999999"/>
        <n v="28.355"/>
        <n v="23.956"/>
        <n v="28.370999999999999"/>
        <n v="28.658999999999999"/>
        <n v="35.472000000000001"/>
        <n v="27.532"/>
        <n v="21.536999999999999"/>
        <n v="31.725000000000001"/>
        <n v="15.07"/>
        <n v="12.496"/>
        <n v="23.579000000000001"/>
        <n v="75.872"/>
        <n v="21.013000000000002"/>
        <n v="91.244"/>
        <n v="16.916"/>
        <n v="19.978000000000002"/>
        <n v="23.077000000000002"/>
        <n v="30.148"/>
        <n v="15.725"/>
        <n v="216.40700000000001"/>
        <n v="39.287999999999997"/>
        <n v="32.869999999999997"/>
        <n v="21.736000000000001"/>
        <n v="22.463000000000001"/>
        <n v="21.855"/>
        <n v="38.957000000000001"/>
        <n v="8.7560000000000002"/>
        <n v="16.914000000000001"/>
        <n v="45.567999999999998"/>
        <n v="8.5150000000000006"/>
        <n v="46.198"/>
        <n v="25.666"/>
        <n v="31.567"/>
        <n v="62.645000000000003"/>
        <n v="26.382999999999999"/>
        <n v="19.056000000000001"/>
        <n v="34.783000000000001"/>
        <n v="31.738"/>
        <n v="42.572000000000003"/>
        <n v="12.634"/>
        <n v="83.259"/>
        <n v="129.40100000000001"/>
        <n v="28.869"/>
        <n v="30.62"/>
        <n v="26.498999999999999"/>
        <n v="16.984000000000002"/>
        <n v="37.344999999999999"/>
        <n v="30.154"/>
        <n v="63.512"/>
        <n v="21.279"/>
        <n v="64.194000000000003"/>
        <n v="41.451999999999998"/>
        <n v="16.347000000000001"/>
        <n v="31.706"/>
        <n v="13.694000000000001"/>
        <n v="5.4889999999999999"/>
        <n v="26.154"/>
        <n v="5.99"/>
        <n v="19.652000000000001"/>
        <n v="32.307000000000002"/>
        <n v="35.194000000000003"/>
        <n v="17.548999999999999"/>
        <n v="35.093000000000004"/>
        <n v="23.178999999999998"/>
        <n v="14.79"/>
        <n v="23.65"/>
        <n v="29.707000000000001"/>
        <n v="27.971"/>
        <n v="20.436"/>
        <n v="28.126999999999999"/>
        <n v="25.975000000000001"/>
        <n v="50.584000000000003"/>
        <n v="43.332999999999998"/>
        <n v="216.339"/>
        <n v="15.505000000000001"/>
        <n v="26.788"/>
        <n v="11.154999999999999"/>
        <n v="19.489000000000001"/>
        <n v="28.285"/>
        <n v="24.241"/>
        <n v="35.298999999999999"/>
        <n v="20.814"/>
        <n v="9.7799999999999994"/>
        <n v="16.385000000000002"/>
        <n v="21.666"/>
        <n v="21.434000000000001"/>
        <n v="19.292999999999999"/>
        <n v="17.091999999999999"/>
        <n v="43.44"/>
        <n v="12.772"/>
        <n v="59.164999999999999"/>
        <n v="22.338000000000001"/>
        <n v="13.507"/>
        <n v="26.803000000000001"/>
        <n v="40.819000000000003"/>
        <n v="25.687000000000001"/>
        <n v="21.140999999999998"/>
        <n v="47.523000000000003"/>
        <n v="19.440000000000001"/>
        <n v="31.54"/>
        <n v="28.466000000000001"/>
        <n v="21.343"/>
        <n v="20.521999999999998"/>
        <n v="22.573"/>
        <n v="19.015000000000001"/>
        <n v="34.463999999999999"/>
        <n v="33.273000000000003"/>
        <n v="24.145"/>
        <n v="15.823"/>
        <n v="20.734000000000002"/>
        <n v="19.312000000000001"/>
        <n v="20.036000000000001"/>
        <n v="20.16"/>
        <n v="13.672000000000001"/>
        <n v="27.367999999999999"/>
        <n v="26.789000000000001"/>
        <n v="22.087"/>
        <n v="21.14"/>
        <n v="17.693000000000001"/>
        <n v="47.110999999999997"/>
        <n v="26.7"/>
        <n v="18.641999999999999"/>
        <n v="20.922000000000001"/>
        <n v="12.449"/>
        <n v="23.381"/>
        <n v="27.974"/>
        <n v="16.577000000000002"/>
        <n v="42.048000000000002"/>
        <n v="14.24"/>
        <n v="43.029000000000003"/>
        <n v="26.867999999999999"/>
        <n v="21.125"/>
        <n v="9.4209999999999994"/>
        <n v="15.259"/>
        <n v="61.055999999999997"/>
        <n v="48.927"/>
        <n v="27.687000000000001"/>
        <n v="19.425999999999998"/>
        <n v="20.393000000000001"/>
        <n v="136.45699999999999"/>
        <n v="41.976999999999997"/>
        <n v="20.363"/>
        <n v="51.779000000000003"/>
        <n v="41.930999999999997"/>
        <n v="7.6130000000000004"/>
        <n v="98.403999999999996"/>
        <n v="23.004000000000001"/>
        <n v="29.417000000000002"/>
        <n v="33.598999999999997"/>
        <n v="6.9809999999999999"/>
        <n v="27.85"/>
        <n v="12.548"/>
        <n v="24.015999999999998"/>
        <n v="69.566000000000003"/>
        <n v="9.7260000000000009"/>
        <n v="6.0650000000000004"/>
        <n v="16.338000000000001"/>
        <n v="42.784999999999997"/>
        <n v="13.661"/>
        <n v="21.54"/>
        <n v="12.336"/>
        <n v="30.143000000000001"/>
        <n v="34.19"/>
        <n v="20.125"/>
        <n v="31.33"/>
        <n v="56.713000000000001"/>
        <n v="61.555"/>
        <n v="53.210999999999999"/>
        <n v="257.04700000000003"/>
        <n v="22.954000000000001"/>
        <n v="24.282"/>
        <n v="14.742000000000001"/>
        <n v="45.131"/>
        <n v="16.553999999999998"/>
        <n v="25.425999999999998"/>
        <n v="19.902999999999999"/>
        <n v="33.643000000000001"/>
        <n v="21.244"/>
        <n v="17.523"/>
        <n v="628.88"/>
        <n v="50.134999999999998"/>
        <n v="34.341999999999999"/>
        <n v="20.448"/>
        <n v="13.81"/>
        <n v="19.646999999999998"/>
        <n v="48.445"/>
        <n v="34.622999999999998"/>
        <n v="98.227000000000004"/>
        <n v="21.35"/>
        <n v="1.2350000000000001"/>
        <n v="33.811999999999998"/>
        <n v="26.396999999999998"/>
        <n v="8.6379999999999999"/>
        <n v="36.045000000000002"/>
        <n v="13.157"/>
        <n v="84.632000000000005"/>
        <n v="27.754000000000001"/>
        <n v="16.5"/>
        <n v="16.547999999999998"/>
        <n v="11.927"/>
        <n v="25.748999999999999"/>
        <n v="24.448"/>
        <n v="27.283000000000001"/>
        <n v="25.228999999999999"/>
        <n v="31.222999999999999"/>
        <n v="20.457999999999998"/>
        <n v="37.927"/>
        <n v="27.489000000000001"/>
        <n v="33.432000000000002"/>
        <n v="33.182000000000002"/>
        <n v="28.459"/>
        <n v="21.324999999999999"/>
        <n v="19.193999999999999"/>
        <n v="23.846"/>
        <n v="27.332999999999998"/>
        <n v="12.016999999999999"/>
        <n v="11.958"/>
        <n v="41.93"/>
        <n v="23.678000000000001"/>
        <n v="30.786999999999999"/>
        <n v="133.345"/>
        <n v="51.124000000000002"/>
        <n v="48.927999999999997"/>
        <n v="26.792000000000002"/>
        <n v="41.231999999999999"/>
        <n v="90.75"/>
        <n v="85.656000000000006"/>
        <n v="26.875"/>
        <n v="20.495000000000001"/>
        <n v="26.818999999999999"/>
        <n v="17.34"/>
        <n v="12.401"/>
        <n v="12.662000000000001"/>
        <n v="51.548000000000002"/>
        <n v="12.837"/>
        <n v="26.457999999999998"/>
        <n v="26.268999999999998"/>
        <n v="14.289"/>
        <n v="15.125"/>
        <n v="42.838999999999999"/>
        <n v="46.817"/>
        <n v="18.27"/>
        <n v="28.125"/>
        <n v="15.865"/>
        <n v="25.811"/>
        <n v="16.419"/>
        <n v="21.654"/>
        <n v="26.021000000000001"/>
        <n v="21.359000000000002"/>
        <n v="19.347000000000001"/>
        <n v="20.004999999999999"/>
        <n v="14.582000000000001"/>
        <n v="27.085000000000001"/>
        <n v="16.765000000000001"/>
        <n v="38.731000000000002"/>
        <n v="42.372999999999998"/>
        <n v="20.143999999999998"/>
        <n v="21.091000000000001"/>
        <n v="14.067"/>
        <n v="36.411999999999999"/>
        <n v="210.85900000000001"/>
        <n v="10.467000000000001"/>
        <n v="39.896999999999998"/>
        <n v="19.948"/>
        <n v="15.851000000000001"/>
        <n v="12.731999999999999"/>
        <n v="16.629000000000001"/>
        <n v="33.984000000000002"/>
        <n v="31.91"/>
        <n v="58.597000000000001"/>
        <n v="12.208"/>
        <n v="32.046999999999997"/>
        <n v="35.991"/>
        <n v="31.177"/>
        <n v="16.315999999999999"/>
        <n v="25.34"/>
        <n v="34.871000000000002"/>
        <n v="33.003"/>
        <n v="15.55"/>
        <n v="39.249000000000002"/>
        <n v="25.378"/>
        <n v="20.702999999999999"/>
        <n v="24.641999999999999"/>
        <n v="20.263000000000002"/>
        <n v="19.239999999999998"/>
        <n v="15.34"/>
        <n v="10.26"/>
        <n v="48.82"/>
        <n v="26.206"/>
        <n v="21.027999999999999"/>
        <n v="58.789000000000001"/>
        <n v="56.542000000000002"/>
        <n v="39.43"/>
        <n v="11.627000000000001"/>
        <n v="1.5880000000000001"/>
        <n v="40.683999999999997"/>
        <n v="16.672999999999998"/>
        <n v="20.937000000000001"/>
        <n v="227.255"/>
        <n v="17.108000000000001"/>
        <n v="58.715000000000003"/>
        <n v="19.582000000000001"/>
        <n v="51.918999999999997"/>
        <n v="23.417000000000002"/>
        <n v="21.725000000000001"/>
        <n v="63.465000000000003"/>
        <n v="25.995000000000001"/>
        <n v="18.962"/>
        <n v="8.4779999999999998"/>
        <n v="65.867999999999995"/>
        <n v="13.435"/>
        <n v="14.904"/>
        <n v="65.289000000000001"/>
        <n v="20.678000000000001"/>
        <n v="20.920999999999999"/>
        <n v="16.271999999999998"/>
        <n v="23.364999999999998"/>
        <n v="33.686"/>
        <n v="21.96"/>
        <n v="23.372"/>
        <n v="15.004"/>
        <n v="15.715999999999999"/>
        <n v="16.222000000000001"/>
        <n v="40.295999999999999"/>
        <n v="30.734000000000002"/>
        <n v="11.244"/>
        <n v="36.652999999999999"/>
        <n v="22.898"/>
        <n v="37.825000000000003"/>
        <n v="123.392"/>
        <n v="8.2539999999999996"/>
        <n v="98.933000000000007"/>
        <n v="86.534000000000006"/>
        <n v="108.916"/>
        <n v="68.623999999999995"/>
        <n v="29.741"/>
        <n v="25.713000000000001"/>
        <n v="10.331"/>
        <n v="20.367000000000001"/>
        <n v="14.018000000000001"/>
        <n v="20.631"/>
        <n v="16.777000000000001"/>
        <n v="23.260999999999999"/>
        <n v="16.859000000000002"/>
        <n v="13.535"/>
        <n v="49.902999999999999"/>
        <n v="16.664999999999999"/>
        <n v="164.97"/>
        <n v="80.89"/>
        <n v="23.878"/>
        <n v="21.114999999999998"/>
        <n v="78.183000000000007"/>
        <n v="46.985999999999997"/>
        <n v="80.308000000000007"/>
        <n v="21.649000000000001"/>
        <n v="32.545000000000002"/>
        <n v="12.638"/>
        <n v="19.63"/>
        <n v="25.216000000000001"/>
        <n v="214.87"/>
        <n v="45.557000000000002"/>
        <n v="15.744999999999999"/>
        <n v="48.884999999999998"/>
        <n v="33.780999999999999"/>
        <n v="38.415999999999997"/>
        <n v="22.367999999999999"/>
        <n v="42.639000000000003"/>
        <n v="96.956000000000003"/>
        <n v="34.954999999999998"/>
        <n v="48.526000000000003"/>
        <n v="27.213000000000001"/>
        <n v="73.998000000000005"/>
        <n v="16.608000000000001"/>
        <n v="19.402999999999999"/>
        <n v="13.303000000000001"/>
        <n v="11.423999999999999"/>
        <n v="22.823"/>
        <n v="47.966999999999999"/>
        <n v="7.9880000000000004"/>
        <n v="42.496000000000002"/>
        <n v="47.04"/>
        <n v="40.86"/>
        <n v="26.684000000000001"/>
        <n v="52.194000000000003"/>
        <n v="14.215999999999999"/>
        <n v="21.474"/>
        <n v="27.524999999999999"/>
        <n v="24.085000000000001"/>
        <n v="15.913"/>
        <n v="8.8260000000000005"/>
        <n v="22.567"/>
        <n v="13.061"/>
        <n v="40.793999999999997"/>
        <n v="33.734000000000002"/>
        <n v="33.731000000000002"/>
        <n v="23.373999999999999"/>
        <n v="23.731999999999999"/>
        <n v="32.908999999999999"/>
        <n v="42.279000000000003"/>
        <n v="29.03"/>
        <n v="28.695"/>
        <n v="34.094999999999999"/>
        <n v="18.757000000000001"/>
        <n v="18.702999999999999"/>
        <n v="18.763999999999999"/>
        <n v="58.081000000000003"/>
        <n v="15.558999999999999"/>
        <n v="57.929000000000002"/>
        <n v="78.441000000000003"/>
        <n v="32.57"/>
        <n v="16.704999999999998"/>
        <n v="22.013999999999999"/>
        <n v="32.362000000000002"/>
        <n v="26.925000000000001"/>
        <n v="33.387999999999998"/>
        <n v="26.356000000000002"/>
        <n v="27.853000000000002"/>
        <n v="32.787999999999997"/>
        <n v="41.62"/>
        <n v="29.655000000000001"/>
        <n v="24.169"/>
        <n v="14.12"/>
        <n v="47.448999999999998"/>
        <n v="16.036000000000001"/>
        <n v="18.946000000000002"/>
        <n v="18.626000000000001"/>
        <n v="7.2779999999999996"/>
        <n v="15.667999999999999"/>
        <n v="14.932"/>
        <n v="9.76"/>
        <n v="13.13"/>
        <n v="17.588999999999999"/>
        <n v="28.62"/>
        <n v="32.945"/>
        <n v="24.814"/>
        <n v="28.155000000000001"/>
        <n v="24.652000000000001"/>
        <n v="25.242999999999999"/>
        <n v="17.167000000000002"/>
        <n v="14.622999999999999"/>
        <n v="44.372"/>
        <n v="19.995000000000001"/>
        <n v="17.507000000000001"/>
        <n v="16.948"/>
        <n v="82.855000000000004"/>
        <n v="14.994"/>
        <n v="33.356000000000002"/>
        <n v="13.23"/>
        <n v="18.646999999999998"/>
        <n v="33.290999999999997"/>
        <n v="167.18100000000001"/>
        <n v="16.087"/>
        <n v="51.923000000000002"/>
        <n v="39.954999999999998"/>
        <n v="19.794"/>
        <n v="26.562999999999999"/>
        <n v="38.270000000000003"/>
        <n v="23.603000000000002"/>
        <n v="12.316000000000001"/>
        <n v="23.428999999999998"/>
        <n v="24.321000000000002"/>
        <n v="19.029"/>
        <n v="28.738"/>
        <n v="24.131"/>
        <n v="15.997"/>
        <n v="22.824000000000002"/>
        <n v="16.54"/>
        <n v="18.073"/>
        <n v="21.558"/>
        <n v="18.62"/>
        <n v="18.829000000000001"/>
        <n v="10.374000000000001"/>
        <n v="20.527999999999999"/>
        <n v="13.198"/>
        <n v="46.21"/>
        <n v="22.515999999999998"/>
        <n v="31.675999999999998"/>
        <n v="16.193999999999999"/>
        <n v="39.826999999999998"/>
        <n v="19.251000000000001"/>
        <n v="17.318999999999999"/>
        <n v="31.923999999999999"/>
        <n v="19.911999999999999"/>
        <n v="17.914999999999999"/>
        <n v="17.780999999999999"/>
        <n v="11.765000000000001"/>
        <n v="56.997"/>
        <n v="15.371"/>
        <n v="41.374000000000002"/>
        <n v="23.815000000000001"/>
        <n v="16.149000000000001"/>
        <n v="28.872"/>
        <n v="18.516999999999999"/>
        <n v="27.646999999999998"/>
        <n v="20.539000000000001"/>
        <n v="53.792000000000002"/>
        <n v="367.62200000000001"/>
        <n v="9.9130000000000003"/>
        <n v="30.57"/>
        <n v="35.128999999999998"/>
        <n v="26.062999999999999"/>
        <n v="32.741999999999997"/>
        <n v="28.745999999999999"/>
        <n v="57.453000000000003"/>
        <n v="122.624"/>
        <n v="32.186999999999998"/>
        <n v="9.9280000000000008"/>
        <n v="28.434999999999999"/>
        <n v="15.163"/>
        <n v="19.234000000000002"/>
        <n v="22.587"/>
        <n v="28.36"/>
        <n v="279.601"/>
        <n v="16.847000000000001"/>
        <n v="16.835999999999999"/>
        <n v="27.515000000000001"/>
        <n v="9.6170000000000009"/>
        <n v="12.61"/>
        <n v="20.25"/>
        <n v="46.801000000000002"/>
        <n v="22.22"/>
        <n v="14.449"/>
        <n v="21.753"/>
        <n v="39.155999999999999"/>
        <n v="42.256"/>
        <n v="26.981000000000002"/>
        <n v="14.834"/>
        <n v="17.326000000000001"/>
        <n v="12.259"/>
        <n v="29.702999999999999"/>
        <n v="12.898999999999999"/>
        <n v="14.298999999999999"/>
        <n v="25.331"/>
        <n v="23.599"/>
        <n v="124.346"/>
        <n v="71.244"/>
        <n v="14.632"/>
        <n v="21.175999999999998"/>
        <n v="28.289000000000001"/>
        <n v="33.473999999999997"/>
        <n v="14.375999999999999"/>
        <n v="143.31800000000001"/>
        <n v="20.398"/>
        <n v="16.241"/>
        <n v="62.448999999999998"/>
        <n v="40.241999999999997"/>
        <n v="45.116999999999997"/>
        <n v="18.949000000000002"/>
        <n v="19.097999999999999"/>
        <n v="5.8840000000000003"/>
        <n v="21.888000000000002"/>
        <n v="8.7110000000000003"/>
        <n v="25.547999999999998"/>
        <n v="19.617000000000001"/>
        <n v="34.07"/>
        <n v="37.328000000000003"/>
        <n v="26.917999999999999"/>
        <n v="24.113"/>
        <n v="16.297999999999998"/>
        <n v="15.234"/>
        <n v="47.625"/>
        <n v="25.623999999999999"/>
        <n v="27.166"/>
        <n v="16.408999999999999"/>
        <n v="29.276"/>
        <n v="17.303999999999998"/>
        <n v="34.095999999999997"/>
        <n v="20.943000000000001"/>
        <n v="39.658000000000001"/>
        <n v="28.611999999999998"/>
        <n v="14.91"/>
        <n v="72.754000000000005"/>
        <n v="34.26"/>
        <n v="18.965"/>
        <n v="29.387"/>
        <n v="26.382000000000001"/>
        <n v="10.843999999999999"/>
        <n v="10.225"/>
        <n v="67.462999999999994"/>
        <n v="26.84"/>
        <n v="14.138999999999999"/>
        <n v="25.957999999999998"/>
        <n v="26.870999999999999"/>
        <n v="21.306000000000001"/>
        <n v="41.670999999999999"/>
        <n v="376.42399999999998"/>
        <n v="136.149"/>
        <n v="16.972000000000001"/>
        <n v="13.397"/>
        <n v="16.128"/>
        <n v="3.226"/>
        <n v="9.0739999999999998"/>
        <n v="15.212"/>
        <n v="25.172999999999998"/>
        <n v="16.742999999999999"/>
        <n v="27.009"/>
        <n v="32.384999999999998"/>
        <n v="26.791"/>
        <n v="246.67400000000001"/>
        <n v="17.585000000000001"/>
        <n v="22.901"/>
        <n v="10.159000000000001"/>
        <n v="76.021000000000001"/>
        <n v="21.164000000000001"/>
        <n v="19.16"/>
        <n v="82.605999999999995"/>
        <n v="6.47"/>
        <n v="28.13"/>
        <n v="41.368000000000002"/>
        <n v="31.834"/>
        <n v="18.248999999999999"/>
        <n v="23.609000000000002"/>
        <n v="41.744999999999997"/>
        <n v="33.631999999999998"/>
        <n v="20.81"/>
        <n v="35.938000000000002"/>
        <n v="14.036"/>
        <n v="20.896000000000001"/>
        <n v="35.86"/>
        <n v="12.452999999999999"/>
        <n v="19.856000000000002"/>
        <n v="58.261000000000003"/>
        <n v="16.062999999999999"/>
        <n v="16.157"/>
        <n v="21.5"/>
        <n v="20.260999999999999"/>
        <n v="16.030999999999999"/>
        <n v="345.02699999999999"/>
        <n v="7.1529999999999996"/>
        <n v="16.439"/>
        <n v="55.311999999999998"/>
        <n v="31.573"/>
        <n v="13.076000000000001"/>
        <n v="19.666"/>
        <n v="35.643000000000001"/>
        <n v="242.70500000000001"/>
        <n v="31.678999999999998"/>
        <n v="2.468"/>
        <n v="28.37"/>
        <n v="35.835000000000001"/>
        <n v="7.7850000000000001"/>
        <n v="7.6449999999999996"/>
        <n v="14.864000000000001"/>
        <n v="39.655999999999999"/>
        <n v="26.913"/>
        <n v="14.452"/>
        <n v="16.881"/>
        <n v="17.181000000000001"/>
        <n v="34.515999999999998"/>
        <n v="22.198"/>
        <n v="97.201999999999998"/>
        <n v="20.09"/>
        <n v="16.222999999999999"/>
        <n v="11.619"/>
        <n v="26.023"/>
        <n v="21.957000000000001"/>
        <n v="33.405999999999999"/>
        <n v="12.819000000000001"/>
        <n v="32.845999999999997"/>
        <n v="33.325000000000003"/>
        <n v="3.1709999999999998"/>
        <n v="364.89100000000002"/>
        <n v="16.792999999999999"/>
        <n v="24.332999999999998"/>
        <n v="16.577999999999999"/>
        <n v="207.76499999999999"/>
        <n v="22.045999999999999"/>
        <n v="82.643000000000001"/>
        <n v="20.994"/>
        <n v="9.4380000000000006"/>
        <n v="233.749"/>
        <n v="61.363999999999997"/>
        <n v="15.464"/>
        <n v="21.597000000000001"/>
        <n v="14.202999999999999"/>
        <n v="50.805"/>
        <n v="55.573999999999998"/>
        <n v="26.914000000000001"/>
        <n v="19.032"/>
        <n v="17.992999999999999"/>
        <n v="19.741"/>
        <n v="27.893000000000001"/>
        <n v="12.56"/>
        <n v="12.589"/>
        <n v="206.816"/>
        <n v="23.548999999999999"/>
        <n v="16.690999999999999"/>
        <n v="6.1760000000000002"/>
        <n v="25.792999999999999"/>
        <n v="19.486999999999998"/>
        <n v="27.010999999999999"/>
        <n v="11.425000000000001"/>
        <n v="32.417000000000002"/>
        <n v="160.75200000000001"/>
        <n v="21.21"/>
        <n v="15.561"/>
        <n v="53.942999999999998"/>
        <n v="19.545999999999999"/>
        <n v="31.178999999999998"/>
        <n v="19.353999999999999"/>
        <n v="17.481999999999999"/>
        <n v="62.392000000000003"/>
        <n v="19.885000000000002"/>
        <n v="17.870999999999999"/>
        <n v="42.237000000000002"/>
        <n v="14.321"/>
        <n v="11.938000000000001"/>
        <n v="22.09"/>
        <n v="13.738"/>
        <n v="13.051"/>
        <n v="19.466999999999999"/>
        <n v="23.504000000000001"/>
        <n v="23.745999999999999"/>
        <n v="36.119"/>
        <n v="26.07"/>
        <n v="29.07"/>
        <n v="232.06399999999999"/>
        <n v="30.678000000000001"/>
        <n v="25.585999999999999"/>
        <n v="28.105"/>
        <n v="27.437999999999999"/>
        <n v="14.404"/>
        <n v="360.01600000000002"/>
        <n v="23.488"/>
        <n v="18.984000000000002"/>
        <n v="22.120999999999999"/>
        <n v="15.705"/>
        <n v="31.2"/>
        <n v="19.04"/>
        <n v="20.535"/>
        <n v="24.178999999999998"/>
        <n v="20.184999999999999"/>
        <n v="18.971"/>
        <n v="101.04900000000001"/>
        <n v="24.584"/>
        <n v="50.002000000000002"/>
        <n v="17.997"/>
        <n v="66.525000000000006"/>
        <n v="66.927999999999997"/>
        <n v="34.475000000000001"/>
        <n v="20.908999999999999"/>
        <n v="29.23"/>
        <n v="33.557000000000002"/>
        <n v="20.396999999999998"/>
        <n v="9.2910000000000004"/>
        <n v="19.920999999999999"/>
        <n v="28.149000000000001"/>
        <n v="20.361999999999998"/>
        <n v="11.265000000000001"/>
        <n v="16.832999999999998"/>
        <n v="21.081"/>
        <n v="11.489000000000001"/>
        <n v="327.935"/>
        <n v="50.216999999999999"/>
        <n v="23.545000000000002"/>
        <n v="28.581"/>
        <n v="30.658999999999999"/>
        <n v="28.427"/>
        <n v="23.294"/>
        <n v="16.756"/>
        <n v="18.776"/>
        <n v="20.658000000000001"/>
        <n v="15.128"/>
        <n v="49.552"/>
        <n v="37.765000000000001"/>
        <n v="7.19"/>
        <n v="16.626999999999999"/>
        <n v="21.116"/>
        <n v="20.222000000000001"/>
        <n v="17.645"/>
        <n v="16.785"/>
        <n v="27.457999999999998"/>
        <n v="65.888000000000005"/>
        <n v="15.468"/>
        <n v="6.5519999999999996"/>
        <n v="22.952000000000002"/>
        <n v="27.715"/>
        <n v="23.085000000000001"/>
        <n v="16.923999999999999"/>
        <n v="14.276999999999999"/>
        <n v="29.183"/>
        <n v="5.2169999999999996"/>
        <n v="12.366"/>
        <n v="16.661000000000001"/>
        <n v="47.234000000000002"/>
        <n v="115.27500000000001"/>
        <n v="15.351000000000001"/>
        <n v="31.625"/>
        <n v="16.922000000000001"/>
        <n v="14.949"/>
        <n v="18.079999999999998"/>
        <n v="12.183999999999999"/>
        <n v="28.962"/>
        <n v="23.042999999999999"/>
        <n v="20.547999999999998"/>
        <n v="50.994"/>
        <n v="12.603999999999999"/>
        <n v="115.038"/>
        <n v="31.504999999999999"/>
        <n v="24.96"/>
        <n v="10.048999999999999"/>
        <n v="20.411999999999999"/>
        <n v="19.556999999999999"/>
        <n v="17.713999999999999"/>
        <n v="46.776000000000003"/>
        <n v="12.585000000000001"/>
        <n v="14.763"/>
        <n v="8.173"/>
        <n v="25.739000000000001"/>
        <n v="26.786999999999999"/>
        <n v="33.457999999999998"/>
        <n v="13.265000000000001"/>
        <n v="49.478999999999999"/>
        <n v="6.2969999999999997"/>
        <n v="37.164000000000001"/>
        <n v="13.946999999999999"/>
        <n v="17.077999999999999"/>
        <n v="32.192"/>
        <n v="112.81100000000001"/>
        <n v="25.463000000000001"/>
        <n v="19.524000000000001"/>
        <n v="42.807000000000002"/>
        <n v="69.713999999999999"/>
        <n v="23.326000000000001"/>
        <n v="33.125999999999998"/>
        <n v="28.896999999999998"/>
        <n v="19.712"/>
        <n v="19.440999999999999"/>
        <n v="22.472000000000001"/>
        <n v="15.914999999999999"/>
        <n v="18.402000000000001"/>
        <n v="48.436999999999998"/>
        <n v="13.592000000000001"/>
        <n v="9.0410000000000004"/>
        <n v="7.7949999999999999"/>
        <n v="2.0249999999999999"/>
        <n v="85.27"/>
        <n v="28.606999999999999"/>
        <n v="66.599000000000004"/>
        <n v="15.584"/>
        <n v="34.021000000000001"/>
        <n v="20.661000000000001"/>
        <n v="19.407"/>
        <n v="25.827000000000002"/>
        <n v="15.92"/>
        <n v="29.666"/>
        <n v="13.564"/>
        <n v="46.540999999999997"/>
        <n v="8.0660000000000007"/>
        <n v="22.006"/>
        <n v="7.4109999999999996"/>
        <n v="38.881"/>
        <n v="31.555"/>
        <n v="16.678999999999998"/>
        <n v="53.158000000000001"/>
        <n v="141.79400000000001"/>
        <n v="85.004000000000005"/>
        <n v="12.904"/>
        <n v="20.82"/>
        <n v="16.638999999999999"/>
        <n v="51.835000000000001"/>
        <n v="8.42"/>
        <n v="27.992000000000001"/>
        <n v="17.876999999999999"/>
        <n v="16.635000000000002"/>
        <n v="15.000999999999999"/>
        <n v="23.206"/>
        <n v="28.838999999999999"/>
        <n v="18.733000000000001"/>
        <n v="17.756"/>
        <n v="79.325000000000003"/>
        <n v="18.206"/>
        <n v="45.643999999999998"/>
        <n v="20.545999999999999"/>
        <n v="347.673"/>
        <n v="150.721"/>
        <n v="13.891999999999999"/>
        <n v="23.827000000000002"/>
        <n v="21.257999999999999"/>
        <n v="19.882999999999999"/>
        <n v="29.507999999999999"/>
        <n v="29.11"/>
        <n v="19.89"/>
        <n v="26.518000000000001"/>
        <n v="23.716000000000001"/>
        <n v="31.632000000000001"/>
        <n v="25.16"/>
        <n v="16.503"/>
        <n v="32.322000000000003"/>
        <n v="41.082999999999998"/>
        <n v="32.284999999999997"/>
        <n v="12.667"/>
        <n v="15.115"/>
        <n v="14.712999999999999"/>
        <n v="14.244"/>
        <n v="10.579000000000001"/>
        <n v="40.520000000000003"/>
        <n v="24.867000000000001"/>
        <n v="15.920999999999999"/>
        <n v="23.704999999999998"/>
        <n v="35.851999999999997"/>
        <n v="10.798"/>
        <n v="21.241"/>
        <n v="20.364000000000001"/>
        <n v="9.0839999999999996"/>
        <n v="25.675999999999998"/>
        <n v="13.090999999999999"/>
        <n v="60.058999999999997"/>
        <n v="20.335999999999999"/>
        <n v="20.905999999999999"/>
        <n v="9.4990000000000006"/>
        <n v="32.061999999999998"/>
        <n v="4.4450000000000003"/>
        <n v="12.244"/>
        <n v="38.573"/>
        <n v="22.068000000000001"/>
        <n v="51.296999999999997"/>
        <n v="18.164000000000001"/>
        <n v="46.362000000000002"/>
        <n v="9.4649999999999999"/>
        <n v="5.8940000000000001"/>
        <n v="11.419"/>
        <n v="23.366"/>
        <n v="9.9350000000000005"/>
        <n v="38.594000000000001"/>
        <n v="19.352"/>
        <n v="17.196999999999999"/>
        <n v="36.811"/>
        <n v="18.994"/>
        <n v="17.184000000000001"/>
        <n v="48.837000000000003"/>
        <n v="20.96"/>
        <n v="14.14"/>
        <n v="13.07"/>
        <n v="31.779"/>
        <n v="23.26"/>
        <n v="18.506"/>
        <n v="56.01"/>
        <n v="15.286"/>
        <n v="79.518000000000001"/>
        <n v="21.74"/>
        <n v="18.440999999999999"/>
        <n v="81.622"/>
        <n v="18.963000000000001"/>
        <n v="18.992000000000001"/>
        <n v="16.532"/>
        <n v="27.526"/>
        <n v="23.731000000000002"/>
        <n v="24.600999999999999"/>
        <n v="326.964"/>
        <n v="20.149000000000001"/>
        <n v="217.18199999999999"/>
        <n v="12.597"/>
        <n v="17.32"/>
        <n v="15.417999999999999"/>
        <n v="17.539000000000001"/>
        <n v="14.497999999999999"/>
        <n v="30.265999999999998"/>
        <n v="23.359000000000002"/>
        <n v="16.018999999999998"/>
        <n v="18.71"/>
        <n v="15.425000000000001"/>
        <n v="27.059000000000001"/>
        <n v="53.521999999999998"/>
        <n v="23.73"/>
        <n v="21.736999999999998"/>
        <n v="16.332999999999998"/>
        <n v="29.102"/>
        <n v="16.202000000000002"/>
        <n v="29.757999999999999"/>
        <n v="28.597999999999999"/>
        <n v="19.826000000000001"/>
        <n v="16.655000000000001"/>
        <n v="17.408999999999999"/>
        <n v="47.238999999999997"/>
        <n v="41.664999999999999"/>
        <n v="21.318999999999999"/>
        <n v="27.64"/>
        <n v="19.689"/>
        <n v="144.38"/>
        <n v="33.106000000000002"/>
        <n v="19.324000000000002"/>
        <n v="17.702000000000002"/>
        <n v="18.879000000000001"/>
        <n v="51.933"/>
        <n v="13.307"/>
        <n v="12.468999999999999"/>
        <n v="29.356999999999999"/>
        <n v="25.417000000000002"/>
        <n v="21.687000000000001"/>
        <n v="20.516999999999999"/>
        <n v="17.777000000000001"/>
        <n v="27.878"/>
        <n v="26.390999999999998"/>
        <n v="16.584"/>
        <n v="11.932"/>
        <n v="21.536000000000001"/>
        <n v="30.783999999999999"/>
        <n v="7.4560000000000004"/>
        <n v="21.02"/>
        <n v="12.097"/>
        <n v="43.963000000000001"/>
        <n v="28.460999999999999"/>
        <n v="15.462"/>
        <n v="14.028"/>
        <n v="48.66"/>
        <n v="31.684999999999999"/>
        <n v="17.035"/>
        <n v="12.895"/>
        <n v="33.887"/>
        <n v="71.78"/>
        <n v="21.039000000000001"/>
        <n v="15.771000000000001"/>
        <n v="34.726999999999997"/>
        <n v="42.356999999999999"/>
        <n v="39.323"/>
        <n v="89.49"/>
        <n v="12.268000000000001"/>
        <n v="6.9080000000000004"/>
        <n v="19.059000000000001"/>
        <n v="14.759"/>
        <n v="16.849"/>
        <n v="21.408000000000001"/>
        <n v="17.401"/>
        <n v="11.654999999999999"/>
        <n v="14.625"/>
        <n v="16.417000000000002"/>
        <n v="28.4"/>
        <n v="14.496"/>
        <n v="20.507000000000001"/>
        <n v="24.648"/>
        <n v="15.404"/>
        <n v="21.111000000000001"/>
        <n v="39.765999999999998"/>
        <n v="24.271999999999998"/>
        <n v="20.167000000000002"/>
        <n v="26.173999999999999"/>
        <n v="11.519"/>
        <n v="43.576999999999998"/>
        <n v="44.82"/>
        <n v="14.943"/>
        <n v="17.716000000000001"/>
        <n v="22.734999999999999"/>
        <n v="27.271999999999998"/>
        <n v="19.167000000000002"/>
        <n v="25.8"/>
        <n v="15.689"/>
        <n v="11.768000000000001"/>
        <n v="14.228999999999999"/>
        <n v="13.19"/>
        <n v="13.468"/>
        <n v="26.748000000000001"/>
        <n v="15.922000000000001"/>
        <n v="13.98"/>
        <n v="206.791"/>
        <n v="22.056000000000001"/>
        <n v="23.911999999999999"/>
        <n v="14.765000000000001"/>
        <n v="19.001000000000001"/>
        <n v="6.7480000000000002"/>
        <n v="43.856999999999999"/>
        <n v="36.798000000000002"/>
        <n v="16.163"/>
        <n v="42.021000000000001"/>
        <n v="23.552"/>
        <n v="23.518999999999998"/>
        <n v="351.202"/>
        <n v="61.161000000000001"/>
        <n v="53.225000000000001"/>
        <n v="14.257"/>
        <n v="13.327999999999999"/>
        <n v="31.933"/>
        <n v="26.285"/>
        <n v="21.509"/>
        <n v="115.218"/>
        <n v="76.83"/>
        <n v="63.161999999999999"/>
        <n v="16.363"/>
        <n v="20.245999999999999"/>
        <n v="14.462999999999999"/>
        <n v="17.905000000000001"/>
        <n v="17.391999999999999"/>
        <n v="26.384"/>
        <n v="20.655000000000001"/>
        <n v="12.590999999999999"/>
        <n v="20.748999999999999"/>
        <n v="24.07"/>
        <n v="18.798999999999999"/>
        <n v="22.706"/>
        <n v="26.122"/>
        <n v="27.427"/>
        <n v="71.131"/>
        <n v="19.265000000000001"/>
        <n v="11.933999999999999"/>
        <n v="34.448999999999998"/>
        <n v="28.141999999999999"/>
        <n v="28.803999999999998"/>
        <n v="22.765000000000001"/>
        <n v="25.166"/>
        <n v="35.31"/>
        <n v="18.568000000000001"/>
        <n v="15.74"/>
        <n v="17.38"/>
        <n v="24.138000000000002"/>
        <n v="27.050999999999998"/>
        <n v="25.756"/>
        <n v="21.827999999999999"/>
        <n v="301.76100000000002"/>
        <n v="19.334"/>
        <n v="20.625"/>
        <n v="39.134999999999998"/>
        <n v="25.832999999999998"/>
        <n v="22.791"/>
        <n v="20.471"/>
        <n v="18.018999999999998"/>
        <n v="24.611999999999998"/>
        <n v="19.997"/>
        <n v="11.086"/>
        <n v="26.298999999999999"/>
        <n v="5.2590000000000003"/>
        <n v="17.529"/>
        <n v="26.597000000000001"/>
        <n v="20.158999999999999"/>
        <n v="36.066000000000003"/>
        <n v="15.51"/>
        <n v="20.76"/>
        <n v="42.289000000000001"/>
        <n v="0.53900000000000003"/>
        <n v="27.550999999999998"/>
        <n v="18.923999999999999"/>
        <n v="7.2119999999999997"/>
        <n v="25.113"/>
        <n v="29.327999999999999"/>
        <n v="18.416"/>
        <n v="30.992999999999999"/>
        <n v="29.163"/>
        <n v="29.696000000000002"/>
        <n v="5.7720000000000002"/>
        <n v="23.068999999999999"/>
        <n v="18.190000000000001"/>
        <n v="15.366"/>
        <n v="24.22"/>
        <n v="21.681000000000001"/>
        <n v="7.2969999999999997"/>
        <n v="57.319000000000003"/>
        <n v="14.239000000000001"/>
        <n v="25.905999999999999"/>
        <n v="149.999"/>
        <n v="31.460999999999999"/>
        <n v="18.2"/>
        <n v="16.198"/>
        <n v="23.524999999999999"/>
        <n v="15.768000000000001"/>
        <n v="24.184999999999999"/>
        <n v="12.726000000000001"/>
        <n v="13.898999999999999"/>
        <n v="322.04000000000002"/>
        <n v="63.87"/>
        <n v="25.741"/>
        <n v="18.855"/>
        <n v="13.61"/>
        <n v="15.257999999999999"/>
        <n v="13.278"/>
        <n v="26.302"/>
        <n v="17.739000000000001"/>
        <n v="33.28"/>
        <n v="31.44"/>
        <n v="17.943999999999999"/>
        <n v="14.090999999999999"/>
        <n v="15.933"/>
        <n v="22.109000000000002"/>
        <n v="24.21"/>
        <n v="23.166"/>
        <n v="8.0510000000000002"/>
        <n v="12.679"/>
        <n v="278.024"/>
        <n v="31.183"/>
        <n v="8.9499999999999993"/>
        <n v="22.923999999999999"/>
        <n v="54.561"/>
        <n v="48.904000000000003"/>
        <n v="35.808"/>
        <n v="24.495999999999999"/>
        <n v="24.460999999999999"/>
        <n v="196.095"/>
        <n v="12.254"/>
        <n v="18.896000000000001"/>
        <n v="8.32"/>
        <n v="16.896999999999998"/>
        <n v="23.687999999999999"/>
        <n v="72.17"/>
        <n v="13.801"/>
        <n v="13.456"/>
        <n v="16.507000000000001"/>
        <n v="34.006"/>
        <n v="90.899000000000001"/>
        <n v="556.23299999999995"/>
        <n v="18.98"/>
        <n v="44.323999999999998"/>
        <n v="13.909000000000001"/>
        <n v="16.454999999999998"/>
        <n v="145.59399999999999"/>
        <n v="12.602"/>
        <n v="22.859000000000002"/>
        <n v="24.835999999999999"/>
        <n v="35.895000000000003"/>
        <n v="14.336"/>
        <n v="21.501999999999999"/>
        <n v="0.95699999999999996"/>
        <n v="17.989999999999998"/>
        <n v="22.52"/>
        <n v="13.481"/>
        <n v="26.506"/>
        <n v="9.0869999999999997"/>
        <n v="20.446000000000002"/>
        <n v="7.6429999999999998"/>
        <n v="47.125"/>
        <n v="26.977"/>
        <n v="17.154"/>
        <n v="10.776999999999999"/>
        <n v="20.744"/>
        <n v="15.555"/>
        <n v="14.571999999999999"/>
        <n v="14.355"/>
        <n v="21.141999999999999"/>
        <n v="22.306999999999999"/>
        <n v="30.965"/>
        <n v="28.992000000000001"/>
        <n v="25.271000000000001"/>
        <n v="17.992000000000001"/>
        <n v="20.213999999999999"/>
        <n v="64.567999999999998"/>
        <n v="16.47"/>
        <n v="32.393999999999998"/>
        <n v="70.245999999999995"/>
        <n v="39.158000000000001"/>
        <n v="16.231000000000002"/>
        <n v="17.559999999999999"/>
        <n v="7.5839999999999996"/>
        <n v="39.128"/>
        <n v="16.805"/>
        <n v="25.015000000000001"/>
        <n v="210.49299999999999"/>
        <n v="38.398000000000003"/>
        <n v="27.67"/>
        <n v="15.917"/>
        <n v="20.588999999999999"/>
        <n v="14.927"/>
        <n v="9.3360000000000003"/>
        <n v="18.292000000000002"/>
        <n v="12.005000000000001"/>
        <n v="28.454999999999998"/>
        <n v="17.079999999999998"/>
        <n v="46.978000000000002"/>
        <n v="15.964"/>
        <n v="9.5289999999999999"/>
        <n v="25.952000000000002"/>
        <n v="15.651999999999999"/>
        <n v="6.23"/>
        <n v="20.045999999999999"/>
        <n v="18.204999999999998"/>
        <n v="21.364999999999998"/>
        <n v="17.808"/>
        <n v="21.146999999999998"/>
        <n v="7.593"/>
        <n v="25.963999999999999"/>
        <n v="18.102"/>
        <n v="21.477"/>
        <n v="34.649000000000001"/>
        <n v="35.073999999999998"/>
        <n v="16.98"/>
        <n v="20.318999999999999"/>
        <n v="23.859000000000002"/>
        <n v="211.56700000000001"/>
        <n v="81.228999999999999"/>
        <n v="21.076000000000001"/>
        <n v="18.876000000000001"/>
        <n v="26.581"/>
        <n v="18.588999999999999"/>
        <n v="5.8079999999999998"/>
        <n v="35.594000000000001"/>
        <n v="39.037999999999997"/>
        <n v="18.565999999999999"/>
        <n v="34.816000000000003"/>
        <n v="7.415"/>
        <n v="24.047000000000001"/>
        <n v="23.544"/>
        <n v="16.446999999999999"/>
        <n v="74.373000000000005"/>
        <n v="27.414000000000001"/>
        <n v="50.084000000000003"/>
        <n v="15.266999999999999"/>
        <n v="31.704000000000001"/>
        <n v="9.6940000000000008"/>
        <n v="14.727"/>
        <n v="32.561999999999998"/>
        <n v="292.43599999999998"/>
        <n v="41.640999999999998"/>
        <n v="30.716999999999999"/>
        <n v="18.597000000000001"/>
        <n v="28.696000000000002"/>
        <n v="18.725999999999999"/>
        <n v="46.295000000000002"/>
        <n v="19.042999999999999"/>
        <n v="32.46"/>
        <n v="18.645"/>
        <n v="17.225999999999999"/>
        <n v="22.974"/>
        <n v="280.291"/>
        <n v="26.597999999999999"/>
        <n v="21.448"/>
        <n v="73.977999999999994"/>
        <n v="110.18899999999999"/>
        <n v="16.571999999999999"/>
        <n v="10.026999999999999"/>
        <n v="16.039000000000001"/>
        <n v="21.018000000000001"/>
        <n v="8.5709999999999997"/>
        <n v="31.852"/>
        <n v="23.132999999999999"/>
        <n v="12.612"/>
        <n v="22.544"/>
        <n v="16.114000000000001"/>
        <n v="20.911999999999999"/>
        <n v="11.609"/>
        <n v="39.058"/>
        <n v="32.488999999999997"/>
        <n v="31.995999999999999"/>
        <n v="30.402000000000001"/>
        <n v="21.92"/>
        <n v="21.42"/>
        <n v="23.052"/>
        <n v="40.927"/>
        <n v="39.936"/>
        <n v="34.268999999999998"/>
        <n v="14.773"/>
        <n v="19.452999999999999"/>
        <n v="19.224"/>
        <n v="48.024000000000001"/>
        <n v="26.901"/>
        <n v="31.774000000000001"/>
        <n v="19.841000000000001"/>
        <n v="56.564"/>
        <n v="36.764000000000003"/>
        <n v="18.195"/>
        <n v="21.233000000000001"/>
        <n v="19.331"/>
        <n v="8.7940000000000005"/>
        <n v="16.347999999999999"/>
        <n v="26.59"/>
        <n v="11.699"/>
        <n v="19.53"/>
        <n v="16.728000000000002"/>
        <n v="20.545000000000002"/>
        <n v="21.068000000000001"/>
        <n v="22.151"/>
        <n v="15.797000000000001"/>
        <n v="65.465000000000003"/>
        <n v="37.625"/>
        <n v="18.457000000000001"/>
        <n v="13.867000000000001"/>
        <n v="19.370999999999999"/>
        <n v="22.911000000000001"/>
        <n v="36.222000000000001"/>
        <n v="132.786"/>
        <n v="28.673999999999999"/>
        <n v="10.9"/>
        <n v="56.128999999999998"/>
        <n v="12.553000000000001"/>
        <n v="7.3280000000000003"/>
        <n v="19.988"/>
        <n v="29.599"/>
        <n v="18.053000000000001"/>
        <n v="25.457000000000001"/>
        <n v="21.701000000000001"/>
        <n v="11.734999999999999"/>
        <n v="14.055"/>
        <n v="61.253"/>
        <n v="24.102"/>
        <n v="19.271000000000001"/>
        <n v="21.975000000000001"/>
        <n v="24.295000000000002"/>
        <n v="12.195"/>
        <n v="18.582000000000001"/>
        <n v="29.861000000000001"/>
        <n v="24.242000000000001"/>
        <n v="14.042"/>
        <n v="18.288"/>
        <n v="18.559999999999999"/>
        <n v="28.582000000000001"/>
        <n v="17.254999999999999"/>
        <n v="18.989999999999998"/>
        <n v="13.928000000000001"/>
        <n v="15.476000000000001"/>
        <n v="16.716000000000001"/>
        <n v="159.00899999999999"/>
        <n v="29.332000000000001"/>
        <n v="38.162999999999997"/>
        <n v="32.36"/>
        <n v="45.642000000000003"/>
        <n v="15.420999999999999"/>
        <n v="24.503"/>
        <n v="12.42"/>
        <n v="46.125"/>
        <n v="17.329999999999998"/>
        <n v="11.847"/>
        <n v="19.989000000000001"/>
        <n v="14.489000000000001"/>
        <n v="31.952999999999999"/>
        <n v="12.499000000000001"/>
        <n v="83.632000000000005"/>
        <n v="13.62"/>
        <n v="24.135000000000002"/>
        <n v="17.876000000000001"/>
        <n v="23.591000000000001"/>
        <n v="22.835999999999999"/>
        <n v="77.706000000000003"/>
        <n v="23.475999999999999"/>
        <n v="16.568000000000001"/>
        <n v="29.324000000000002"/>
        <n v="31.690999999999999"/>
        <n v="10.933"/>
        <n v="114.955"/>
        <n v="18.548999999999999"/>
        <n v="9.4529999999999994"/>
        <n v="17.248999999999999"/>
        <n v="17.486000000000001"/>
        <n v="13.228"/>
        <n v="18.210999999999999"/>
        <n v="27.366"/>
        <n v="25.513999999999999"/>
        <n v="18.036000000000001"/>
        <n v="17.536000000000001"/>
        <n v="19.600000000000001"/>
        <n v="17.893999999999998"/>
        <n v="7.1840000000000002"/>
        <n v="28.85"/>
        <n v="23.152999999999999"/>
        <n v="35.33"/>
        <n v="37.232999999999997"/>
        <n v="17.68"/>
        <n v="38.780999999999999"/>
        <n v="22.963999999999999"/>
        <n v="13.984"/>
        <n v="21.402999999999999"/>
        <n v="25.163"/>
        <n v="26.687999999999999"/>
        <n v="17.811"/>
        <n v="42.843000000000004"/>
        <n v="43.420999999999999"/>
        <n v="45.997"/>
        <n v="12.108000000000001"/>
        <n v="14.069000000000001"/>
        <n v="35.896000000000001"/>
        <n v="13.744"/>
        <n v="24.003"/>
        <n v="39.423999999999999"/>
        <n v="18.268000000000001"/>
        <n v="39.280999999999999"/>
        <n v="16.396000000000001"/>
        <n v="29.113"/>
        <n v="15.053000000000001"/>
        <n v="37.6"/>
        <n v="31.189"/>
        <n v="58.091000000000001"/>
        <n v="19.603000000000002"/>
        <n v="16.327000000000002"/>
        <n v="17.803000000000001"/>
        <n v="27.501999999999999"/>
        <n v="4.4459999999999997"/>
        <n v="26.359000000000002"/>
        <n v="12.092000000000001"/>
        <n v="5.6040000000000001"/>
        <n v="19.611999999999998"/>
        <n v="45.826999999999998"/>
        <n v="26.67"/>
        <n v="19.196000000000002"/>
        <n v="16.085000000000001"/>
        <n v="17.556000000000001"/>
        <n v="15.228999999999999"/>
        <n v="24.206"/>
        <n v="47.893000000000001"/>
        <n v="67.503"/>
        <n v="24.184000000000001"/>
        <n v="7.3810000000000002"/>
        <n v="26.395"/>
        <n v="74.539000000000001"/>
        <n v="9.0709999999999997"/>
        <n v="33.561"/>
        <n v="63.274000000000001"/>
        <n v="13.045"/>
        <n v="53.47"/>
        <n v="15.038"/>
        <n v="8.0760000000000005"/>
        <n v="13"/>
        <n v="9.3580000000000005"/>
        <n v="15.164"/>
        <n v="17.707999999999998"/>
        <n v="21.25"/>
        <n v="42.523000000000003"/>
        <n v="37.393000000000001"/>
        <n v="19.914999999999999"/>
        <n v="27.132999999999999"/>
        <n v="39.832000000000001"/>
        <n v="30.523"/>
        <n v="181.648"/>
        <n v="39.573999999999998"/>
        <n v="21.97"/>
        <n v="25.384"/>
        <n v="27.084"/>
        <n v="13.989000000000001"/>
        <n v="8.6630000000000003"/>
        <n v="17.469000000000001"/>
        <n v="22.969000000000001"/>
        <n v="23.018999999999998"/>
        <n v="24.821000000000002"/>
        <n v="36.186999999999998"/>
        <n v="17.626999999999999"/>
        <n v="21.765000000000001"/>
        <n v="31.367000000000001"/>
        <n v="39.984999999999999"/>
        <n v="17.922999999999998"/>
        <n v="27.294"/>
        <n v="11.954000000000001"/>
        <n v="82.87"/>
        <n v="15.118"/>
        <n v="21.815999999999999"/>
        <n v="56.509"/>
        <n v="21.271999999999998"/>
        <n v="26.602"/>
        <n v="19.21"/>
        <n v="338.57499999999999"/>
        <n v="26.776"/>
        <n v="34.999000000000002"/>
        <n v="17.088999999999999"/>
        <n v="52.228999999999999"/>
        <n v="19.5"/>
        <n v="28.23"/>
        <n v="64.212999999999994"/>
        <n v="34.796999999999997"/>
        <n v="60.793999999999997"/>
        <n v="27.21"/>
        <n v="28.172999999999998"/>
        <n v="17.018000000000001"/>
        <n v="15.628"/>
        <n v="9.1959999999999997"/>
        <n v="23.677"/>
        <n v="15.352"/>
        <n v="12.209"/>
        <n v="16.314"/>
        <n v="18.077999999999999"/>
        <n v="19.698"/>
        <n v="14.901"/>
        <n v="128.47999999999999"/>
        <n v="45.633000000000003"/>
        <n v="14.744999999999999"/>
        <n v="15.821"/>
        <n v="14.821"/>
        <n v="25.189"/>
        <n v="13.438000000000001"/>
        <n v="14.528"/>
        <n v="251.01900000000001"/>
        <n v="19.629000000000001"/>
        <n v="35.100999999999999"/>
        <n v="45.667999999999999"/>
        <n v="22.873000000000001"/>
        <n v="7.8520000000000003"/>
        <n v="25.370999999999999"/>
        <n v="64.594999999999999"/>
        <n v="17.974"/>
        <n v="17.3"/>
        <n v="16.867000000000001"/>
        <n v="42.518999999999998"/>
        <n v="14.644"/>
        <n v="18.846"/>
        <n v="9.4429999999999996"/>
        <n v="27.788"/>
        <n v="16.001999999999999"/>
        <n v="24.809000000000001"/>
        <n v="28.387"/>
        <n v="32.762999999999998"/>
        <n v="53.231999999999999"/>
        <n v="8.1259999999999994"/>
        <n v="16.425000000000001"/>
        <n v="12.909000000000001"/>
        <n v="21.535"/>
        <n v="16.346"/>
        <n v="32.222000000000001"/>
        <n v="32.314"/>
        <n v="35.840000000000003"/>
        <n v="44.988"/>
        <n v="37.991"/>
        <n v="22.420999999999999"/>
        <n v="16.111000000000001"/>
        <n v="12.241"/>
        <n v="22.7"/>
        <n v="41.268000000000001"/>
        <n v="19.416"/>
        <n v="35.749000000000002"/>
        <n v="27.815000000000001"/>
        <n v="18.552"/>
        <n v="30.657"/>
        <n v="21.312999999999999"/>
        <n v="16.029"/>
        <n v="13.071999999999999"/>
        <n v="164.44800000000001"/>
        <n v="20.131"/>
        <n v="16.585999999999999"/>
        <n v="211.816"/>
        <n v="26.18"/>
        <n v="28.007999999999999"/>
        <n v="29.559000000000001"/>
        <n v="23.774999999999999"/>
        <n v="7.2359999999999998"/>
        <n v="9.44"/>
        <n v="20.847000000000001"/>
        <n v="9.218"/>
        <n v="22.87"/>
        <n v="19.832999999999998"/>
        <n v="27.995999999999999"/>
        <n v="22.931000000000001"/>
        <n v="18.687999999999999"/>
        <n v="180.48"/>
        <n v="23.036999999999999"/>
        <n v="70.134"/>
        <n v="23.111000000000001"/>
        <n v="13.582000000000001"/>
        <n v="40.744999999999997"/>
        <n v="30.175999999999998"/>
        <n v="30.902999999999999"/>
        <n v="36.277000000000001"/>
        <n v="20.89"/>
        <n v="31.161000000000001"/>
        <n v="23.524000000000001"/>
        <n v="19.760999999999999"/>
        <n v="16.488"/>
        <n v="11.726000000000001"/>
        <n v="61.23"/>
        <n v="9.4420000000000002"/>
        <n v="13.863"/>
        <n v="26.032"/>
        <n v="34.131"/>
        <n v="73.748999999999995"/>
        <n v="25.396999999999998"/>
        <n v="29.981999999999999"/>
        <n v="10.332000000000001"/>
        <n v="14.512"/>
        <n v="14.22"/>
        <n v="11.943"/>
        <n v="35.683"/>
        <n v="14.491"/>
        <n v="12.818"/>
        <n v="13.106"/>
        <n v="19.260999999999999"/>
        <n v="24.289000000000001"/>
        <n v="23.242000000000001"/>
        <n v="141.762"/>
        <n v="20.045000000000002"/>
        <n v="7.4740000000000002"/>
        <n v="21.556000000000001"/>
        <n v="28.498999999999999"/>
        <n v="115.01900000000001"/>
        <n v="8.3089999999999993"/>
        <n v="21.864999999999998"/>
        <n v="35.109000000000002"/>
        <n v="14.16"/>
        <n v="18.03"/>
        <n v="14.413"/>
        <n v="14.292999999999999"/>
        <n v="32.530999999999999"/>
        <n v="19.716000000000001"/>
        <n v="12.510999999999999"/>
        <n v="56.652000000000001"/>
        <n v="27.782"/>
        <n v="28.664000000000001"/>
        <n v="21.792000000000002"/>
        <n v="51.465000000000003"/>
        <n v="247.85400000000001"/>
        <n v="25.341000000000001"/>
        <n v="27.135999999999999"/>
        <n v="13.262"/>
        <n v="17.675999999999998"/>
        <n v="66.555000000000007"/>
        <n v="21.085999999999999"/>
        <n v="34.359000000000002"/>
        <n v="18.553999999999998"/>
        <n v="44.183999999999997"/>
        <n v="21.295999999999999"/>
        <n v="17.654"/>
        <n v="35.534999999999997"/>
        <n v="43.386000000000003"/>
        <n v="36.213000000000001"/>
        <n v="12.888999999999999"/>
        <n v="29.204000000000001"/>
        <n v="23.675999999999998"/>
        <n v="10.566000000000001"/>
        <n v="25.335999999999999"/>
        <n v="28.893000000000001"/>
        <n v="29.398"/>
        <n v="12.448"/>
        <n v="22.539000000000001"/>
        <n v="21.254000000000001"/>
        <n v="15.752000000000001"/>
        <n v="13.484"/>
        <n v="19.527000000000001"/>
        <n v="21.216999999999999"/>
        <n v="14.348000000000001"/>
        <n v="17.228999999999999"/>
        <n v="10.63"/>
        <n v="22.048999999999999"/>
        <n v="29.128"/>
        <n v="19.898"/>
        <n v="16.645"/>
        <n v="17.82"/>
        <n v="20.972000000000001"/>
        <n v="17.193999999999999"/>
        <n v="15.224"/>
        <n v="10.68"/>
        <n v="25.334"/>
        <n v="15.75"/>
        <n v="24.234999999999999"/>
        <n v="4.4829999999999997"/>
        <n v="14.423999999999999"/>
        <n v="28.286999999999999"/>
        <n v="24.106999999999999"/>
        <n v="26.292000000000002"/>
        <n v="9.3930000000000007"/>
        <n v="13.17"/>
        <n v="10.904"/>
        <n v="22.343"/>
        <n v="21.486999999999998"/>
        <n v="26.015999999999998"/>
        <n v="56.186999999999998"/>
        <n v="14.196"/>
        <n v="25.960999999999999"/>
        <n v="20.975000000000001"/>
        <n v="19.283000000000001"/>
        <n v="54.926000000000002"/>
        <n v="62.945999999999998"/>
        <n v="45.59"/>
        <n v="29.306999999999999"/>
        <n v="14.445"/>
        <n v="65.028000000000006"/>
        <n v="28.209"/>
        <n v="10.302"/>
        <n v="14.595000000000001"/>
        <n v="24.524999999999999"/>
        <n v="49.613999999999997"/>
        <n v="51.2"/>
        <n v="14.772"/>
        <n v="15.04"/>
        <n v="51.637"/>
        <n v="15.023"/>
        <n v="21.428999999999998"/>
        <n v="17.248000000000001"/>
        <n v="21.722999999999999"/>
        <n v="51.741"/>
        <n v="14.788"/>
        <n v="31.847000000000001"/>
        <n v="40.337000000000003"/>
        <n v="20.684999999999999"/>
        <n v="27.795000000000002"/>
        <n v="20.556000000000001"/>
        <n v="65.564999999999998"/>
        <n v="18.417999999999999"/>
        <n v="15.916"/>
        <n v="52.619"/>
        <n v="31.39"/>
        <n v="34.116"/>
        <n v="21.093"/>
        <n v="15.57"/>
        <n v="22.492000000000001"/>
        <n v="18.344000000000001"/>
        <n v="24.92"/>
        <n v="160.91800000000001"/>
        <n v="15.394"/>
        <n v="14.288"/>
        <n v="67.644999999999996"/>
        <n v="20.097999999999999"/>
        <n v="27.454999999999998"/>
        <n v="12.124000000000001"/>
        <n v="23.084"/>
        <n v="26.779"/>
        <n v="19.077999999999999"/>
        <n v="38.899000000000001"/>
        <n v="33.837000000000003"/>
        <n v="14.186999999999999"/>
        <n v="48.44"/>
        <n v="73.816999999999993"/>
        <n v="18.600000000000001"/>
        <n v="5.0570000000000004"/>
        <n v="15.702999999999999"/>
        <n v="17.327000000000002"/>
        <n v="41.115000000000002"/>
        <n v="13.805999999999999"/>
        <n v="26.440999999999999"/>
        <n v="16.477"/>
        <n v="11.532"/>
        <n v="44.027999999999999"/>
        <n v="43.003"/>
        <n v="18.998000000000001"/>
        <n v="12.382"/>
        <n v="18.736000000000001"/>
        <n v="57.220999999999997"/>
        <n v="17.925999999999998"/>
        <n v="25.155000000000001"/>
        <n v="34.048000000000002"/>
        <n v="29.709"/>
        <n v="24.523"/>
        <n v="423.81599999999997"/>
        <n v="41.777000000000001"/>
        <n v="38.299999999999997"/>
        <n v="12.087"/>
        <n v="19.097000000000001"/>
        <n v="17.786999999999999"/>
        <n v="18.646000000000001"/>
        <n v="31.253"/>
        <n v="26.861000000000001"/>
        <n v="53.459000000000003"/>
        <n v="23.477"/>
        <n v="45.085000000000001"/>
        <n v="48.066000000000003"/>
        <n v="21.481000000000002"/>
        <n v="29.824999999999999"/>
        <n v="160.744"/>
        <n v="11.78"/>
        <n v="22.56"/>
        <n v="23.277999999999999"/>
        <n v="29.692"/>
        <n v="23.591999999999999"/>
        <n v="21.064"/>
        <n v="29.050999999999998"/>
        <n v="22.628"/>
        <n v="158.755"/>
        <n v="145.02799999999999"/>
        <n v="11.477"/>
        <n v="23.280999999999999"/>
        <n v="15.992000000000001"/>
        <n v="19.417999999999999"/>
        <n v="23.798999999999999"/>
        <n v="18.864000000000001"/>
        <n v="9.6050000000000004"/>
        <n v="29.911999999999999"/>
        <n v="22.21"/>
        <n v="24.559000000000001"/>
        <n v="23.625"/>
        <n v="22.297000000000001"/>
        <n v="25.050999999999998"/>
        <n v="22.457999999999998"/>
        <n v="29.077000000000002"/>
        <n v="32.210999999999999"/>
        <n v="154.489"/>
        <n v="22.835000000000001"/>
        <n v="36.433"/>
        <n v="22.849"/>
        <n v="19.913"/>
        <n v="21.004000000000001"/>
        <n v="17.550999999999998"/>
        <n v="67.015000000000001"/>
        <n v="20.390999999999998"/>
        <n v="11.314"/>
        <n v="12.929"/>
        <n v="21.074999999999999"/>
        <n v="100.583"/>
        <n v="5.6779999999999999"/>
        <n v="20.93"/>
        <n v="69.430999999999997"/>
        <n v="11.384"/>
        <n v="46.018999999999998"/>
        <n v="31.584"/>
        <n v="20.972999999999999"/>
        <n v="51.402000000000001"/>
        <n v="9.391"/>
        <n v="23.757000000000001"/>
        <n v="18.908999999999999"/>
        <n v="20.29"/>
        <n v="15.619"/>
        <n v="142.34299999999999"/>
        <n v="19.135999999999999"/>
        <n v="49.488999999999997"/>
        <n v="52.067"/>
        <n v="41.325000000000003"/>
        <n v="15.028"/>
        <n v="30.981000000000002"/>
        <n v="20.943999999999999"/>
        <n v="20.338000000000001"/>
        <n v="16.509"/>
        <n v="7.6710000000000003"/>
        <n v="6.6029999999999998"/>
        <n v="51.219000000000001"/>
        <n v="16.928000000000001"/>
        <n v="17.411000000000001"/>
        <n v="14.385"/>
        <n v="21.623999999999999"/>
        <n v="22.488"/>
        <n v="18.417000000000002"/>
        <n v="75.001000000000005"/>
        <n v="23.51"/>
        <n v="25.742999999999999"/>
        <n v="22.77"/>
        <n v="69.191999999999993"/>
        <n v="28.535"/>
        <n v="27.251999999999999"/>
        <n v="29.484999999999999"/>
        <n v="19.701000000000001"/>
        <n v="22.303000000000001"/>
        <n v="16.670000000000002"/>
        <n v="15.581"/>
        <n v="15.384"/>
        <n v="16.780999999999999"/>
        <n v="26.27"/>
        <n v="17.613"/>
        <n v="12.705"/>
        <n v="30.827999999999999"/>
        <n v="18.792000000000002"/>
        <n v="11.804"/>
        <n v="8.2899999999999991"/>
        <n v="18.399000000000001"/>
        <n v="21.209"/>
        <n v="28.881"/>
        <n v="20.48"/>
        <n v="170.691"/>
        <n v="35.057000000000002"/>
        <n v="14.170999999999999"/>
        <n v="17.681999999999999"/>
        <n v="23.271999999999998"/>
        <n v="10.454000000000001"/>
        <n v="25.279"/>
        <n v="29.071000000000002"/>
        <n v="21.498000000000001"/>
        <n v="19.43"/>
        <n v="22.093"/>
        <n v="17.21"/>
        <n v="16.263000000000002"/>
        <n v="16.286999999999999"/>
        <n v="32.814"/>
        <n v="24.774999999999999"/>
        <n v="55.973999999999997"/>
        <n v="249.179"/>
        <n v="27.007999999999999"/>
        <n v="10.438000000000001"/>
        <n v="12.673"/>
        <n v="18.388000000000002"/>
        <n v="15.071999999999999"/>
        <n v="8.14"/>
        <n v="23.417999999999999"/>
        <n v="26.824000000000002"/>
        <n v="18.806999999999999"/>
        <n v="22.184999999999999"/>
        <n v="14.343999999999999"/>
        <n v="11.481999999999999"/>
        <n v="49.616"/>
        <n v="15.811999999999999"/>
        <n v="13.301"/>
        <n v="11.548999999999999"/>
        <n v="26.187999999999999"/>
        <n v="12.627000000000001"/>
        <n v="40.554000000000002"/>
        <n v="68.221999999999994"/>
        <n v="51.167999999999999"/>
        <n v="25.379000000000001"/>
        <n v="40.741999999999997"/>
        <n v="50.539000000000001"/>
        <n v="6.9560000000000004"/>
        <n v="26.585000000000001"/>
        <n v="49.64"/>
        <n v="14.372"/>
        <n v="42.816000000000003"/>
        <n v="15.516"/>
        <n v="21.616"/>
        <n v="25.962"/>
        <n v="9.4049999999999994"/>
        <n v="7.0860000000000003"/>
        <n v="26.105"/>
        <n v="18.291"/>
        <n v="29.715"/>
        <n v="22.905999999999999"/>
        <n v="12.257999999999999"/>
        <n v="17.45"/>
        <n v="21.463999999999999"/>
        <n v="46.570999999999998"/>
        <n v="27.152000000000001"/>
        <n v="20.59"/>
        <n v="15.795999999999999"/>
        <n v="28.477"/>
        <n v="37.948999999999998"/>
        <n v="21.382999999999999"/>
        <n v="26.757000000000001"/>
        <n v="19.300999999999998"/>
        <n v="53.698"/>
        <n v="29.277999999999999"/>
        <n v="147.91499999999999"/>
        <n v="35.506"/>
        <n v="25.035"/>
        <n v="28.76"/>
        <n v="7.8559999999999999"/>
        <n v="19.731999999999999"/>
        <n v="16.521000000000001"/>
        <n v="15.106"/>
        <n v="35.104999999999997"/>
        <n v="12.176"/>
        <n v="75.558000000000007"/>
        <n v="49.465000000000003"/>
        <n v="25.123000000000001"/>
        <n v="46.341000000000001"/>
        <n v="55.643999999999998"/>
        <n v="7.8040000000000003"/>
        <n v="25.817"/>
        <n v="18.129000000000001"/>
        <n v="11.968999999999999"/>
        <n v="223.886"/>
        <n v="27.361999999999998"/>
        <n v="0.51600000000000001"/>
        <n v="42.453000000000003"/>
        <n v="15.135999999999999"/>
        <n v="45.887"/>
        <n v="31.094000000000001"/>
        <n v="47.627000000000002"/>
        <n v="15.254"/>
        <n v="22.789000000000001"/>
        <n v="21.437000000000001"/>
        <n v="11.278"/>
        <n v="24.861999999999998"/>
        <n v="102.211"/>
        <n v="16.042000000000002"/>
        <n v="12.976000000000001"/>
        <n v="12.506"/>
        <n v="16.911000000000001"/>
        <n v="11.323"/>
        <n v="25.37"/>
        <n v="7.827"/>
        <n v="30.347999999999999"/>
        <n v="56.28"/>
        <n v="32.250999999999998"/>
        <n v="193.35300000000001"/>
        <n v="17.981999999999999"/>
        <n v="17.763000000000002"/>
        <n v="28.902999999999999"/>
        <n v="15.430999999999999"/>
        <n v="10.833"/>
        <n v="21.103000000000002"/>
        <n v="16.966999999999999"/>
        <n v="18.472999999999999"/>
        <n v="20.584"/>
        <n v="24.138999999999999"/>
        <n v="24.283000000000001"/>
        <n v="17.158999999999999"/>
        <n v="22.065000000000001"/>
        <n v="19.670999999999999"/>
        <n v="28.457000000000001"/>
        <n v="17.231000000000002"/>
        <n v="15.574"/>
        <n v="12.587999999999999"/>
        <n v="31.158000000000001"/>
        <n v="21.465"/>
        <n v="21.122"/>
        <n v="18.224"/>
        <n v="20.315999999999999"/>
        <n v="31.818999999999999"/>
        <n v="58.134999999999998"/>
        <n v="25.018999999999998"/>
        <n v="25.507999999999999"/>
        <n v="19.47"/>
        <n v="16.010000000000002"/>
        <n v="17.023"/>
        <n v="21.001000000000001"/>
        <n v="42.139000000000003"/>
        <n v="8.9329999999999998"/>
        <n v="24.844999999999999"/>
        <n v="18.812000000000001"/>
        <n v="23.844000000000001"/>
        <n v="19.751999999999999"/>
        <n v="30.632999999999999"/>
        <n v="19.628"/>
        <n v="32.774999999999999"/>
        <n v="11.262"/>
        <n v="22.231999999999999"/>
        <n v="20.120999999999999"/>
        <n v="119.962"/>
        <n v="19.774000000000001"/>
        <n v="28.736000000000001"/>
        <n v="21.298999999999999"/>
        <n v="17.239000000000001"/>
        <n v="18.831"/>
        <n v="28.672999999999998"/>
        <n v="15.398"/>
        <n v="244.34899999999999"/>
        <n v="25.725999999999999"/>
        <n v="75.888999999999996"/>
        <n v="96.225999999999999"/>
        <n v="26.396000000000001"/>
        <n v="26.09"/>
        <n v="8.327"/>
        <n v="36.466999999999999"/>
        <n v="24.754000000000001"/>
        <n v="30.885000000000002"/>
        <n v="21.305"/>
        <n v="19.288"/>
        <n v="15.497999999999999"/>
        <n v="35.737000000000002"/>
        <n v="13.489000000000001"/>
        <n v="21.100999999999999"/>
        <n v="12.537000000000001"/>
        <n v="402.05399999999997"/>
        <n v="26.324000000000002"/>
        <n v="38.79"/>
        <n v="18.131"/>
        <n v="18.940999999999999"/>
        <n v="14.164999999999999"/>
        <n v="70.052999999999997"/>
        <n v="11.647"/>
        <n v="40.838999999999999"/>
        <n v="13.776999999999999"/>
        <n v="28.248000000000001"/>
        <n v="43.402999999999999"/>
        <n v="279.49799999999999"/>
        <n v="33.695"/>
        <n v="26.111000000000001"/>
        <n v="16.538"/>
        <n v="8.9260000000000002"/>
        <n v="29.933"/>
        <n v="16.245999999999999"/>
        <n v="31.195"/>
        <n v="20.63"/>
        <n v="21.733000000000001"/>
        <n v="34.941000000000003"/>
        <n v="15.853"/>
        <n v="12.5"/>
        <n v="14.862"/>
        <n v="47.51"/>
        <n v="27.222999999999999"/>
        <n v="40.710999999999999"/>
        <n v="25.05"/>
        <n v="18.925999999999998"/>
        <n v="18.905000000000001"/>
        <n v="10.804"/>
        <n v="11.365"/>
        <n v="14.321999999999999"/>
        <n v="10.731999999999999"/>
        <n v="40.061999999999998"/>
        <n v="14.541"/>
        <n v="46.298999999999999"/>
        <n v="13.1"/>
        <n v="18.437999999999999"/>
        <n v="31.896999999999998"/>
        <n v="26.306999999999999"/>
        <n v="61.2"/>
        <n v="38.225000000000001"/>
        <n v="9.1560000000000006"/>
        <n v="16.722999999999999"/>
        <n v="17.684999999999999"/>
        <n v="41.871000000000002"/>
        <n v="13.27"/>
        <n v="7.2450000000000001"/>
        <n v="18.274999999999999"/>
        <n v="5.8019999999999996"/>
        <n v="22.404"/>
        <n v="54.335000000000001"/>
        <n v="21.404"/>
        <n v="16.712"/>
        <n v="75.168999999999997"/>
        <n v="12.374000000000001"/>
        <n v="22.681000000000001"/>
        <n v="29.052"/>
        <n v="17.712"/>
        <n v="36.805"/>
        <n v="10.259"/>
        <n v="9.1210000000000004"/>
        <n v="28.669"/>
        <n v="11.260999999999999"/>
        <n v="61.232999999999997"/>
        <n v="29.431000000000001"/>
        <n v="21.542000000000002"/>
        <n v="34.533999999999999"/>
        <n v="22.760999999999999"/>
        <n v="18.771000000000001"/>
        <n v="29.385999999999999"/>
        <n v="15.542"/>
        <n v="22.23"/>
        <n v="13.634"/>
        <n v="27.678000000000001"/>
        <n v="14.282"/>
        <n v="14.414999999999999"/>
        <n v="39.069000000000003"/>
        <n v="22.167000000000002"/>
        <n v="17.687999999999999"/>
        <n v="16.417999999999999"/>
        <n v="23.887"/>
        <n v="202.708"/>
        <n v="19.625"/>
        <n v="47.216999999999999"/>
        <n v="17.504000000000001"/>
        <n v="15.611000000000001"/>
        <n v="9.9190000000000005"/>
        <n v="20.527000000000001"/>
        <n v="14.657999999999999"/>
        <n v="39.18"/>
        <n v="15.695"/>
        <n v="19.823"/>
        <n v="27.088000000000001"/>
        <n v="47.822000000000003"/>
        <n v="19.672000000000001"/>
        <n v="14.417"/>
        <n v="24.751000000000001"/>
        <n v="20.04"/>
        <n v="14.04"/>
        <n v="31.327999999999999"/>
        <n v="20.797999999999998"/>
        <n v="22.414999999999999"/>
        <n v="11.28"/>
        <n v="8.7360000000000007"/>
        <n v="9.0459999999999994"/>
        <n v="38.688000000000002"/>
        <n v="8.7149999999999999"/>
        <n v="26.588000000000001"/>
        <n v="42.180999999999997"/>
        <n v="19.55"/>
        <n v="9.1880000000000006"/>
        <n v="29.923999999999999"/>
        <n v="26.074999999999999"/>
        <n v="23.241"/>
        <n v="22.123999999999999"/>
        <n v="7.5830000000000002"/>
        <n v="11.648"/>
        <n v="17.504999999999999"/>
        <n v="27.582000000000001"/>
        <n v="29.564"/>
        <n v="14.731999999999999"/>
        <n v="38.115000000000002"/>
        <n v="14.663"/>
        <n v="14.211"/>
        <n v="15.737"/>
        <n v="50.392000000000003"/>
        <n v="25.690999999999999"/>
        <n v="10.189"/>
        <n v="6.2939999999999996"/>
        <n v="32.921999999999997"/>
        <n v="13.657"/>
        <n v="30.594999999999999"/>
        <n v="28.667000000000002"/>
        <n v="24.744"/>
        <n v="44.628999999999998"/>
        <n v="31.37"/>
        <n v="16.376999999999999"/>
        <n v="9.52"/>
        <n v="15.076000000000001"/>
        <n v="8.5809999999999995"/>
        <n v="25.123999999999999"/>
        <n v="25.08"/>
        <n v="43.694000000000003"/>
        <n v="34.219000000000001"/>
        <n v="21.414999999999999"/>
        <n v="25.567"/>
        <n v="15.112"/>
        <n v="6.6509999999999998"/>
        <n v="27.937999999999999"/>
        <n v="15.156000000000001"/>
        <n v="31.045999999999999"/>
        <n v="52.58"/>
        <n v="32.113"/>
        <n v="33.627000000000002"/>
        <n v="43.298000000000002"/>
        <n v="21.791"/>
        <n v="51.92"/>
        <n v="33.085999999999999"/>
        <n v="36.106999999999999"/>
        <n v="103.456"/>
        <n v="11.178000000000001"/>
        <n v="22.617999999999999"/>
        <n v="8.5020000000000007"/>
        <n v="22.989000000000001"/>
        <n v="36.469000000000001"/>
        <n v="23.286999999999999"/>
        <n v="25.164000000000001"/>
        <n v="19.791"/>
        <n v="50.469000000000001"/>
        <n v="25.617999999999999"/>
        <n v="25.524000000000001"/>
        <n v="22.841999999999999"/>
        <n v="16.873000000000001"/>
        <n v="17.405000000000001"/>
        <n v="26.451000000000001"/>
        <n v="32.345999999999997"/>
        <n v="26.202000000000002"/>
        <n v="18.219000000000001"/>
        <n v="25.091000000000001"/>
        <n v="29.026"/>
        <n v="20.931000000000001"/>
        <n v="19.207999999999998"/>
        <n v="2.645"/>
        <n v="17.483000000000001"/>
        <n v="70.138000000000005"/>
        <n v="11.192"/>
        <n v="18.712"/>
        <n v="32.290999999999997"/>
        <n v="7.8440000000000003"/>
        <n v="16.919"/>
        <n v="19.042000000000002"/>
        <n v="17.291"/>
        <n v="30.928000000000001"/>
        <n v="70.394000000000005"/>
        <n v="24.942"/>
        <n v="13.510999999999999"/>
        <n v="7.319"/>
        <n v="17.794"/>
        <n v="48.356000000000002"/>
        <n v="12.561"/>
        <n v="21.657"/>
        <n v="26.123000000000001"/>
        <n v="7.1639999999999997"/>
        <n v="44.267000000000003"/>
        <n v="22.855"/>
        <n v="16.989999999999998"/>
        <n v="18.009"/>
        <n v="27.45"/>
        <n v="46.235999999999997"/>
        <n v="16.401"/>
        <n v="24.891999999999999"/>
        <n v="23.6"/>
        <n v="19.718"/>
        <n v="28.773"/>
        <n v="29.036000000000001"/>
        <n v="24.036000000000001"/>
        <n v="21.709"/>
        <n v="28.803000000000001"/>
        <n v="14.925000000000001"/>
        <n v="18.907"/>
        <n v="300.95999999999998"/>
        <n v="19.3"/>
        <n v="14.172000000000001"/>
        <n v="9.4849999999999994"/>
        <n v="12.784000000000001"/>
        <n v="8.3000000000000007"/>
        <n v="16.739000000000001"/>
        <n v="15.961"/>
        <n v="17.137"/>
        <n v="18.263000000000002"/>
        <n v="26.344999999999999"/>
        <n v="40.798999999999999"/>
        <n v="13.109"/>
        <n v="16.649999999999999"/>
        <n v="13.34"/>
        <n v="22.288"/>
        <n v="163.07400000000001"/>
        <n v="17.530999999999999"/>
        <n v="20.574000000000002"/>
        <n v="39.146000000000001"/>
        <n v="37.243000000000002"/>
        <n v="23.71"/>
        <n v="75.31"/>
        <n v="20.202000000000002"/>
        <n v="44.814"/>
        <n v="29.905000000000001"/>
        <n v="9.2539999999999996"/>
        <n v="14.771000000000001"/>
        <n v="29.527000000000001"/>
        <n v="10.226000000000001"/>
        <n v="7.5330000000000004"/>
        <n v="29.08"/>
        <n v="25.643000000000001"/>
        <n v="25.077999999999999"/>
        <n v="8.1940000000000008"/>
        <n v="15.29"/>
        <n v="13.253"/>
        <n v="14.327"/>
        <n v="22.414000000000001"/>
        <n v="27.004999999999999"/>
        <n v="13.872"/>
        <n v="14.116"/>
        <n v="18.841999999999999"/>
        <n v="47.463000000000001"/>
        <n v="26.513000000000002"/>
        <n v="8.36"/>
        <n v="6.891"/>
        <n v="161.01300000000001"/>
        <n v="44.954999999999998"/>
        <n v="22.963000000000001"/>
        <n v="45.895000000000003"/>
        <n v="68.936000000000007"/>
        <n v="14.722"/>
        <n v="14.664999999999999"/>
        <n v="10.445"/>
        <n v="55.149000000000001"/>
        <n v="23.550999999999998"/>
        <n v="48.222999999999999"/>
        <n v="8.3759999999999994"/>
        <n v="10.946"/>
        <n v="33.673000000000002"/>
        <n v="16.933"/>
        <n v="33.640999999999998"/>
        <n v="31.766999999999999"/>
        <n v="27.199000000000002"/>
        <n v="15.391"/>
        <n v="15.32"/>
        <n v="9.5109999999999992"/>
        <n v="12.638999999999999"/>
        <n v="48.503999999999998"/>
        <n v="17.841999999999999"/>
        <n v="16.413"/>
        <n v="14.545"/>
        <n v="17.832999999999998"/>
        <n v="22.100999999999999"/>
        <n v="38.715000000000003"/>
        <n v="209.035"/>
        <n v="16.201000000000001"/>
        <n v="17.382999999999999"/>
        <n v="19.088999999999999"/>
        <n v="24.917999999999999"/>
        <n v="43.414000000000001"/>
        <n v="18.335000000000001"/>
        <n v="8.4139999999999997"/>
        <n v="28.706"/>
        <n v="15.234999999999999"/>
        <n v="16.850999999999999"/>
        <n v="26.488"/>
        <n v="32.841999999999999"/>
        <n v="14.845000000000001"/>
        <n v="28.911999999999999"/>
        <n v="13.99"/>
        <n v="31.83"/>
        <n v="34.304000000000002"/>
        <n v="30.34"/>
        <n v="128.08699999999999"/>
        <n v="17.963000000000001"/>
        <n v="19.129000000000001"/>
        <n v="45.432000000000002"/>
        <n v="13.87"/>
        <n v="31.675000000000001"/>
        <n v="20.126000000000001"/>
        <n v="22.350999999999999"/>
        <n v="16.187999999999999"/>
        <n v="16.882000000000001"/>
        <n v="16.210999999999999"/>
        <n v="25.715"/>
        <n v="37.719000000000001"/>
        <n v="23.937999999999999"/>
        <n v="13.972"/>
        <n v="15.006"/>
        <n v="17.484000000000002"/>
        <n v="7.625"/>
        <n v="17.228000000000002"/>
        <n v="28.649000000000001"/>
        <n v="15.452"/>
        <n v="30.853000000000002"/>
        <n v="8.609"/>
        <n v="16.693000000000001"/>
        <n v="25.398"/>
        <n v="25.745999999999999"/>
        <n v="10.382"/>
        <n v="27.561"/>
        <n v="26.079000000000001"/>
        <n v="16.498000000000001"/>
        <n v="12.733000000000001"/>
        <n v="39.953000000000003"/>
        <n v="24.227"/>
        <n v="174.23699999999999"/>
        <n v="14.349"/>
        <n v="11.617000000000001"/>
        <n v="86.403999999999996"/>
        <n v="30.085999999999999"/>
        <n v="28.93"/>
        <n v="9.375"/>
        <n v="274.54300000000001"/>
        <n v="13.026"/>
        <n v="63.475000000000001"/>
        <n v="43.006999999999998"/>
        <n v="6.6429999999999998"/>
        <n v="26.164000000000001"/>
        <n v="24.5"/>
        <n v="36.975999999999999"/>
        <n v="15.957000000000001"/>
        <n v="1.046"/>
        <n v="26.012"/>
        <n v="28.762"/>
        <n v="19.481999999999999"/>
        <n v="24.643999999999998"/>
        <n v="17.466999999999999"/>
        <n v="13.702"/>
        <n v="10.535"/>
        <n v="15.455"/>
        <n v="22.779"/>
        <n v="8.91"/>
        <n v="23.295000000000002"/>
        <n v="19.361000000000001"/>
        <n v="6.2469999999999999"/>
        <n v="15.492000000000001"/>
        <n v="6.2009999999999996"/>
        <n v="18.585999999999999"/>
        <n v="24.337"/>
        <n v="12.762"/>
        <n v="8.5630000000000006"/>
        <n v="50.326000000000001"/>
        <n v="14.196999999999999"/>
        <n v="14.291"/>
        <n v="11.574"/>
        <n v="19.765000000000001"/>
        <n v="14.500999999999999"/>
        <n v="28.047999999999998"/>
        <n v="15.68"/>
        <n v="13.737"/>
      </sharedItems>
    </cacheField>
    <cacheField name="release_date" numFmtId="14">
      <sharedItems containsSemiMixedTypes="0" containsNonDate="0" containsDate="1" containsString="0" minDate="1902-04-17T00:00:00" maxDate="2024-05-24T00:00:00" count="5809">
        <d v="1994-09-23T00:00:00"/>
        <d v="1972-03-14T00:00:00"/>
        <d v="1974-12-20T00:00:00"/>
        <d v="1993-12-15T00:00:00"/>
        <d v="1957-04-10T00:00:00"/>
        <d v="1995-10-20T00:00:00"/>
        <d v="2001-07-20T00:00:00"/>
        <d v="2008-07-16T00:00:00"/>
        <d v="2019-05-30T00:00:00"/>
        <d v="1999-12-10T00:00:00"/>
        <d v="2016-08-26T00:00:00"/>
        <d v="1994-09-10T00:00:00"/>
        <d v="2003-12-01T00:00:00"/>
        <d v="1994-06-23T00:00:00"/>
        <d v="1966-12-22T00:00:00"/>
        <d v="1990-09-12T00:00:00"/>
        <d v="1988-04-16T00:00:00"/>
        <d v="1954-04-26T00:00:00"/>
        <d v="1988-11-17T00:00:00"/>
        <d v="1997-12-20T00:00:00"/>
        <d v="1999-10-15T00:00:00"/>
        <d v="2023-10-19T00:00:00"/>
        <d v="2021-06-17T00:00:00"/>
        <d v="2016-02-20T00:00:00"/>
        <d v="2014-11-05T00:00:00"/>
        <d v="1960-06-22T00:00:00"/>
        <d v="2002-08-30T00:00:00"/>
        <d v="2020-05-29T00:00:00"/>
        <d v="1984-05-23T00:00:00"/>
        <d v="1975-11-19T00:00:00"/>
        <d v="2013-10-02T00:00:00"/>
        <d v="2001-12-18T00:00:00"/>
        <d v="2019-11-21T00:00:00"/>
        <d v="2004-09-09T00:00:00"/>
        <d v="2018-12-06T00:00:00"/>
        <d v="2020-07-31T00:00:00"/>
        <d v="2000-09-15T00:00:00"/>
        <d v="2002-12-18T00:00:00"/>
        <d v="2019-08-27T00:00:00"/>
        <d v="1980-05-20T00:00:00"/>
        <d v="2018-12-31T00:00:00"/>
        <d v="1962-09-15T00:00:00"/>
        <d v="2020-11-19T00:00:00"/>
        <d v="2002-09-17T00:00:00"/>
        <d v="2023-10-13T00:00:00"/>
        <d v="2016-09-17T00:00:00"/>
        <d v="2014-10-10T00:00:00"/>
        <d v="1995-09-22T00:00:00"/>
        <d v="2010-07-15T00:00:00"/>
        <d v="2023-05-31T00:00:00"/>
        <d v="1954-08-01T00:00:00"/>
        <d v="1991-02-14T00:00:00"/>
        <d v="1998-07-01T00:00:00"/>
        <d v="2022-05-20T00:00:00"/>
        <d v="1997-07-12T00:00:00"/>
        <d v="2023-09-24T00:00:00"/>
        <d v="2011-09-17T00:00:00"/>
        <d v="1940-10-15T00:00:00"/>
        <d v="2019-11-01T00:00:00"/>
        <d v="1985-07-03T00:00:00"/>
        <d v="1963-03-01T00:00:00"/>
        <d v="1989-06-02T00:00:00"/>
        <d v="1997-07-19T00:00:00"/>
        <d v="1950-08-10T00:00:00"/>
        <d v="1994-09-14T00:00:00"/>
        <d v="1998-02-28T00:00:00"/>
        <d v="1952-10-09T00:00:00"/>
        <d v="1936-02-05T00:00:00"/>
        <d v="1968-12-21T00:00:00"/>
        <d v="1979-08-15T00:00:00"/>
        <d v="1931-02-01T00:00:00"/>
        <d v="1960-03-18T00:00:00"/>
        <d v="2011-11-02T00:00:00"/>
        <d v="2022-12-25T00:00:00"/>
        <d v="2020-11-27T00:00:00"/>
        <d v="1957-10-25T00:00:00"/>
        <d v="2020-12-25T00:00:00"/>
        <d v="1946-12-20T00:00:00"/>
        <d v="2019-03-14T00:00:00"/>
        <d v="2019-10-10T00:00:00"/>
        <d v="2020-08-22T00:00:00"/>
        <d v="1998-10-28T00:00:00"/>
        <d v="1994-06-24T00:00:00"/>
        <d v="2003-11-21T00:00:00"/>
        <d v="1985-10-17T00:00:00"/>
        <d v="2020-09-18T00:00:00"/>
        <d v="2019-04-24T00:00:00"/>
        <d v="2021-03-08T00:00:00"/>
        <d v="2020-10-09T00:00:00"/>
        <d v="2019-11-08T00:00:00"/>
        <d v="2018-04-25T00:00:00"/>
        <d v="2018-11-16T00:00:00"/>
        <d v="2020-05-05T00:00:00"/>
        <d v="2022-12-07T00:00:00"/>
        <d v="2014-09-19T00:00:00"/>
        <d v="1974-12-21T00:00:00"/>
        <d v="2019-06-15T00:00:00"/>
        <d v="2020-10-16T00:00:00"/>
        <d v="2012-07-21T00:00:00"/>
        <d v="2018-09-01T00:00:00"/>
        <d v="1964-02-15T00:00:00"/>
        <d v="2016-06-01T00:00:00"/>
        <d v="2019-12-24T00:00:00"/>
        <d v="2022-05-21T00:00:00"/>
        <d v="2009-08-02T00:00:00"/>
        <d v="1957-12-17T00:00:00"/>
        <d v="1999-03-31T00:00:00"/>
        <d v="1980-05-23T00:00:00"/>
        <d v="2000-05-04T00:00:00"/>
        <d v="1998-07-24T00:00:00"/>
        <d v="2020-10-26T00:00:00"/>
        <d v="2017-10-27T00:00:00"/>
        <d v="2011-08-09T00:00:00"/>
        <d v="2019-09-02T00:00:00"/>
        <d v="1960-06-21T00:00:00"/>
        <d v="1971-12-19T00:00:00"/>
        <d v="2019-08-08T00:00:00"/>
        <d v="2010-02-14T00:00:00"/>
        <d v="2006-10-17T00:00:00"/>
        <d v="1977-05-25T00:00:00"/>
        <d v="1962-12-05T00:00:00"/>
        <d v="1966-10-18T00:00:00"/>
        <d v="2021-12-24T00:00:00"/>
        <d v="1957-02-16T00:00:00"/>
        <d v="1948-11-24T00:00:00"/>
        <d v="2020-07-03T00:00:00"/>
        <d v="2016-10-07T00:00:00"/>
        <d v="1940-01-12T00:00:00"/>
        <d v="2005-01-28T00:00:00"/>
        <d v="2013-11-23T00:00:00"/>
        <d v="2019-09-06T00:00:00"/>
        <d v="2018-02-24T00:00:00"/>
        <d v="1995-07-19T00:00:00"/>
        <d v="2019-12-26T00:00:00"/>
        <d v="1983-11-14T00:00:00"/>
        <d v="1970-10-16T00:00:00"/>
        <d v="2000-10-11T00:00:00"/>
        <d v="1921-01-21T00:00:00"/>
        <d v="2012-12-25T00:00:00"/>
        <d v="2022-10-06T00:00:00"/>
        <d v="1953-11-03T00:00:00"/>
        <d v="1958-05-28T00:00:00"/>
        <d v="1983-12-09T00:00:00"/>
        <d v="2024-02-27T00:00:00"/>
        <d v="2006-10-04T00:00:00"/>
        <d v="2019-10-25T00:00:00"/>
        <d v="2019-10-01T00:00:00"/>
        <d v="1979-05-25T00:00:00"/>
        <d v="1952-04-09T00:00:00"/>
        <d v="1963-02-14T00:00:00"/>
        <d v="1943-01-15T00:00:00"/>
        <d v="2023-10-26T00:00:00"/>
        <d v="2021-03-18T00:00:00"/>
        <d v="1973-04-11T00:00:00"/>
        <d v="1997-12-05T00:00:00"/>
        <d v="2018-09-20T00:00:00"/>
        <d v="2016-06-16T00:00:00"/>
        <d v="1976-02-09T00:00:00"/>
        <d v="2019-12-20T00:00:00"/>
        <d v="2011-09-22T00:00:00"/>
        <d v="2017-07-28T00:00:00"/>
        <d v="2021-01-28T00:00:00"/>
        <d v="1998-11-20T00:00:00"/>
        <d v="1959-10-28T00:00:00"/>
        <d v="1998-06-04T00:00:00"/>
        <d v="2017-11-13T00:00:00"/>
        <d v="1927-02-06T00:00:00"/>
        <d v="2018-10-19T00:00:00"/>
        <d v="2019-09-18T00:00:00"/>
        <d v="1975-10-24T00:00:00"/>
        <d v="1987-06-26T00:00:00"/>
        <d v="2020-09-25T00:00:00"/>
        <d v="2020-12-23T00:00:00"/>
        <d v="1957-12-26T00:00:00"/>
        <d v="1992-09-02T00:00:00"/>
        <d v="2018-08-01T00:00:00"/>
        <d v="2022-07-29T00:00:00"/>
        <d v="1964-01-29T00:00:00"/>
        <d v="1998-08-28T00:00:00"/>
        <d v="2017-01-06T00:00:00"/>
        <d v="1996-03-29T00:00:00"/>
        <d v="1991-07-03T00:00:00"/>
        <d v="2022-10-22T00:00:00"/>
        <d v="2020-04-12T00:00:00"/>
        <d v="2021-02-06T00:00:00"/>
        <d v="2020-01-17T00:00:00"/>
        <d v="1961-04-25T00:00:00"/>
        <d v="2019-08-30T00:00:00"/>
        <d v="2000-09-29T00:00:00"/>
        <d v="1960-02-05T00:00:00"/>
        <d v="2010-09-17T00:00:00"/>
        <d v="2023-12-06T00:00:00"/>
        <d v="1954-03-31T00:00:00"/>
        <d v="2012-06-13T00:00:00"/>
        <d v="1959-03-19T00:00:00"/>
        <d v="1950-11-09T00:00:00"/>
        <d v="1958-07-26T00:00:00"/>
        <d v="1993-02-05T00:00:00"/>
        <d v="1984-07-16T00:00:00"/>
        <d v="2004-03-19T00:00:00"/>
        <d v="2023-07-19T00:00:00"/>
        <d v="1965-04-03T00:00:00"/>
        <d v="2013-09-19T00:00:00"/>
        <d v="1995-05-31T00:00:00"/>
        <d v="1945-03-15T00:00:00"/>
        <d v="1950-08-26T00:00:00"/>
        <d v="1931-05-11T00:00:00"/>
        <d v="2008-06-22T00:00:00"/>
        <d v="1981-09-17T00:00:00"/>
        <d v="2017-12-20T00:00:00"/>
        <d v="2007-12-26T00:00:00"/>
        <d v="2005-09-16T00:00:00"/>
        <d v="1968-04-02T00:00:00"/>
        <d v="2018-09-30T00:00:00"/>
        <d v="2017-08-02T00:00:00"/>
        <d v="1985-06-01T00:00:00"/>
        <d v="2017-12-01T00:00:00"/>
        <d v="1924-04-17T00:00:00"/>
        <d v="2016-11-24T00:00:00"/>
        <d v="2009-01-24T00:00:00"/>
        <d v="2021-11-24T00:00:00"/>
        <d v="2003-06-22T00:00:00"/>
        <d v="2023-12-15T00:00:00"/>
        <d v="2003-05-02T00:00:00"/>
        <d v="2023-06-02T00:00:00"/>
        <d v="2023-03-29T00:00:00"/>
        <d v="2015-07-10T00:00:00"/>
        <d v="2021-07-22T00:00:00"/>
        <d v="2016-12-10T00:00:00"/>
        <d v="1982-06-25T00:00:00"/>
        <d v="2020-02-14T00:00:00"/>
        <d v="2014-02-26T00:00:00"/>
        <d v="2019-05-03T00:00:00"/>
        <d v="2007-10-12T00:00:00"/>
        <d v="2016-06-03T00:00:00"/>
        <d v="2018-09-12T00:00:00"/>
        <d v="1959-06-03T00:00:00"/>
        <d v="1980-10-09T00:00:00"/>
        <d v="1977-08-11T00:00:00"/>
        <d v="1960-10-07T00:00:00"/>
        <d v="2019-12-03T00:00:00"/>
        <d v="1961-12-18T00:00:00"/>
        <d v="1953-04-22T00:00:00"/>
        <d v="2010-02-10T00:00:00"/>
        <d v="2021-03-12T00:00:00"/>
        <d v="2017-04-07T00:00:00"/>
        <d v="2013-12-25T00:00:00"/>
        <d v="1950-12-09T00:00:00"/>
        <d v="1984-09-19T00:00:00"/>
        <d v="2015-06-04T00:00:00"/>
        <d v="2021-07-15T00:00:00"/>
        <d v="2023-07-03T00:00:00"/>
        <d v="2006-03-23T00:00:00"/>
        <d v="2019-10-18T00:00:00"/>
        <d v="2021-05-26T00:00:00"/>
        <d v="2015-10-16T00:00:00"/>
        <d v="1973-12-25T00:00:00"/>
        <d v="1965-12-18T00:00:00"/>
        <d v="1954-05-29T00:00:00"/>
        <d v="1999-09-15T00:00:00"/>
        <d v="2000-10-06T00:00:00"/>
        <d v="2004-05-31T00:00:00"/>
        <d v="2018-02-16T00:00:00"/>
        <d v="1956-08-23T00:00:00"/>
        <d v="2014-09-06T00:00:00"/>
        <d v="1978-12-08T00:00:00"/>
        <d v="1995-11-22T00:00:00"/>
        <d v="2022-10-12T00:00:00"/>
        <d v="2017-06-22T00:00:00"/>
        <d v="1941-04-17T00:00:00"/>
        <d v="2017-06-01T00:00:00"/>
        <d v="2017-08-24T00:00:00"/>
        <d v="1966-12-16T00:00:00"/>
        <d v="2023-07-27T00:00:00"/>
        <d v="2019-11-13T00:00:00"/>
        <d v="2009-06-08T00:00:00"/>
        <d v="1975-12-18T00:00:00"/>
        <d v="1945-10-08T00:00:00"/>
        <d v="2019-06-19T00:00:00"/>
        <d v="2014-11-14T00:00:00"/>
        <d v="1928-04-21T00:00:00"/>
        <d v="2009-08-13T00:00:00"/>
        <d v="1949-09-13T00:00:00"/>
        <d v="1925-07-12T00:00:00"/>
        <d v="1962-12-11T00:00:00"/>
        <d v="2012-11-02T00:00:00"/>
        <d v="2010-08-06T00:00:00"/>
        <d v="1962-12-20T00:00:00"/>
        <d v="1978-10-08T00:00:00"/>
        <d v="1928-01-06T00:00:00"/>
        <d v="2022-11-11T00:00:00"/>
        <d v="2019-12-25T00:00:00"/>
        <d v="2011-03-27T00:00:00"/>
        <d v="2008-12-12T00:00:00"/>
        <d v="2004-02-05T00:00:00"/>
        <d v="2007-12-21T00:00:00"/>
        <d v="2009-12-23T00:00:00"/>
        <d v="2009-05-14T00:00:00"/>
        <d v="1994-07-14T00:00:00"/>
        <d v="2018-10-24T00:00:00"/>
        <d v="1975-03-07T00:00:00"/>
        <d v="1957-10-03T00:00:00"/>
        <d v="1955-08-26T00:00:00"/>
        <d v="1959-07-08T00:00:00"/>
        <d v="1953-03-26T00:00:00"/>
        <d v="2022-10-27T00:00:00"/>
        <d v="1982-07-14T00:00:00"/>
        <d v="1975-08-02T00:00:00"/>
        <d v="1986-08-02T00:00:00"/>
        <d v="1948-01-15T00:00:00"/>
        <d v="2002-12-16T00:00:00"/>
        <d v="2023-06-08T00:00:00"/>
        <d v="2023-05-03T00:00:00"/>
        <d v="2004-08-07T00:00:00"/>
        <d v="1995-10-30T00:00:00"/>
        <d v="2003-10-10T00:00:00"/>
        <d v="2019-03-15T00:00:00"/>
        <d v="1948-09-06T00:00:00"/>
        <d v="1995-01-27T00:00:00"/>
        <d v="1957-10-12T00:00:00"/>
        <d v="1996-02-23T00:00:00"/>
        <d v="2021-12-15T00:00:00"/>
        <d v="2017-11-29T00:00:00"/>
        <d v="2015-07-11T00:00:00"/>
        <d v="2009-01-31T00:00:00"/>
        <d v="2022-01-21T00:00:00"/>
        <d v="2019-01-18T00:00:00"/>
        <d v="1999-05-12T00:00:00"/>
        <d v="1926-12-25T00:00:00"/>
        <d v="1997-12-27T00:00:00"/>
        <d v="2009-05-28T00:00:00"/>
        <d v="1973-09-17T00:00:00"/>
        <d v="1969-09-10T00:00:00"/>
        <d v="1948-03-11T00:00:00"/>
        <d v="2004-12-15T00:00:00"/>
        <d v="1962-01-01T00:00:00"/>
        <d v="1939-12-15T00:00:00"/>
        <d v="1956-11-11T00:00:00"/>
        <d v="1999-08-06T00:00:00"/>
        <d v="1958-12-28T00:00:00"/>
        <d v="2018-09-14T00:00:00"/>
        <d v="2014-07-19T00:00:00"/>
        <d v="1963-07-03T00:00:00"/>
        <d v="1988-07-16T00:00:00"/>
        <d v="2014-04-10T00:00:00"/>
        <d v="1993-01-01T00:00:00"/>
        <d v="1993-06-11T00:00:00"/>
        <d v="2021-08-13T00:00:00"/>
        <d v="2013-10-18T00:00:00"/>
        <d v="1920-02-27T00:00:00"/>
        <d v="1962-05-16T00:00:00"/>
        <d v="1957-01-15T00:00:00"/>
        <d v="1984-03-11T00:00:00"/>
        <d v="1995-07-15T00:00:00"/>
        <d v="1991-12-18T00:00:00"/>
        <d v="1995-05-24T00:00:00"/>
        <d v="2007-06-13T00:00:00"/>
        <d v="1986-07-18T00:00:00"/>
        <d v="1980-11-14T00:00:00"/>
        <d v="2023-06-23T00:00:00"/>
        <d v="1961-01-24T00:00:00"/>
        <d v="1972-12-21T00:00:00"/>
        <d v="1994-04-07T00:00:00"/>
        <d v="2013-01-23T00:00:00"/>
        <d v="1962-10-12T00:00:00"/>
        <d v="2019-07-26T00:00:00"/>
        <d v="2013-11-01T00:00:00"/>
        <d v="1987-07-01T00:00:00"/>
        <d v="1952-10-23T00:00:00"/>
        <d v="1954-06-22T00:00:00"/>
        <d v="2016-11-12T00:00:00"/>
        <d v="1995-11-18T00:00:00"/>
        <d v="2023-03-11T00:00:00"/>
        <d v="1902-04-17T00:00:00"/>
        <d v="1981-06-12T00:00:00"/>
        <d v="1966-12-08T00:00:00"/>
        <d v="1949-08-31T00:00:00"/>
        <d v="1997-08-01T00:00:00"/>
        <d v="1954-09-23T00:00:00"/>
        <d v="2021-10-14T00:00:00"/>
        <d v="2021-04-22T00:00:00"/>
        <d v="1995-12-15T00:00:00"/>
        <d v="1940-03-23T00:00:00"/>
        <d v="2013-09-04T00:00:00"/>
        <d v="1992-08-07T00:00:00"/>
        <d v="1994-05-12T00:00:00"/>
        <d v="1974-06-20T00:00:00"/>
        <d v="2015-06-09T00:00:00"/>
        <d v="2021-05-15T00:00:00"/>
        <d v="2019-02-14T00:00:00"/>
        <d v="2016-12-21T00:00:00"/>
        <d v="2007-01-05T00:00:00"/>
        <d v="2001-11-16T00:00:00"/>
        <d v="1998-06-18T00:00:00"/>
        <d v="2022-06-11T00:00:00"/>
        <d v="2016-07-08T00:00:00"/>
        <d v="2013-01-03T00:00:00"/>
        <d v="2012-08-24T00:00:00"/>
        <d v="2003-12-05T00:00:00"/>
        <d v="2021-01-15T00:00:00"/>
        <d v="2018-12-12T00:00:00"/>
        <d v="2001-04-25T00:00:00"/>
        <d v="2014-07-30T00:00:00"/>
        <d v="1973-12-18T00:00:00"/>
        <d v="2016-11-04T00:00:00"/>
        <d v="1955-01-09T00:00:00"/>
        <d v="2007-06-27T00:00:00"/>
        <d v="1997-11-18T00:00:00"/>
        <d v="2022-09-29T00:00:00"/>
        <d v="1993-12-12T00:00:00"/>
        <d v="2008-06-10T00:00:00"/>
        <d v="2006-12-14T00:00:00"/>
        <d v="2017-05-03T00:00:00"/>
        <d v="2016-11-29T00:00:00"/>
        <d v="2006-02-23T00:00:00"/>
        <d v="2022-07-18T00:00:00"/>
        <d v="2020-06-18T00:00:00"/>
        <d v="2018-08-03T00:00:00"/>
        <d v="1961-12-20T00:00:00"/>
        <d v="2021-11-04T00:00:00"/>
        <d v="2018-12-14T00:00:00"/>
        <d v="2011-02-15T00:00:00"/>
        <d v="1983-05-25T00:00:00"/>
        <d v="1955-01-29T00:00:00"/>
        <d v="2014-10-01T00:00:00"/>
        <d v="1959-11-18T00:00:00"/>
        <d v="2015-09-01T00:00:00"/>
        <d v="1982-10-01T00:00:00"/>
        <d v="2004-06-25T00:00:00"/>
        <d v="1939-10-19T00:00:00"/>
        <d v="2013-07-30T00:00:00"/>
        <d v="1928-09-10T00:00:00"/>
        <d v="1990-05-09T00:00:00"/>
        <d v="1974-12-15T00:00:00"/>
        <d v="1953-08-26T00:00:00"/>
        <d v="2010-09-03T00:00:00"/>
        <d v="1966-09-08T00:00:00"/>
        <d v="2004-04-16T00:00:00"/>
        <d v="1926-10-13T00:00:00"/>
        <d v="1969-02-26T00:00:00"/>
        <d v="1962-02-16T00:00:00"/>
        <d v="2016-03-11T00:00:00"/>
        <d v="2021-12-01T00:00:00"/>
        <d v="2014-08-21T00:00:00"/>
        <d v="2020-01-27T00:00:00"/>
        <d v="2009-02-05T00:00:00"/>
        <d v="2016-02-11T00:00:00"/>
        <d v="2023-09-27T00:00:00"/>
        <d v="2000-09-20T00:00:00"/>
        <d v="2000-09-01T00:00:00"/>
        <d v="2022-12-09T00:00:00"/>
        <d v="2018-06-02T00:00:00"/>
        <d v="1952-01-20T00:00:00"/>
        <d v="2013-03-28T00:00:00"/>
        <d v="1962-09-22T00:00:00"/>
        <d v="2004-09-16T00:00:00"/>
        <d v="2019-12-06T00:00:00"/>
        <d v="1996-03-08T00:00:00"/>
        <d v="2021-03-03T00:00:00"/>
        <d v="1993-10-01T00:00:00"/>
        <d v="1937-06-04T00:00:00"/>
        <d v="2003-09-19T00:00:00"/>
        <d v="1927-11-04T00:00:00"/>
        <d v="1962-05-09T00:00:00"/>
        <d v="2013-12-18T00:00:00"/>
        <d v="2001-12-14T00:00:00"/>
        <d v="2019-10-21T00:00:00"/>
        <d v="1986-08-08T00:00:00"/>
        <d v="2016-01-01T00:00:00"/>
        <d v="2017-10-25T00:00:00"/>
        <d v="2014-11-26T00:00:00"/>
        <d v="1963-02-11T00:00:00"/>
        <d v="1973-05-09T00:00:00"/>
        <d v="1976-08-28T00:00:00"/>
        <d v="1983-05-01T00:00:00"/>
        <d v="2009-02-09T00:00:00"/>
        <d v="1990-03-30T00:00:00"/>
        <d v="2019-11-27T00:00:00"/>
        <d v="2018-03-23T00:00:00"/>
        <d v="1973-12-16T00:00:00"/>
        <d v="2023-08-09T00:00:00"/>
        <d v="2022-12-02T00:00:00"/>
        <d v="2020-10-23T00:00:00"/>
        <d v="2008-09-13T00:00:00"/>
        <d v="2011-12-21T00:00:00"/>
        <d v="2011-09-09T00:00:00"/>
        <d v="1940-03-15T00:00:00"/>
        <d v="1989-05-24T00:00:00"/>
        <d v="2019-10-23T00:00:00"/>
        <d v="2021-08-12T00:00:00"/>
        <d v="2017-11-17T00:00:00"/>
        <d v="2000-09-09T00:00:00"/>
        <d v="1998-03-06T00:00:00"/>
        <d v="2021-09-22T00:00:00"/>
        <d v="2014-10-25T00:00:00"/>
        <d v="1999-01-01T00:00:00"/>
        <d v="1951-06-29T00:00:00"/>
        <d v="2001-11-01T00:00:00"/>
        <d v="1964-09-12T00:00:00"/>
        <d v="1942-03-05T00:00:00"/>
        <d v="2008-05-07T00:00:00"/>
        <d v="1960-12-22T00:00:00"/>
        <d v="1955-04-13T00:00:00"/>
        <d v="1993-10-09T00:00:00"/>
        <d v="1993-11-10T00:00:00"/>
        <d v="1959-01-07T00:00:00"/>
        <d v="2023-11-10T00:00:00"/>
        <d v="1975-09-21T00:00:00"/>
        <d v="2017-01-18T00:00:00"/>
        <d v="2014-10-16T00:00:00"/>
        <d v="2018-06-27T00:00:00"/>
        <d v="1985-11-23T00:00:00"/>
        <d v="1972-03-20T00:00:00"/>
        <d v="1957-10-11T00:00:00"/>
        <d v="1968-06-12T00:00:00"/>
        <d v="2021-03-05T00:00:00"/>
        <d v="2013-01-01T00:00:00"/>
        <d v="1989-07-29T00:00:00"/>
        <d v="1934-02-22T00:00:00"/>
        <d v="2012-02-10T00:00:00"/>
        <d v="2023-09-07T00:00:00"/>
        <d v="1988-08-21T00:00:00"/>
        <d v="1959-03-18T00:00:00"/>
        <d v="2020-06-30T00:00:00"/>
        <d v="1981-12-23T00:00:00"/>
        <d v="2001-02-01T00:00:00"/>
        <d v="1960-02-08T00:00:00"/>
        <d v="2003-05-30T00:00:00"/>
        <d v="1973-05-24T00:00:00"/>
        <d v="2002-09-14T00:00:00"/>
        <d v="2007-06-21T00:00:00"/>
        <d v="2009-11-06T00:00:00"/>
        <d v="2002-12-12T00:00:00"/>
        <d v="2001-06-06T00:00:00"/>
        <d v="2004-06-16T00:00:00"/>
        <d v="2017-02-28T00:00:00"/>
        <d v="1976-11-14T00:00:00"/>
        <d v="2020-08-21T00:00:00"/>
        <d v="2015-11-06T00:00:00"/>
        <d v="1980-04-26T00:00:00"/>
        <d v="2005-11-16T00:00:00"/>
        <d v="2021-10-28T00:00:00"/>
        <d v="2011-10-06T00:00:00"/>
        <d v="2010-10-08T00:00:00"/>
        <d v="1975-03-27T00:00:00"/>
        <d v="1932-02-12T00:00:00"/>
        <d v="2016-09-22T00:00:00"/>
        <d v="2003-05-28T00:00:00"/>
        <d v="2004-10-15T00:00:00"/>
        <d v="1975-03-14T00:00:00"/>
        <d v="2015-07-17T00:00:00"/>
        <d v="2007-09-21T00:00:00"/>
        <d v="2015-12-03T00:00:00"/>
        <d v="1971-09-17T00:00:00"/>
        <d v="2004-11-05T00:00:00"/>
        <d v="2006-10-21T00:00:00"/>
        <d v="2010-08-12T00:00:00"/>
        <d v="2003-07-09T00:00:00"/>
        <d v="2013-01-18T00:00:00"/>
        <d v="2019-05-15T00:00:00"/>
        <d v="2009-10-23T00:00:00"/>
        <d v="2005-09-10T00:00:00"/>
        <d v="2018-03-22T00:00:00"/>
        <d v="2015-09-08T00:00:00"/>
        <d v="2010-06-16T00:00:00"/>
        <d v="2003-08-22T00:00:00"/>
        <d v="1992-07-18T00:00:00"/>
        <d v="1964-10-07T00:00:00"/>
        <d v="2015-08-28T00:00:00"/>
        <d v="2014-05-25T00:00:00"/>
        <d v="1946-12-25T00:00:00"/>
        <d v="2012-09-20T00:00:00"/>
        <d v="1982-12-18T00:00:00"/>
        <d v="2012-12-12T00:00:00"/>
        <d v="2006-09-15T00:00:00"/>
        <d v="2020-01-16T00:00:00"/>
        <d v="2022-03-24T00:00:00"/>
        <d v="2018-10-03T00:00:00"/>
        <d v="1992-12-23T00:00:00"/>
        <d v="1967-10-25T00:00:00"/>
        <d v="1997-09-19T00:00:00"/>
        <d v="1998-04-15T00:00:00"/>
        <d v="2009-06-26T00:00:00"/>
        <d v="1976-11-20T00:00:00"/>
        <d v="1988-07-15T00:00:00"/>
        <d v="2017-08-31T00:00:00"/>
        <d v="2009-02-07T00:00:00"/>
        <d v="2000-08-31T00:00:00"/>
        <d v="1962-04-13T00:00:00"/>
        <d v="2021-09-14T00:00:00"/>
        <d v="2023-12-07T00:00:00"/>
        <d v="2022-08-05T00:00:00"/>
        <d v="2013-07-20T00:00:00"/>
        <d v="2015-08-11T00:00:00"/>
        <d v="2023-09-08T00:00:00"/>
        <d v="2023-04-19T00:00:00"/>
        <d v="1993-12-17T00:00:00"/>
        <d v="2021-09-15T00:00:00"/>
        <d v="2008-06-27T00:00:00"/>
        <d v="2012-07-17T00:00:00"/>
        <d v="2006-07-15T00:00:00"/>
        <d v="2001-01-19T00:00:00"/>
        <d v="2022-11-01T00:00:00"/>
        <d v="1987-06-03T00:00:00"/>
        <d v="2022-06-03T00:00:00"/>
        <d v="2003-05-21T00:00:00"/>
        <d v="1958-03-30T00:00:00"/>
        <d v="2015-06-17T00:00:00"/>
        <d v="2013-08-23T00:00:00"/>
        <d v="1923-04-01T00:00:00"/>
        <d v="2017-07-15T00:00:00"/>
        <d v="2007-06-16T00:00:00"/>
        <d v="1961-10-16T00:00:00"/>
        <d v="1987-09-23T00:00:00"/>
        <d v="1990-12-04T00:00:00"/>
        <d v="1993-06-05T00:00:00"/>
        <d v="1979-08-17T00:00:00"/>
        <d v="1988-12-12T00:00:00"/>
        <d v="2022-12-28T00:00:00"/>
        <d v="2003-12-25T00:00:00"/>
        <d v="2006-10-10T00:00:00"/>
        <d v="1947-09-26T00:00:00"/>
        <d v="1989-11-22T00:00:00"/>
        <d v="1985-12-18T00:00:00"/>
        <d v="1956-10-05T00:00:00"/>
        <d v="1962-09-20T00:00:00"/>
        <d v="1946-08-21T00:00:00"/>
        <d v="1990-11-30T00:00:00"/>
        <d v="1989-06-14T00:00:00"/>
        <d v="2008-02-14T00:00:00"/>
        <d v="2010-11-17T00:00:00"/>
        <d v="1982-12-17T00:00:00"/>
        <d v="2016-07-20T00:00:00"/>
        <d v="2019-01-03T00:00:00"/>
        <d v="1967-12-16T00:00:00"/>
        <d v="1977-04-19T00:00:00"/>
        <d v="2019-07-25T00:00:00"/>
        <d v="1930-04-29T00:00:00"/>
        <d v="2023-12-21T00:00:00"/>
        <d v="2017-10-03T00:00:00"/>
        <d v="2015-12-25T00:00:00"/>
        <d v="2016-10-21T00:00:00"/>
        <d v="1984-12-20T00:00:00"/>
        <d v="2016-12-07T00:00:00"/>
        <d v="1962-04-12T00:00:00"/>
        <d v="1963-11-27T00:00:00"/>
        <d v="1980-03-19T00:00:00"/>
        <d v="2002-01-25T00:00:00"/>
        <d v="1974-11-18T00:00:00"/>
        <d v="2002-11-02T00:00:00"/>
        <d v="1985-02-15T00:00:00"/>
        <d v="1986-12-19T00:00:00"/>
        <d v="2019-09-28T00:00:00"/>
        <d v="2014-12-06T00:00:00"/>
        <d v="2008-07-19T00:00:00"/>
        <d v="2001-05-18T00:00:00"/>
        <d v="1979-04-25T00:00:00"/>
        <d v="2021-07-02T00:00:00"/>
        <d v="2023-03-22T00:00:00"/>
        <d v="2010-11-26T00:00:00"/>
        <d v="2003-03-03T00:00:00"/>
        <d v="1985-12-22T00:00:00"/>
        <d v="1980-06-16T00:00:00"/>
        <d v="2020-04-30T00:00:00"/>
        <d v="2022-10-07T00:00:00"/>
        <d v="2010-07-27T00:00:00"/>
        <d v="2010-12-03T00:00:00"/>
        <d v="1995-05-13T00:00:00"/>
        <d v="2022-07-13T00:00:00"/>
        <d v="2014-10-24T00:00:00"/>
        <d v="1964-12-18T00:00:00"/>
        <d v="1961-09-25T00:00:00"/>
        <d v="1991-10-22T00:00:00"/>
        <d v="2020-11-20T00:00:00"/>
        <d v="1973-12-26T00:00:00"/>
        <d v="2013-06-21T00:00:00"/>
        <d v="2012-08-21T00:00:00"/>
        <d v="2008-11-12T00:00:00"/>
        <d v="1959-06-10T00:00:00"/>
        <d v="2023-03-15T00:00:00"/>
        <d v="2010-02-06T00:00:00"/>
        <d v="2008-06-28T00:00:00"/>
        <d v="1993-12-22T00:00:00"/>
        <d v="1967-11-01T00:00:00"/>
        <d v="2017-02-18T00:00:00"/>
        <d v="1966-06-22T00:00:00"/>
        <d v="2022-10-20T00:00:00"/>
        <d v="2006-05-21T00:00:00"/>
        <d v="1965-03-29T00:00:00"/>
        <d v="1974-06-05T00:00:00"/>
        <d v="2023-10-27T00:00:00"/>
        <d v="2019-08-02T00:00:00"/>
        <d v="2024-05-22T00:00:00"/>
        <d v="2017-08-23T00:00:00"/>
        <d v="2013-09-02T00:00:00"/>
        <d v="1963-03-27T00:00:00"/>
        <d v="2021-12-03T00:00:00"/>
        <d v="2022-08-02T00:00:00"/>
        <d v="2016-09-02T00:00:00"/>
        <d v="2004-03-17T00:00:00"/>
        <d v="1941-10-18T00:00:00"/>
        <d v="2002-11-13T00:00:00"/>
        <d v="2016-08-31T00:00:00"/>
        <d v="2014-09-12T00:00:00"/>
        <d v="2015-08-27T00:00:00"/>
        <d v="1971-10-20T00:00:00"/>
        <d v="2021-07-16T00:00:00"/>
        <d v="1960-07-07T00:00:00"/>
        <d v="1998-06-19T00:00:00"/>
        <d v="2004-12-22T00:00:00"/>
        <d v="1990-12-07T00:00:00"/>
        <d v="1965-12-09T00:00:00"/>
        <d v="2018-10-04T00:00:00"/>
        <d v="2012-04-25T00:00:00"/>
        <d v="1956-08-24T00:00:00"/>
        <d v="1986-05-09T00:00:00"/>
        <d v="2014-12-18T00:00:00"/>
        <d v="2010-06-17T00:00:00"/>
        <d v="1965-01-06T00:00:00"/>
        <d v="1995-06-02T00:00:00"/>
        <d v="2014-10-23T00:00:00"/>
        <d v="1995-09-06T00:00:00"/>
        <d v="1956-05-16T00:00:00"/>
        <d v="1991-12-27T00:00:00"/>
        <d v="1997-02-20T00:00:00"/>
        <d v="2005-06-10T00:00:00"/>
        <d v="2004-10-27T00:00:00"/>
        <d v="1943-03-11T00:00:00"/>
        <d v="1953-05-29T00:00:00"/>
        <d v="2020-03-07T00:00:00"/>
        <d v="2012-10-09T00:00:00"/>
        <d v="1971-11-03T00:00:00"/>
        <d v="1922-02-16T00:00:00"/>
        <d v="2022-05-03T00:00:00"/>
        <d v="1986-08-27T00:00:00"/>
        <d v="2021-02-27T00:00:00"/>
        <d v="2023-07-05T00:00:00"/>
        <d v="2001-09-01T00:00:00"/>
        <d v="1946-12-15T00:00:00"/>
        <d v="2012-05-16T00:00:00"/>
        <d v="2020-02-29T00:00:00"/>
        <d v="2022-12-21T00:00:00"/>
        <d v="1998-06-01T00:00:00"/>
        <d v="2021-04-23T00:00:00"/>
        <d v="2016-05-13T00:00:00"/>
        <d v="2002-05-24T00:00:00"/>
        <d v="2009-07-15T00:00:00"/>
        <d v="2022-10-21T00:00:00"/>
        <d v="2019-01-11T00:00:00"/>
        <d v="1945-11-24T00:00:00"/>
        <d v="2009-11-20T00:00:00"/>
        <d v="2010-08-04T00:00:00"/>
        <d v="2022-09-16T00:00:00"/>
        <d v="1961-12-19T00:00:00"/>
        <d v="1988-12-21T00:00:00"/>
        <d v="2015-09-30T00:00:00"/>
        <d v="2013-05-27T00:00:00"/>
        <d v="1963-12-05T00:00:00"/>
        <d v="2006-07-26T00:00:00"/>
        <d v="2015-05-25T00:00:00"/>
        <d v="2014-01-08T00:00:00"/>
        <d v="2014-09-13T00:00:00"/>
        <d v="1972-12-10T00:00:00"/>
        <d v="2022-06-24T00:00:00"/>
        <d v="2013-10-16T00:00:00"/>
        <d v="1943-01-01T00:00:00"/>
        <d v="2020-01-01T00:00:00"/>
        <d v="2015-07-30T00:00:00"/>
        <d v="1990-05-11T00:00:00"/>
        <d v="1950-12-04T00:00:00"/>
        <d v="2007-07-08T00:00:00"/>
        <d v="2019-12-10T00:00:00"/>
        <d v="2019-09-19T00:00:00"/>
        <d v="2019-08-29T00:00:00"/>
        <d v="1951-06-27T00:00:00"/>
        <d v="1962-04-11T00:00:00"/>
        <d v="1985-02-20T00:00:00"/>
        <d v="1987-09-25T00:00:00"/>
        <d v="1966-04-07T00:00:00"/>
        <d v="1949-06-21T00:00:00"/>
        <d v="2019-05-23T00:00:00"/>
        <d v="2022-03-01T00:00:00"/>
        <d v="1964-11-21T00:00:00"/>
        <d v="1979-02-01T00:00:00"/>
        <d v="1952-06-09T00:00:00"/>
        <d v="2018-03-13T00:00:00"/>
        <d v="2023-04-05T00:00:00"/>
        <d v="1997-10-30T00:00:00"/>
        <d v="2014-06-05T00:00:00"/>
        <d v="1998-12-22T00:00:00"/>
        <d v="1988-12-08T00:00:00"/>
        <d v="1973-12-01T00:00:00"/>
        <d v="1976-04-09T00:00:00"/>
        <d v="1970-07-01T00:00:00"/>
        <d v="2021-11-18T00:00:00"/>
        <d v="2016-03-31T00:00:00"/>
        <d v="2011-03-31T00:00:00"/>
        <d v="1961-10-06T00:00:00"/>
        <d v="1967-03-08T00:00:00"/>
        <d v="2005-12-06T00:00:00"/>
        <d v="2021-11-11T00:00:00"/>
        <d v="1983-10-15T00:00:00"/>
        <d v="1997-11-24T00:00:00"/>
        <d v="2000-12-22T00:00:00"/>
        <d v="1984-10-26T00:00:00"/>
        <d v="2014-03-20T00:00:00"/>
        <d v="1998-09-22T00:00:00"/>
        <d v="1956-06-06T00:00:00"/>
        <d v="2018-08-25T00:00:00"/>
        <d v="1948-12-01T00:00:00"/>
        <d v="1975-06-20T00:00:00"/>
        <d v="2020-07-24T00:00:00"/>
        <d v="2018-10-05T00:00:00"/>
        <d v="1997-09-28T00:00:00"/>
        <d v="2023-06-14T00:00:00"/>
        <d v="2019-09-10T00:00:00"/>
        <d v="2023-11-03T00:00:00"/>
        <d v="2016-12-22T00:00:00"/>
        <d v="2002-01-23T00:00:00"/>
        <d v="1993-09-08T00:00:00"/>
        <d v="2018-11-21T00:00:00"/>
        <d v="2010-07-16T00:00:00"/>
        <d v="1953-09-17T00:00:00"/>
        <d v="2021-06-04T00:00:00"/>
        <d v="1967-12-21T00:00:00"/>
        <d v="1965-07-24T00:00:00"/>
        <d v="1949-09-02T00:00:00"/>
        <d v="1996-03-06T00:00:00"/>
        <d v="1968-02-07T00:00:00"/>
        <d v="2020-02-28T00:00:00"/>
        <d v="2000-12-15T00:00:00"/>
        <d v="2007-02-27T00:00:00"/>
        <d v="1992-11-25T00:00:00"/>
        <d v="2022-12-14T00:00:00"/>
        <d v="2013-09-28T00:00:00"/>
        <d v="1982-12-22T00:00:00"/>
        <d v="1999-02-19T00:00:00"/>
        <d v="2012-05-18T00:00:00"/>
        <d v="1971-10-03T00:00:00"/>
        <d v="1976-05-26T00:00:00"/>
        <d v="1999-04-16T00:00:00"/>
        <d v="2020-04-17T00:00:00"/>
        <d v="2020-09-24T00:00:00"/>
        <d v="2002-02-27T00:00:00"/>
        <d v="1944-09-01T00:00:00"/>
        <d v="2008-04-30T00:00:00"/>
        <d v="1953-10-14T00:00:00"/>
        <d v="1997-10-07T00:00:00"/>
        <d v="1958-08-29T00:00:00"/>
        <d v="2013-04-20T00:00:00"/>
        <d v="1945-11-29T00:00:00"/>
        <d v="1939-03-03T00:00:00"/>
        <d v="2002-08-23T00:00:00"/>
        <d v="2019-08-14T00:00:00"/>
        <d v="1995-05-10T00:00:00"/>
        <d v="1997-08-17T00:00:00"/>
        <d v="2023-10-25T00:00:00"/>
        <d v="2016-08-18T00:00:00"/>
        <d v="2007-06-10T00:00:00"/>
        <d v="2021-08-30T00:00:00"/>
        <d v="2021-02-26T00:00:00"/>
        <d v="2014-08-01T00:00:00"/>
        <d v="2011-04-24T00:00:00"/>
        <d v="2000-06-16T00:00:00"/>
        <d v="2014-12-13T00:00:00"/>
        <d v="2015-06-11T00:00:00"/>
        <d v="2021-03-17T00:00:00"/>
        <d v="2005-10-12T00:00:00"/>
        <d v="1962-04-01T00:00:00"/>
        <d v="1951-09-19T00:00:00"/>
        <d v="1967-08-02T00:00:00"/>
        <d v="1981-03-05T00:00:00"/>
        <d v="1973-10-08T00:00:00"/>
        <d v="1987-10-04T00:00:00"/>
        <d v="2022-06-22T00:00:00"/>
        <d v="2016-04-23T00:00:00"/>
        <d v="1970-10-19T00:00:00"/>
        <d v="1988-03-11T00:00:00"/>
        <d v="1944-10-11T00:00:00"/>
        <d v="1957-07-04T00:00:00"/>
        <d v="1925-12-24T00:00:00"/>
        <d v="2022-09-28T00:00:00"/>
        <d v="1969-12-05T00:00:00"/>
        <d v="2018-08-16T00:00:00"/>
        <d v="2017-01-19T00:00:00"/>
        <d v="2013-02-01T00:00:00"/>
        <d v="1997-12-12T00:00:00"/>
        <d v="1982-01-01T00:00:00"/>
        <d v="2008-05-28T00:00:00"/>
        <d v="1986-09-19T00:00:00"/>
        <d v="1991-01-31T00:00:00"/>
        <d v="2017-02-24T00:00:00"/>
        <d v="2017-04-19T00:00:00"/>
        <d v="1940-12-05T00:00:00"/>
        <d v="2017-11-04T00:00:00"/>
        <d v="2021-03-24T00:00:00"/>
        <d v="2014-05-27T00:00:00"/>
        <d v="1983-10-19T00:00:00"/>
        <d v="1997-11-20T00:00:00"/>
        <d v="1969-06-19T00:00:00"/>
        <d v="2019-04-10T00:00:00"/>
        <d v="1945-10-20T00:00:00"/>
        <d v="1958-09-30T00:00:00"/>
        <d v="1991-07-12T00:00:00"/>
        <d v="1968-10-04T00:00:00"/>
        <d v="2016-02-09T00:00:00"/>
        <d v="1989-03-24T00:00:00"/>
        <d v="1979-12-19T00:00:00"/>
        <d v="2001-08-02T00:00:00"/>
        <d v="1956-11-08T00:00:00"/>
        <d v="1969-09-23T00:00:00"/>
        <d v="2006-09-22T00:00:00"/>
        <d v="2015-07-29T00:00:00"/>
        <d v="2014-03-27T00:00:00"/>
        <d v="2011-09-30T00:00:00"/>
        <d v="1928-05-09T00:00:00"/>
        <d v="2023-08-23T00:00:00"/>
        <d v="1993-02-11T00:00:00"/>
        <d v="2008-09-26T00:00:00"/>
        <d v="2020-03-06T00:00:00"/>
        <d v="2010-11-24T00:00:00"/>
        <d v="2008-12-18T00:00:00"/>
        <d v="2007-03-09T00:00:00"/>
        <d v="1971-12-20T00:00:00"/>
        <d v="2021-10-13T00:00:00"/>
        <d v="2018-01-26T00:00:00"/>
        <d v="2020-03-12T00:00:00"/>
        <d v="2007-09-29T00:00:00"/>
        <d v="1958-01-29T00:00:00"/>
        <d v="1993-12-25T00:00:00"/>
        <d v="1995-12-29T00:00:00"/>
        <d v="2016-11-10T00:00:00"/>
        <d v="2015-04-09T00:00:00"/>
        <d v="1954-11-03T00:00:00"/>
        <d v="2018-03-28T00:00:00"/>
        <d v="1991-12-20T00:00:00"/>
        <d v="1996-10-18T00:00:00"/>
        <d v="2007-09-01T00:00:00"/>
        <d v="2019-11-14T00:00:00"/>
        <d v="2015-05-13T00:00:00"/>
        <d v="1986-11-19T00:00:00"/>
        <d v="2014-09-25T00:00:00"/>
        <d v="2014-06-13T00:00:00"/>
        <d v="2008-10-24T00:00:00"/>
        <d v="2014-05-16T00:00:00"/>
        <d v="1946-08-23T00:00:00"/>
        <d v="1933-03-15T00:00:00"/>
        <d v="2015-09-11T00:00:00"/>
        <d v="2014-07-18T00:00:00"/>
        <d v="1999-10-30T00:00:00"/>
        <d v="2019-12-04T00:00:00"/>
        <d v="2015-11-27T00:00:00"/>
        <d v="2017-10-02T00:00:00"/>
        <d v="2009-08-26T00:00:00"/>
        <d v="1986-06-11T00:00:00"/>
        <d v="2000-09-28T00:00:00"/>
        <d v="2019-08-15T00:00:00"/>
        <d v="2006-09-09T00:00:00"/>
        <d v="1966-05-25T00:00:00"/>
        <d v="2012-07-28T00:00:00"/>
        <d v="2010-06-04T00:00:00"/>
        <d v="1945-12-25T00:00:00"/>
        <d v="2006-09-19T00:00:00"/>
        <d v="1999-03-30T00:00:00"/>
        <d v="1967-06-15T00:00:00"/>
        <d v="1947-11-25T00:00:00"/>
        <d v="1960-01-11T00:00:00"/>
        <d v="2009-03-20T00:00:00"/>
        <d v="2005-03-30T00:00:00"/>
        <d v="2007-11-02T00:00:00"/>
        <d v="2020-06-19T00:00:00"/>
        <d v="2019-06-21T00:00:00"/>
        <d v="1973-11-29T00:00:00"/>
        <d v="1962-09-25T00:00:00"/>
        <d v="2008-12-25T00:00:00"/>
        <d v="1962-01-23T00:00:00"/>
        <d v="1939-08-15T00:00:00"/>
        <d v="2015-06-13T00:00:00"/>
        <d v="2022-07-23T00:00:00"/>
        <d v="2018-08-24T00:00:00"/>
        <d v="2009-12-15T00:00:00"/>
        <d v="1991-05-24T00:00:00"/>
        <d v="2015-08-07T00:00:00"/>
        <d v="2013-05-31T00:00:00"/>
        <d v="2011-09-15T00:00:00"/>
        <d v="1960-03-10T00:00:00"/>
        <d v="2009-09-24T00:00:00"/>
        <d v="2004-09-03T00:00:00"/>
        <d v="1964-12-17T00:00:00"/>
        <d v="2021-12-10T00:00:00"/>
        <d v="2006-12-07T00:00:00"/>
        <d v="2006-01-27T00:00:00"/>
        <d v="2010-03-10T00:00:00"/>
        <d v="2005-01-14T00:00:00"/>
        <d v="2022-09-30T00:00:00"/>
        <d v="2018-06-15T00:00:00"/>
        <d v="2013-12-11T00:00:00"/>
        <d v="2021-08-06T00:00:00"/>
        <d v="2015-01-21T00:00:00"/>
        <d v="2014-06-19T00:00:00"/>
        <d v="2002-03-15T00:00:00"/>
        <d v="1973-11-16T00:00:00"/>
        <d v="2007-05-23T00:00:00"/>
        <d v="2022-03-17T00:00:00"/>
        <d v="2021-02-12T00:00:00"/>
        <d v="2011-07-15T00:00:00"/>
        <d v="1987-09-18T00:00:00"/>
        <d v="2020-08-07T00:00:00"/>
        <d v="2018-09-09T00:00:00"/>
        <d v="2015-09-19T00:00:00"/>
        <d v="2016-10-13T00:00:00"/>
        <d v="1997-05-30T00:00:00"/>
        <d v="1992-03-06T00:00:00"/>
        <d v="2001-12-28T00:00:00"/>
        <d v="2003-03-21T00:00:00"/>
        <d v="2004-01-17T00:00:00"/>
        <d v="2009-06-12T00:00:00"/>
        <d v="1970-12-22T00:00:00"/>
        <d v="1997-09-12T00:00:00"/>
        <d v="2001-05-24T00:00:00"/>
        <d v="1955-04-10T00:00:00"/>
        <d v="2004-09-24T00:00:00"/>
        <d v="1994-08-03T00:00:00"/>
        <d v="2000-08-25T00:00:00"/>
        <d v="1979-12-07T00:00:00"/>
        <d v="2021-07-21T00:00:00"/>
        <d v="2020-02-19T00:00:00"/>
        <d v="1936-09-02T00:00:00"/>
        <d v="2022-05-11T00:00:00"/>
        <d v="2018-10-12T00:00:00"/>
        <d v="1963-11-14T00:00:00"/>
        <d v="2022-07-20T00:00:00"/>
        <d v="2011-09-28T00:00:00"/>
        <d v="1946-12-10T00:00:00"/>
        <d v="1938-11-26T00:00:00"/>
        <d v="2017-10-04T00:00:00"/>
        <d v="2012-12-21T00:00:00"/>
        <d v="2002-10-12T00:00:00"/>
        <d v="2021-09-01T00:00:00"/>
        <d v="1999-12-21T00:00:00"/>
        <d v="2006-11-14T00:00:00"/>
        <d v="1982-12-01T00:00:00"/>
        <d v="1997-09-07T00:00:00"/>
        <d v="2019-02-20T00:00:00"/>
        <d v="2016-04-07T00:00:00"/>
        <d v="2007-02-14T00:00:00"/>
        <d v="1978-10-24T00:00:00"/>
        <d v="1950-05-17T00:00:00"/>
        <d v="2005-09-12T00:00:00"/>
        <d v="1967-12-11T00:00:00"/>
        <d v="2003-02-13T00:00:00"/>
        <d v="2020-06-13T00:00:00"/>
        <d v="2010-05-22T00:00:00"/>
        <d v="1960-03-16T00:00:00"/>
        <d v="2018-08-18T00:00:00"/>
        <d v="2013-10-10T00:00:00"/>
        <d v="1996-05-24T00:00:00"/>
        <d v="2023-01-18T00:00:00"/>
        <d v="2022-07-14T00:00:00"/>
        <d v="1939-07-09T00:00:00"/>
        <d v="1960-10-13T00:00:00"/>
        <d v="1987-03-13T00:00:00"/>
        <d v="1997-05-02T00:00:00"/>
        <d v="2016-11-18T00:00:00"/>
        <d v="2005-06-02T00:00:00"/>
        <d v="1964-08-05T00:00:00"/>
        <d v="2006-12-08T00:00:00"/>
        <d v="2015-06-12T00:00:00"/>
        <d v="1995-04-10T00:00:00"/>
        <d v="2021-09-03T00:00:00"/>
        <d v="2023-07-08T00:00:00"/>
        <d v="2005-07-29T00:00:00"/>
        <d v="1965-12-22T00:00:00"/>
        <d v="2004-04-09T00:00:00"/>
        <d v="1993-09-09T00:00:00"/>
        <d v="1955-10-27T00:00:00"/>
        <d v="2013-07-18T00:00:00"/>
        <d v="2002-11-26T00:00:00"/>
        <d v="2021-06-18T00:00:00"/>
        <d v="2018-04-06T00:00:00"/>
        <d v="1981-10-11T00:00:00"/>
        <d v="1938-02-18T00:00:00"/>
        <d v="2018-05-17T00:00:00"/>
        <d v="2013-02-12T00:00:00"/>
        <d v="1997-02-27T00:00:00"/>
        <d v="2013-08-14T00:00:00"/>
        <d v="1993-02-24T00:00:00"/>
        <d v="1984-02-23T00:00:00"/>
        <d v="2007-08-24T00:00:00"/>
        <d v="2018-02-07T00:00:00"/>
        <d v="1992-12-11T00:00:00"/>
        <d v="1975-06-10T00:00:00"/>
        <d v="1970-12-14T00:00:00"/>
        <d v="2002-07-11T00:00:00"/>
        <d v="2011-05-11T00:00:00"/>
        <d v="2023-06-15T00:00:00"/>
        <d v="1976-04-15T00:00:00"/>
        <d v="2008-09-07T00:00:00"/>
        <d v="1992-04-16T00:00:00"/>
        <d v="1968-12-04T00:00:00"/>
        <d v="1992-11-18T00:00:00"/>
        <d v="2019-07-21T00:00:00"/>
        <d v="2001-10-26T00:00:00"/>
        <d v="2020-07-29T00:00:00"/>
        <d v="2017-06-16T00:00:00"/>
        <d v="2013-11-28T00:00:00"/>
        <d v="2011-07-16T00:00:00"/>
        <d v="1979-12-15T00:00:00"/>
        <d v="1971-10-09T00:00:00"/>
        <d v="2009-02-27T00:00:00"/>
        <d v="1987-06-12T00:00:00"/>
        <d v="2018-11-13T00:00:00"/>
        <d v="2014-10-15T00:00:00"/>
        <d v="2014-05-15T00:00:00"/>
        <d v="1979-06-22T00:00:00"/>
        <d v="2004-07-02T00:00:00"/>
        <d v="2002-06-21T00:00:00"/>
        <d v="1964-09-24T00:00:00"/>
        <d v="1962-10-24T00:00:00"/>
        <d v="2022-08-03T00:00:00"/>
        <d v="2001-07-27T00:00:00"/>
        <d v="1994-05-11T00:00:00"/>
        <d v="1998-05-16T00:00:00"/>
        <d v="1963-03-28T00:00:00"/>
        <d v="1946-04-25T00:00:00"/>
        <d v="1969-05-25T00:00:00"/>
        <d v="1961-12-15T00:00:00"/>
        <d v="2021-07-28T00:00:00"/>
        <d v="1988-06-21T00:00:00"/>
        <d v="1974-04-07T00:00:00"/>
        <d v="2022-03-30T00:00:00"/>
        <d v="2019-11-22T00:00:00"/>
        <d v="2007-03-02T00:00:00"/>
        <d v="1985-12-14T00:00:00"/>
        <d v="1987-10-07T00:00:00"/>
        <d v="1960-10-12T00:00:00"/>
        <d v="1991-12-12T00:00:00"/>
        <d v="2021-08-23T00:00:00"/>
        <d v="2015-11-04T00:00:00"/>
        <d v="1980-10-02T00:00:00"/>
        <d v="2011-08-17T00:00:00"/>
        <d v="1990-10-17T00:00:00"/>
        <d v="1954-09-10T00:00:00"/>
        <d v="1974-01-05T00:00:00"/>
        <d v="1982-06-11T00:00:00"/>
        <d v="1996-08-30T00:00:00"/>
        <d v="1987-12-09T00:00:00"/>
        <d v="2018-11-23T00:00:00"/>
        <d v="1964-10-21T00:00:00"/>
        <d v="1985-06-07T00:00:00"/>
        <d v="2007-09-12T00:00:00"/>
        <d v="1989-04-07T00:00:00"/>
        <d v="1960-09-14T00:00:00"/>
        <d v="1934-05-25T00:00:00"/>
        <d v="2008-11-17T00:00:00"/>
        <d v="1968-05-16T00:00:00"/>
        <d v="1993-05-26T00:00:00"/>
        <d v="2018-08-09T00:00:00"/>
        <d v="2013-04-05T00:00:00"/>
        <d v="2012-08-25T00:00:00"/>
        <d v="2012-09-13T00:00:00"/>
        <d v="2006-09-29T00:00:00"/>
        <d v="1978-08-31T00:00:00"/>
        <d v="2017-09-14T00:00:00"/>
        <d v="1995-03-04T00:00:00"/>
        <d v="1977-02-01T00:00:00"/>
        <d v="2021-08-11T00:00:00"/>
        <d v="1963-12-21T00:00:00"/>
        <d v="1994-03-09T00:00:00"/>
        <d v="1970-01-25T00:00:00"/>
        <d v="2002-07-22T00:00:00"/>
        <d v="2018-11-10T00:00:00"/>
        <d v="2019-03-21T00:00:00"/>
        <d v="1947-05-26T00:00:00"/>
        <d v="1973-05-16T00:00:00"/>
        <d v="2013-05-21T00:00:00"/>
        <d v="2012-12-15T00:00:00"/>
        <d v="1986-02-07T00:00:00"/>
        <d v="1991-05-15T00:00:00"/>
        <d v="1978-09-13T00:00:00"/>
        <d v="1997-06-13T00:00:00"/>
        <d v="1967-08-14T00:00:00"/>
        <d v="1971-06-29T00:00:00"/>
        <d v="2022-05-12T00:00:00"/>
        <d v="1972-09-15T00:00:00"/>
        <d v="2004-02-25T00:00:00"/>
        <d v="2011-09-23T00:00:00"/>
        <d v="1993-04-07T00:00:00"/>
        <d v="1992-03-13T00:00:00"/>
        <d v="1934-04-24T00:00:00"/>
        <d v="1950-05-12T00:00:00"/>
        <d v="2008-03-13T00:00:00"/>
        <d v="2001-10-05T00:00:00"/>
        <d v="2010-05-27T00:00:00"/>
        <d v="1993-04-10T00:00:00"/>
        <d v="1946-10-29T00:00:00"/>
        <d v="1990-05-18T00:00:00"/>
        <d v="2008-07-23T00:00:00"/>
        <d v="1939-11-23T00:00:00"/>
        <d v="2023-11-17T00:00:00"/>
        <d v="1998-10-16T00:00:00"/>
        <d v="1963-09-23T00:00:00"/>
        <d v="1975-12-03T00:00:00"/>
        <d v="2017-12-08T00:00:00"/>
        <d v="2017-03-03T00:00:00"/>
        <d v="2001-10-19T00:00:00"/>
        <d v="1994-09-28T00:00:00"/>
        <d v="2013-07-03T00:00:00"/>
        <d v="2009-09-10T00:00:00"/>
        <d v="2011-08-11T00:00:00"/>
        <d v="1964-12-14T00:00:00"/>
        <d v="2014-12-05T00:00:00"/>
        <d v="1936-04-09T00:00:00"/>
        <d v="2005-09-13T00:00:00"/>
        <d v="2021-05-21T00:00:00"/>
        <d v="2009-06-05T00:00:00"/>
        <d v="2019-11-06T00:00:00"/>
        <d v="2016-12-14T00:00:00"/>
        <d v="2008-02-08T00:00:00"/>
        <d v="2006-01-26T00:00:00"/>
        <d v="1972-12-29T00:00:00"/>
        <d v="2015-11-20T00:00:00"/>
        <d v="1982-10-22T00:00:00"/>
        <d v="1978-09-02T00:00:00"/>
        <d v="2020-11-25T00:00:00"/>
        <d v="2013-11-08T00:00:00"/>
        <d v="1966-10-27T00:00:00"/>
        <d v="1933-11-03T00:00:00"/>
        <d v="2018-09-27T00:00:00"/>
        <d v="2018-05-10T00:00:00"/>
        <d v="1967-06-14T00:00:00"/>
        <d v="1948-07-16T00:00:00"/>
        <d v="2020-08-14T00:00:00"/>
        <d v="2003-06-13T00:00:00"/>
        <d v="1966-12-18T00:00:00"/>
        <d v="1935-04-20T00:00:00"/>
        <d v="1984-06-08T00:00:00"/>
        <d v="2022-09-09T00:00:00"/>
        <d v="2023-10-18T00:00:00"/>
        <d v="1971-08-04T00:00:00"/>
        <d v="2008-09-17T00:00:00"/>
        <d v="2001-05-12T00:00:00"/>
        <d v="1999-06-05T00:00:00"/>
        <d v="1944-05-04T00:00:00"/>
        <d v="1994-12-22T00:00:00"/>
        <d v="1985-08-16T00:00:00"/>
        <d v="2003-11-27T00:00:00"/>
        <d v="2016-09-01T00:00:00"/>
        <d v="2000-11-02T00:00:00"/>
        <d v="2005-04-01T00:00:00"/>
        <d v="1999-07-16T00:00:00"/>
        <d v="2023-12-22T00:00:00"/>
        <d v="2022-09-08T00:00:00"/>
        <d v="2018-02-14T00:00:00"/>
        <d v="2013-12-03T00:00:00"/>
        <d v="1984-11-23T00:00:00"/>
        <d v="1986-09-24T00:00:00"/>
        <d v="2006-02-24T00:00:00"/>
        <d v="1966-07-13T00:00:00"/>
        <d v="2015-04-16T00:00:00"/>
        <d v="2014-06-20T00:00:00"/>
        <d v="2011-04-25T00:00:00"/>
        <d v="1970-04-03T00:00:00"/>
        <d v="2017-03-08T00:00:00"/>
        <d v="1998-12-18T00:00:00"/>
        <d v="1989-12-15T00:00:00"/>
        <d v="2006-09-14T00:00:00"/>
        <d v="1931-11-21T00:00:00"/>
        <d v="1996-07-05T00:00:00"/>
        <d v="2016-06-29T00:00:00"/>
        <d v="1960-08-11T00:00:00"/>
        <d v="2003-06-25T00:00:00"/>
        <d v="1993-11-24T00:00:00"/>
        <d v="1971-07-16T00:00:00"/>
        <d v="1994-05-15T00:00:00"/>
        <d v="2018-06-07T00:00:00"/>
        <d v="2018-11-14T00:00:00"/>
        <d v="1938-09-01T00:00:00"/>
        <d v="1967-12-15T00:00:00"/>
        <d v="1978-02-02T00:00:00"/>
        <d v="2018-11-30T00:00:00"/>
        <d v="1988-10-27T00:00:00"/>
        <d v="1990-05-25T00:00:00"/>
        <d v="2023-01-19T00:00:00"/>
        <d v="1998-10-11T00:00:00"/>
        <d v="2023-06-09T00:00:00"/>
        <d v="2018-06-14T00:00:00"/>
        <d v="2009-08-01T00:00:00"/>
        <d v="2002-06-14T00:00:00"/>
        <d v="2009-12-12T00:00:00"/>
        <d v="1957-02-22T00:00:00"/>
        <d v="1979-12-16T00:00:00"/>
        <d v="2000-09-13T00:00:00"/>
        <d v="1956-02-05T00:00:00"/>
        <d v="2006-03-17T00:00:00"/>
        <d v="1990-03-23T00:00:00"/>
        <d v="2014-10-17T00:00:00"/>
        <d v="2007-04-27T00:00:00"/>
        <d v="1989-10-13T00:00:00"/>
        <d v="2006-12-09T00:00:00"/>
        <d v="2005-04-15T00:00:00"/>
        <d v="2023-03-02T00:00:00"/>
        <d v="2004-09-28T00:00:00"/>
        <d v="1993-08-06T00:00:00"/>
        <d v="2015-05-30T00:00:00"/>
        <d v="2004-04-23T00:00:00"/>
        <d v="2008-12-10T00:00:00"/>
        <d v="1971-12-23T00:00:00"/>
        <d v="2011-12-15T00:00:00"/>
        <d v="1974-10-31T00:00:00"/>
        <d v="1951-09-28T00:00:00"/>
        <d v="2019-03-22T00:00:00"/>
        <d v="1945-01-20T00:00:00"/>
        <d v="1994-01-26T00:00:00"/>
        <d v="1972-05-04T00:00:00"/>
        <d v="1990-09-21T00:00:00"/>
        <d v="1991-08-01T00:00:00"/>
        <d v="2017-10-13T00:00:00"/>
        <d v="1999-10-28T00:00:00"/>
        <d v="1982-06-04T00:00:00"/>
        <d v="2011-10-12T00:00:00"/>
        <d v="1975-08-14T00:00:00"/>
        <d v="1946-10-17T00:00:00"/>
        <d v="2020-01-02T00:00:00"/>
        <d v="2018-12-05T00:00:00"/>
        <d v="2015-05-22T00:00:00"/>
        <d v="1997-10-17T00:00:00"/>
        <d v="2010-04-29T00:00:00"/>
        <d v="2018-01-23T00:00:00"/>
        <d v="2018-06-08T00:00:00"/>
        <d v="2017-07-19T00:00:00"/>
        <d v="1992-11-13T00:00:00"/>
        <d v="2002-03-29T00:00:00"/>
        <d v="1932-04-09T00:00:00"/>
        <d v="2022-04-29T00:00:00"/>
        <d v="1935-11-15T00:00:00"/>
        <d v="2021-05-25T00:00:00"/>
        <d v="2017-11-09T00:00:00"/>
        <d v="2017-06-28T00:00:00"/>
        <d v="2009-06-06T00:00:00"/>
        <d v="1988-05-10T00:00:00"/>
        <d v="2015-02-20T00:00:00"/>
        <d v="2013-02-21T00:00:00"/>
        <d v="1982-12-08T00:00:00"/>
        <d v="1938-10-07T00:00:00"/>
        <d v="1995-06-30T00:00:00"/>
        <d v="2017-03-01T00:00:00"/>
        <d v="2009-11-26T00:00:00"/>
        <d v="1988-08-03T00:00:00"/>
        <d v="1998-12-23T00:00:00"/>
        <d v="2022-11-24T00:00:00"/>
        <d v="1980-09-19T00:00:00"/>
        <d v="1938-05-13T00:00:00"/>
        <d v="2004-03-11T00:00:00"/>
        <d v="2021-06-21T00:00:00"/>
        <d v="2006-12-28T00:00:00"/>
        <d v="1992-12-17T00:00:00"/>
        <d v="2004-10-29T00:00:00"/>
        <d v="2021-04-27T00:00:00"/>
        <d v="2020-12-13T00:00:00"/>
        <d v="2020-03-10T00:00:00"/>
        <d v="2016-11-25T00:00:00"/>
        <d v="2011-08-31T00:00:00"/>
        <d v="1983-10-20T00:00:00"/>
        <d v="2018-04-19T00:00:00"/>
        <d v="2016-04-27T00:00:00"/>
        <d v="2001-12-07T00:00:00"/>
        <d v="2021-10-20T00:00:00"/>
        <d v="2019-07-24T00:00:00"/>
        <d v="2009-08-05T00:00:00"/>
        <d v="1997-12-19T00:00:00"/>
        <d v="2011-04-15T00:00:00"/>
        <d v="2000-04-21T00:00:00"/>
        <d v="2016-02-25T00:00:00"/>
        <d v="2014-12-25T00:00:00"/>
        <d v="2014-08-28T00:00:00"/>
        <d v="2004-02-10T00:00:00"/>
        <d v="1977-08-17T00:00:00"/>
        <d v="1976-06-30T00:00:00"/>
        <d v="1929-06-05T00:00:00"/>
        <d v="2019-07-12T00:00:00"/>
        <d v="1977-06-24T00:00:00"/>
        <d v="2007-08-04T00:00:00"/>
        <d v="1941-11-30T00:00:00"/>
        <d v="2021-07-23T00:00:00"/>
        <d v="1971-12-08T00:00:00"/>
        <d v="1960-05-16T00:00:00"/>
        <d v="1983-07-15T00:00:00"/>
        <d v="2000-03-17T00:00:00"/>
        <d v="2021-12-16T00:00:00"/>
        <d v="2017-08-03T00:00:00"/>
        <d v="1965-03-03T00:00:00"/>
        <d v="1996-04-11T00:00:00"/>
        <d v="1990-11-16T00:00:00"/>
        <d v="2024-05-02T00:00:00"/>
        <d v="2023-10-05T00:00:00"/>
        <d v="2013-09-21T00:00:00"/>
        <d v="2011-03-02T00:00:00"/>
        <d v="2009-05-06T00:00:00"/>
        <d v="2013-12-24T00:00:00"/>
        <d v="1984-03-02T00:00:00"/>
        <d v="1961-05-25T00:00:00"/>
        <d v="2014-10-22T00:00:00"/>
        <d v="1971-10-21T00:00:00"/>
        <d v="2004-02-06T00:00:00"/>
        <d v="2019-06-28T00:00:00"/>
        <d v="2023-07-14T00:00:00"/>
        <d v="2016-03-17T00:00:00"/>
        <d v="2019-12-13T00:00:00"/>
        <d v="2013-11-15T00:00:00"/>
        <d v="2007-08-03T00:00:00"/>
        <d v="1997-07-11T00:00:00"/>
        <d v="1990-12-25T00:00:00"/>
        <d v="1995-12-13T00:00:00"/>
        <d v="1971-11-13T00:00:00"/>
        <d v="2018-07-13T00:00:00"/>
        <d v="2014-02-06T00:00:00"/>
        <d v="1974-10-02T00:00:00"/>
        <d v="1968-02-21T00:00:00"/>
        <d v="2005-05-17T00:00:00"/>
        <d v="1999-09-02T00:00:00"/>
        <d v="2021-07-26T00:00:00"/>
        <d v="1955-04-11T00:00:00"/>
        <d v="1982-06-17T00:00:00"/>
        <d v="2003-02-21T00:00:00"/>
        <d v="2006-03-30T00:00:00"/>
        <d v="1996-12-20T00:00:00"/>
        <d v="1973-03-08T00:00:00"/>
        <d v="2022-07-09T00:00:00"/>
        <d v="2021-08-18T00:00:00"/>
        <d v="2018-07-24T00:00:00"/>
        <d v="2016-10-25T00:00:00"/>
        <d v="2005-05-27T00:00:00"/>
        <d v="1999-09-17T00:00:00"/>
        <d v="2006-01-13T00:00:00"/>
        <d v="1973-08-17T00:00:00"/>
        <d v="2006-01-12T00:00:00"/>
        <d v="2000-07-06T00:00:00"/>
        <d v="2017-10-06T00:00:00"/>
        <d v="2017-04-27T00:00:00"/>
        <d v="2015-09-12T00:00:00"/>
        <d v="2000-03-16T00:00:00"/>
        <d v="1988-03-25T00:00:00"/>
        <d v="2002-08-29T00:00:00"/>
        <d v="2023-09-29T00:00:00"/>
        <d v="1974-03-29T00:00:00"/>
        <d v="1968-10-30T00:00:00"/>
        <d v="1965-06-01T00:00:00"/>
        <d v="2014-01-21T00:00:00"/>
        <d v="2012-06-22T00:00:00"/>
        <d v="1994-02-03T00:00:00"/>
        <d v="2004-10-01T00:00:00"/>
        <d v="2016-05-17T00:00:00"/>
        <d v="2002-03-01T00:00:00"/>
        <d v="2001-02-28T00:00:00"/>
        <d v="2022-12-22T00:00:00"/>
        <d v="2018-11-28T00:00:00"/>
        <d v="2015-11-25T00:00:00"/>
        <d v="2001-06-08T00:00:00"/>
        <d v="1997-03-15T00:00:00"/>
        <d v="1953-04-23T00:00:00"/>
        <d v="1940-01-18T00:00:00"/>
        <d v="1965-11-05T00:00:00"/>
        <d v="1962-12-21T00:00:00"/>
        <d v="1999-10-29T00:00:00"/>
        <d v="2012-03-22T00:00:00"/>
        <d v="1945-11-08T00:00:00"/>
        <d v="1994-10-19T00:00:00"/>
        <d v="2021-08-09T00:00:00"/>
        <d v="1968-02-19T00:00:00"/>
        <d v="1998-07-31T00:00:00"/>
        <d v="2007-11-27T00:00:00"/>
        <d v="2017-09-22T00:00:00"/>
        <d v="2012-02-28T00:00:00"/>
        <d v="2021-04-02T00:00:00"/>
        <d v="2014-09-24T00:00:00"/>
        <d v="1998-12-11T00:00:00"/>
        <d v="1989-07-21T00:00:00"/>
        <d v="2019-11-15T00:00:00"/>
        <d v="2020-07-09T00:00:00"/>
        <d v="1999-06-18T00:00:00"/>
        <d v="1993-08-13T00:00:00"/>
        <d v="1986-08-15T00:00:00"/>
        <d v="2007-11-21T00:00:00"/>
        <d v="2022-11-30T00:00:00"/>
        <d v="2021-10-09T00:00:00"/>
        <d v="2014-03-11T00:00:00"/>
        <d v="1999-11-17T00:00:00"/>
        <d v="1944-10-25T00:00:00"/>
        <d v="2000-04-13T00:00:00"/>
        <d v="1992-08-13T00:00:00"/>
        <d v="2023-06-22T00:00:00"/>
        <d v="2012-11-20T00:00:00"/>
        <d v="1995-12-23T00:00:00"/>
        <d v="2005-11-09T00:00:00"/>
        <d v="2013-05-17T00:00:00"/>
        <d v="1993-10-12T00:00:00"/>
        <d v="2010-08-20T00:00:00"/>
        <d v="1954-05-26T00:00:00"/>
        <d v="1976-06-25T00:00:00"/>
        <d v="1992-12-10T00:00:00"/>
        <d v="2018-05-31T00:00:00"/>
        <d v="2018-04-03T00:00:00"/>
        <d v="2024-01-08T00:00:00"/>
        <d v="1978-07-07T00:00:00"/>
        <d v="1985-03-01T00:00:00"/>
        <d v="2006-06-29T00:00:00"/>
        <d v="2003-09-18T00:00:00"/>
        <d v="2018-12-25T00:00:00"/>
        <d v="2007-03-23T00:00:00"/>
        <d v="2015-09-17T00:00:00"/>
        <d v="1972-02-13T00:00:00"/>
        <d v="2008-02-18T00:00:00"/>
        <d v="2017-11-30T00:00:00"/>
        <d v="1994-12-16T00:00:00"/>
        <d v="1973-10-17T00:00:00"/>
        <d v="2001-03-07T00:00:00"/>
        <d v="2021-07-01T00:00:00"/>
        <d v="2017-11-16T00:00:00"/>
        <d v="2008-07-12T00:00:00"/>
        <d v="1981-08-21T00:00:00"/>
        <d v="2019-08-09T00:00:00"/>
        <d v="2010-12-10T00:00:00"/>
        <d v="1995-04-21T00:00:00"/>
        <d v="1996-08-15T00:00:00"/>
        <d v="1994-09-02T00:00:00"/>
        <d v="2022-03-10T00:00:00"/>
        <d v="2013-06-14T00:00:00"/>
        <d v="1964-09-04T00:00:00"/>
        <d v="1999-10-05T00:00:00"/>
        <d v="1981-12-24T00:00:00"/>
        <d v="1990-03-02T00:00:00"/>
        <d v="2002-01-30T00:00:00"/>
        <d v="2009-10-15T00:00:00"/>
        <d v="1964-01-22T00:00:00"/>
        <d v="1978-10-05T00:00:00"/>
        <d v="1992-08-26T00:00:00"/>
        <d v="1991-11-27T00:00:00"/>
        <d v="1994-11-11T00:00:00"/>
        <d v="1988-03-30T00:00:00"/>
        <d v="1993-02-26T00:00:00"/>
        <d v="1996-07-24T00:00:00"/>
        <d v="1978-02-03T00:00:00"/>
        <d v="2022-02-14T00:00:00"/>
        <d v="2018-02-13T00:00:00"/>
        <d v="2002-04-13T00:00:00"/>
        <d v="2011-03-18T00:00:00"/>
        <d v="2006-06-28T00:00:00"/>
        <d v="2006-06-23T00:00:00"/>
        <d v="2021-12-09T00:00:00"/>
        <d v="2017-02-02T00:00:00"/>
        <d v="2016-09-16T00:00:00"/>
        <d v="2008-09-03T00:00:00"/>
        <d v="1993-05-19T00:00:00"/>
        <d v="2022-02-04T00:00:00"/>
        <d v="1948-08-26T00:00:00"/>
        <d v="2019-10-04T00:00:00"/>
        <d v="2021-09-29T00:00:00"/>
        <d v="1969-06-11T00:00:00"/>
        <d v="2005-09-25T00:00:00"/>
        <d v="1944-01-28T00:00:00"/>
        <d v="1996-12-25T00:00:00"/>
        <d v="1972-12-30T00:00:00"/>
        <d v="1958-05-10T00:00:00"/>
        <d v="2017-03-31T00:00:00"/>
        <d v="2010-03-25T00:00:00"/>
        <d v="2020-07-14T00:00:00"/>
        <d v="2019-04-18T00:00:00"/>
        <d v="2019-04-05T00:00:00"/>
        <d v="1974-11-01T00:00:00"/>
        <d v="2012-03-29T00:00:00"/>
        <d v="1967-05-24T00:00:00"/>
        <d v="2023-03-23T00:00:00"/>
        <d v="2020-01-23T00:00:00"/>
        <d v="2022-11-18T00:00:00"/>
        <d v="1964-12-06T00:00:00"/>
        <d v="1973-04-19T00:00:00"/>
        <d v="2016-05-06T00:00:00"/>
        <d v="2022-02-11T00:00:00"/>
        <d v="2010-01-22T00:00:00"/>
        <d v="1973-12-06T00:00:00"/>
        <d v="1998-09-10T00:00:00"/>
        <d v="1947-12-24T00:00:00"/>
        <d v="1964-07-07T00:00:00"/>
        <d v="2014-12-03T00:00:00"/>
        <d v="2013-05-09T00:00:00"/>
        <d v="1957-07-11T00:00:00"/>
        <d v="2011-12-14T00:00:00"/>
        <d v="1965-03-24T00:00:00"/>
        <d v="2018-03-14T00:00:00"/>
        <d v="2015-03-24T00:00:00"/>
        <d v="2012-09-09T00:00:00"/>
        <d v="1992-09-15T00:00:00"/>
        <d v="2007-03-22T00:00:00"/>
        <d v="1993-11-05T00:00:00"/>
        <d v="2003-06-11T00:00:00"/>
        <d v="2002-12-06T00:00:00"/>
        <d v="2021-09-08T00:00:00"/>
        <d v="2016-09-07T00:00:00"/>
        <d v="2015-04-02T00:00:00"/>
        <d v="1967-10-26T00:00:00"/>
        <d v="2001-04-04T00:00:00"/>
        <d v="2010-10-01T00:00:00"/>
        <d v="1964-02-19T00:00:00"/>
        <d v="2020-12-03T00:00:00"/>
        <d v="2022-06-29T00:00:00"/>
        <d v="2017-07-21T00:00:00"/>
        <d v="2013-07-26T00:00:00"/>
        <d v="1947-06-04T00:00:00"/>
        <d v="2005-10-26T00:00:00"/>
        <d v="2010-12-22T00:00:00"/>
        <d v="1960-05-25T00:00:00"/>
        <d v="2012-11-21T00:00:00"/>
        <d v="2004-05-20T00:00:00"/>
        <d v="1955-12-22T00:00:00"/>
        <d v="2012-04-21T00:00:00"/>
        <d v="2007-09-14T00:00:00"/>
        <d v="1966-12-13T00:00:00"/>
        <d v="1961-09-06T00:00:00"/>
        <d v="1986-09-20T00:00:00"/>
        <d v="2002-03-10T00:00:00"/>
        <d v="1997-12-25T00:00:00"/>
        <d v="1981-07-24T00:00:00"/>
        <d v="2017-09-29T00:00:00"/>
        <d v="1982-08-25T00:00:00"/>
        <d v="1990-11-02T00:00:00"/>
        <d v="2006-09-13T00:00:00"/>
        <d v="1977-12-14T00:00:00"/>
        <d v="2016-12-28T00:00:00"/>
        <d v="1991-07-20T00:00:00"/>
        <d v="1940-11-13T00:00:00"/>
        <d v="1935-06-06T00:00:00"/>
        <d v="2006-07-06T00:00:00"/>
        <d v="2011-03-04T00:00:00"/>
        <d v="2022-11-25T00:00:00"/>
        <d v="2015-12-11T00:00:00"/>
        <d v="1972-09-29T00:00:00"/>
        <d v="1993-09-14T00:00:00"/>
        <d v="1989-11-17T00:00:00"/>
        <d v="2017-11-22T00:00:00"/>
        <d v="2023-08-30T00:00:00"/>
        <d v="2016-05-04T00:00:00"/>
        <d v="1990-03-28T00:00:00"/>
        <d v="2002-07-12T00:00:00"/>
        <d v="1992-06-03T00:00:00"/>
        <d v="2015-10-23T00:00:00"/>
        <d v="2006-04-11T00:00:00"/>
        <d v="1966-12-17T00:00:00"/>
        <d v="1989-08-09T00:00:00"/>
        <d v="1952-01-07T00:00:00"/>
        <d v="1964-09-20T00:00:00"/>
        <d v="2013-11-29T00:00:00"/>
        <d v="2002-06-20T00:00:00"/>
        <d v="2017-09-07T00:00:00"/>
        <d v="2018-02-09T00:00:00"/>
        <d v="2014-09-10T00:00:00"/>
        <d v="2013-08-16T00:00:00"/>
        <d v="1967-10-11T00:00:00"/>
        <d v="1988-11-13T00:00:00"/>
        <d v="1979-11-22T00:00:00"/>
        <d v="1935-11-22T00:00:00"/>
        <d v="2017-03-24T00:00:00"/>
        <d v="2011-08-04T00:00:00"/>
        <d v="2023-10-12T00:00:00"/>
        <d v="2018-07-20T00:00:00"/>
        <d v="2017-03-30T00:00:00"/>
        <d v="2013-05-29T00:00:00"/>
        <d v="1991-02-07T00:00:00"/>
        <d v="1981-02-20T00:00:00"/>
        <d v="1987-08-21T00:00:00"/>
        <d v="1966-12-30T00:00:00"/>
        <d v="1970-06-22T00:00:00"/>
        <d v="1962-06-13T00:00:00"/>
        <d v="2004-06-17T00:00:00"/>
        <d v="1918-04-14T00:00:00"/>
        <d v="2002-05-22T00:00:00"/>
        <d v="2021-10-21T00:00:00"/>
        <d v="2020-04-24T00:00:00"/>
        <d v="2019-01-10T00:00:00"/>
        <d v="2012-11-01T00:00:00"/>
        <d v="1991-10-24T00:00:00"/>
        <d v="1976-06-26T00:00:00"/>
        <d v="2023-05-04T00:00:00"/>
        <d v="2017-07-05T00:00:00"/>
        <d v="2008-10-22T00:00:00"/>
        <d v="1996-03-04T00:00:00"/>
        <d v="2009-03-04T00:00:00"/>
        <d v="1993-09-24T00:00:00"/>
        <d v="1990-12-15T00:00:00"/>
        <d v="2023-08-17T00:00:00"/>
        <d v="2008-01-30T00:00:00"/>
        <d v="2003-09-06T00:00:00"/>
        <d v="1984-10-31T00:00:00"/>
        <d v="1998-11-12T00:00:00"/>
        <d v="2023-06-06T00:00:00"/>
        <d v="2012-12-18T00:00:00"/>
        <d v="1977-08-26T00:00:00"/>
        <d v="2001-03-16T00:00:00"/>
        <d v="1981-05-27T00:00:00"/>
        <d v="1946-08-30T00:00:00"/>
        <d v="1983-03-31T00:00:00"/>
        <d v="2000-08-30T00:00:00"/>
        <d v="2022-02-17T00:00:00"/>
        <d v="2020-07-10T00:00:00"/>
        <d v="2012-09-19T00:00:00"/>
        <d v="2009-06-17T00:00:00"/>
        <d v="2002-12-19T00:00:00"/>
        <d v="2013-05-05T00:00:00"/>
        <d v="2020-02-12T00:00:00"/>
        <d v="1983-05-28T00:00:00"/>
        <d v="2016-11-16T00:00:00"/>
        <d v="2013-09-20T00:00:00"/>
        <d v="1964-04-10T00:00:00"/>
        <d v="1981-04-02T00:00:00"/>
        <d v="2018-02-22T00:00:00"/>
        <d v="2017-02-08T00:00:00"/>
        <d v="2004-11-12T00:00:00"/>
        <d v="2007-07-27T00:00:00"/>
        <d v="2007-12-14T00:00:00"/>
        <d v="2002-12-14T00:00:00"/>
        <d v="2019-05-17T00:00:00"/>
        <d v="1999-10-06T00:00:00"/>
        <d v="2014-07-08T00:00:00"/>
        <d v="1972-03-09T00:00:00"/>
        <d v="1933-11-12T00:00:00"/>
        <d v="1953-07-14T00:00:00"/>
        <d v="2014-08-12T00:00:00"/>
        <d v="1972-08-18T00:00:00"/>
        <d v="1998-02-27T00:00:00"/>
        <d v="1998-12-09T00:00:00"/>
        <d v="2009-06-02T00:00:00"/>
        <d v="2008-11-19T00:00:00"/>
        <d v="1997-09-11T00:00:00"/>
        <d v="2004-07-23T00:00:00"/>
        <d v="2004-10-17T00:00:00"/>
        <d v="1987-07-17T00:00:00"/>
        <d v="2020-03-11T00:00:00"/>
        <d v="1991-04-17T00:00:00"/>
        <d v="2021-07-30T00:00:00"/>
        <d v="2014-12-10T00:00:00"/>
        <d v="2011-08-03T00:00:00"/>
        <d v="2004-03-06T00:00:00"/>
        <d v="2013-11-09T00:00:00"/>
        <d v="2009-12-02T00:00:00"/>
        <d v="2000-10-20T00:00:00"/>
        <d v="1942-07-10T00:00:00"/>
        <d v="2015-10-20T00:00:00"/>
        <d v="2008-06-12T00:00:00"/>
        <d v="2024-04-24T00:00:00"/>
        <d v="2016-08-10T00:00:00"/>
        <d v="2010-02-23T00:00:00"/>
        <d v="2005-03-15T00:00:00"/>
        <d v="1976-11-03T00:00:00"/>
        <d v="1987-12-23T00:00:00"/>
        <d v="2014-10-08T00:00:00"/>
        <d v="2008-02-06T00:00:00"/>
        <d v="1932-05-06T00:00:00"/>
        <d v="2019-10-16T00:00:00"/>
        <d v="1961-04-27T00:00:00"/>
        <d v="2017-12-25T00:00:00"/>
        <d v="2007-03-03T00:00:00"/>
        <d v="1965-10-22T00:00:00"/>
        <d v="1959-12-16T00:00:00"/>
        <d v="2020-03-13T00:00:00"/>
        <d v="2011-12-25T00:00:00"/>
        <d v="2003-09-30T00:00:00"/>
        <d v="2001-05-19T00:00:00"/>
        <d v="1971-07-01T00:00:00"/>
        <d v="1998-12-25T00:00:00"/>
        <d v="2007-02-15T00:00:00"/>
        <d v="2019-05-24T00:00:00"/>
        <d v="1979-01-17T00:00:00"/>
        <d v="2007-09-18T00:00:00"/>
        <d v="1989-03-31T00:00:00"/>
        <d v="2023-12-14T00:00:00"/>
        <d v="2015-03-20T00:00:00"/>
        <d v="1953-02-09T00:00:00"/>
        <d v="1979-03-15T00:00:00"/>
        <d v="1981-09-10T00:00:00"/>
        <d v="2022-05-04T00:00:00"/>
        <d v="2014-08-06T00:00:00"/>
        <d v="2000-12-12T00:00:00"/>
        <d v="2017-02-10T00:00:00"/>
        <d v="2011-04-20T00:00:00"/>
        <d v="1973-11-08T00:00:00"/>
        <d v="1953-08-28T00:00:00"/>
        <d v="2001-10-09T00:00:00"/>
        <d v="1987-06-19T00:00:00"/>
        <d v="1990-06-01T00:00:00"/>
        <d v="2011-03-30T00:00:00"/>
        <d v="1952-07-21T00:00:00"/>
        <d v="2024-02-07T00:00:00"/>
        <d v="1986-03-14T00:00:00"/>
        <d v="1980-07-02T00:00:00"/>
        <d v="1955-08-03T00:00:00"/>
        <d v="1996-11-22T00:00:00"/>
        <d v="1998-03-03T00:00:00"/>
        <d v="2016-10-14T00:00:00"/>
        <d v="2015-02-05T00:00:00"/>
        <d v="2011-06-01T00:00:00"/>
        <d v="1986-10-17T00:00:00"/>
        <d v="2016-08-11T00:00:00"/>
        <d v="2014-08-08T00:00:00"/>
        <d v="1975-09-24T00:00:00"/>
        <d v="1970-12-24T00:00:00"/>
        <d v="2015-10-14T00:00:00"/>
        <d v="2010-09-09T00:00:00"/>
        <d v="2010-02-12T00:00:00"/>
        <d v="1995-12-22T00:00:00"/>
        <d v="1962-03-09T00:00:00"/>
        <d v="1995-09-07T00:00:00"/>
        <d v="1968-09-04T00:00:00"/>
        <d v="2023-06-28T00:00:00"/>
        <d v="2018-08-02T00:00:00"/>
        <d v="1972-09-10T00:00:00"/>
        <d v="2008-10-15T00:00:00"/>
        <d v="2006-08-18T00:00:00"/>
        <d v="2002-05-01T00:00:00"/>
        <d v="2014-12-12T00:00:00"/>
        <d v="2011-07-30T00:00:00"/>
        <d v="1968-04-04T00:00:00"/>
        <d v="2019-09-04T00:00:00"/>
        <d v="2010-09-16T00:00:00"/>
        <d v="1978-03-01T00:00:00"/>
        <d v="1993-01-20T00:00:00"/>
        <d v="2002-12-27T00:00:00"/>
        <d v="2016-06-08T00:00:00"/>
        <d v="2019-06-27T00:00:00"/>
        <d v="1975-02-28T00:00:00"/>
        <d v="1988-11-04T00:00:00"/>
        <d v="2024-01-25T00:00:00"/>
        <d v="2021-07-07T00:00:00"/>
        <d v="2012-09-28T00:00:00"/>
        <d v="2009-12-11T00:00:00"/>
        <d v="1976-10-08T00:00:00"/>
        <d v="2009-01-07T00:00:00"/>
        <d v="2016-08-28T00:00:00"/>
        <d v="1987-03-06T00:00:00"/>
        <d v="2017-01-24T00:00:00"/>
        <d v="2015-03-12T00:00:00"/>
        <d v="2011-10-23T00:00:00"/>
        <d v="2001-04-20T00:00:00"/>
        <d v="2020-04-16T00:00:00"/>
        <d v="2011-09-16T00:00:00"/>
        <d v="2024-04-18T00:00:00"/>
        <d v="2020-09-23T00:00:00"/>
        <d v="2024-03-19T00:00:00"/>
        <d v="2010-01-15T00:00:00"/>
        <d v="1977-08-31T00:00:00"/>
        <d v="1966-03-22T00:00:00"/>
        <d v="2000-12-16T00:00:00"/>
        <d v="2016-03-26T00:00:00"/>
        <d v="1974-10-11T00:00:00"/>
        <d v="1994-12-21T00:00:00"/>
        <d v="2019-09-20T00:00:00"/>
        <d v="2013-05-28T00:00:00"/>
        <d v="2009-07-17T00:00:00"/>
        <d v="2004-05-19T00:00:00"/>
        <d v="1967-10-18T00:00:00"/>
        <d v="2007-04-19T00:00:00"/>
        <d v="2015-12-15T00:00:00"/>
        <d v="1998-12-16T00:00:00"/>
        <d v="2008-06-04T00:00:00"/>
        <d v="1991-09-20T00:00:00"/>
        <d v="1976-03-09T00:00:00"/>
        <d v="1951-06-12T00:00:00"/>
        <d v="1966-10-05T00:00:00"/>
        <d v="1955-12-08T00:00:00"/>
        <d v="2016-10-27T00:00:00"/>
        <d v="2023-09-15T00:00:00"/>
        <d v="2008-12-03T00:00:00"/>
        <d v="2007-08-09T00:00:00"/>
        <d v="1995-08-30T00:00:00"/>
        <d v="2016-01-14T00:00:00"/>
        <d v="1983-02-04T00:00:00"/>
        <d v="2012-10-11T00:00:00"/>
        <d v="1946-12-26T00:00:00"/>
        <d v="1986-06-27T00:00:00"/>
        <d v="1993-05-02T00:00:00"/>
        <d v="2022-07-27T00:00:00"/>
        <d v="1971-03-05T00:00:00"/>
        <d v="1955-01-13T00:00:00"/>
        <d v="1989-09-06T00:00:00"/>
        <d v="2015-04-22T00:00:00"/>
        <d v="2011-09-27T00:00:00"/>
        <d v="1950-07-12T00:00:00"/>
        <d v="2014-10-14T00:00:00"/>
        <d v="2009-09-15T00:00:00"/>
        <d v="1982-02-12T00:00:00"/>
        <d v="1994-08-25T00:00:00"/>
        <d v="1995-05-27T00:00:00"/>
        <d v="1979-06-15T00:00:00"/>
        <d v="2016-06-24T00:00:00"/>
        <d v="2015-06-24T00:00:00"/>
        <d v="2003-09-16T00:00:00"/>
        <d v="2022-08-06T00:00:00"/>
        <d v="2017-06-09T00:00:00"/>
        <d v="2013-12-30T00:00:00"/>
        <d v="2001-09-05T00:00:00"/>
        <d v="2006-04-19T00:00:00"/>
        <d v="2002-01-16T00:00:00"/>
        <d v="1976-08-20T00:00:00"/>
        <d v="1991-08-14T00:00:00"/>
        <d v="1991-11-13T00:00:00"/>
        <d v="2020-11-26T00:00:00"/>
        <d v="2019-12-19T00:00:00"/>
        <d v="2017-09-01T00:00:00"/>
        <d v="2012-09-26T00:00:00"/>
        <d v="1999-06-30T00:00:00"/>
        <d v="1956-03-23T00:00:00"/>
        <d v="1947-09-05T00:00:00"/>
        <d v="1982-04-25T00:00:00"/>
        <d v="1995-05-19T00:00:00"/>
        <d v="2020-08-27T00:00:00"/>
        <d v="1928-11-18T00:00:00"/>
        <d v="2023-04-04T00:00:00"/>
        <d v="2019-11-20T00:00:00"/>
        <d v="2010-12-07T00:00:00"/>
        <d v="2004-12-17T00:00:00"/>
        <d v="2003-10-23T00:00:00"/>
        <d v="1994-05-31T00:00:00"/>
        <d v="1999-05-21T00:00:00"/>
        <d v="2006-11-01T00:00:00"/>
        <d v="2023-01-22T00:00:00"/>
        <d v="2020-06-24T00:00:00"/>
        <d v="2009-11-04T00:00:00"/>
        <d v="2009-10-07T00:00:00"/>
        <d v="2001-06-15T00:00:00"/>
        <d v="2003-10-01T00:00:00"/>
        <d v="1983-11-18T00:00:00"/>
        <d v="1995-10-27T00:00:00"/>
        <d v="2016-02-19T00:00:00"/>
        <d v="1992-10-31T00:00:00"/>
        <d v="2015-10-02T00:00:00"/>
        <d v="1992-09-16T00:00:00"/>
        <d v="1999-12-22T00:00:00"/>
        <d v="2011-07-29T00:00:00"/>
        <d v="1974-02-07T00:00:00"/>
        <d v="2005-09-09T00:00:00"/>
        <d v="1961-12-13T00:00:00"/>
        <d v="2022-11-17T00:00:00"/>
        <d v="2008-10-10T00:00:00"/>
        <d v="2021-05-20T00:00:00"/>
        <d v="2016-09-23T00:00:00"/>
        <d v="2011-03-24T00:00:00"/>
        <d v="1941-10-28T00:00:00"/>
        <d v="2000-03-31T00:00:00"/>
        <d v="1963-12-25T00:00:00"/>
        <d v="1999-01-22T00:00:00"/>
        <d v="1995-05-17T00:00:00"/>
        <d v="2023-08-02T00:00:00"/>
        <d v="1988-12-02T00:00:00"/>
        <d v="1972-03-22T00:00:00"/>
        <d v="2021-11-19T00:00:00"/>
        <d v="1977-03-11T00:00:00"/>
        <d v="2005-09-30T00:00:00"/>
        <d v="2004-12-08T00:00:00"/>
        <d v="2007-05-19T00:00:00"/>
        <d v="2016-07-23T00:00:00"/>
        <d v="2009-07-01T00:00:00"/>
        <d v="1981-12-04T00:00:00"/>
        <d v="1998-09-17T00:00:00"/>
        <d v="2012-06-23T00:00:00"/>
        <d v="2010-10-20T00:00:00"/>
        <d v="1987-08-11T00:00:00"/>
        <d v="2023-07-31T00:00:00"/>
        <d v="1973-12-13T00:00:00"/>
        <d v="1964-06-23T00:00:00"/>
        <d v="1946-07-02T00:00:00"/>
        <d v="2005-06-21T00:00:00"/>
        <d v="2008-11-05T00:00:00"/>
        <d v="2017-10-05T00:00:00"/>
        <d v="2013-02-07T00:00:00"/>
        <d v="2009-04-01T00:00:00"/>
        <d v="2007-03-20T00:00:00"/>
        <d v="1975-06-11T00:00:00"/>
        <d v="2013-11-20T00:00:00"/>
        <d v="1958-05-22T00:00:00"/>
        <d v="2008-05-15T00:00:00"/>
        <d v="1999-12-17T00:00:00"/>
        <d v="2005-09-05T00:00:00"/>
        <d v="2024-03-27T00:00:00"/>
        <d v="2019-11-07T00:00:00"/>
        <d v="2017-05-18T00:00:00"/>
        <d v="2012-02-05T00:00:00"/>
        <d v="2010-04-24T00:00:00"/>
        <d v="1986-04-09T00:00:00"/>
        <d v="2013-10-25T00:00:00"/>
        <d v="1995-03-24T00:00:00"/>
        <d v="2023-04-14T00:00:00"/>
        <d v="1931-04-23T00:00:00"/>
        <d v="1970-12-20T00:00:00"/>
        <d v="1989-12-13T00:00:00"/>
        <d v="2021-10-01T00:00:00"/>
        <d v="2012-11-17T00:00:00"/>
        <d v="2011-08-26T00:00:00"/>
        <d v="2010-03-31T00:00:00"/>
        <d v="1987-11-25T00:00:00"/>
        <d v="2023-09-14T00:00:00"/>
        <d v="2017-09-06T00:00:00"/>
        <d v="1941-02-25T00:00:00"/>
        <d v="1981-10-21T00:00:00"/>
        <d v="1945-11-30T00:00:00"/>
        <d v="2005-07-21T00:00:00"/>
        <d v="2003-09-17T00:00:00"/>
        <d v="1980-09-10T00:00:00"/>
        <d v="1987-11-26T00:00:00"/>
        <d v="2013-09-07T00:00:00"/>
        <d v="2011-10-07T00:00:00"/>
        <d v="2011-09-02T00:00:00"/>
        <d v="2012-10-24T00:00:00"/>
        <d v="1985-01-18T00:00:00"/>
        <d v="1980-09-17T00:00:00"/>
        <d v="1976-10-27T00:00:00"/>
        <d v="2016-12-15T00:00:00"/>
        <d v="2010-07-08T00:00:00"/>
        <d v="2015-04-01T00:00:00"/>
        <d v="2007-09-17T00:00:00"/>
        <d v="2013-12-12T00:00:00"/>
        <d v="1988-05-28T00:00:00"/>
        <d v="2000-04-28T00:00:00"/>
        <d v="1971-09-28T00:00:00"/>
        <d v="2009-03-27T00:00:00"/>
        <d v="1954-10-14T00:00:00"/>
        <d v="1989-08-12T00:00:00"/>
        <d v="1975-09-02T00:00:00"/>
        <d v="1989-06-21T00:00:00"/>
        <d v="2021-07-05T00:00:00"/>
        <d v="2019-01-31T00:00:00"/>
        <d v="2015-10-15T00:00:00"/>
        <d v="2007-12-25T00:00:00"/>
        <d v="1989-11-30T00:00:00"/>
        <d v="2022-07-15T00:00:00"/>
        <d v="2012-08-17T00:00:00"/>
        <d v="2007-05-20T00:00:00"/>
        <d v="1960-11-25T00:00:00"/>
        <d v="2019-11-12T00:00:00"/>
        <d v="2017-03-02T00:00:00"/>
        <d v="2017-05-30T00:00:00"/>
        <d v="1983-03-25T00:00:00"/>
        <d v="2016-01-28T00:00:00"/>
        <d v="2014-02-05T00:00:00"/>
        <d v="2012-02-03T00:00:00"/>
        <d v="2013-09-03T00:00:00"/>
        <d v="1966-05-04T00:00:00"/>
        <d v="1953-02-05T00:00:00"/>
        <d v="2023-09-20T00:00:00"/>
        <d v="2004-08-21T00:00:00"/>
        <d v="2004-08-04T00:00:00"/>
        <d v="2018-07-27T00:00:00"/>
        <d v="1992-08-20T00:00:00"/>
        <d v="2005-05-06T00:00:00"/>
        <d v="2003-12-24T00:00:00"/>
        <d v="1993-09-05T00:00:00"/>
        <d v="2004-01-18T00:00:00"/>
        <d v="1985-12-13T00:00:00"/>
        <d v="1983-06-07T00:00:00"/>
        <d v="2017-01-22T00:00:00"/>
        <d v="1963-08-17T00:00:00"/>
        <d v="2005-02-12T00:00:00"/>
        <d v="1986-05-30T00:00:00"/>
        <d v="2020-10-21T00:00:00"/>
        <d v="2015-05-02T00:00:00"/>
        <d v="2010-09-14T00:00:00"/>
        <d v="1993-03-06T00:00:00"/>
        <d v="1966-04-06T00:00:00"/>
        <d v="2018-09-21T00:00:00"/>
        <d v="2016-05-21T00:00:00"/>
        <d v="1977-06-15T00:00:00"/>
        <d v="2002-10-31T00:00:00"/>
        <d v="2021-01-29T00:00:00"/>
        <d v="2017-12-09T00:00:00"/>
        <d v="2011-03-11T00:00:00"/>
        <d v="2010-09-15T00:00:00"/>
        <d v="1989-10-05T00:00:00"/>
        <d v="1988-07-20T00:00:00"/>
        <d v="2003-09-01T00:00:00"/>
        <d v="2006-09-06T00:00:00"/>
        <d v="1990-07-13T00:00:00"/>
        <d v="2021-03-26T00:00:00"/>
        <d v="2013-10-04T00:00:00"/>
        <d v="2012-08-31T00:00:00"/>
        <d v="1987-11-12T00:00:00"/>
        <d v="1992-01-17T00:00:00"/>
        <d v="2007-09-06T00:00:00"/>
        <d v="2007-09-24T00:00:00"/>
        <d v="2021-07-29T00:00:00"/>
        <d v="2020-09-11T00:00:00"/>
        <d v="2021-06-10T00:00:00"/>
        <d v="2015-09-23T00:00:00"/>
        <d v="1998-05-19T00:00:00"/>
        <d v="2020-02-22T00:00:00"/>
        <d v="2018-05-22T00:00:00"/>
        <d v="2012-03-12T00:00:00"/>
        <d v="2004-04-30T00:00:00"/>
        <d v="2014-11-01T00:00:00"/>
        <d v="2011-05-07T00:00:00"/>
        <d v="2009-12-08T00:00:00"/>
        <d v="2018-05-11T00:00:00"/>
        <d v="2007-12-12T00:00:00"/>
        <d v="1978-12-20T00:00:00"/>
        <d v="1994-05-13T00:00:00"/>
        <d v="1992-04-03T00:00:00"/>
        <d v="1976-06-23T00:00:00"/>
        <d v="1995-02-03T00:00:00"/>
        <d v="2017-08-11T00:00:00"/>
        <d v="2011-03-17T00:00:00"/>
        <d v="2022-08-11T00:00:00"/>
        <d v="2016-08-02T00:00:00"/>
        <d v="1954-07-22T00:00:00"/>
        <d v="1998-10-02T00:00:00"/>
        <d v="2023-02-13T00:00:00"/>
        <d v="2015-07-23T00:00:00"/>
        <d v="1984-04-06T00:00:00"/>
        <d v="2008-02-27T00:00:00"/>
        <d v="2007-11-15T00:00:00"/>
        <d v="2021-07-08T00:00:00"/>
        <d v="2012-03-08T00:00:00"/>
        <d v="1970-02-27T00:00:00"/>
        <d v="2006-10-09T00:00:00"/>
        <d v="2007-11-23T00:00:00"/>
        <d v="2011-05-26T00:00:00"/>
        <d v="1995-02-25T00:00:00"/>
        <d v="1989-11-15T00:00:00"/>
        <d v="2018-03-09T00:00:00"/>
        <d v="2017-07-11T00:00:00"/>
        <d v="2010-01-25T00:00:00"/>
        <d v="1983-12-22T00:00:00"/>
        <d v="1999-12-25T00:00:00"/>
        <d v="1997-07-02T00:00:00"/>
        <d v="2023-03-09T00:00:00"/>
        <d v="1965-12-15T00:00:00"/>
        <d v="2014-08-30T00:00:00"/>
        <d v="2018-11-20T00:00:00"/>
        <d v="2011-03-08T00:00:00"/>
        <d v="1957-08-07T00:00:00"/>
        <d v="1951-07-28T00:00:00"/>
        <d v="2021-11-10T00:00:00"/>
        <d v="2018-02-02T00:00:00"/>
        <d v="1978-10-14T00:00:00"/>
        <d v="1996-11-06T00:00:00"/>
        <d v="2020-09-02T00:00:00"/>
        <d v="2015-04-23T00:00:00"/>
        <d v="2010-11-23T00:00:00"/>
        <d v="1998-07-28T00:00:00"/>
        <d v="2014-04-19T00:00:00"/>
        <d v="2008-12-05T00:00:00"/>
        <d v="2019-09-25T00:00:00"/>
        <d v="2005-08-22T00:00:00"/>
        <d v="1993-01-06T00:00:00"/>
        <d v="2015-04-03T00:00:00"/>
        <d v="2014-11-15T00:00:00"/>
        <d v="1955-04-28T00:00:00"/>
        <d v="1987-07-24T00:00:00"/>
        <d v="2003-05-09T00:00:00"/>
        <d v="2008-08-02T00:00:00"/>
        <d v="1960-06-16T00:00:00"/>
        <d v="1973-05-23T00:00:00"/>
        <d v="2004-12-25T00:00:00"/>
        <d v="1984-06-22T00:00:00"/>
        <d v="1957-12-18T00:00:00"/>
        <d v="1984-01-27T00:00:00"/>
        <d v="1961-01-25T00:00:00"/>
        <d v="1995-06-09T00:00:00"/>
        <d v="1998-05-01T00:00:00"/>
        <d v="1970-01-26T00:00:00"/>
        <d v="2003-08-29T00:00:00"/>
        <d v="2006-10-26T00:00:00"/>
        <d v="2007-12-20T00:00:00"/>
        <d v="2003-04-25T00:00:00"/>
        <d v="2007-03-07T00:00:00"/>
        <d v="2022-04-27T00:00:00"/>
        <d v="2021-12-17T00:00:00"/>
        <d v="2022-06-08T00:00:00"/>
        <d v="2016-02-04T00:00:00"/>
        <d v="1971-01-15T00:00:00"/>
        <d v="1992-07-01T00:00:00"/>
        <d v="2000-06-28T00:00:00"/>
        <d v="2018-12-27T00:00:00"/>
        <d v="2005-09-26T00:00:00"/>
        <d v="1998-09-13T00:00:00"/>
        <d v="2011-02-12T00:00:00"/>
        <d v="2011-11-22T00:00:00"/>
        <d v="2005-09-14T00:00:00"/>
        <d v="2016-07-29T00:00:00"/>
        <d v="2012-04-13T00:00:00"/>
        <d v="2003-12-18T00:00:00"/>
        <d v="2004-10-25T00:00:00"/>
        <d v="2019-07-19T00:00:00"/>
        <d v="2003-03-04T00:00:00"/>
        <d v="1968-09-19T00:00:00"/>
        <d v="2009-03-03T00:00:00"/>
        <d v="2019-09-12T00:00:00"/>
        <d v="2012-05-17T00:00:00"/>
        <d v="1996-11-14T00:00:00"/>
        <d v="2005-02-08T00:00:00"/>
        <d v="1992-03-27T00:00:00"/>
        <d v="2018-01-19T00:00:00"/>
        <d v="2013-04-12T00:00:00"/>
        <d v="2016-04-08T00:00:00"/>
        <d v="2003-10-31T00:00:00"/>
        <d v="1995-05-12T00:00:00"/>
        <d v="1999-11-19T00:00:00"/>
        <d v="2009-12-25T00:00:00"/>
        <d v="2003-12-12T00:00:00"/>
        <d v="1985-12-20T00:00:00"/>
        <d v="2017-09-26T00:00:00"/>
        <d v="1960-10-23T00:00:00"/>
        <d v="2017-02-17T00:00:00"/>
        <d v="1959-12-05T00:00:00"/>
        <d v="1995-01-20T00:00:00"/>
        <d v="2017-08-18T00:00:00"/>
        <d v="1994-07-16T00:00:00"/>
        <d v="2008-07-17T00:00:00"/>
        <d v="2004-10-22T00:00:00"/>
        <d v="1996-09-13T00:00:00"/>
        <d v="1968-10-17T00:00:00"/>
        <d v="2005-09-23T00:00:00"/>
        <d v="2018-06-16T00:00:00"/>
        <d v="2010-08-19T00:00:00"/>
        <d v="2013-10-03T00:00:00"/>
        <d v="2007-09-07T00:00:00"/>
        <d v="1986-11-26T00:00:00"/>
        <d v="2023-07-26T00:00:00"/>
        <d v="1987-12-10T00:00:00"/>
        <d v="2003-08-15T00:00:00"/>
        <d v="2021-06-02T00:00:00"/>
        <d v="2019-07-03T00:00:00"/>
        <d v="2009-02-06T00:00:00"/>
        <d v="2015-10-27T00:00:00"/>
        <d v="2012-08-09T00:00:00"/>
        <d v="1995-04-26T00:00:00"/>
        <d v="2004-05-13T00:00:00"/>
        <d v="2022-04-13T00:00:00"/>
        <d v="2018-09-18T00:00:00"/>
        <d v="2015-10-21T00:00:00"/>
        <d v="1954-06-24T00:00:00"/>
        <d v="1988-06-03T00:00:00"/>
        <d v="1996-08-02T00:00:00"/>
        <d v="1984-10-01T00:00:00"/>
        <d v="2015-11-03T00:00:00"/>
        <d v="1992-10-09T00:00:00"/>
        <d v="1956-12-01T00:00:00"/>
        <d v="1931-02-12T00:00:00"/>
        <d v="2016-03-12T00:00:00"/>
        <d v="1963-06-19T00:00:00"/>
        <d v="1974-11-22T00:00:00"/>
        <d v="1979-03-16T00:00:00"/>
        <d v="1964-07-17T00:00:00"/>
        <d v="2021-12-25T00:00:00"/>
        <d v="2005-10-04T00:00:00"/>
        <d v="2008-07-10T00:00:00"/>
        <d v="2022-11-23T00:00:00"/>
        <d v="2014-08-14T00:00:00"/>
        <d v="1981-03-27T00:00:00"/>
        <d v="2018-11-22T00:00:00"/>
        <d v="2013-06-06T00:00:00"/>
        <d v="1971-06-24T00:00:00"/>
        <d v="2023-11-15T00:00:00"/>
        <d v="2019-10-30T00:00:00"/>
        <d v="2013-05-01T00:00:00"/>
        <d v="2005-12-23T00:00:00"/>
        <d v="1997-08-05T00:00:00"/>
        <d v="1999-04-02T00:00:00"/>
        <d v="1985-06-28T00:00:00"/>
        <d v="1971-11-25T00:00:00"/>
        <d v="2019-03-31T00:00:00"/>
        <d v="2019-10-11T00:00:00"/>
        <d v="2015-10-01T00:00:00"/>
        <d v="2017-07-27T00:00:00"/>
        <d v="2018-11-09T00:00:00"/>
        <d v="2019-03-07T00:00:00"/>
        <d v="2003-12-19T00:00:00"/>
        <d v="1989-08-18T00:00:00"/>
        <d v="2017-12-07T00:00:00"/>
        <d v="1991-08-15T00:00:00"/>
        <d v="2020-02-24T00:00:00"/>
        <d v="2010-09-28T00:00:00"/>
        <d v="1997-09-27T00:00:00"/>
        <d v="1994-05-04T00:00:00"/>
        <d v="2003-11-14T00:00:00"/>
        <d v="2005-07-14T00:00:00"/>
        <d v="2018-07-05T00:00:00"/>
        <d v="1985-04-25T00:00:00"/>
        <d v="1978-09-29T00:00:00"/>
        <d v="2016-08-01T00:00:00"/>
        <d v="1956-12-22T00:00:00"/>
        <d v="2002-07-19T00:00:00"/>
        <d v="2009-03-18T00:00:00"/>
        <d v="2015-06-26T00:00:00"/>
        <d v="1970-09-12T00:00:00"/>
        <d v="1981-07-10T00:00:00"/>
        <d v="2000-11-22T00:00:00"/>
        <d v="2002-10-11T00:00:00"/>
        <d v="2001-10-17T00:00:00"/>
        <d v="2023-10-06T00:00:00"/>
        <d v="2009-06-01T00:00:00"/>
        <d v="1984-12-14T00:00:00"/>
        <d v="2015-12-10T00:00:00"/>
        <d v="2012-01-13T00:00:00"/>
        <d v="2012-04-19T00:00:00"/>
        <d v="1978-06-08T00:00:00"/>
        <d v="2016-10-20T00:00:00"/>
        <d v="2014-04-20T00:00:00"/>
        <d v="2012-05-04T00:00:00"/>
        <d v="1996-03-22T00:00:00"/>
        <d v="2012-11-16T00:00:00"/>
        <d v="2019-12-11T00:00:00"/>
        <d v="2022-10-05T00:00:00"/>
        <d v="2012-09-14T00:00:00"/>
        <d v="1981-12-09T00:00:00"/>
        <d v="1988-11-18T00:00:00"/>
        <d v="2004-09-23T00:00:00"/>
        <d v="2006-09-28T00:00:00"/>
        <d v="1978-12-14T00:00:00"/>
        <d v="1994-06-09T00:00:00"/>
        <d v="2024-03-07T00:00:00"/>
        <d v="2006-05-25T00:00:00"/>
        <d v="2005-12-07T00:00:00"/>
        <d v="2002-11-08T00:00:00"/>
        <d v="1968-07-17T00:00:00"/>
        <d v="2019-04-11T00:00:00"/>
        <d v="2010-09-29T00:00:00"/>
        <d v="1993-01-27T00:00:00"/>
        <d v="2023-03-01T00:00:00"/>
        <d v="2000-10-03T00:00:00"/>
        <d v="1941-11-14T00:00:00"/>
        <d v="2021-07-14T00:00:00"/>
        <d v="2009-04-15T00:00:00"/>
        <d v="1996-06-07T00:00:00"/>
        <d v="1993-04-09T00:00:00"/>
        <d v="2004-04-07T00:00:00"/>
        <d v="2022-08-10T00:00:00"/>
        <d v="2022-11-09T00:00:00"/>
        <d v="2012-09-05T00:00:00"/>
        <d v="1963-08-21T00:00:00"/>
        <d v="1983-07-29T00:00:00"/>
        <d v="2000-04-27T00:00:00"/>
        <d v="2020-01-15T00:00:00"/>
        <d v="2010-03-26T00:00:00"/>
        <d v="2005-02-13T00:00:00"/>
        <d v="2011-09-10T00:00:00"/>
        <d v="2002-06-19T00:00:00"/>
        <d v="2024-03-02T00:00:00"/>
        <d v="2016-08-12T00:00:00"/>
        <d v="2015-12-30T00:00:00"/>
        <d v="1989-11-24T00:00:00"/>
        <d v="1965-07-01T00:00:00"/>
        <d v="2006-04-28T00:00:00"/>
        <d v="2018-07-09T00:00:00"/>
        <d v="2023-05-17T00:00:00"/>
        <d v="1991-03-01T00:00:00"/>
        <d v="1937-12-21T00:00:00"/>
        <d v="1969-08-18T00:00:00"/>
        <d v="1916-09-04T00:00:00"/>
        <d v="1967-05-25T00:00:00"/>
        <d v="2005-06-03T00:00:00"/>
        <d v="1998-07-10T00:00:00"/>
        <d v="2020-02-26T00:00:00"/>
        <d v="2007-11-12T00:00:00"/>
        <d v="1955-06-22T00:00:00"/>
        <d v="2021-03-25T00:00:00"/>
        <d v="2016-09-19T00:00:00"/>
        <d v="2011-02-02T00:00:00"/>
        <d v="2010-08-26T00:00:00"/>
        <d v="2015-07-31T00:00:00"/>
        <d v="1980-01-19T00:00:00"/>
        <d v="2009-10-16T00:00:00"/>
        <d v="2022-03-11T00:00:00"/>
        <d v="2017-03-12T00:00:00"/>
        <d v="2016-05-15T00:00:00"/>
        <d v="2003-09-07T00:00:00"/>
        <d v="2017-04-24T00:00:00"/>
        <d v="1971-10-23T00:00:00"/>
        <d v="2017-07-08T00:00:00"/>
        <d v="2014-05-29T00:00:00"/>
        <d v="2019-10-09T00:00:00"/>
        <d v="2016-11-23T00:00:00"/>
        <d v="2014-05-08T00:00:00"/>
        <d v="2010-09-10T00:00:00"/>
        <d v="1980-12-20T00:00:00"/>
        <d v="1982-11-19T00:00:00"/>
        <d v="2022-02-25T00:00:00"/>
        <d v="2021-08-27T00:00:00"/>
        <d v="2018-01-20T00:00:00"/>
        <d v="2018-01-10T00:00:00"/>
        <d v="2003-02-08T00:00:00"/>
        <d v="2010-03-11T00:00:00"/>
        <d v="1996-06-21T00:00:00"/>
        <d v="2001-05-26T00:00:00"/>
        <d v="1966-09-07T00:00:00"/>
        <d v="2015-06-18T00:00:00"/>
        <d v="2011-11-15T00:00:00"/>
        <d v="2004-09-29T00:00:00"/>
        <d v="1988-09-23T00:00:00"/>
        <d v="2000-12-21T00:00:00"/>
        <d v="2020-08-23T00:00:00"/>
        <d v="2018-09-28T00:00:00"/>
        <d v="2016-11-17T00:00:00"/>
        <d v="1998-01-31T00:00:00"/>
        <d v="2001-07-05T00:00:00"/>
        <d v="2007-09-26T00:00:00"/>
        <d v="1998-09-24T00:00:00"/>
        <d v="1970-03-26T00:00:00"/>
        <d v="2022-09-23T00:00:00"/>
        <d v="2020-05-01T00:00:00"/>
        <d v="2018-12-11T00:00:00"/>
        <d v="2019-05-22T00:00:00"/>
        <d v="2014-10-09T00:00:00"/>
        <d v="1998-10-23T00:00:00"/>
        <d v="1994-10-14T00:00:00"/>
        <d v="1940-02-23T00:00:00"/>
        <d v="2008-03-11T00:00:00"/>
        <d v="1968-09-07T00:00:00"/>
        <d v="1989-04-21T00:00:00"/>
        <d v="2012-07-25T00:00:00"/>
        <d v="2003-01-21T00:00:00"/>
        <d v="1988-10-21T00:00:00"/>
        <d v="2016-09-15T00:00:00"/>
        <d v="2005-07-22T00:00:00"/>
        <d v="1998-01-20T00:00:00"/>
        <d v="1990-02-21T00:00:00"/>
        <d v="1972-05-25T00:00:00"/>
        <d v="2021-12-07T00:00:00"/>
        <d v="2005-08-11T00:00:00"/>
        <d v="1998-01-17T00:00:00"/>
        <d v="2000-12-13T00:00:00"/>
        <d v="2000-03-04T00:00:00"/>
        <d v="2002-02-15T00:00:00"/>
        <d v="1985-11-01T00:00:00"/>
        <d v="2014-04-11T00:00:00"/>
        <d v="2015-02-18T00:00:00"/>
        <d v="1981-12-16T00:00:00"/>
        <d v="1989-10-20T00:00:00"/>
        <d v="2019-06-07T00:00:00"/>
        <d v="1951-11-08T00:00:00"/>
        <d v="2021-06-05T00:00:00"/>
        <d v="2022-01-31T00:00:00"/>
        <d v="2009-06-19T00:00:00"/>
        <d v="1972-12-13T00:00:00"/>
        <d v="2021-05-19T00:00:00"/>
        <d v="2014-03-21T00:00:00"/>
        <d v="2002-11-22T00:00:00"/>
        <d v="1985-02-08T00:00:00"/>
        <d v="2004-12-10T00:00:00"/>
        <d v="2021-11-12T00:00:00"/>
        <d v="2022-09-18T00:00:00"/>
        <d v="2006-10-06T00:00:00"/>
        <d v="2019-06-20T00:00:00"/>
        <d v="2014-05-28T00:00:00"/>
        <d v="1983-11-20T00:00:00"/>
        <d v="1992-12-30T00:00:00"/>
        <d v="2020-01-30T00:00:00"/>
        <d v="2014-02-13T00:00:00"/>
        <d v="2013-06-10T00:00:00"/>
        <d v="1968-12-19T00:00:00"/>
        <d v="2007-10-28T00:00:00"/>
        <d v="2018-09-23T00:00:00"/>
        <d v="2015-08-13T00:00:00"/>
        <d v="2013-10-09T00:00:00"/>
        <d v="2011-05-18T00:00:00"/>
        <d v="1999-10-31T00:00:00"/>
        <d v="2008-11-03T00:00:00"/>
        <d v="1973-10-14T00:00:00"/>
        <d v="2018-09-19T00:00:00"/>
        <d v="2015-05-29T00:00:00"/>
        <d v="2010-04-14T00:00:00"/>
        <d v="1994-03-11T00:00:00"/>
        <d v="1991-10-23T00:00:00"/>
        <d v="1986-11-14T00:00:00"/>
        <d v="2013-05-02T00:00:00"/>
        <d v="2008-07-29T00:00:00"/>
        <d v="2023-09-21T00:00:00"/>
        <d v="2011-10-14T00:00:00"/>
        <d v="2009-10-22T00:00:00"/>
        <d v="1985-11-21T00:00:00"/>
        <d v="2015-06-19T00:00:00"/>
        <d v="2006-12-25T00:00:00"/>
        <d v="2021-02-05T00:00:00"/>
        <d v="2011-12-07T00:00:00"/>
        <d v="1970-12-18T00:00:00"/>
        <d v="1969-06-26T00:00:00"/>
        <d v="2004-07-28T00:00:00"/>
        <d v="2014-11-12T00:00:00"/>
        <d v="1982-10-27T00:00:00"/>
        <d v="2010-11-12T00:00:00"/>
        <d v="2009-04-30T00:00:00"/>
        <d v="1983-01-01T00:00:00"/>
        <d v="2007-11-07T00:00:00"/>
        <d v="2020-10-13T00:00:00"/>
        <d v="2015-11-12T00:00:00"/>
        <d v="2010-11-18T00:00:00"/>
        <d v="1968-03-18T00:00:00"/>
        <d v="1953-02-18T00:00:00"/>
        <d v="2003-10-03T00:00:00"/>
        <d v="2015-07-14T00:00:00"/>
        <d v="2001-03-09T00:00:00"/>
        <d v="1977-01-29T00:00:00"/>
        <d v="1988-12-14T00:00:00"/>
        <d v="1925-09-22T00:00:00"/>
        <d v="2005-09-04T00:00:00"/>
        <d v="2013-04-21T00:00:00"/>
        <d v="2014-11-24T00:00:00"/>
        <d v="2018-01-03T00:00:00"/>
        <d v="2019-09-30T00:00:00"/>
        <d v="1998-07-29T00:00:00"/>
        <d v="1963-10-29T00:00:00"/>
        <d v="1987-07-31T00:00:00"/>
        <d v="1983-06-03T00:00:00"/>
        <d v="2020-07-08T00:00:00"/>
        <d v="2017-08-04T00:00:00"/>
        <d v="2009-12-26T00:00:00"/>
        <d v="1963-10-10T00:00:00"/>
        <d v="2010-10-15T00:00:00"/>
        <d v="1994-08-26T00:00:00"/>
        <d v="2017-01-26T00:00:00"/>
        <d v="1955-06-03T00:00:00"/>
        <d v="1981-05-23T00:00:00"/>
        <d v="2022-10-19T00:00:00"/>
        <d v="2016-04-21T00:00:00"/>
        <d v="1993-07-10T00:00:00"/>
        <d v="1994-07-15T00:00:00"/>
        <d v="2003-01-30T00:00:00"/>
        <d v="2001-10-25T00:00:00"/>
        <d v="1963-06-12T00:00:00"/>
        <d v="2018-08-15T00:00:00"/>
        <d v="2003-09-20T00:00:00"/>
        <d v="2023-10-04T00:00:00"/>
        <d v="2015-01-23T00:00:00"/>
        <d v="2013-04-26T00:00:00"/>
        <d v="2022-04-07T00:00:00"/>
        <d v="2000-12-27T00:00:00"/>
        <d v="1979-10-19T00:00:00"/>
        <d v="1974-08-01T00:00:00"/>
        <d v="2016-02-10T00:00:00"/>
        <d v="2010-11-16T00:00:00"/>
        <d v="2019-08-21T00:00:00"/>
        <d v="2017-02-15T00:00:00"/>
        <d v="1956-06-29T00:00:00"/>
        <d v="1981-08-13T00:00:00"/>
        <d v="2023-03-08T00:00:00"/>
        <d v="2013-03-13T00:00:00"/>
        <d v="1997-11-07T00:00:00"/>
        <d v="2021-10-22T00:00:00"/>
        <d v="2017-04-06T00:00:00"/>
        <d v="2002-12-13T00:00:00"/>
        <d v="1987-01-30T00:00:00"/>
        <d v="2014-10-02T00:00:00"/>
        <d v="1991-02-01T00:00:00"/>
        <d v="2015-04-15T00:00:00"/>
        <d v="2009-11-27T00:00:00"/>
        <d v="1986-05-16T00:00:00"/>
        <d v="1997-10-10T00:00:00"/>
        <d v="2023-01-05T00:00:00"/>
        <d v="2021-10-29T00:00:00"/>
        <d v="2020-04-22T00:00:00"/>
        <d v="2016-12-12T00:00:00"/>
        <d v="1971-03-12T00:00:00"/>
        <d v="1993-07-16T00:00:00"/>
        <d v="2007-12-05T00:00:00"/>
        <d v="1986-08-17T00:00:00"/>
        <d v="1991-11-22T00:00:00"/>
        <d v="2005-10-05T00:00:00"/>
        <d v="1999-05-10T00:00:00"/>
        <d v="1985-10-18T00:00:00"/>
        <d v="2023-11-16T00:00:00"/>
        <d v="2012-02-22T00:00:00"/>
        <d v="2010-11-04T00:00:00"/>
        <d v="1989-04-14T00:00:00"/>
        <d v="2005-07-13T00:00:00"/>
        <d v="2020-02-07T00:00:00"/>
        <d v="2022-11-12T00:00:00"/>
        <d v="2003-09-24T00:00:00"/>
        <d v="1986-07-02T00:00:00"/>
        <d v="1964-09-08T00:00:00"/>
        <d v="2015-09-09T00:00:00"/>
        <d v="2016-11-11T00:00:00"/>
        <d v="1973-11-23T00:00:00"/>
        <d v="2021-04-07T00:00:00"/>
        <d v="2016-06-05T00:00:00"/>
        <d v="2014-05-13T00:00:00"/>
        <d v="2012-07-16T00:00:00"/>
        <d v="2011-08-05T00:00:00"/>
        <d v="1976-07-21T00:00:00"/>
        <d v="1990-08-22T00:00:00"/>
        <d v="2020-12-09T00:00:00"/>
        <d v="2012-08-29T00:00:00"/>
        <d v="1994-09-17T00:00:00"/>
        <d v="2020-02-13T00:00:00"/>
        <d v="2019-01-13T00:00:00"/>
        <d v="2017-07-16T00:00:00"/>
        <d v="2018-10-10T00:00:00"/>
        <d v="2007-09-20T00:00:00"/>
        <d v="1998-09-18T00:00:00"/>
        <d v="1980-06-20T00:00:00"/>
        <d v="1950-02-22T00:00:00"/>
        <d v="2001-06-29T00:00:00"/>
        <d v="1986-08-16T00:00:00"/>
        <d v="1954-12-23T00:00:00"/>
        <d v="2023-12-08T00:00:00"/>
        <d v="2016-01-19T00:00:00"/>
        <d v="1985-03-27T00:00:00"/>
        <d v="2020-01-24T00:00:00"/>
        <d v="2017-02-22T00:00:00"/>
        <d v="1971-10-07T00:00:00"/>
        <d v="2003-07-22T00:00:00"/>
        <d v="2011-04-08T00:00:00"/>
        <d v="2005-10-06T00:00:00"/>
        <d v="1951-09-26T00:00:00"/>
        <d v="2022-09-22T00:00:00"/>
        <d v="2018-07-25T00:00:00"/>
        <d v="2013-06-19T00:00:00"/>
        <d v="2020-10-27T00:00:00"/>
        <d v="2018-09-24T00:00:00"/>
        <d v="2006-08-05T00:00:00"/>
        <d v="2006-06-17T00:00:00"/>
        <d v="1989-11-23T00:00:00"/>
        <d v="2009-09-29T00:00:00"/>
        <d v="1986-08-14T00:00:00"/>
        <d v="2020-12-30T00:00:00"/>
        <d v="2017-10-20T00:00:00"/>
        <d v="1967-08-30T00:00:00"/>
        <d v="1973-12-11T00:00:00"/>
        <d v="2005-02-14T00:00:00"/>
        <d v="2022-12-20T00:00:00"/>
        <d v="2007-10-26T00:00:00"/>
        <d v="2016-06-27T00:00:00"/>
        <d v="1941-01-23T00:00:00"/>
        <d v="2009-02-23T00:00:00"/>
        <d v="1997-06-27T00:00:00"/>
        <d v="2018-12-13T00:00:00"/>
        <d v="2011-12-03T00:00:00"/>
        <d v="2010-10-26T00:00:00"/>
        <d v="1983-10-21T00:00:00"/>
        <d v="1988-10-14T00:00:00"/>
        <d v="2005-11-17T00:00:00"/>
        <d v="1973-08-11T00:00:00"/>
        <d v="1946-05-02T00:00:00"/>
        <d v="1985-08-02T00:00:00"/>
        <d v="1944-11-28T00:00:00"/>
        <d v="1996-01-19T00:00:00"/>
        <d v="2024-03-08T00:00:00"/>
        <d v="1992-09-18T00:00:00"/>
        <d v="1988-02-26T00:00:00"/>
        <d v="1988-05-20T00:00:00"/>
        <d v="1990-08-17T00:00:00"/>
        <d v="1992-11-20T00:00:00"/>
        <d v="2022-11-04T00:00:00"/>
        <d v="2019-01-09T00:00:00"/>
        <d v="2012-10-25T00:00:00"/>
        <d v="1973-08-15T00:00:00"/>
        <d v="2019-09-11T00:00:00"/>
        <d v="1997-12-10T00:00:00"/>
        <d v="2014-01-16T00:00:00"/>
        <d v="1969-01-31T00:00:00"/>
        <d v="2015-09-07T00:00:00"/>
        <d v="2013-11-07T00:00:00"/>
        <d v="2011-05-25T00:00:00"/>
        <d v="2006-10-28T00:00:00"/>
        <d v="1941-12-12T00:00:00"/>
        <d v="2010-02-02T00:00:00"/>
        <d v="2009-01-22T00:00:00"/>
        <d v="1993-04-16T00:00:00"/>
        <d v="2006-12-06T00:00:00"/>
        <d v="2022-01-14T00:00:00"/>
        <d v="1962-11-02T00:00:00"/>
        <d v="2002-10-02T00:00:00"/>
        <d v="1971-02-03T00:00:00"/>
        <d v="2007-05-16T00:00:00"/>
        <d v="2019-03-29T00:00:00"/>
        <d v="2013-01-19T00:00:00"/>
        <d v="2012-06-21T00:00:00"/>
        <d v="1948-06-14T00:00:00"/>
        <d v="1957-05-30T00:00:00"/>
        <d v="1958-07-16T00:00:00"/>
        <d v="2019-05-02T00:00:00"/>
        <d v="2017-08-06T00:00:00"/>
        <d v="1945-10-31T00:00:00"/>
        <d v="2015-09-24T00:00:00"/>
        <d v="2003-10-16T00:00:00"/>
        <d v="2004-11-14T00:00:00"/>
        <d v="1974-12-14T00:00:00"/>
        <d v="2006-06-16T00:00:00"/>
        <d v="2012-07-02T00:00:00"/>
        <d v="2015-02-19T00:00:00"/>
        <d v="2014-12-02T00:00:00"/>
        <d v="1942-08-14T00:00:00"/>
        <d v="2021-12-08T00:00:00"/>
        <d v="2010-07-31T00:00:00"/>
        <d v="1999-03-19T00:00:00"/>
        <d v="2021-04-30T00:00:00"/>
        <d v="2012-05-11T00:00:00"/>
        <d v="1976-12-25T00:00:00"/>
        <d v="1980-03-28T00:00:00"/>
        <d v="1986-04-23T00:00:00"/>
        <d v="1989-12-20T00:00:00"/>
        <d v="2020-07-22T00:00:00"/>
        <d v="1979-10-06T00:00:00"/>
        <d v="1989-07-07T00:00:00"/>
        <d v="1991-12-06T00:00:00"/>
        <d v="2021-02-09T00:00:00"/>
        <d v="2002-10-01T00:00:00"/>
        <d v="1997-08-13T00:00:00"/>
        <d v="1903-12-07T00:00:00"/>
        <d v="1982-07-28T00:00:00"/>
        <d v="2020-11-13T00:00:00"/>
        <d v="2001-06-02T00:00:00"/>
        <d v="1998-09-11T00:00:00"/>
        <d v="2007-07-25T00:00:00"/>
        <d v="2017-12-22T00:00:00"/>
        <d v="2015-12-24T00:00:00"/>
        <d v="1941-10-31T00:00:00"/>
        <d v="2006-02-17T00:00:00"/>
        <d v="2015-01-13T00:00:00"/>
        <d v="2009-11-25T00:00:00"/>
        <d v="1989-07-01T00:00:00"/>
        <d v="1994-10-28T00:00:00"/>
        <d v="1995-10-13T00:00:00"/>
        <d v="2018-05-18T00:00:00"/>
        <d v="2016-03-03T00:00:00"/>
        <d v="2000-07-13T00:00:00"/>
        <d v="1992-01-22T00:00:00"/>
        <d v="2020-06-10T00:00:00"/>
        <d v="2012-10-19T00:00:00"/>
        <d v="2011-09-08T00:00:00"/>
        <d v="2009-09-18T00:00:00"/>
        <d v="2007-11-01T00:00:00"/>
        <d v="2011-07-22T00:00:00"/>
        <d v="2022-06-15T00:00:00"/>
        <d v="2011-08-24T00:00:00"/>
        <d v="2009-07-24T00:00:00"/>
        <d v="1962-10-07T00:00:00"/>
        <d v="2006-06-25T00:00:00"/>
        <d v="2004-01-23T00:00:00"/>
        <d v="2008-09-05T00:00:00"/>
        <d v="1955-10-03T00:00:00"/>
        <d v="2021-12-02T00:00:00"/>
        <d v="2013-08-01T00:00:00"/>
        <d v="2000-12-25T00:00:00"/>
        <d v="1965-05-05T00:00:00"/>
        <d v="2003-09-12T00:00:00"/>
        <d v="2006-11-26T00:00:00"/>
        <d v="1984-10-19T00:00:00"/>
        <d v="2020-03-27T00:00:00"/>
        <d v="2010-05-13T00:00:00"/>
        <d v="1981-08-28T00:00:00"/>
        <d v="1972-12-06T00:00:00"/>
        <d v="2003-09-27T00:00:00"/>
        <d v="2019-09-03T00:00:00"/>
        <d v="2013-09-09T00:00:00"/>
        <d v="2009-11-10T00:00:00"/>
        <d v="1956-06-27T00:00:00"/>
        <d v="2010-11-05T00:00:00"/>
        <d v="2008-11-23T00:00:00"/>
        <d v="2001-12-22T00:00:00"/>
        <d v="2022-09-25T00:00:00"/>
        <d v="2023-02-10T00:00:00"/>
        <d v="2009-03-13T00:00:00"/>
        <d v="1995-04-07T00:00:00"/>
        <d v="1996-01-12T00:00:00"/>
        <d v="1969-06-02T00:00:00"/>
        <d v="1953-02-25T00:00:00"/>
        <d v="2016-03-10T00:00:00"/>
        <d v="2014-12-24T00:00:00"/>
        <d v="1980-09-26T00:00:00"/>
        <d v="1978-07-28T00:00:00"/>
        <d v="2006-01-06T00:00:00"/>
        <d v="2012-07-06T00:00:00"/>
        <d v="2012-12-19T00:00:00"/>
        <d v="2010-10-28T00:00:00"/>
        <d v="1978-04-05T00:00:00"/>
        <d v="1986-03-07T00:00:00"/>
        <d v="2016-07-14T00:00:00"/>
        <d v="1991-02-13T00:00:00"/>
        <d v="2008-06-30T00:00:00"/>
        <d v="2006-08-25T00:00:00"/>
        <d v="2008-12-19T00:00:00"/>
        <d v="2023-05-16T00:00:00"/>
        <d v="2021-04-29T00:00:00"/>
        <d v="2010-11-22T00:00:00"/>
        <d v="1988-08-13T00:00:00"/>
        <d v="1993-09-10T00:00:00"/>
        <d v="2008-09-24T00:00:00"/>
        <d v="2005-08-31T00:00:00"/>
        <d v="2013-12-27T00:00:00"/>
        <d v="2011-07-07T00:00:00"/>
        <d v="1961-05-13T00:00:00"/>
        <d v="2006-07-27T00:00:00"/>
        <d v="2021-11-26T00:00:00"/>
        <d v="2022-11-10T00:00:00"/>
        <d v="2018-10-26T00:00:00"/>
        <d v="2017-02-14T00:00:00"/>
        <d v="1999-12-31T00:00:00"/>
        <d v="1994-09-12T00:00:00"/>
        <d v="2022-03-03T00:00:00"/>
        <d v="2016-01-15T00:00:00"/>
        <d v="1999-07-17T00:00:00"/>
        <d v="1996-05-22T00:00:00"/>
        <d v="1970-02-18T00:00:00"/>
        <d v="2019-05-16T00:00:00"/>
        <d v="2012-01-27T00:00:00"/>
        <d v="2007-12-09T00:00:00"/>
        <d v="2005-12-21T00:00:00"/>
        <d v="2012-09-21T00:00:00"/>
        <d v="2008-07-03T00:00:00"/>
        <d v="1993-11-19T00:00:00"/>
        <d v="2017-09-23T00:00:00"/>
        <d v="2016-03-30T00:00:00"/>
        <d v="2012-06-01T00:00:00"/>
        <d v="1940-08-16T00:00:00"/>
        <d v="2001-06-22T00:00:00"/>
        <d v="1993-07-08T00:00:00"/>
        <d v="2021-10-15T00:00:00"/>
        <d v="2018-12-28T00:00:00"/>
        <d v="2012-08-03T00:00:00"/>
        <d v="2001-01-12T00:00:00"/>
        <d v="2002-04-12T00:00:00"/>
        <d v="1954-12-28T00:00:00"/>
        <d v="2019-09-07T00:00:00"/>
        <d v="2011-06-16T00:00:00"/>
        <d v="1972-10-14T00:00:00"/>
        <d v="2024-02-23T00:00:00"/>
        <d v="2023-04-18T00:00:00"/>
        <d v="2013-03-14T00:00:00"/>
        <d v="2023-07-06T00:00:00"/>
        <d v="2017-09-13T00:00:00"/>
        <d v="1998-11-25T00:00:00"/>
        <d v="2000-04-22T00:00:00"/>
        <d v="2017-03-16T00:00:00"/>
        <d v="2011-10-27T00:00:00"/>
        <d v="1994-10-22T00:00:00"/>
        <d v="2000-07-07T00:00:00"/>
        <d v="1957-02-13T00:00:00"/>
        <d v="2005-07-08T00:00:00"/>
        <d v="2021-06-30T00:00:00"/>
        <d v="2017-09-20T00:00:00"/>
        <d v="2009-05-17T00:00:00"/>
        <d v="1968-09-26T00:00:00"/>
        <d v="1961-02-01T00:00:00"/>
        <d v="2023-01-12T00:00:00"/>
        <d v="2013-03-20T00:00:00"/>
        <d v="2017-09-28T00:00:00"/>
        <d v="2007-01-17T00:00:00"/>
        <d v="1985-07-10T00:00:00"/>
        <d v="2006-06-08T00:00:00"/>
        <d v="1967-12-29T00:00:00"/>
        <d v="1995-08-11T00:00:00"/>
        <d v="1979-05-02T00:00:00"/>
        <d v="2010-07-30T00:00:00"/>
        <d v="2021-01-13T00:00:00"/>
        <d v="2012-08-15T00:00:00"/>
        <d v="2012-10-04T00:00:00"/>
        <d v="2014-09-11T00:00:00"/>
        <d v="2009-09-11T00:00:00"/>
        <d v="1983-02-01T00:00:00"/>
        <d v="1993-05-07T00:00:00"/>
        <d v="2005-06-17T00:00:00"/>
        <d v="2022-02-10T00:00:00"/>
        <d v="2008-09-04T00:00:00"/>
        <d v="1996-12-13T00:00:00"/>
        <d v="1998-09-25T00:00:00"/>
        <d v="1993-02-03T00:00:00"/>
        <d v="1967-11-13T00:00:00"/>
        <d v="2013-11-17T00:00:00"/>
        <d v="2004-11-15T00:00:00"/>
        <d v="1963-11-07T00:00:00"/>
        <d v="1986-01-17T00:00:00"/>
        <d v="2023-04-12T00:00:00"/>
        <d v="2019-02-21T00:00:00"/>
        <d v="2010-05-18T00:00:00"/>
        <d v="2022-06-16T00:00:00"/>
        <d v="1959-12-15T00:00:00"/>
        <d v="2005-05-03T00:00:00"/>
        <d v="2013-11-12T00:00:00"/>
        <d v="2004-06-23T00:00:00"/>
        <d v="1994-07-29T00:00:00"/>
        <d v="2022-10-23T00:00:00"/>
        <d v="2010-05-07T00:00:00"/>
        <d v="1988-12-07T00:00:00"/>
        <d v="1978-10-28T00:00:00"/>
        <d v="1998-01-21T00:00:00"/>
        <d v="1983-10-09T00:00:00"/>
        <d v="2021-11-05T00:00:00"/>
        <d v="2021-12-05T00:00:00"/>
        <d v="2019-04-04T00:00:00"/>
        <d v="2004-01-20T00:00:00"/>
        <d v="1981-04-10T00:00:00"/>
        <d v="1959-02-17T00:00:00"/>
        <d v="1989-08-04T00:00:00"/>
        <d v="2007-04-05T00:00:00"/>
        <d v="2010-02-09T00:00:00"/>
        <d v="1992-10-20T00:00:00"/>
        <d v="1990-09-14T00:00:00"/>
        <d v="1977-05-26T00:00:00"/>
        <d v="2001-08-03T00:00:00"/>
        <d v="2010-10-09T00:00:00"/>
        <d v="1974-12-09T00:00:00"/>
        <d v="2024-05-08T00:00:00"/>
        <d v="2017-07-13T00:00:00"/>
        <d v="1983-12-14T00:00:00"/>
        <d v="2023-04-06T00:00:00"/>
        <d v="2017-06-02T00:00:00"/>
        <d v="2009-03-06T00:00:00"/>
        <d v="1987-08-14T00:00:00"/>
        <d v="1973-04-18T00:00:00"/>
        <d v="1990-07-03T00:00:00"/>
        <d v="2023-09-13T00:00:00"/>
        <d v="2018-11-15T00:00:00"/>
        <d v="2017-01-27T00:00:00"/>
        <d v="1986-07-30T00:00:00"/>
        <d v="2004-07-15T00:00:00"/>
        <d v="2011-12-17T00:00:00"/>
        <d v="2020-08-04T00:00:00"/>
        <d v="2018-09-07T00:00:00"/>
        <d v="2018-07-18T00:00:00"/>
        <d v="1977-04-01T00:00:00"/>
        <d v="2012-06-12T00:00:00"/>
        <d v="2012-02-23T00:00:00"/>
        <d v="2000-05-12T00:00:00"/>
        <d v="1998-10-24T00:00:00"/>
        <d v="2015-12-08T00:00:00"/>
        <d v="2013-01-29T00:00:00"/>
        <d v="2009-10-29T00:00:00"/>
        <d v="2018-07-04T00:00:00"/>
        <d v="1985-12-12T00:00:00"/>
        <d v="2019-10-12T00:00:00"/>
        <d v="2019-09-26T00:00:00"/>
        <d v="2011-10-02T00:00:00"/>
        <d v="2010-12-26T00:00:00"/>
        <d v="1997-04-11T00:00:00"/>
        <d v="2006-11-22T00:00:00"/>
        <d v="2020-02-27T00:00:00"/>
        <d v="2001-05-21T00:00:00"/>
        <d v="2014-12-17T00:00:00"/>
        <d v="2003-01-16T00:00:00"/>
        <d v="2001-11-23T00:00:00"/>
        <d v="1982-11-10T00:00:00"/>
        <d v="1999-04-09T00:00:00"/>
        <d v="2020-10-22T00:00:00"/>
        <d v="1969-12-12T00:00:00"/>
        <d v="1969-12-07T00:00:00"/>
        <d v="2012-07-12T00:00:00"/>
        <d v="2008-09-25T00:00:00"/>
        <d v="2004-03-12T00:00:00"/>
        <d v="2019-06-14T00:00:00"/>
        <d v="2002-02-06T00:00:00"/>
        <d v="2007-10-19T00:00:00"/>
        <d v="2005-07-23T00:00:00"/>
        <d v="2005-10-18T00:00:00"/>
        <d v="1995-08-25T00:00:00"/>
        <d v="2005-03-16T00:00:00"/>
        <d v="2021-11-03T00:00:00"/>
        <d v="2017-09-08T00:00:00"/>
        <d v="1994-03-25T00:00:00"/>
        <d v="1988-10-29T00:00:00"/>
        <d v="1988-02-05T00:00:00"/>
        <d v="2002-02-04T00:00:00"/>
        <d v="2020-02-05T00:00:00"/>
        <d v="2013-04-18T00:00:00"/>
        <d v="2000-09-27T00:00:00"/>
        <d v="1995-06-14T00:00:00"/>
        <d v="1998-07-18T00:00:00"/>
        <d v="2017-03-06T00:00:00"/>
        <d v="1953-04-16T00:00:00"/>
        <d v="1980-07-25T00:00:00"/>
        <d v="1992-06-19T00:00:00"/>
        <d v="2013-12-19T00:00:00"/>
        <d v="2013-06-26T00:00:00"/>
        <d v="1984-08-17T00:00:00"/>
        <d v="2004-09-30T00:00:00"/>
        <d v="1986-09-13T00:00:00"/>
        <d v="2009-08-14T00:00:00"/>
        <d v="2009-08-19T00:00:00"/>
        <d v="1973-01-18T00:00:00"/>
        <d v="2012-08-16T00:00:00"/>
        <d v="1973-12-17T00:00:00"/>
        <d v="2022-01-24T00:00:00"/>
        <d v="2022-01-06T00:00:00"/>
        <d v="2007-06-01T00:00:00"/>
        <d v="2012-07-26T00:00:00"/>
        <d v="1985-11-15T00:00:00"/>
        <d v="1999-11-12T00:00:00"/>
        <d v="2014-03-14T00:00:00"/>
        <d v="2010-05-17T00:00:00"/>
        <d v="2007-07-26T00:00:00"/>
        <d v="2009-07-22T00:00:00"/>
        <d v="1981-04-29T00:00:00"/>
        <d v="2009-07-28T00:00:00"/>
        <d v="2011-04-01T00:00:00"/>
        <d v="2015-08-26T00:00:00"/>
        <d v="2012-05-02T00:00:00"/>
        <d v="2009-12-16T00:00:00"/>
        <d v="2011-07-27T00:00:00"/>
        <d v="2013-03-15T00:00:00"/>
        <d v="1970-03-02T00:00:00"/>
        <d v="2005-02-02T00:00:00"/>
        <d v="2004-12-24T00:00:00"/>
        <d v="2001-11-18T00:00:00"/>
        <d v="2010-10-02T00:00:00"/>
        <d v="1991-03-29T00:00:00"/>
        <d v="2009-04-22T00:00:00"/>
        <d v="1992-09-09T00:00:00"/>
        <d v="2014-02-15T00:00:00"/>
        <d v="2016-01-23T00:00:00"/>
        <d v="1979-12-14T00:00:00"/>
        <d v="1992-03-20T00:00:00"/>
        <d v="2023-09-28T00:00:00"/>
        <d v="2019-08-28T00:00:00"/>
        <d v="2014-08-02T00:00:00"/>
        <d v="2022-05-19T00:00:00"/>
        <d v="2016-12-02T00:00:00"/>
        <d v="2015-05-16T00:00:00"/>
        <d v="2010-09-01T00:00:00"/>
        <d v="2005-05-25T00:00:00"/>
        <d v="2015-03-18T00:00:00"/>
        <d v="1996-04-19T00:00:00"/>
        <d v="1981-12-25T00:00:00"/>
        <d v="2017-11-23T00:00:00"/>
        <d v="2018-04-24T00:00:00"/>
        <d v="2011-04-06T00:00:00"/>
        <d v="1984-12-13T00:00:00"/>
        <d v="2006-07-21T00:00:00"/>
        <d v="2022-02-24T00:00:00"/>
        <d v="2018-09-04T00:00:00"/>
        <d v="1996-10-25T00:00:00"/>
        <d v="2018-08-10T00:00:00"/>
        <d v="2015-05-20T00:00:00"/>
        <d v="1963-12-18T00:00:00"/>
        <d v="2005-07-31T00:00:00"/>
        <d v="2024-02-14T00:00:00"/>
        <d v="2011-01-29T00:00:00"/>
        <d v="1942-12-05T00:00:00"/>
        <d v="1949-10-22T00:00:00"/>
        <d v="2015-03-15T00:00:00"/>
        <d v="2014-02-12T00:00:00"/>
        <d v="1984-06-01T00:00:00"/>
        <d v="2024-01-18T00:00:00"/>
        <d v="2020-09-12T00:00:00"/>
        <d v="2015-11-18T00:00:00"/>
        <d v="2004-10-08T00:00:00"/>
        <d v="2018-12-07T00:00:00"/>
        <d v="1987-07-09T00:00:00"/>
        <d v="2011-10-24T00:00:00"/>
        <d v="2009-01-16T00:00:00"/>
        <d v="2014-05-21T00:00:00"/>
        <d v="1990-01-19T00:00:00"/>
        <d v="2005-03-04T00:00:00"/>
        <d v="2002-02-13T00:00:00"/>
        <d v="1998-02-01T00:00:00"/>
        <d v="2015-05-26T00:00:00"/>
        <d v="2017-08-16T00:00:00"/>
        <d v="2013-06-01T00:00:00"/>
        <d v="1942-04-24T00:00:00"/>
        <d v="2009-09-09T00:00:00"/>
        <d v="1982-03-05T00:00:00"/>
        <d v="1993-10-21T00:00:00"/>
        <d v="2007-08-17T00:00:00"/>
        <d v="2017-08-30T00:00:00"/>
        <d v="2013-07-11T00:00:00"/>
        <d v="1987-10-30T00:00:00"/>
        <d v="1984-05-11T00:00:00"/>
        <d v="1995-11-16T00:00:00"/>
        <d v="2018-08-04T00:00:00"/>
        <d v="2017-05-27T00:00:00"/>
        <d v="2010-01-08T00:00:00"/>
        <d v="1982-05-28T00:00:00"/>
        <d v="2022-04-08T00:00:00"/>
        <d v="2019-03-13T00:00:00"/>
        <d v="2022-12-23T00:00:00"/>
        <d v="2017-06-14T00:00:00"/>
        <d v="2008-10-21T00:00:00"/>
        <d v="1974-07-24T00:00:00"/>
        <d v="2005-12-12T00:00:00"/>
        <d v="2022-08-24T00:00:00"/>
        <d v="1996-07-18T00:00:00"/>
        <d v="2022-08-16T00:00:00"/>
        <d v="2015-11-05T00:00:00"/>
        <d v="2012-10-26T00:00:00"/>
        <d v="2011-01-20T00:00:00"/>
        <d v="1989-12-08T00:00:00"/>
        <d v="2013-08-07T00:00:00"/>
        <d v="2012-09-25T00:00:00"/>
        <d v="1987-10-02T00:00:00"/>
        <d v="1987-09-11T00:00:00"/>
        <d v="2014-01-17T00:00:00"/>
        <d v="2021-02-19T00:00:00"/>
        <d v="1983-10-26T00:00:00"/>
        <d v="1997-09-25T00:00:00"/>
        <d v="1993-01-15T00:00:00"/>
        <d v="2012-03-14T00:00:00"/>
        <d v="2011-09-29T00:00:00"/>
        <d v="1988-06-29T00:00:00"/>
        <d v="1996-06-25T00:00:00"/>
        <d v="2020-09-04T00:00:00"/>
        <d v="2017-04-12T00:00:00"/>
        <d v="2006-08-11T00:00:00"/>
        <d v="2014-02-21T00:00:00"/>
        <d v="1982-10-28T00:00:00"/>
        <d v="1980-12-18T00:00:00"/>
        <d v="2004-11-24T00:00:00"/>
        <d v="2005-08-20T00:00:00"/>
        <d v="2022-05-18T00:00:00"/>
        <d v="2015-02-25T00:00:00"/>
        <d v="2009-04-24T00:00:00"/>
        <d v="2007-02-23T00:00:00"/>
        <d v="1981-06-17T00:00:00"/>
        <d v="2014-05-09T00:00:00"/>
        <d v="2001-08-23T00:00:00"/>
        <d v="2023-04-28T00:00:00"/>
        <d v="2011-11-23T00:00:00"/>
        <d v="1995-07-28T00:00:00"/>
        <d v="2021-01-14T00:00:00"/>
        <d v="2018-06-28T00:00:00"/>
        <d v="2008-05-16T00:00:00"/>
        <d v="2006-12-20T00:00:00"/>
        <d v="2023-02-17T00:00:00"/>
        <d v="2016-12-16T00:00:00"/>
        <d v="1989-02-16T00:00:00"/>
        <d v="1994-05-20T00:00:00"/>
        <d v="2002-09-05T00:00:00"/>
        <d v="2020-02-04T00:00:00"/>
        <d v="2015-09-15T00:00:00"/>
        <d v="2020-10-02T00:00:00"/>
        <d v="1998-02-11T00:00:00"/>
        <d v="2001-02-16T00:00:00"/>
        <d v="2017-06-08T00:00:00"/>
        <d v="2012-03-01T00:00:00"/>
        <d v="2000-12-11T00:00:00"/>
        <d v="1996-10-04T00:00:00"/>
        <d v="2016-09-28T00:00:00"/>
        <d v="2014-08-15T00:00:00"/>
        <d v="2013-09-23T00:00:00"/>
        <d v="1997-02-28T00:00:00"/>
        <d v="2009-12-04T00:00:00"/>
        <d v="2006-12-31T00:00:00"/>
        <d v="1997-02-05T00:00:00"/>
        <d v="1961-08-12T00:00:00"/>
        <d v="1983-09-30T00:00:00"/>
        <d v="2003-03-07T00:00:00"/>
        <d v="2018-05-12T00:00:00"/>
        <d v="2016-02-27T00:00:00"/>
        <d v="1989-12-12T00:00:00"/>
        <d v="1992-01-10T00:00:00"/>
        <d v="1986-12-05T00:00:00"/>
        <d v="2019-08-01T00:00:00"/>
        <d v="1989-02-17T00:00:00"/>
        <d v="1990-10-19T00:00:00"/>
        <d v="2006-12-12T00:00:00"/>
        <d v="1987-09-02T00:00:00"/>
        <d v="2004-02-13T00:00:00"/>
        <d v="2016-02-03T00:00:00"/>
        <d v="2015-05-07T00:00:00"/>
        <d v="2003-05-10T00:00:00"/>
        <d v="2013-02-14T00:00:00"/>
        <d v="2012-11-09T00:00:00"/>
        <d v="1977-02-25T00:00:00"/>
        <d v="1987-02-13T00:00:00"/>
        <d v="2001-05-11T00:00:00"/>
        <d v="2013-12-02T00:00:00"/>
        <d v="1978-08-02T00:00:00"/>
        <d v="2022-03-09T00:00:00"/>
        <d v="1991-05-17T00:00:00"/>
        <d v="2003-04-04T00:00:00"/>
        <d v="2023-05-25T00:00:00"/>
        <d v="2018-11-08T00:00:00"/>
        <d v="2012-09-11T00:00:00"/>
        <d v="2006-10-18T00:00:00"/>
        <d v="2020-01-09T00:00:00"/>
        <d v="2018-02-15T00:00:00"/>
        <d v="2016-09-30T00:00:00"/>
        <d v="2012-04-20T00:00:00"/>
        <d v="2001-10-12T00:00:00"/>
        <d v="1991-06-14T00:00:00"/>
        <d v="2017-10-12T00:00:00"/>
        <d v="2017-06-15T00:00:00"/>
        <d v="1976-12-15T00:00:00"/>
        <d v="1999-04-23T00:00:00"/>
        <d v="2013-12-26T00:00:00"/>
        <d v="2010-03-18T00:00:00"/>
        <d v="2002-05-17T00:00:00"/>
        <d v="2004-07-17T00:00:00"/>
        <d v="2011-02-11T00:00:00"/>
        <d v="1933-05-27T00:00:00"/>
        <d v="2008-09-11T00:00:00"/>
        <d v="2001-07-06T00:00:00"/>
        <d v="1987-06-24T00:00:00"/>
        <d v="2019-05-09T00:00:00"/>
        <d v="2006-03-14T00:00:00"/>
        <d v="1965-07-29T00:00:00"/>
        <d v="1992-07-04T00:00:00"/>
        <d v="1978-10-25T00:00:00"/>
        <d v="1987-12-16T00:00:00"/>
        <d v="2003-04-18T00:00:00"/>
        <d v="2020-02-03T00:00:00"/>
        <d v="2001-09-30T00:00:00"/>
        <d v="2021-06-24T00:00:00"/>
        <d v="2015-03-09T00:00:00"/>
        <d v="2011-06-09T00:00:00"/>
        <d v="1995-01-13T00:00:00"/>
        <d v="1987-02-27T00:00:00"/>
        <d v="1998-05-15T00:00:00"/>
        <d v="2008-12-31T00:00:00"/>
        <d v="2010-04-28T00:00:00"/>
        <d v="2014-11-21T00:00:00"/>
        <d v="2014-07-16T00:00:00"/>
        <d v="2010-02-04T00:00:00"/>
        <d v="1994-09-29T00:00:00"/>
        <d v="2020-06-15T00:00:00"/>
        <d v="2001-01-21T00:00:00"/>
        <d v="2004-12-03T00:00:00"/>
        <d v="2011-01-01T00:00:00"/>
        <d v="2000-02-18T00:00:00"/>
        <d v="2007-05-22T00:00:00"/>
        <d v="1964-11-04T00:00:00"/>
        <d v="2015-04-18T00:00:00"/>
        <d v="2008-09-16T00:00:00"/>
        <d v="2008-02-28T00:00:00"/>
        <d v="2015-05-06T00:00:00"/>
        <d v="1968-04-12T00:00:00"/>
        <d v="2016-09-27T00:00:00"/>
        <d v="2019-07-28T00:00:00"/>
        <d v="2017-09-15T00:00:00"/>
        <d v="1998-11-10T00:00:00"/>
        <d v="1999-02-05T00:00:00"/>
        <d v="1991-04-10T00:00:00"/>
        <d v="1988-06-01T00:00:00"/>
        <d v="2021-10-08T00:00:00"/>
        <d v="2010-06-24T00:00:00"/>
        <d v="1992-07-11T00:00:00"/>
        <d v="1979-09-28T00:00:00"/>
        <d v="2000-10-27T00:00:00"/>
        <d v="1954-03-05T00:00:00"/>
        <d v="2007-11-28T00:00:00"/>
        <d v="1968-06-26T00:00:00"/>
        <d v="2012-09-07T00:00:00"/>
        <d v="2008-10-01T00:00:00"/>
        <d v="2008-09-12T00:00:00"/>
        <d v="1996-11-15T00:00:00"/>
        <d v="1986-12-20T00:00:00"/>
        <d v="2018-09-06T00:00:00"/>
        <d v="2016-06-02T00:00:00"/>
        <d v="2000-11-07T00:00:00"/>
        <d v="1954-06-16T00:00:00"/>
        <d v="2022-04-28T00:00:00"/>
        <d v="2014-04-16T00:00:00"/>
        <d v="2000-11-18T00:00:00"/>
        <d v="1953-08-13T00:00:00"/>
        <d v="2019-03-06T00:00:00"/>
        <d v="1999-12-03T00:00:00"/>
        <d v="2021-03-04T00:00:00"/>
        <d v="2020-11-05T00:00:00"/>
        <d v="1950-11-15T00:00:00"/>
        <d v="1992-05-28T00:00:00"/>
        <d v="2018-07-06T00:00:00"/>
        <d v="2012-10-02T00:00:00"/>
        <d v="2010-06-11T00:00:00"/>
        <d v="2006-03-31T00:00:00"/>
        <d v="2005-02-04T00:00:00"/>
        <d v="2022-03-18T00:00:00"/>
        <d v="2024-04-03T00:00:00"/>
        <d v="2015-09-10T00:00:00"/>
        <d v="2013-02-27T00:00:00"/>
        <d v="2012-06-29T00:00:00"/>
        <d v="2007-11-20T00:00:00"/>
        <d v="2004-12-16T00:00:00"/>
        <d v="2012-02-01T00:00:00"/>
        <d v="2010-03-19T00:00:00"/>
        <d v="1984-11-09T00:00:00"/>
        <d v="2012-10-12T00:00:00"/>
        <d v="2011-10-25T00:00:00"/>
        <d v="1968-12-17T00:00:00"/>
        <d v="2019-04-12T00:00:00"/>
        <d v="2006-04-21T00:00:00"/>
        <d v="1991-12-13T00:00:00"/>
        <d v="2015-03-06T00:00:00"/>
        <d v="2000-02-22T00:00:00"/>
        <d v="1995-01-21T00:00:00"/>
        <d v="2000-06-23T00:00:00"/>
        <d v="2019-11-04T00:00:00"/>
        <d v="2014-11-19T00:00:00"/>
        <d v="1982-04-02T00:00:00"/>
        <d v="1982-08-13T00:00:00"/>
        <d v="2020-09-30T00:00:00"/>
        <d v="2005-04-21T00:00:00"/>
        <d v="2006-02-21T00:00:00"/>
        <d v="2017-03-10T00:00:00"/>
        <d v="2004-08-20T00:00:00"/>
        <d v="1998-07-11T00:00:00"/>
        <d v="2011-02-16T00:00:00"/>
        <d v="2010-07-10T00:00:00"/>
        <d v="2017-12-13T00:00:00"/>
        <d v="2022-08-12T00:00:00"/>
        <d v="1974-04-03T00:00:00"/>
        <d v="1987-12-19T00:00:00"/>
        <d v="2007-03-13T00:00:00"/>
        <d v="2023-09-06T00:00:00"/>
        <d v="1982-01-22T00:00:00"/>
        <d v="2006-07-07T00:00:00"/>
        <d v="2018-01-18T00:00:00"/>
        <d v="2009-11-11T00:00:00"/>
        <d v="1975-05-21T00:00:00"/>
        <d v="2021-01-22T00:00:00"/>
        <d v="2021-09-30T00:00:00"/>
        <d v="2011-03-01T00:00:00"/>
        <d v="2005-08-19T00:00:00"/>
        <d v="2024-01-19T00:00:00"/>
        <d v="2021-02-10T00:00:00"/>
        <d v="1977-07-07T00:00:00"/>
        <d v="2022-09-21T00:00:00"/>
        <d v="2014-04-25T00:00:00"/>
        <d v="2011-11-10T00:00:00"/>
        <d v="1988-11-22T00:00:00"/>
        <d v="1981-05-15T00:00:00"/>
        <d v="2009-07-07T00:00:00"/>
        <d v="2008-08-15T00:00:00"/>
        <d v="1996-11-01T00:00:00"/>
        <d v="1985-01-01T00:00:00"/>
        <d v="2020-09-29T00:00:00"/>
        <d v="2015-10-08T00:00:00"/>
        <d v="2009-04-17T00:00:00"/>
        <d v="1978-09-15T00:00:00"/>
        <d v="2001-07-11T00:00:00"/>
        <d v="1999-04-14T00:00:00"/>
        <d v="1999-03-05T00:00:00"/>
        <d v="2023-08-16T00:00:00"/>
        <d v="2015-04-08T00:00:00"/>
        <d v="2009-12-18T00:00:00"/>
        <d v="1971-06-23T00:00:00"/>
        <d v="2005-02-11T00:00:00"/>
        <d v="2008-02-13T00:00:00"/>
        <d v="1989-04-20T00:00:00"/>
        <d v="2003-09-05T00:00:00"/>
        <d v="1995-03-31T00:00:00"/>
        <d v="1985-01-25T00:00:00"/>
        <d v="1994-03-04T00:00:00"/>
        <d v="1991-06-28T00:00:00"/>
        <d v="2018-12-20T00:00:00"/>
        <d v="1966-09-09T00:00:00"/>
        <d v="2004-11-09T00:00:00"/>
        <d v="1953-01-26T00:00:00"/>
        <d v="1953-10-29T00:00:00"/>
        <d v="1999-11-04T00:00:00"/>
        <d v="2021-10-25T00:00:00"/>
        <d v="2018-06-29T00:00:00"/>
        <d v="2002-11-15T00:00:00"/>
        <d v="2003-02-07T00:00:00"/>
        <d v="2006-06-21T00:00:00"/>
        <d v="2012-06-08T00:00:00"/>
        <d v="1998-08-21T00:00:00"/>
        <d v="1997-08-15T00:00:00"/>
        <d v="2018-05-04T00:00:00"/>
        <d v="2016-07-07T00:00:00"/>
        <d v="2010-06-03T00:00:00"/>
        <d v="2010-01-14T00:00:00"/>
        <d v="1999-06-04T00:00:00"/>
        <d v="1998-04-10T00:00:00"/>
        <d v="2014-06-18T00:00:00"/>
        <d v="2015-03-04T00:00:00"/>
        <d v="1994-05-26T00:00:00"/>
        <d v="1932-12-22T00:00:00"/>
        <d v="1984-05-04T00:00:00"/>
        <d v="2008-02-26T00:00:00"/>
        <d v="1959-05-04T00:00:00"/>
        <d v="2009-09-03T00:00:00"/>
        <d v="1992-01-15T00:00:00"/>
        <d v="2007-09-28T00:00:00"/>
        <d v="2013-03-30T00:00:00"/>
        <d v="2007-08-14T00:00:00"/>
        <d v="2011-12-08T00:00:00"/>
        <d v="2008-03-07T00:00:00"/>
        <d v="1990-07-27T00:00:00"/>
        <d v="2015-09-21T00:00:00"/>
        <d v="1986-12-03T00:00:00"/>
        <d v="1989-08-16T00:00:00"/>
        <d v="2019-10-24T00:00:00"/>
        <d v="2017-10-26T00:00:00"/>
        <d v="1971-06-01T00:00:00"/>
        <d v="1977-06-22T00:00:00"/>
        <d v="1980-11-19T00:00:00"/>
        <d v="1985-04-12T00:00:00"/>
        <d v="1998-01-16T00:00:00"/>
        <d v="1967-09-07T00:00:00"/>
        <d v="2002-01-19T00:00:00"/>
        <d v="2005-10-14T00:00:00"/>
        <d v="2021-01-01T00:00:00"/>
        <d v="1987-10-23T00:00:00"/>
        <d v="2022-04-20T00:00:00"/>
        <d v="2016-10-12T00:00:00"/>
        <d v="1994-08-05T00:00:00"/>
        <d v="1979-11-30T00:00:00"/>
        <d v="2018-06-13T00:00:00"/>
        <d v="2001-02-08T00:00:00"/>
        <d v="1970-12-16T00:00:00"/>
        <d v="2016-02-17T00:00:00"/>
        <d v="2015-10-09T00:00:00"/>
        <d v="2010-12-21T00:00:00"/>
        <d v="1986-12-17T00:00:00"/>
        <d v="2019-05-31T00:00:00"/>
        <d v="2015-03-19T00:00:00"/>
        <d v="2011-04-21T00:00:00"/>
        <d v="2007-03-28T00:00:00"/>
        <d v="1973-03-01T00:00:00"/>
        <d v="1986-09-12T00:00:00"/>
        <d v="1975-05-18T00:00:00"/>
        <d v="2018-02-20T00:00:00"/>
        <d v="2021-12-22T00:00:00"/>
        <d v="2017-08-25T00:00:00"/>
        <d v="2011-06-08T00:00:00"/>
        <d v="2004-06-11T00:00:00"/>
        <d v="2020-07-15T00:00:00"/>
        <d v="2015-09-25T00:00:00"/>
        <d v="2007-03-16T00:00:00"/>
        <d v="2002-09-20T00:00:00"/>
        <d v="2000-11-17T00:00:00"/>
        <d v="2018-03-30T00:00:00"/>
        <d v="1998-02-13T00:00:00"/>
        <d v="1992-07-30T00:00:00"/>
        <d v="1950-02-23T00:00:00"/>
        <d v="1974-03-20T00:00:00"/>
        <d v="2001-06-07T00:00:00"/>
        <d v="2009-10-27T00:00:00"/>
        <d v="2018-05-19T00:00:00"/>
        <d v="2015-09-16T00:00:00"/>
        <d v="1997-04-04T00:00:00"/>
        <d v="1992-05-22T00:00:00"/>
        <d v="2001-07-13T00:00:00"/>
        <d v="1965-12-08T00:00:00"/>
        <d v="2020-12-04T00:00:00"/>
        <d v="2013-10-31T00:00:00"/>
        <d v="2010-06-14T00:00:00"/>
        <d v="2002-03-25T00:00:00"/>
        <d v="1999-02-12T00:00:00"/>
        <d v="2001-09-28T00:00:00"/>
        <d v="2001-12-10T00:00:00"/>
        <d v="1997-03-26T00:00:00"/>
        <d v="1984-03-30T00:00:00"/>
        <d v="1996-05-03T00:00:00"/>
        <d v="2023-12-20T00:00:00"/>
        <d v="2015-01-28T00:00:00"/>
        <d v="2008-07-11T00:00:00"/>
        <d v="2019-10-03T00:00:00"/>
        <d v="1991-12-05T00:00:00"/>
        <d v="1972-12-22T00:00:00"/>
        <d v="1988-08-12T00:00:00"/>
        <d v="2018-08-31T00:00:00"/>
        <d v="2016-07-09T00:00:00"/>
        <d v="2011-03-03T00:00:00"/>
        <d v="2016-03-16T00:00:00"/>
        <d v="1988-02-03T00:00:00"/>
        <d v="2017-11-03T00:00:00"/>
        <d v="1997-06-05T00:00:00"/>
        <d v="1976-12-16T00:00:00"/>
        <d v="2018-07-19T00:00:00"/>
        <d v="2008-03-04T00:00:00"/>
        <d v="2001-04-13T00:00:00"/>
        <d v="1977-12-10T00:00:00"/>
        <d v="1951-04-05T00:00:00"/>
        <d v="2007-05-25T00:00:00"/>
        <d v="1988-08-05T00:00:00"/>
        <d v="2020-11-03T00:00:00"/>
        <d v="2009-09-30T00:00:00"/>
        <d v="1984-10-25T00:00:00"/>
        <d v="2001-12-21T00:00:00"/>
        <d v="2010-09-13T00:00:00"/>
        <d v="2018-05-24T00:00:00"/>
        <d v="2017-11-01T00:00:00"/>
        <d v="2005-09-29T00:00:00"/>
        <d v="1992-11-15T00:00:00"/>
        <d v="1996-10-11T00:00:00"/>
        <d v="1993-06-24T00:00:00"/>
        <d v="2019-09-08T00:00:00"/>
        <d v="2011-03-10T00:00:00"/>
        <d v="1989-05-12T00:00:00"/>
        <d v="1990-08-03T00:00:00"/>
        <d v="2017-01-28T00:00:00"/>
        <d v="1990-09-07T00:00:00"/>
        <d v="1986-02-28T00:00:00"/>
        <d v="2004-09-02T00:00:00"/>
        <d v="2011-05-17T00:00:00"/>
        <d v="2021-01-12T00:00:00"/>
        <d v="2020-11-09T00:00:00"/>
        <d v="2014-10-31T00:00:00"/>
        <d v="2014-09-04T00:00:00"/>
        <d v="2015-11-14T00:00:00"/>
        <d v="2013-09-12T00:00:00"/>
        <d v="1993-06-30T00:00:00"/>
        <d v="1994-04-13T00:00:00"/>
        <d v="1980-12-11T00:00:00"/>
        <d v="1983-10-27T00:00:00"/>
        <d v="1972-11-18T00:00:00"/>
        <d v="1997-02-07T00:00:00"/>
        <d v="1969-09-18T00:00:00"/>
        <d v="1985-05-31T00:00:00"/>
        <d v="2020-03-05T00:00:00"/>
        <d v="1989-07-15T00:00:00"/>
        <d v="2008-11-08T00:00:00"/>
        <d v="1977-12-16T00:00:00"/>
        <d v="2003-06-18T00:00:00"/>
        <d v="1981-01-14T00:00:00"/>
        <d v="2023-06-13T00:00:00"/>
        <d v="2014-09-26T00:00:00"/>
        <d v="2007-08-31T00:00:00"/>
        <d v="2011-04-03T00:00:00"/>
        <d v="1995-04-13T00:00:00"/>
        <d v="1988-02-19T00:00:00"/>
        <d v="1994-11-18T00:00:00"/>
        <d v="2006-04-25T00:00:00"/>
        <d v="1971-02-12T00:00:00"/>
        <d v="2009-11-13T00:00:00"/>
        <d v="2022-08-25T00:00:00"/>
        <d v="2013-09-18T00:00:00"/>
        <d v="2009-04-09T00:00:00"/>
        <d v="2009-07-30T00:00:00"/>
        <d v="2007-01-22T00:00:00"/>
        <d v="1976-12-03T00:00:00"/>
        <d v="2001-01-31T00:00:00"/>
        <d v="1967-03-16T00:00:00"/>
        <d v="1988-07-01T00:00:00"/>
        <d v="2018-04-04T00:00:00"/>
        <d v="1999-08-13T00:00:00"/>
        <d v="2019-04-13T00:00:00"/>
        <d v="2010-07-29T00:00:00"/>
        <d v="1983-02-17T00:00:00"/>
        <d v="1996-09-20T00:00:00"/>
        <d v="2007-06-05T00:00:00"/>
        <d v="2018-12-15T00:00:00"/>
        <d v="2017-08-17T00:00:00"/>
        <d v="2016-10-28T00:00:00"/>
        <d v="2016-04-15T00:00:00"/>
        <d v="2012-09-06T00:00:00"/>
        <d v="2007-11-06T00:00:00"/>
        <d v="1995-09-15T00:00:00"/>
        <d v="1980-02-08T00:00:00"/>
        <d v="2003-11-05T00:00:00"/>
        <d v="2006-05-17T00:00:00"/>
        <d v="1998-04-17T00:00:00"/>
        <d v="2005-08-30T00:00:00"/>
        <d v="2015-08-19T00:00:00"/>
        <d v="2006-03-01T00:00:00"/>
        <d v="2004-11-10T00:00:00"/>
        <d v="2007-09-09T00:00:00"/>
        <d v="1985-12-04T00:00:00"/>
        <d v="2000-06-21T00:00:00"/>
        <d v="2001-08-17T00:00:00"/>
        <d v="2001-09-04T00:00:00"/>
        <d v="2014-02-07T00:00:00"/>
        <d v="1996-02-21T00:00:00"/>
        <d v="1991-01-18T00:00:00"/>
        <d v="1978-01-06T00:00:00"/>
        <d v="1996-12-18T00:00:00"/>
        <d v="1994-03-12T00:00:00"/>
        <d v="2011-02-14T00:00:00"/>
        <d v="1995-09-13T00:00:00"/>
        <d v="1989-05-19T00:00:00"/>
        <d v="1974-05-23T00:00:00"/>
        <d v="1993-02-22T00:00:00"/>
        <d v="1991-10-11T00:00:00"/>
        <d v="2019-09-22T00:00:00"/>
        <d v="2022-06-01T00:00:00"/>
        <d v="2004-06-28T00:00:00"/>
        <d v="2003-10-22T00:00:00"/>
        <d v="2021-09-02T00:00:00"/>
        <d v="2017-01-25T00:00:00"/>
        <d v="2008-08-25T00:00:00"/>
        <d v="1993-10-08T00:00:00"/>
        <d v="1971-04-28T00:00:00"/>
        <d v="2003-05-23T00:00:00"/>
        <d v="2019-09-27T00:00:00"/>
        <d v="2023-08-03T00:00:00"/>
        <d v="2009-04-23T00:00:00"/>
        <d v="2018-05-30T00:00:00"/>
        <d v="1985-06-21T00:00:00"/>
        <d v="1963-08-13T00:00:00"/>
        <d v="2007-08-22T00:00:00"/>
        <d v="2002-05-10T00:00:00"/>
        <d v="2002-12-31T00:00:00"/>
        <d v="2019-10-31T00:00:00"/>
        <d v="2015-11-22T00:00:00"/>
        <d v="2016-02-15T00:00:00"/>
        <d v="1990-12-14T00:00:00"/>
        <d v="2019-06-26T00:00:00"/>
        <d v="2008-07-08T00:00:00"/>
        <d v="2003-11-26T00:00:00"/>
        <d v="1986-11-21T00:00:00"/>
        <d v="2004-10-10T00:00:00"/>
        <d v="2021-09-04T00:00:00"/>
        <d v="2018-01-17T00:00:00"/>
        <d v="2023-09-22T00:00:00"/>
        <d v="2002-01-14T00:00:00"/>
        <d v="2018-11-01T00:00:00"/>
        <d v="1992-02-14T00:00:00"/>
        <d v="1994-10-12T00:00:00"/>
        <d v="2022-01-28T00:00:00"/>
        <d v="2019-05-29T00:00:00"/>
        <d v="2006-03-29T00:00:00"/>
        <d v="2024-05-23T00:00:00"/>
        <d v="2016-09-13T00:00:00"/>
        <d v="1988-11-09T00:00:00"/>
        <d v="1998-04-08T00:00:00"/>
        <d v="2014-10-07T00:00:00"/>
        <d v="2009-08-06T00:00:00"/>
        <d v="1980-12-25T00:00:00"/>
        <d v="1992-05-15T00:00:00"/>
        <d v="2017-06-12T00:00:00"/>
        <d v="2010-10-13T00:00:00"/>
        <d v="2018-08-29T00:00:00"/>
        <d v="2004-04-17T00:00:00"/>
        <d v="2018-02-01T00:00:00"/>
        <d v="2007-04-12T00:00:00"/>
        <d v="2008-03-27T00:00:00"/>
        <d v="2021-06-28T00:00:00"/>
        <d v="2006-10-20T00:00:00"/>
        <d v="2021-04-01T00:00:00"/>
        <d v="2014-03-13T00:00:00"/>
        <d v="1984-07-27T00:00:00"/>
        <d v="2006-05-24T00:00:00"/>
        <d v="2023-03-16T00:00:00"/>
        <d v="1994-07-20T00:00:00"/>
        <d v="1990-07-18T00:00:00"/>
        <d v="2022-02-09T00:00:00"/>
        <d v="1996-04-07T00:00:00"/>
        <d v="2003-03-16T00:00:00"/>
        <d v="2021-06-14T00:00:00"/>
        <d v="1978-05-16T00:00:00"/>
        <d v="1979-04-12T00:00:00"/>
        <d v="2023-02-09T00:00:00"/>
        <d v="2015-06-06T00:00:00"/>
        <d v="1937-01-08T00:00:00"/>
        <d v="2002-08-02T00:00:00"/>
        <d v="2014-01-23T00:00:00"/>
        <d v="2011-02-10T00:00:00"/>
        <d v="2010-12-16T00:00:00"/>
        <d v="2008-01-15T00:00:00"/>
        <d v="2010-10-29T00:00:00"/>
        <d v="2006-06-30T00:00:00"/>
        <d v="1997-03-21T00:00:00"/>
        <d v="2019-02-06T00:00:00"/>
        <d v="2011-12-02T00:00:00"/>
        <d v="2009-04-02T00:00:00"/>
        <d v="2006-09-27T00:00:00"/>
        <d v="2005-06-07T00:00:00"/>
        <d v="2023-02-24T00:00:00"/>
        <d v="2002-07-13T00:00:00"/>
        <d v="1986-08-21T00:00:00"/>
        <d v="2006-04-07T00:00:00"/>
        <d v="1989-07-31T00:00:00"/>
        <d v="2018-07-26T00:00:00"/>
        <d v="2002-10-18T00:00:00"/>
        <d v="2004-08-06T00:00:00"/>
        <d v="1992-06-04T00:00:00"/>
        <d v="2007-06-22T00:00:00"/>
        <d v="1999-09-16T00:00:00"/>
        <d v="1998-06-26T00:00:00"/>
        <d v="2017-02-19T00:00:00"/>
        <d v="2015-05-15T00:00:00"/>
        <d v="1968-03-22T00:00:00"/>
        <d v="2008-02-22T00:00:00"/>
        <d v="1982-12-07T00:00:00"/>
        <d v="1985-10-03T00:00:00"/>
        <d v="1985-08-07T00:00:00"/>
        <d v="1984-03-22T00:00:00"/>
        <d v="2008-02-20T00:00:00"/>
        <d v="2011-09-24T00:00:00"/>
        <d v="2008-12-09T00:00:00"/>
        <d v="2008-01-24T00:00:00"/>
        <d v="2007-04-06T00:00:00"/>
        <d v="2016-07-13T00:00:00"/>
        <d v="2010-12-17T00:00:00"/>
        <d v="2023-10-20T00:00:00"/>
        <d v="2010-03-23T00:00:00"/>
        <d v="2005-04-28T00:00:00"/>
        <d v="1966-08-24T00:00:00"/>
        <d v="1988-06-15T00:00:00"/>
        <d v="2002-04-26T00:00:00"/>
        <d v="2022-01-20T00:00:00"/>
        <d v="2022-01-12T00:00:00"/>
        <d v="1999-09-10T00:00:00"/>
        <d v="2005-10-21T00:00:00"/>
        <d v="2018-09-13T00:00:00"/>
        <d v="2018-05-03T00:00:00"/>
        <d v="2017-06-24T00:00:00"/>
        <d v="2011-06-06T00:00:00"/>
        <d v="1989-05-13T00:00:00"/>
        <d v="2000-05-15T00:00:00"/>
        <d v="1991-06-20T00:00:00"/>
        <d v="1982-03-24T00:00:00"/>
        <d v="1984-02-17T00:00:00"/>
        <d v="2001-08-24T00:00:00"/>
        <d v="2022-04-06T00:00:00"/>
        <d v="1980-02-07T00:00:00"/>
        <d v="2006-07-18T00:00:00"/>
        <d v="2017-03-25T00:00:00"/>
        <d v="2007-07-19T00:00:00"/>
        <d v="2004-04-02T00:00:00"/>
        <d v="2015-09-02T00:00:00"/>
        <d v="1993-05-14T00:00:00"/>
        <d v="2002-11-06T00:00:00"/>
        <d v="1994-08-12T00:00:00"/>
        <d v="2002-05-21T00:00:00"/>
        <d v="2010-09-08T00:00:00"/>
        <d v="2022-05-06T00:00:00"/>
        <d v="2021-05-05T00:00:00"/>
        <d v="2000-09-06T00:00:00"/>
        <d v="2015-10-07T00:00:00"/>
        <d v="2016-05-25T00:00:00"/>
        <d v="2014-01-18T00:00:00"/>
        <d v="2011-07-21T00:00:00"/>
        <d v="2007-06-06T00:00:00"/>
        <d v="2019-05-01T00:00:00"/>
        <d v="2013-02-28T00:00:00"/>
        <d v="2011-04-09T00:00:00"/>
        <d v="1999-09-27T00:00:00"/>
        <d v="1984-12-06T00:00:00"/>
        <d v="2018-01-12T00:00:00"/>
        <d v="1996-11-08T00:00:00"/>
        <d v="1982-07-09T00:00:00"/>
        <d v="1997-02-14T00:00:00"/>
        <d v="2022-03-16T00:00:00"/>
        <d v="1980-11-13T00:00:00"/>
        <d v="2009-09-13T00:00:00"/>
        <d v="2014-09-05T00:00:00"/>
        <d v="2017-05-23T00:00:00"/>
        <d v="2012-02-02T00:00:00"/>
        <d v="2003-10-09T00:00:00"/>
        <d v="2006-08-31T00:00:00"/>
        <d v="1954-04-30T00:00:00"/>
        <d v="2005-06-15T00:00:00"/>
        <d v="2024-03-20T00:00:00"/>
        <d v="2013-07-24T00:00:00"/>
        <d v="2013-08-02T00:00:00"/>
        <d v="2017-04-13T00:00:00"/>
        <d v="2005-11-04T00:00:00"/>
        <d v="2011-03-25T00:00:00"/>
        <d v="1984-11-21T00:00:00"/>
        <d v="1981-12-22T00:00:00"/>
        <d v="2008-05-26T00:00:00"/>
        <d v="2019-12-05T00:00:00"/>
        <d v="2013-09-10T00:00:00"/>
        <d v="2006-08-17T00:00:00"/>
        <d v="2002-08-21T00:00:00"/>
        <d v="2014-08-22T00:00:00"/>
        <d v="2015-10-13T00:00:00"/>
        <d v="1988-02-17T00:00:00"/>
        <d v="2013-05-26T00:00:00"/>
        <d v="2011-11-11T00:00:00"/>
        <d v="2010-03-17T00:00:00"/>
        <d v="1987-12-18T00:00:00"/>
        <d v="1979-08-25T00:00:00"/>
        <d v="2018-04-13T00:00:00"/>
        <d v="2014-07-17T00:00:00"/>
        <d v="2004-04-14T00:00:00"/>
        <d v="1981-04-24T00:00:00"/>
        <d v="1996-02-16T00:00:00"/>
        <d v="2023-06-24T00:00:00"/>
        <d v="2021-09-10T00:00:00"/>
        <d v="2017-05-11T00:00:00"/>
        <d v="2009-05-20T00:00:00"/>
        <d v="2009-02-24T00:00:00"/>
        <d v="2005-12-02T00:00:00"/>
        <d v="2022-12-01T00:00:00"/>
        <d v="1997-10-03T00:00:00"/>
        <d v="1996-02-09T00:00:00"/>
        <d v="1998-03-12T00:00:00"/>
        <d v="1956-10-17T00:00:00"/>
        <d v="2010-06-25T00:00:00"/>
        <d v="2009-08-28T00:00:00"/>
        <d v="1998-01-30T00:00:00"/>
        <d v="2021-07-09T00:00:00"/>
        <d v="2013-04-10T00:00:00"/>
        <d v="2010-03-03T00:00:00"/>
        <d v="2001-10-31T00:00:00"/>
        <d v="1985-05-21T00:00:00"/>
        <d v="2021-08-25T00:00:00"/>
        <d v="2019-07-11T00:00:00"/>
        <d v="2013-12-04T00:00:00"/>
        <d v="2008-08-23T00:00:00"/>
        <d v="2000-08-11T00:00:00"/>
        <d v="2004-11-19T00:00:00"/>
        <d v="2018-11-02T00:00:00"/>
        <d v="2000-04-07T00:00:00"/>
        <d v="2017-07-20T00:00:00"/>
        <d v="1982-09-30T00:00:00"/>
        <d v="2005-01-22T00:00:00"/>
        <d v="2009-06-13T00:00:00"/>
        <d v="2008-08-06T00:00:00"/>
        <d v="2007-10-07T00:00:00"/>
        <d v="1976-09-15T00:00:00"/>
        <d v="2019-03-27T00:00:00"/>
        <d v="2022-11-02T00:00:00"/>
        <d v="2013-03-27T00:00:00"/>
        <d v="2024-02-01T00:00:00"/>
        <d v="2019-05-08T00:00:00"/>
        <d v="2003-10-21T00:00:00"/>
        <d v="1971-09-08T00:00:00"/>
        <d v="2006-11-08T00:00:00"/>
        <d v="2007-06-20T00:00:00"/>
        <d v="2014-08-20T00:00:00"/>
        <d v="1985-09-08T00:00:00"/>
        <d v="1997-07-29T00:00:00"/>
        <d v="2007-06-15T00:00:00"/>
        <d v="2013-06-12T00:00:00"/>
        <d v="1994-11-30T00:00:00"/>
        <d v="2008-10-09T00:00:00"/>
        <d v="1982-05-21T00:00:00"/>
        <d v="2012-12-20T00:00:00"/>
        <d v="2011-06-10T00:00:00"/>
        <d v="2004-09-04T00:00:00"/>
        <d v="2022-11-22T00:00:00"/>
        <d v="2007-02-12T00:00:00"/>
        <d v="2012-04-12T00:00:00"/>
        <d v="2019-08-16T00:00:00"/>
        <d v="2010-09-24T00:00:00"/>
        <d v="1984-07-13T00:00:00"/>
        <d v="2009-09-17T00:00:00"/>
        <d v="2010-11-08T00:00:00"/>
        <d v="2008-09-09T00:00:00"/>
        <d v="2012-06-06T00:00:00"/>
        <d v="2021-05-12T00:00:00"/>
        <d v="1993-04-02T00:00:00"/>
        <d v="2008-04-10T00:00:00"/>
        <d v="2021-03-31T00:00:00"/>
        <d v="2021-09-09T00:00:00"/>
        <d v="1978-06-28T00:00:00"/>
        <d v="2003-08-20T00:00:00"/>
        <d v="2003-07-18T00:00:00"/>
        <d v="2008-04-18T00:00:00"/>
        <d v="2014-06-12T00:00:00"/>
        <d v="2009-08-20T00:00:00"/>
        <d v="1986-06-26T00:00:00"/>
        <d v="2014-12-31T00:00:00"/>
        <d v="1993-03-12T00:00:00"/>
        <d v="1985-10-04T00:00:00"/>
        <d v="1983-08-05T00:00:00"/>
        <d v="2017-04-29T00:00:00"/>
        <d v="1988-12-20T00:00:00"/>
        <d v="2019-02-05T00:00:00"/>
        <d v="2017-05-06T00:00:00"/>
        <d v="1981-07-13T00:00:00"/>
        <d v="2009-10-28T00:00:00"/>
        <d v="2006-08-23T00:00:00"/>
        <d v="2008-01-18T00:00:00"/>
        <d v="1980-01-31T00:00:00"/>
        <d v="2019-08-23T00:00:00"/>
        <d v="1983-11-23T00:00:00"/>
        <d v="2017-06-19T00:00:00"/>
        <d v="1999-10-22T00:00:00"/>
        <d v="2010-07-09T00:00:00"/>
        <d v="1980-12-17T00:00:00"/>
        <d v="2017-06-27T00:00:00"/>
        <d v="2013-06-27T00:00:00"/>
        <d v="1997-06-19T00:00:00"/>
        <d v="2000-06-22T00:00:00"/>
        <d v="2023-06-25T00:00:00"/>
        <d v="2008-03-28T00:00:00"/>
        <d v="1997-08-08T00:00:00"/>
        <d v="1989-09-22T00:00:00"/>
        <d v="2020-01-28T00:00:00"/>
        <d v="2013-08-22T00:00:00"/>
        <d v="2013-01-10T00:00:00"/>
        <d v="2009-04-10T00:00:00"/>
        <d v="2006-12-03T00:00:00"/>
        <d v="1993-09-17T00:00:00"/>
        <d v="1993-07-28T00:00:00"/>
        <d v="2007-04-26T00:00:00"/>
        <d v="1972-07-02T00:00:00"/>
        <d v="1989-09-15T00:00:00"/>
        <d v="2013-10-24T00:00:00"/>
        <d v="1966-07-15T00:00:00"/>
        <d v="2005-10-28T00:00:00"/>
        <d v="2021-02-24T00:00:00"/>
        <d v="2011-04-07T00:00:00"/>
        <d v="1985-08-23T00:00:00"/>
        <d v="1976-12-24T00:00:00"/>
        <d v="1991-03-08T00:00:00"/>
        <d v="2008-11-18T00:00:00"/>
        <d v="1974-04-05T00:00:00"/>
        <d v="1969-12-18T00:00:00"/>
        <d v="2020-08-28T00:00:00"/>
        <d v="2008-11-07T00:00:00"/>
        <d v="2004-02-20T00:00:00"/>
        <d v="2002-09-08T00:00:00"/>
        <d v="2020-11-06T00:00:00"/>
        <d v="1980-02-15T00:00:00"/>
        <d v="1988-09-30T00:00:00"/>
        <d v="2012-04-27T00:00:00"/>
        <d v="1977-06-21T00:00:00"/>
        <d v="2019-02-28T00:00:00"/>
        <d v="2015-08-04T00:00:00"/>
        <d v="2009-07-09T00:00:00"/>
        <d v="2018-04-16T00:00:00"/>
        <d v="2016-01-27T00:00:00"/>
        <d v="2012-01-18T00:00:00"/>
        <d v="1999-07-09T00:00:00"/>
        <d v="1978-11-11T00:00:00"/>
        <d v="2014-02-02T00:00:00"/>
        <d v="2005-08-12T00:00:00"/>
        <d v="2005-09-24T00:00:00"/>
        <d v="2018-10-17T00:00:00"/>
        <d v="2023-02-08T00:00:00"/>
        <d v="2016-09-09T00:00:00"/>
        <d v="1996-11-27T00:00:00"/>
        <d v="2002-05-09T00:00:00"/>
        <d v="2001-08-05T00:00:00"/>
        <d v="2020-11-12T00:00:00"/>
        <d v="2013-04-23T00:00:00"/>
        <d v="1985-08-30T00:00:00"/>
        <d v="1999-09-24T00:00:00"/>
        <d v="2004-11-20T00:00:00"/>
        <d v="1992-03-05T00:00:00"/>
        <d v="1979-03-28T00:00:00"/>
        <d v="2015-03-16T00:00:00"/>
        <d v="2011-07-08T00:00:00"/>
        <d v="2011-06-17T00:00:00"/>
        <d v="2015-02-04T00:00:00"/>
        <d v="1991-07-31T00:00:00"/>
        <d v="1998-07-16T00:00:00"/>
        <d v="2008-05-12T00:00:00"/>
        <d v="2022-03-25T00:00:00"/>
        <d v="1981-01-21T00:00:00"/>
        <d v="1967-06-13T00:00:00"/>
        <d v="1999-10-08T00:00:00"/>
        <d v="2007-03-21T00:00:00"/>
        <d v="2016-10-06T00:00:00"/>
        <d v="2021-08-19T00:00:00"/>
        <d v="2001-02-15T00:00:00"/>
        <d v="2008-10-11T00:00:00"/>
        <d v="2006-01-20T00:00:00"/>
        <d v="2004-12-09T00:00:00"/>
        <d v="2012-01-26T00:00:00"/>
        <d v="2010-09-30T00:00:00"/>
        <d v="2002-02-02T00:00:00"/>
        <d v="2008-03-14T00:00:00"/>
        <d v="2023-04-07T00:00:00"/>
        <d v="1963-06-04T00:00:00"/>
        <d v="2017-11-08T00:00:00"/>
        <d v="1964-05-06T00:00:00"/>
        <d v="1998-10-01T00:00:00"/>
        <d v="1998-04-23T00:00:00"/>
        <d v="2001-10-29T00:00:00"/>
        <d v="1992-12-02T00:00:00"/>
        <d v="1994-02-18T00:00:00"/>
        <d v="2002-05-15T00:00:00"/>
        <d v="1994-12-23T00:00:00"/>
        <d v="1989-08-17T00:00:00"/>
        <d v="1988-07-06T00:00:00"/>
        <d v="2008-07-25T00:00:00"/>
        <d v="1986-11-07T00:00:00"/>
        <d v="2014-05-23T00:00:00"/>
        <d v="2015-08-14T00:00:00"/>
        <d v="2009-09-08T00:00:00"/>
        <d v="1977-12-17T00:00:00"/>
        <d v="2005-08-06T00:00:00"/>
        <d v="2006-03-16T00:00:00"/>
        <d v="2019-02-27T00:00:00"/>
        <d v="2018-10-18T00:00:00"/>
        <d v="2014-06-21T00:00:00"/>
        <d v="2011-07-01T00:00:00"/>
        <d v="1981-10-30T00:00:00"/>
        <d v="1985-05-22T00:00:00"/>
        <d v="1994-02-04T00:00:00"/>
        <d v="1978-11-15T00:00:00"/>
        <d v="2018-12-21T00:00:00"/>
        <d v="1971-10-01T00:00:00"/>
        <d v="1987-08-07T00:00:00"/>
        <d v="1996-04-12T00:00:00"/>
        <d v="2012-03-15T00:00:00"/>
        <d v="2001-02-03T00:00:00"/>
        <d v="1985-10-10T00:00:00"/>
        <d v="2001-01-20T00:00:00"/>
        <d v="1983-12-08T00:00:00"/>
        <d v="2007-10-01T00:00:00"/>
        <d v="2012-05-30T00:00:00"/>
        <d v="2003-11-04T00:00:00"/>
        <d v="2007-05-17T00:00:00"/>
        <d v="2018-09-03T00:00:00"/>
        <d v="2016-04-06T00:00:00"/>
        <d v="2014-08-13T00:00:00"/>
        <d v="2012-02-07T00:00:00"/>
        <d v="2007-11-03T00:00:00"/>
        <d v="2022-10-28T00:00:00"/>
        <d v="2019-06-01T00:00:00"/>
        <d v="1991-07-10T00:00:00"/>
        <d v="1999-05-19T00:00:00"/>
        <d v="2011-05-15T00:00:00"/>
        <d v="2024-02-21T00:00:00"/>
        <d v="2018-06-06T00:00:00"/>
        <d v="2017-05-25T00:00:00"/>
        <d v="2010-09-18T00:00:00"/>
        <d v="2010-12-01T00:00:00"/>
        <d v="1981-03-20T00:00:00"/>
        <d v="2002-06-09T00:00:00"/>
        <d v="1981-06-26T00:00:00"/>
        <d v="2017-05-10T00:00:00"/>
        <d v="1995-02-09T00:00:00"/>
        <d v="2004-07-16T00:00:00"/>
        <d v="2015-10-26T00:00:00"/>
        <d v="2007-12-27T00:00:00"/>
        <d v="1991-11-01T00:00:00"/>
        <d v="2008-09-19T00:00:00"/>
        <d v="1993-05-21T00:00:00"/>
        <d v="1995-03-10T00:00:00"/>
        <d v="2017-07-26T00:00:00"/>
        <d v="2014-05-18T00:00:00"/>
        <d v="1992-10-02T00:00:00"/>
        <d v="1990-04-06T00:00:00"/>
        <d v="2003-09-02T00:00:00"/>
        <d v="2024-01-10T00:00:00"/>
        <d v="1985-08-01T00:00:00"/>
        <d v="1972-08-06T00:00:00"/>
        <d v="1995-11-17T00:00:00"/>
        <d v="2002-02-22T00:00:00"/>
        <d v="2007-12-19T00:00:00"/>
        <d v="2000-05-19T00:00:00"/>
        <d v="1996-05-31T00:00:00"/>
        <d v="2010-06-10T00:00:00"/>
        <d v="2002-03-22T00:00:00"/>
        <d v="2007-07-12T00:00:00"/>
        <d v="2018-02-28T00:00:00"/>
        <d v="2012-01-19T00:00:00"/>
        <d v="2014-09-03T00:00:00"/>
        <d v="1990-09-01T00:00:00"/>
        <d v="2000-02-11T00:00:00"/>
        <d v="2004-08-10T00:00:00"/>
        <d v="2002-05-03T00:00:00"/>
        <d v="2010-07-23T00:00:00"/>
        <d v="1987-11-13T00:00:00"/>
        <d v="2009-02-04T00:00:00"/>
        <d v="1997-05-23T00:00:00"/>
        <d v="2006-07-29T00:00:00"/>
        <d v="1968-12-23T00:00:00"/>
        <d v="2022-10-14T00:00:00"/>
        <d v="2014-11-22T00:00:00"/>
        <d v="2013-10-30T00:00:00"/>
        <d v="2011-01-05T00:00:00"/>
        <d v="1988-05-27T00:00:00"/>
        <d v="2007-02-06T00:00:00"/>
        <d v="1999-10-01T00:00:00"/>
        <d v="1988-04-15T00:00:00"/>
        <d v="2004-05-26T00:00:00"/>
        <d v="2011-05-13T00:00:00"/>
        <d v="2002-07-17T00:00:00"/>
        <d v="1985-03-06T00:00:00"/>
        <d v="2017-07-17T00:00:00"/>
        <d v="2016-08-17T00:00:00"/>
        <d v="2013-05-13T00:00:00"/>
        <d v="2010-10-21T00:00:00"/>
        <d v="2004-05-30T00:00:00"/>
        <d v="1985-04-10T00:00:00"/>
        <d v="1990-06-07T00:00:00"/>
        <d v="2014-05-22T00:00:00"/>
        <d v="1993-08-25T00:00:00"/>
        <d v="2008-05-14T00:00:00"/>
        <d v="2022-04-01T00:00:00"/>
        <d v="2016-05-31T00:00:00"/>
        <d v="1981-06-24T00:00:00"/>
        <d v="2012-09-01T00:00:00"/>
        <d v="1997-07-18T00:00:00"/>
        <d v="2000-01-24T00:00:00"/>
        <d v="2021-08-26T00:00:00"/>
        <d v="2018-05-09T00:00:00"/>
        <d v="2023-01-13T00:00:00"/>
        <d v="1997-09-29T00:00:00"/>
        <d v="1998-06-05T00:00:00"/>
        <d v="2012-05-23T00:00:00"/>
        <d v="1986-10-24T00:00:00"/>
        <d v="2008-06-19T00:00:00"/>
        <d v="2007-09-03T00:00:00"/>
        <d v="2015-05-11T00:00:00"/>
        <d v="2000-07-08T00:00:00"/>
        <d v="1988-09-13T00:00:00"/>
        <d v="2003-04-11T00:00:00"/>
        <d v="2005-12-25T00:00:00"/>
        <d v="1990-02-16T00:00:00"/>
        <d v="1987-06-29T00:00:00"/>
        <d v="2023-01-04T00:00:00"/>
        <d v="2014-05-24T00:00:00"/>
        <d v="1987-01-23T00:00:00"/>
        <d v="2020-09-08T00:00:00"/>
        <d v="2020-06-12T00:00:00"/>
        <d v="2011-01-13T00:00:00"/>
        <d v="2009-09-16T00:00:00"/>
        <d v="2003-11-24T00:00:00"/>
        <d v="1986-03-26T00:00:00"/>
        <d v="2020-12-27T00:00:00"/>
        <d v="2020-11-17T00:00:00"/>
        <d v="1990-08-08T00:00:00"/>
        <d v="2005-06-28T00:00:00"/>
        <d v="2017-11-10T00:00:00"/>
        <d v="2008-11-21T00:00:00"/>
        <d v="2008-10-30T00:00:00"/>
        <d v="2018-08-17T00:00:00"/>
        <d v="2012-12-26T00:00:00"/>
        <d v="1997-01-01T00:00:00"/>
        <d v="2016-02-08T00:00:00"/>
        <d v="2016-07-28T00:00:00"/>
        <d v="2013-05-15T00:00:00"/>
        <d v="2021-09-17T00:00:00"/>
        <d v="2020-09-03T00:00:00"/>
        <d v="1980-04-30T00:00:00"/>
        <d v="1990-03-10T00:00:00"/>
        <d v="1999-03-12T00:00:00"/>
        <d v="1997-06-18T00:00:00"/>
        <d v="2017-09-21T00:00:00"/>
        <d v="1996-07-04T00:00:00"/>
        <d v="1984-09-21T00:00:00"/>
        <d v="2014-07-25T00:00:00"/>
        <d v="1971-12-17T00:00:00"/>
        <d v="2012-07-03T00:00:00"/>
        <d v="2019-02-07T00:00:00"/>
        <d v="1992-03-07T00:00:00"/>
        <d v="2003-08-05T00:00:00"/>
        <d v="1973-06-27T00:00:00"/>
        <d v="2013-10-13T00:00:00"/>
        <d v="2008-03-03T00:00:00"/>
        <d v="1997-01-31T00:00:00"/>
        <d v="2008-04-17T00:00:00"/>
        <d v="1995-12-01T00:00:00"/>
        <d v="2002-02-14T00:00:00"/>
        <d v="2002-04-19T00:00:00"/>
        <d v="1983-04-14T00:00:00"/>
        <d v="2001-08-10T00:00:00"/>
        <d v="1990-08-10T00:00:00"/>
        <d v="2012-04-16T00:00:00"/>
        <d v="1981-07-17T00:00:00"/>
        <d v="2016-03-25T00:00:00"/>
        <d v="2013-03-07T00:00:00"/>
        <d v="1991-01-13T00:00:00"/>
        <d v="2015-07-04T00:00:00"/>
        <d v="2015-05-14T00:00:00"/>
        <d v="2010-09-23T00:00:00"/>
        <d v="2012-02-24T00:00:00"/>
        <d v="1983-04-15T00:00:00"/>
        <d v="1996-05-10T00:00:00"/>
        <d v="2018-11-06T00:00:00"/>
        <d v="2017-04-21T00:00:00"/>
        <d v="2014-10-21T00:00:00"/>
        <d v="2003-05-15T00:00:00"/>
        <d v="2004-11-03T00:00:00"/>
        <d v="2005-06-01T00:00:00"/>
        <d v="2007-09-13T00:00:00"/>
        <d v="1992-12-16T00:00:00"/>
        <d v="2009-05-27T00:00:00"/>
        <d v="2017-12-28T00:00:00"/>
        <d v="1995-08-05T00:00:00"/>
        <d v="1997-07-25T00:00:00"/>
        <d v="2006-06-03T00:00:00"/>
        <d v="2018-11-07T00:00:00"/>
        <d v="2018-11-25T00:00:00"/>
        <d v="2010-05-20T00:00:00"/>
        <d v="1991-06-21T00:00:00"/>
        <d v="1987-05-18T00:00:00"/>
        <d v="2017-12-21T00:00:00"/>
        <d v="1981-08-07T00:00:00"/>
        <d v="2000-04-20T00:00:00"/>
        <d v="2015-01-16T00:00:00"/>
        <d v="1994-03-18T00:00:00"/>
        <d v="1994-04-29T00:00:00"/>
        <d v="2016-02-29T00:00:00"/>
        <d v="1999-06-28T00:00:00"/>
        <d v="1987-04-10T00:00:00"/>
        <d v="2007-08-08T00:00:00"/>
        <d v="2018-01-24T00:00:00"/>
        <d v="2015-04-24T00:00:00"/>
        <d v="2013-08-21T00:00:00"/>
        <d v="2010-12-14T00:00:00"/>
        <d v="2004-07-30T00:00:00"/>
        <d v="1995-10-06T00:00:00"/>
        <d v="1982-07-16T00:00:00"/>
        <d v="2010-05-19T00:00:00"/>
        <d v="1987-08-05T00:00:00"/>
        <d v="2000-02-03T00:00:00"/>
        <d v="1971-06-25T00:00:00"/>
        <d v="2002-06-28T00:00:00"/>
        <d v="2022-02-18T00:00:00"/>
        <d v="2011-11-24T00:00:00"/>
        <d v="2022-07-06T00:00:00"/>
        <d v="2015-09-22T00:00:00"/>
        <d v="1999-06-25T00:00:00"/>
        <d v="2020-11-18T00:00:00"/>
        <d v="2012-02-08T00:00:00"/>
        <d v="2006-12-01T00:00:00"/>
        <d v="2023-11-22T00:00:00"/>
        <d v="2012-11-13T00:00:00"/>
        <d v="2011-04-13T00:00:00"/>
        <d v="1997-09-10T00:00:00"/>
        <d v="1999-08-25T00:00:00"/>
        <d v="1996-08-23T00:00:00"/>
        <d v="2020-07-18T00:00:00"/>
        <d v="2016-12-09T00:00:00"/>
        <d v="2008-01-17T00:00:00"/>
        <d v="1997-07-03T00:00:00"/>
        <d v="1998-04-28T00:00:00"/>
        <d v="2020-10-30T00:00:00"/>
        <d v="2018-04-11T00:00:00"/>
        <d v="2007-10-29T00:00:00"/>
        <d v="2008-10-03T00:00:00"/>
        <d v="2000-06-29T00:00:00"/>
        <d v="2012-06-16T00:00:00"/>
        <d v="1981-02-11T00:00:00"/>
        <d v="2004-05-07T00:00:00"/>
        <d v="2009-01-30T00:00:00"/>
        <d v="1995-05-05T00:00:00"/>
        <d v="2023-11-13T00:00:00"/>
        <d v="2019-10-17T00:00:00"/>
        <d v="2018-01-25T00:00:00"/>
        <d v="2011-05-12T00:00:00"/>
        <d v="1985-12-11T00:00:00"/>
        <d v="2019-03-01T00:00:00"/>
        <d v="1967-12-20T00:00:00"/>
        <d v="2001-07-01T00:00:00"/>
        <d v="1991-02-08T00:00:00"/>
        <d v="2016-05-11T00:00:00"/>
        <d v="2003-08-26T00:00:00"/>
        <d v="1975-03-19T00:00:00"/>
        <d v="2019-09-13T00:00:00"/>
        <d v="2011-02-25T00:00:00"/>
        <d v="1983-06-24T00:00:00"/>
        <d v="2003-09-26T00:00:00"/>
        <d v="2001-09-14T00:00:00"/>
        <d v="2018-06-22T00:00:00"/>
        <d v="1980-12-12T00:00:00"/>
        <d v="1995-07-14T00:00:00"/>
        <d v="1993-06-18T00:00:00"/>
        <d v="2020-07-16T00:00:00"/>
        <d v="2020-12-14T00:00:00"/>
        <d v="2017-03-23T00:00:00"/>
        <d v="1999-02-26T00:00:00"/>
        <d v="2016-08-19T00:00:00"/>
        <d v="1991-03-19T00:00:00"/>
        <d v="1997-03-07T00:00:00"/>
        <d v="2005-09-22T00:00:00"/>
        <d v="2013-01-31T00:00:00"/>
        <d v="2011-09-13T00:00:00"/>
        <d v="2009-09-12T00:00:00"/>
        <d v="1991-04-24T00:00:00"/>
        <d v="1980-05-16T00:00:00"/>
        <d v="1996-12-06T00:00:00"/>
        <d v="1934-12-01T00:00:00"/>
        <d v="1971-03-11T00:00:00"/>
        <d v="2023-03-28T00:00:00"/>
        <d v="1997-08-19T00:00:00"/>
        <d v="2020-12-16T00:00:00"/>
        <d v="2015-07-06T00:00:00"/>
        <d v="2013-09-08T00:00:00"/>
        <d v="1972-07-19T00:00:00"/>
        <d v="2005-03-10T00:00:00"/>
        <d v="2016-05-12T00:00:00"/>
        <d v="1989-12-22T00:00:00"/>
        <d v="2004-01-30T00:00:00"/>
        <d v="2010-12-02T00:00:00"/>
        <d v="1974-12-19T00:00:00"/>
        <d v="2004-02-11T00:00:00"/>
        <d v="2023-04-27T00:00:00"/>
        <d v="2017-03-22T00:00:00"/>
        <d v="2011-09-11T00:00:00"/>
        <d v="1990-06-15T00:00:00"/>
        <d v="2013-09-26T00:00:00"/>
        <d v="1994-03-29T00:00:00"/>
        <d v="2016-10-05T00:00:00"/>
        <d v="2016-09-14T00:00:00"/>
        <d v="2007-02-09T00:00:00"/>
        <d v="2006-09-07T00:00:00"/>
        <d v="1988-06-17T00:00:00"/>
        <d v="1985-07-24T00:00:00"/>
        <d v="1982-08-20T00:00:00"/>
        <d v="1978-06-09T00:00:00"/>
        <d v="2008-04-24T00:00:00"/>
        <d v="1984-07-20T00:00:00"/>
        <d v="2020-06-26T00:00:00"/>
        <d v="1991-10-25T00:00:00"/>
        <d v="1990-08-24T00:00:00"/>
        <d v="1978-01-08T00:00:00"/>
        <d v="2023-11-30T00:00:00"/>
        <d v="2022-03-04T00:00:00"/>
        <d v="1976-03-18T00:00:00"/>
        <d v="2023-08-18T00:00:00"/>
        <d v="2022-08-19T00:00:00"/>
        <d v="1980-05-10T00:00:00"/>
        <d v="2005-01-25T00:00:00"/>
        <d v="1985-07-26T00:00:00"/>
        <d v="2019-01-25T00:00:00"/>
        <d v="1994-10-13T00:00:00"/>
        <d v="1991-06-07T00:00:00"/>
        <d v="2014-04-04T00:00:00"/>
        <d v="2020-10-06T00:00:00"/>
        <d v="1949-10-05T00:00:00"/>
        <d v="2000-06-09T00:00:00"/>
        <d v="2005-11-23T00:00:00"/>
        <d v="2016-07-22T00:00:00"/>
        <d v="2007-06-08T00:00:00"/>
        <d v="1994-09-30T00:00:00"/>
        <d v="2007-01-24T00:00:00"/>
        <d v="1996-07-17T00:00:00"/>
        <d v="1995-11-03T00:00:00"/>
        <d v="2006-03-03T00:00:00"/>
        <d v="1991-08-23T00:00:00"/>
        <d v="2015-07-16T00:00:00"/>
        <d v="1995-09-29T00:00:00"/>
        <d v="2016-09-24T00:00:00"/>
        <d v="2005-12-05T00:00:00"/>
        <d v="2005-11-06T00:00:00"/>
        <d v="2015-10-30T00:00:00"/>
        <d v="1981-05-22T00:00:00"/>
        <d v="2007-05-01T00:00:00"/>
        <d v="2013-03-06T00:00:00"/>
        <d v="2011-10-21T00:00:00"/>
        <d v="2001-08-22T00:00:00"/>
        <d v="2000-05-26T00:00:00"/>
        <d v="1966-07-30T00:00:00"/>
        <d v="2012-03-09T00:00:00"/>
        <d v="2007-01-26T00:00:00"/>
        <d v="1981-11-13T00:00:00"/>
        <d v="2006-03-10T00:00:00"/>
        <d v="2005-09-11T00:00:00"/>
        <d v="2010-07-21T00:00:00"/>
        <d v="2001-01-17T00:00:00"/>
        <d v="2004-02-27T00:00:00"/>
        <d v="2006-02-10T00:00:00"/>
        <d v="2015-02-26T00:00:00"/>
        <d v="2007-10-17T00:00:00"/>
        <d v="2014-03-12T00:00:00"/>
        <d v="1978-03-23T00:00:00"/>
        <d v="1986-09-26T00:00:00"/>
        <d v="2000-07-21T00:00:00"/>
        <d v="1977-12-25T00:00:00"/>
        <d v="2000-01-12T00:00:00"/>
        <d v="2000-01-23T00:00:00"/>
        <d v="2008-01-10T00:00:00"/>
        <d v="2001-03-17T00:00:00"/>
        <d v="2015-03-11T00:00:00"/>
        <d v="2012-10-05T00:00:00"/>
        <d v="2013-07-21T00:00:00"/>
        <d v="2008-06-20T00:00:00"/>
        <d v="2006-09-05T00:00:00"/>
        <d v="1999-05-14T00:00:00"/>
        <d v="1994-11-04T00:00:00"/>
        <d v="2021-09-24T00:00:00"/>
        <d v="2012-01-06T00:00:00"/>
        <d v="2015-09-03T00:00:00"/>
        <d v="2017-03-15T00:00:00"/>
        <d v="2005-03-25T00:00:00"/>
        <d v="2023-04-13T00:00:00"/>
        <d v="2022-08-17T00:00:00"/>
        <d v="2019-10-15T00:00:00"/>
        <d v="2019-03-19T00:00:00"/>
        <d v="2013-07-17T00:00:00"/>
        <d v="2011-02-03T00:00:00"/>
        <d v="2010-06-09T00:00:00"/>
        <d v="1993-12-08T00:00:00"/>
        <d v="1988-12-23T00:00:00"/>
        <d v="2013-08-30T00:00:00"/>
        <d v="1987-03-12T00:00:00"/>
        <d v="2018-06-21T00:00:00"/>
        <d v="2012-11-30T00:00:00"/>
        <d v="2002-09-26T00:00:00"/>
        <d v="2020-10-28T00:00:00"/>
        <d v="1970-05-29T00:00:00"/>
        <d v="2013-02-09T00:00:00"/>
        <d v="2009-04-03T00:00:00"/>
        <d v="2022-03-02T00:00:00"/>
        <d v="2014-11-20T00:00:00"/>
        <d v="2019-01-28T00:00:00"/>
        <d v="2008-12-04T00:00:00"/>
        <d v="2008-02-01T00:00:00"/>
        <d v="2022-09-14T00:00:00"/>
        <d v="2015-03-26T00:00:00"/>
        <d v="2010-05-12T00:00:00"/>
        <d v="2009-02-18T00:00:00"/>
        <d v="2005-03-17T00:00:00"/>
        <d v="1976-01-10T00:00:00"/>
        <d v="2006-12-13T00:00:00"/>
        <d v="1971-12-14T00:00:00"/>
        <d v="2020-09-16T00:00:00"/>
        <d v="1975-09-26T00:00:00"/>
        <d v="1977-04-08T00:00:00"/>
        <d v="1980-05-09T00:00:00"/>
        <d v="2013-03-08T00:00:00"/>
        <d v="1970-10-28T00:00:00"/>
        <d v="1991-12-10T00:00:00"/>
        <d v="2011-08-19T00:00:00"/>
        <d v="2000-08-08T00:00:00"/>
        <d v="2007-11-08T00:00:00"/>
        <d v="2000-08-04T00:00:00"/>
        <d v="2011-10-28T00:00:00"/>
        <d v="1990-07-20T00:00:00"/>
        <d v="1989-06-13T00:00:00"/>
        <d v="2013-11-16T00:00:00"/>
        <d v="2011-09-05T00:00:00"/>
        <d v="1999-07-23T00:00:00"/>
        <d v="1960-08-10T00:00:00"/>
        <d v="2011-05-05T00:00:00"/>
        <d v="1994-11-23T00:00:00"/>
        <d v="1993-11-11T00:00:00"/>
        <d v="1999-10-27T00:00:00"/>
        <d v="2009-10-01T00:00:00"/>
        <d v="2023-05-18T00:00:00"/>
        <d v="2015-11-28T00:00:00"/>
        <d v="2007-01-12T00:00:00"/>
        <d v="1980-03-05T00:00:00"/>
        <d v="2013-09-06T00:00:00"/>
        <d v="1981-03-17T00:00:00"/>
        <d v="2004-09-06T00:00:00"/>
        <d v="2022-09-07T00:00:00"/>
        <d v="1965-08-06T00:00:00"/>
        <d v="2022-02-02T00:00:00"/>
        <d v="2015-08-06T00:00:00"/>
        <d v="2010-03-24T00:00:00"/>
        <d v="2001-02-18T00:00:00"/>
        <d v="2019-04-19T00:00:00"/>
        <d v="2016-03-19T00:00:00"/>
        <d v="1981-12-02T00:00:00"/>
        <d v="1989-07-05T00:00:00"/>
        <d v="2010-05-16T00:00:00"/>
        <d v="2001-05-04T00:00:00"/>
        <d v="2011-12-26T00:00:00"/>
        <d v="2012-06-27T00:00:00"/>
        <d v="2014-06-23T00:00:00"/>
        <d v="2020-10-07T00:00:00"/>
        <d v="2020-03-25T00:00:00"/>
        <d v="2010-05-14T00:00:00"/>
        <d v="1985-06-14T00:00:00"/>
        <d v="1997-11-14T00:00:00"/>
        <d v="2019-02-01T00:00:00"/>
        <d v="2002-07-03T00:00:00"/>
        <d v="1993-12-09T00:00:00"/>
        <d v="2017-05-12T00:00:00"/>
        <d v="2013-08-09T00:00:00"/>
        <d v="2001-11-30T00:00:00"/>
        <d v="1998-03-20T00:00:00"/>
        <d v="2014-11-18T00:00:00"/>
        <d v="2004-04-29T00:00:00"/>
        <d v="1986-04-11T00:00:00"/>
        <d v="2010-07-01T00:00:00"/>
        <d v="1993-04-27T00:00:00"/>
        <d v="2018-01-11T00:00:00"/>
        <d v="2013-09-13T00:00:00"/>
        <d v="2013-01-09T00:00:00"/>
        <d v="2010-11-03T00:00:00"/>
        <d v="2003-01-31T00:00:00"/>
        <d v="2018-03-02T00:00:00"/>
        <d v="2018-03-05T00:00:00"/>
        <d v="2012-08-23T00:00:00"/>
        <d v="2008-10-16T00:00:00"/>
        <d v="1990-06-27T00:00:00"/>
        <d v="2001-03-28T00:00:00"/>
        <d v="1971-05-20T00:00:00"/>
        <d v="2006-08-04T00:00:00"/>
        <d v="1997-12-11T00:00:00"/>
        <d v="2011-12-20T00:00:00"/>
        <d v="1989-07-28T00:00:00"/>
        <d v="1955-10-01T00:00:00"/>
        <d v="2017-10-18T00:00:00"/>
        <d v="1991-08-02T00:00:00"/>
        <d v="1990-03-16T00:00:00"/>
        <d v="2004-06-18T00:00:00"/>
        <d v="2014-10-18T00:00:00"/>
        <d v="1980-08-11T00:00:00"/>
        <d v="2005-11-11T00:00:00"/>
        <d v="2023-02-15T00:00:00"/>
        <d v="2016-07-21T00:00:00"/>
        <d v="2012-09-27T00:00:00"/>
        <d v="2009-06-10T00:00:00"/>
        <d v="1988-04-07T00:00:00"/>
        <d v="2007-12-13T00:00:00"/>
        <d v="1992-04-10T00:00:00"/>
        <d v="2004-04-15T00:00:00"/>
        <d v="2004-05-03T00:00:00"/>
        <d v="2016-07-27T00:00:00"/>
        <d v="2010-01-28T00:00:00"/>
        <d v="2004-09-10T00:00:00"/>
        <d v="1995-09-14T00:00:00"/>
        <d v="2002-04-05T00:00:00"/>
        <d v="2008-07-01T00:00:00"/>
        <d v="2011-11-25T00:00:00"/>
        <d v="2016-10-26T00:00:00"/>
        <d v="2002-04-01T00:00:00"/>
        <d v="2013-08-15T00:00:00"/>
        <d v="2012-08-08T00:00:00"/>
        <d v="1947-09-27T00:00:00"/>
        <d v="2003-02-25T00:00:00"/>
        <d v="2015-01-22T00:00:00"/>
        <d v="2016-11-01T00:00:00"/>
        <d v="2010-11-10T00:00:00"/>
        <d v="2002-05-31T00:00:00"/>
        <d v="2020-09-10T00:00:00"/>
        <d v="2005-05-11T00:00:00"/>
        <d v="1994-07-01T00:00:00"/>
        <d v="2022-11-15T00:00:00"/>
        <d v="1999-07-14T00:00:00"/>
        <d v="2001-04-06T00:00:00"/>
        <d v="2006-12-11T00:00:00"/>
        <d v="2019-12-18T00:00:00"/>
        <d v="2000-09-08T00:00:00"/>
        <d v="1995-04-23T00:00:00"/>
        <d v="2014-05-14T00:00:00"/>
        <d v="2012-01-12T00:00:00"/>
        <d v="1986-06-13T00:00:00"/>
        <d v="2008-09-21T00:00:00"/>
        <d v="2004-01-28T00:00:00"/>
        <d v="2006-09-01T00:00:00"/>
        <d v="2022-02-03T00:00:00"/>
        <d v="2005-01-27T00:00:00"/>
        <d v="2011-01-21T00:00:00"/>
        <d v="1983-06-05T00:00:00"/>
        <d v="2001-12-25T00:00:00"/>
        <d v="1999-01-29T00:00:00"/>
        <d v="2008-10-07T00:00:00"/>
        <d v="2008-10-29T00:00:00"/>
        <d v="1997-11-21T00:00:00"/>
        <d v="2017-11-05T00:00:00"/>
        <d v="2017-11-15T00:00:00"/>
        <d v="2015-12-02T00:00:00"/>
        <d v="1987-12-01T00:00:00"/>
        <d v="2012-04-22T00:00:00"/>
        <d v="1965-10-28T00:00:00"/>
        <d v="2014-09-18T00:00:00"/>
        <d v="2012-03-07T00:00:00"/>
        <d v="2018-12-19T00:00:00"/>
        <d v="2020-01-18T00:00:00"/>
        <d v="2009-11-05T00:00:00"/>
        <d v="1977-11-03T00:00:00"/>
        <d v="1999-02-28T00:00:00"/>
        <d v="2005-12-15T00:00:00"/>
        <d v="1995-05-26T00:00:00"/>
        <d v="2018-07-11T00:00:00"/>
        <d v="1992-10-01T00:00:00"/>
        <d v="2008-09-18T00:00:00"/>
        <d v="1978-06-27T00:00:00"/>
        <d v="1968-10-24T00:00:00"/>
        <d v="2013-01-25T00:00:00"/>
        <d v="1974-03-27T00:00:00"/>
        <d v="1996-03-01T00:00:00"/>
        <d v="1991-07-19T00:00:00"/>
        <d v="2015-08-05T00:00:00"/>
        <d v="1995-11-10T00:00:00"/>
        <d v="2005-04-08T00:00:00"/>
        <d v="1997-04-01T00:00:00"/>
        <d v="2008-01-20T00:00:00"/>
        <d v="2013-11-27T00:00:00"/>
        <d v="1968-10-02T00:00:00"/>
        <d v="1944-12-21T00:00:00"/>
        <d v="2015-07-28T00:00:00"/>
        <d v="1998-10-30T00:00:00"/>
        <d v="2019-02-13T00:00:00"/>
        <d v="2016-04-22T00:00:00"/>
        <d v="2012-08-02T00:00:00"/>
        <d v="2009-03-11T00:00:00"/>
        <d v="1986-12-12T00:00:00"/>
        <d v="2020-01-31T00:00:00"/>
        <d v="2007-02-22T00:00:00"/>
        <d v="1996-08-09T00:00:00"/>
        <d v="2021-12-21T00:00:00"/>
        <d v="2023-02-01T00:00:00"/>
        <d v="2015-06-25T00:00:00"/>
        <d v="2005-01-17T00:00:00"/>
        <d v="2001-11-09T00:00:00"/>
        <d v="1975-03-23T00:00:00"/>
        <d v="2018-03-15T00:00:00"/>
        <d v="1982-08-16T00:00:00"/>
        <d v="1998-11-06T00:00:00"/>
        <d v="2018-08-22T00:00:00"/>
        <d v="2019-10-02T00:00:00"/>
        <d v="2013-08-25T00:00:00"/>
        <d v="2009-10-30T00:00:00"/>
        <d v="2007-02-07T00:00:00"/>
        <d v="2002-04-11T00:00:00"/>
        <d v="2012-04-04T00:00:00"/>
        <d v="1997-10-15T00:00:00"/>
        <d v="1991-11-21T00:00:00"/>
        <d v="1989-06-23T00:00:00"/>
        <d v="1984-05-15T00:00:00"/>
        <d v="1984-06-29T00:00:00"/>
        <d v="1984-08-10T00:00:00"/>
        <d v="2017-12-15T00:00:00"/>
        <d v="2020-07-23T00:00:00"/>
        <d v="1988-06-09T00:00:00"/>
        <d v="1999-01-30T00:00:00"/>
        <d v="2007-02-08T00:00:00"/>
        <d v="2005-04-22T00:00:00"/>
        <d v="1992-07-10T00:00:00"/>
        <d v="2003-09-11T00:00:00"/>
        <d v="2017-03-04T00:00:00"/>
        <d v="2017-12-06T00:00:00"/>
        <d v="2008-12-11T00:00:00"/>
        <d v="2010-03-04T00:00:00"/>
        <d v="2020-01-08T00:00:00"/>
        <d v="2004-07-07T00:00:00"/>
        <d v="2009-11-07T00:00:00"/>
        <d v="2008-04-25T00:00:00"/>
        <d v="1989-06-01T00:00:00"/>
        <d v="2005-05-12T00:00:00"/>
        <d v="1996-03-15T00:00:00"/>
        <d v="1990-11-21T00:00:00"/>
        <d v="2018-08-23T00:00:00"/>
        <d v="2012-09-23T00:00:00"/>
        <d v="2013-03-22T00:00:00"/>
        <d v="2009-06-15T00:00:00"/>
        <d v="1978-03-10T00:00:00"/>
        <d v="2021-10-18T00:00:00"/>
        <d v="2015-05-28T00:00:00"/>
        <d v="2016-03-04T00:00:00"/>
        <d v="2006-10-22T00:00:00"/>
        <d v="1979-07-27T00:00:00"/>
        <d v="1999-06-08T00:00:00"/>
        <d v="2011-06-23T00:00:00"/>
        <d v="1991-04-26T00:00:00"/>
        <d v="2019-05-25T00:00:00"/>
        <d v="2016-06-18T00:00:00"/>
        <d v="2014-09-07T00:00:00"/>
        <d v="2014-10-11T00:00:00"/>
        <d v="2014-06-04T00:00:00"/>
        <d v="2003-03-14T00:00:00"/>
        <d v="1990-01-12T00:00:00"/>
        <d v="1998-05-29T00:00:00"/>
        <d v="1988-10-13T00:00:00"/>
        <d v="1988-07-13T00:00:00"/>
        <d v="2007-06-18T00:00:00"/>
        <d v="1989-10-12T00:00:00"/>
        <d v="2000-08-17T00:00:00"/>
        <d v="2020-12-10T00:00:00"/>
        <d v="1989-10-04T00:00:00"/>
        <d v="1986-06-18T00:00:00"/>
        <d v="2006-07-31T00:00:00"/>
        <d v="2010-04-23T00:00:00"/>
        <d v="1992-10-08T00:00:00"/>
        <d v="2012-08-07T00:00:00"/>
        <d v="2015-05-19T00:00:00"/>
        <d v="2013-01-17T00:00:00"/>
        <d v="2011-07-28T00:00:00"/>
        <d v="1994-12-09T00:00:00"/>
        <d v="1994-12-12T00:00:00"/>
        <d v="2009-04-28T00:00:00"/>
        <d v="1998-04-03T00:00:00"/>
        <d v="1984-03-09T00:00:00"/>
        <d v="2015-04-17T00:00:00"/>
        <d v="1996-05-20T00:00:00"/>
        <d v="2008-10-25T00:00:00"/>
        <d v="2014-11-06T00:00:00"/>
        <d v="2010-02-26T00:00:00"/>
        <d v="1958-05-15T00:00:00"/>
        <d v="1993-10-15T00:00:00"/>
        <d v="2013-04-02T00:00:00"/>
        <d v="1992-08-14T00:00:00"/>
        <d v="2002-04-07T00:00:00"/>
        <d v="2019-04-08T00:00:00"/>
        <d v="1996-02-02T00:00:00"/>
        <d v="1989-03-10T00:00:00"/>
        <d v="2002-02-19T00:00:00"/>
        <d v="2010-07-03T00:00:00"/>
        <d v="1982-02-20T00:00:00"/>
        <d v="2004-07-12T00:00:00"/>
        <d v="2007-09-15T00:00:00"/>
        <d v="2008-08-22T00:00:00"/>
        <d v="1981-05-08T00:00:00"/>
        <d v="2023-05-11T00:00:00"/>
        <d v="2016-12-25T00:00:00"/>
        <d v="1988-01-15T00:00:00"/>
        <d v="2000-07-30T00:00:00"/>
        <d v="2021-08-04T00:00:00"/>
        <d v="2014-12-16T00:00:00"/>
        <d v="2013-06-07T00:00:00"/>
        <d v="2003-03-27T00:00:00"/>
        <d v="2021-04-15T00:00:00"/>
        <d v="2014-01-07T00:00:00"/>
        <d v="1988-07-08T00:00:00"/>
        <d v="2000-03-25T00:00:00"/>
        <d v="2002-03-04T00:00:00"/>
        <d v="1993-12-01T00:00:00"/>
        <d v="2020-08-13T00:00:00"/>
        <d v="2000-03-22T00:00:00"/>
        <d v="2018-02-21T00:00:00"/>
        <d v="1998-06-12T00:00:00"/>
        <d v="1995-12-08T00:00:00"/>
        <d v="2009-02-03T00:00:00"/>
        <d v="1993-09-29T00:00:00"/>
        <d v="2014-01-19T00:00:00"/>
        <d v="2010-08-03T00:00:00"/>
        <d v="2017-10-11T00:00:00"/>
        <d v="2015-05-27T00:00:00"/>
        <d v="2009-01-09T00:00:00"/>
        <d v="2007-04-20T00:00:00"/>
        <d v="1999-02-22T00:00:00"/>
        <d v="2004-07-14T00:00:00"/>
        <d v="2018-09-15T00:00:00"/>
        <d v="2014-07-01T00:00:00"/>
        <d v="2004-06-27T00:00:00"/>
        <d v="2020-05-19T00:00:00"/>
        <d v="2016-10-22T00:00:00"/>
        <d v="2011-02-08T00:00:00"/>
        <d v="2010-05-11T00:00:00"/>
        <d v="1992-12-25T00:00:00"/>
        <d v="2016-10-18T00:00:00"/>
        <d v="2015-06-03T00:00:00"/>
        <d v="2006-05-19T00:00:00"/>
        <d v="2000-03-05T00:00:00"/>
        <d v="1993-03-19T00:00:00"/>
        <d v="2016-02-18T00:00:00"/>
        <d v="2011-11-09T00:00:00"/>
        <d v="2001-12-26T00:00:00"/>
        <d v="1995-07-18T00:00:00"/>
        <d v="2012-08-10T00:00:00"/>
        <d v="2002-01-12T00:00:00"/>
        <d v="1999-04-29T00:00:00"/>
        <d v="1985-05-24T00:00:00"/>
        <d v="2005-12-16T00:00:00"/>
        <d v="2003-11-03T00:00:00"/>
        <d v="1958-09-10T00:00:00"/>
        <d v="2017-05-26T00:00:00"/>
        <d v="1960-08-05T00:00:00"/>
        <d v="1976-09-08T00:00:00"/>
        <d v="2006-11-03T00:00:00"/>
        <d v="2019-05-18T00:00:00"/>
        <d v="2014-08-07T00:00:00"/>
        <d v="2011-08-18T00:00:00"/>
        <d v="1998-05-08T00:00:00"/>
        <d v="2011-05-01T00:00:00"/>
        <d v="1987-05-01T00:00:00"/>
        <d v="1975-06-25T00:00:00"/>
        <d v="2003-08-01T00:00:00"/>
        <d v="2009-03-19T00:00:00"/>
        <d v="1993-08-27T00:00:00"/>
        <d v="1984-11-16T00:00:00"/>
        <d v="2012-09-12T00:00:00"/>
        <d v="2010-02-01T00:00:00"/>
        <d v="2006-10-13T00:00:00"/>
        <d v="1990-09-28T00:00:00"/>
        <d v="2010-06-18T00:00:00"/>
        <d v="2008-10-17T00:00:00"/>
        <d v="1985-07-12T00:00:00"/>
        <d v="2007-11-14T00:00:00"/>
        <d v="2021-10-07T00:00:00"/>
        <d v="2016-04-20T00:00:00"/>
        <d v="2004-01-09T00:00:00"/>
        <d v="1980-09-01T00:00:00"/>
        <d v="2020-07-01T00:00:00"/>
        <d v="2010-06-15T00:00:00"/>
        <d v="2010-06-23T00:00:00"/>
        <d v="1985-08-28T00:00:00"/>
        <d v="2002-03-07T00:00:00"/>
        <d v="2010-02-15T00:00:00"/>
        <d v="2007-11-09T00:00:00"/>
        <d v="1997-04-25T00:00:00"/>
        <d v="1985-06-29T00:00:00"/>
        <d v="2013-05-23T00:00:00"/>
        <d v="1987-11-27T00:00:00"/>
        <d v="1997-11-11T00:00:00"/>
        <d v="1986-05-02T00:00:00"/>
        <d v="1986-08-01T00:00:00"/>
        <d v="2011-06-28T00:00:00"/>
        <d v="2004-09-13T00:00:00"/>
        <d v="1992-09-03T00:00:00"/>
        <d v="2018-11-27T00:00:00"/>
        <d v="2021-03-30T00:00:00"/>
        <d v="2011-11-16T00:00:00"/>
        <d v="2009-10-02T00:00:00"/>
        <d v="2005-05-13T00:00:00"/>
        <d v="1983-06-10T00:00:00"/>
        <d v="2005-04-06T00:00:00"/>
        <d v="1995-02-17T00:00:00"/>
        <d v="1987-08-17T00:00:00"/>
        <d v="1972-03-17T00:00:00"/>
        <d v="2016-03-02T00:00:00"/>
        <d v="2018-10-02T00:00:00"/>
        <d v="2010-04-09T00:00:00"/>
        <d v="1995-09-08T00:00:00"/>
        <d v="1984-08-15T00:00:00"/>
        <d v="2022-01-13T00:00:00"/>
        <d v="2015-04-19T00:00:00"/>
        <d v="2021-09-26T00:00:00"/>
        <d v="2003-03-11T00:00:00"/>
        <d v="2012-05-15T00:00:00"/>
        <d v="2005-06-18T00:00:00"/>
        <d v="2015-11-26T00:00:00"/>
        <d v="2013-01-11T00:00:00"/>
        <d v="1988-05-24T00:00:00"/>
        <d v="2011-01-28T00:00:00"/>
        <d v="2004-03-28T00:00:00"/>
        <d v="2006-11-16T00:00:00"/>
        <d v="1970-04-23T00:00:00"/>
        <d v="2008-10-27T00:00:00"/>
        <d v="2008-01-22T00:00:00"/>
        <d v="2012-10-10T00:00:00"/>
        <d v="2010-12-08T00:00:00"/>
        <d v="2012-03-02T00:00:00"/>
        <d v="2013-03-21T00:00:00"/>
        <d v="2012-06-09T00:00:00"/>
        <d v="1983-02-05T00:00:00"/>
        <d v="2013-12-06T00:00:00"/>
        <d v="2002-07-09T00:00:00"/>
        <d v="1985-07-25T00:00:00"/>
        <d v="2001-07-02T00:00:00"/>
        <d v="1990-05-03T00:00:00"/>
        <d v="1997-03-13T00:00:00"/>
        <d v="2011-02-18T00:00:00"/>
        <d v="1998-02-20T00:00:00"/>
        <d v="1987-12-11T00:00:00"/>
        <d v="2019-02-08T00:00:00"/>
        <d v="2019-01-16T00:00:00"/>
        <d v="2017-06-21T00:00:00"/>
        <d v="1997-08-06T00:00:00"/>
        <d v="1995-02-10T00:00:00"/>
        <d v="1972-06-29T00:00:00"/>
        <d v="2012-03-30T00:00:00"/>
        <d v="2010-04-16T00:00:00"/>
        <d v="2008-10-23T00:00:00"/>
        <d v="1971-08-01T00:00:00"/>
        <d v="2002-04-30T00:00:00"/>
        <d v="2007-10-25T00:00:00"/>
        <d v="2015-12-18T00:00:00"/>
        <d v="2012-06-28T00:00:00"/>
        <d v="1995-03-16T00:00:00"/>
        <d v="1972-04-12T00:00:00"/>
        <d v="2004-03-25T00:00:00"/>
        <d v="2015-07-01T00:00:00"/>
        <d v="2002-08-09T00:00:00"/>
        <d v="2005-10-07T00:00:00"/>
        <d v="2021-09-23T00:00:00"/>
        <d v="1977-07-22T00:00:00"/>
        <d v="2018-04-20T00:00:00"/>
        <d v="2012-02-14T00:00:00"/>
        <d v="1999-01-15T00:00:00"/>
        <d v="1985-12-06T00:00:00"/>
        <d v="1980-07-05T00:00:00"/>
        <d v="2015-03-14T00:00:00"/>
        <d v="2019-08-13T00:00:00"/>
        <d v="2013-05-07T00:00:00"/>
        <d v="2005-01-19T00:00:00"/>
        <d v="2010-10-16T00:00:00"/>
        <d v="1998-08-07T00:00:00"/>
        <d v="2003-07-02T00:00:00"/>
        <d v="1999-04-30T00:00:00"/>
        <d v="1999-08-12T00:00:00"/>
        <d v="1981-05-01T00:00:00"/>
        <d v="2003-08-08T00:00:00"/>
        <d v="2017-05-19T00:00:00"/>
        <d v="1993-07-07T00:00:00"/>
        <d v="2006-04-05T00:00:00"/>
        <d v="2012-12-06T00:00:00"/>
        <d v="2017-08-14T00:00:00"/>
        <d v="2014-01-29T00:00:00"/>
        <d v="1993-08-08T00:00:00"/>
        <d v="1979-06-26T00:00:00"/>
        <d v="2003-08-27T00:00:00"/>
        <d v="2018-07-12T00:00:00"/>
        <d v="2018-10-25T00:00:00"/>
        <d v="2017-04-14T00:00:00"/>
        <d v="1993-07-30T00:00:00"/>
        <d v="2020-03-09T00:00:00"/>
        <d v="1998-02-16T00:00:00"/>
        <d v="2009-02-10T00:00:00"/>
        <d v="1997-11-12T00:00:00"/>
        <d v="2020-10-01T00:00:00"/>
        <d v="2022-10-31T00:00:00"/>
        <d v="2020-10-29T00:00:00"/>
        <d v="1997-01-23T00:00:00"/>
        <d v="2024-01-31T00:00:00"/>
        <d v="2015-07-15T00:00:00"/>
        <d v="2008-11-26T00:00:00"/>
        <d v="1993-06-09T00:00:00"/>
        <d v="2001-02-07T00:00:00"/>
        <d v="1990-04-05T00:00:00"/>
        <d v="2006-08-09T00:00:00"/>
        <d v="2019-12-12T00:00:00"/>
        <d v="2015-05-31T00:00:00"/>
        <d v="1993-01-29T00:00:00"/>
        <d v="2020-12-02T00:00:00"/>
        <d v="2020-05-13T00:00:00"/>
        <d v="2018-02-06T00:00:00"/>
        <d v="2011-05-06T00:00:00"/>
        <d v="2005-04-14T00:00:00"/>
        <d v="1989-04-28T00:00:00"/>
        <d v="2000-12-08T00:00:00"/>
        <d v="2008-12-24T00:00:00"/>
        <d v="2014-10-30T00:00:00"/>
        <d v="2018-03-21T00:00:00"/>
        <d v="2004-05-27T00:00:00"/>
        <d v="2023-11-08T00:00:00"/>
        <d v="2005-10-20T00:00:00"/>
        <d v="2007-12-01T00:00:00"/>
        <d v="2001-07-18T00:00:00"/>
        <d v="2018-04-18T00:00:00"/>
        <d v="2008-09-15T00:00:00"/>
        <d v="1981-06-19T00:00:00"/>
        <d v="2011-11-17T00:00:00"/>
        <d v="2003-02-06T00:00:00"/>
        <d v="1996-12-14T00:00:00"/>
        <d v="1998-07-02T00:00:00"/>
        <d v="2017-01-13T00:00:00"/>
        <d v="2007-07-23T00:00:00"/>
        <d v="2009-02-20T00:00:00"/>
        <d v="2013-04-03T00:00:00"/>
        <d v="1978-12-16T00:00:00"/>
        <d v="1974-11-15T00:00:00"/>
        <d v="2000-04-06T00:00:00"/>
        <d v="2008-08-07T00:00:00"/>
        <d v="1986-02-09T00:00:00"/>
        <d v="2018-04-27T00:00:00"/>
        <d v="2015-04-12T00:00:00"/>
        <d v="2012-09-08T00:00:00"/>
        <d v="1988-05-13T00:00:00"/>
        <d v="2007-07-01T00:00:00"/>
        <d v="1986-10-09T00:00:00"/>
        <d v="2000-05-24T00:00:00"/>
        <d v="1986-10-10T00:00:00"/>
        <d v="1992-06-12T00:00:00"/>
        <d v="2024-04-19T00:00:00"/>
        <d v="2019-01-17T00:00:00"/>
        <d v="2017-04-26T00:00:00"/>
        <d v="2014-04-17T00:00:00"/>
        <d v="2008-10-31T00:00:00"/>
        <d v="2014-08-27T00:00:00"/>
        <d v="2006-10-05T00:00:00"/>
        <d v="2013-10-22T00:00:00"/>
        <d v="2003-06-04T00:00:00"/>
        <d v="2014-06-27T00:00:00"/>
        <d v="2010-07-13T00:00:00"/>
        <d v="2008-08-05T00:00:00"/>
        <d v="2020-05-22T00:00:00"/>
        <d v="2023-01-27T00:00:00"/>
        <d v="2011-06-11T00:00:00"/>
        <d v="2003-05-08T00:00:00"/>
        <d v="1997-10-24T00:00:00"/>
        <d v="1991-03-22T00:00:00"/>
        <d v="1975-10-01T00:00:00"/>
        <d v="2014-01-15T00:00:00"/>
        <d v="1990-12-23T00:00:00"/>
        <d v="2018-10-11T00:00:00"/>
        <d v="2016-12-23T00:00:00"/>
        <d v="2017-05-09T00:00:00"/>
        <d v="2013-07-06T00:00:00"/>
        <d v="1986-02-27T00:00:00"/>
        <d v="1974-02-12T00:00:00"/>
        <d v="2021-08-14T00:00:00"/>
        <d v="2020-04-02T00:00:00"/>
        <d v="2008-05-29T00:00:00"/>
        <d v="2001-12-03T00:00:00"/>
        <d v="1988-08-01T00:00:00"/>
        <d v="2019-09-17T00:00:00"/>
        <d v="2014-03-05T00:00:00"/>
        <d v="2001-11-02T00:00:00"/>
        <d v="1984-08-03T00:00:00"/>
        <d v="1994-06-17T00:00:00"/>
        <d v="1997-04-03T00:00:00"/>
        <d v="1988-07-29T00:00:00"/>
        <d v="2000-04-14T00:00:00"/>
        <d v="2016-03-09T00:00:00"/>
        <d v="2007-03-30T00:00:00"/>
        <d v="1988-12-22T00:00:00"/>
        <d v="1979-01-31T00:00:00"/>
        <d v="2004-02-18T00:00:00"/>
        <d v="2006-11-10T00:00:00"/>
        <d v="2022-05-25T00:00:00"/>
        <d v="2011-08-12T00:00:00"/>
        <d v="2009-09-04T00:00:00"/>
        <d v="2002-02-23T00:00:00"/>
        <d v="2001-05-08T00:00:00"/>
        <d v="2016-04-01T00:00:00"/>
        <d v="2008-12-17T00:00:00"/>
        <d v="1975-04-30T00:00:00"/>
        <d v="1983-08-10T00:00:00"/>
        <d v="1990-10-05T00:00:00"/>
        <d v="1984-04-13T00:00:00"/>
        <d v="2023-02-22T00:00:00"/>
        <d v="2001-03-23T00:00:00"/>
        <d v="1999-07-30T00:00:00"/>
        <d v="1990-12-21T00:00:00"/>
        <d v="1991-10-04T00:00:00"/>
        <d v="2023-11-29T00:00:00"/>
        <d v="2015-11-13T00:00:00"/>
        <d v="2010-02-25T00:00:00"/>
        <d v="2006-11-11T00:00:00"/>
        <d v="2016-06-23T00:00:00"/>
        <d v="2007-08-25T00:00:00"/>
        <d v="2010-05-26T00:00:00"/>
        <d v="2010-04-08T00:00:00"/>
        <d v="1986-05-22T00:00:00"/>
        <d v="2010-10-22T00:00:00"/>
        <d v="2003-02-28T00:00:00"/>
        <d v="2016-05-26T00:00:00"/>
        <d v="1991-04-12T00:00:00"/>
        <d v="2014-02-14T00:00:00"/>
        <d v="1982-12-10T00:00:00"/>
        <d v="2013-07-04T00:00:00"/>
        <d v="1995-04-28T00:00:00"/>
        <d v="2007-04-25T00:00:00"/>
        <d v="2006-07-19T00:00:00"/>
        <d v="2016-01-22T00:00:00"/>
        <d v="2002-02-10T00:00:00"/>
        <d v="2021-02-11T00:00:00"/>
        <d v="2018-03-29T00:00:00"/>
        <d v="2010-09-20T00:00:00"/>
        <d v="1995-07-07T00:00:00"/>
        <d v="2011-04-29T00:00:00"/>
        <d v="1999-10-14T00:00:00"/>
        <d v="1987-06-05T00:00:00"/>
        <d v="2004-08-13T00:00:00"/>
        <d v="1985-10-31T00:00:00"/>
        <d v="2010-08-27T00:00:00"/>
        <d v="2017-03-29T00:00:00"/>
        <d v="1993-12-10T00:00:00"/>
        <d v="2020-05-08T00:00:00"/>
        <d v="2018-05-25T00:00:00"/>
        <d v="2013-10-17T00:00:00"/>
        <d v="2007-09-11T00:00:00"/>
        <d v="1988-04-08T00:00:00"/>
        <d v="2022-01-05T00:00:00"/>
        <d v="2004-03-24T00:00:00"/>
        <d v="1997-01-28T00:00:00"/>
        <d v="2000-08-24T00:00:00"/>
        <d v="1997-04-18T00:00:00"/>
        <d v="2020-01-29T00:00:00"/>
        <d v="2009-06-24T00:00:00"/>
        <d v="2007-12-04T00:00:00"/>
        <d v="2009-04-16T00:00:00"/>
        <d v="2017-01-01T00:00:00"/>
        <d v="2012-05-09T00:00:00"/>
        <d v="1986-03-27T00:00:00"/>
        <d v="2017-02-16T00:00:00"/>
        <d v="1985-03-28T00:00:00"/>
        <d v="1997-09-26T00:00:00"/>
        <d v="2002-11-04T00:00:00"/>
        <d v="1997-08-22T00:00:00"/>
        <d v="2002-03-21T00:00:00"/>
        <d v="2022-09-27T00:00:00"/>
        <d v="2018-10-06T00:00:00"/>
        <d v="2013-04-17T00:00:00"/>
        <d v="2005-06-13T00:00:00"/>
        <d v="1992-12-18T00:00:00"/>
        <d v="1985-03-29T00:00:00"/>
        <d v="2000-10-19T00:00:00"/>
        <d v="2015-03-01T00:00:00"/>
        <d v="2015-08-01T00:00:00"/>
        <d v="2014-01-24T00:00:00"/>
        <d v="2012-08-30T00:00:00"/>
        <d v="2006-11-17T00:00:00"/>
        <d v="2022-05-26T00:00:00"/>
        <d v="2018-03-07T00:00:00"/>
        <d v="2019-07-18T00:00:00"/>
        <d v="2016-02-26T00:00:00"/>
        <d v="2016-05-05T00:00:00"/>
        <d v="2010-03-27T00:00:00"/>
        <d v="1997-02-13T00:00:00"/>
        <d v="2003-03-22T00:00:00"/>
        <d v="2023-07-07T00:00:00"/>
        <d v="2014-06-15T00:00:00"/>
        <d v="2007-10-22T00:00:00"/>
        <d v="2021-10-27T00:00:00"/>
        <d v="2012-07-30T00:00:00"/>
        <d v="1982-10-03T00:00:00"/>
        <d v="1915-02-08T00:00:00"/>
        <d v="2023-04-26T00:00:00"/>
        <d v="2022-09-01T00:00:00"/>
        <d v="2014-07-29T00:00:00"/>
        <d v="1996-11-21T00:00:00"/>
        <d v="2001-03-30T00:00:00"/>
        <d v="1973-03-16T00:00:00"/>
        <d v="2015-12-17T00:00:00"/>
        <d v="2013-08-08T00:00:00"/>
        <d v="2011-07-06T00:00:00"/>
        <d v="1979-08-14T00:00:00"/>
        <d v="1998-08-05T00:00:00"/>
        <d v="2013-10-11T00:00:00"/>
        <d v="2004-09-20T00:00:00"/>
        <d v="2011-09-14T00:00:00"/>
        <d v="2004-06-15T00:00:00"/>
        <d v="2002-08-11T00:00:00"/>
        <d v="1992-11-06T00:00:00"/>
        <d v="2015-07-24T00:00:00"/>
        <d v="2018-03-10T00:00:00"/>
        <d v="2013-02-13T00:00:00"/>
        <d v="1996-08-16T00:00:00"/>
        <d v="2017-06-29T00:00:00"/>
        <d v="1969-12-17T00:00:00"/>
        <d v="2021-05-13T00:00:00"/>
        <d v="2015-01-15T00:00:00"/>
        <d v="2001-01-11T00:00:00"/>
        <d v="2019-03-16T00:00:00"/>
        <d v="2010-06-07T00:00:00"/>
        <d v="2015-04-11T00:00:00"/>
        <d v="1994-12-24T00:00:00"/>
        <d v="1993-03-05T00:00:00"/>
        <d v="2008-10-02T00:00:00"/>
        <d v="1982-06-18T00:00:00"/>
        <d v="2006-11-09T00:00:00"/>
        <d v="2006-01-18T00:00:00"/>
        <d v="2006-04-30T00:00:00"/>
        <d v="2021-06-25T00:00:00"/>
        <d v="2002-01-11T00:00:00"/>
        <d v="2008-08-20T00:00:00"/>
        <d v="2008-05-21T00:00:00"/>
        <d v="2003-10-29T00:00:00"/>
        <d v="1999-02-03T00:00:00"/>
        <d v="2011-03-09T00:00:00"/>
        <d v="2012-12-14T00:00:00"/>
        <d v="2011-10-13T00:00:00"/>
        <d v="1987-04-21T00:00:00"/>
        <d v="2017-07-09T00:00:00"/>
        <d v="2014-08-25T00:00:00"/>
        <d v="1998-11-15T00:00:00"/>
        <d v="1988-12-09T00:00:00"/>
        <d v="2022-07-01T00:00:00"/>
        <d v="1994-09-15T00:00:00"/>
        <d v="2004-12-29T00:00:00"/>
        <d v="2016-08-25T00:00:00"/>
        <d v="2014-01-13T00:00:00"/>
        <d v="2011-04-19T00:00:00"/>
        <d v="2000-06-15T00:00:00"/>
        <d v="2020-12-18T00:00:00"/>
        <d v="2017-04-20T00:00:00"/>
        <d v="2011-11-04T00:00:00"/>
        <d v="2004-01-16T00:00:00"/>
        <d v="2011-06-30T00:00:00"/>
        <d v="1988-04-01T00:00:00"/>
        <d v="2009-08-12T00:00:00"/>
        <d v="1993-02-04T00:00:00"/>
        <d v="2016-04-28T00:00:00"/>
        <d v="1996-04-26T00:00:00"/>
        <d v="2006-09-10T00:00:00"/>
        <d v="2012-03-19T00:00:00"/>
        <d v="1978-11-02T00:00:00"/>
        <d v="2009-11-18T00:00:00"/>
        <d v="2013-02-08T00:00:00"/>
        <d v="1990-06-22T00:00:00"/>
        <d v="2000-02-04T00:00:00"/>
        <d v="2002-07-26T00:00:00"/>
        <d v="2014-01-01T00:00:00"/>
        <d v="1987-03-27T00:00:00"/>
        <d v="2018-05-05T00:00:00"/>
        <d v="2007-05-10T00:00:00"/>
        <d v="2001-01-18T00:00:00"/>
        <d v="1986-05-23T00:00:00"/>
        <d v="1996-06-10T00:00:00"/>
        <d v="1974-06-25T00:00:00"/>
        <d v="2000-03-10T00:00:00"/>
        <d v="2021-09-12T00:00:00"/>
        <d v="1996-02-01T00:00:00"/>
        <d v="1990-02-09T00:00:00"/>
        <d v="2010-02-05T00:00:00"/>
        <d v="1997-01-10T00:00:00"/>
        <d v="2002-06-24T00:00:00"/>
        <d v="1990-06-08T00:00:00"/>
        <d v="2009-10-17T00:00:00"/>
        <d v="1998-09-07T00:00:00"/>
        <d v="2014-04-22T00:00:00"/>
        <d v="2002-11-17T00:00:00"/>
        <d v="1972-08-30T00:00:00"/>
        <d v="2016-03-23T00:00:00"/>
        <d v="2014-03-15T00:00:00"/>
        <d v="2005-05-05T00:00:00"/>
        <d v="2004-07-09T00:00:00"/>
        <d v="2019-06-05T00:00:00"/>
        <d v="2021-01-26T00:00:00"/>
        <d v="2016-10-19T00:00:00"/>
        <d v="1993-04-23T00:00:00"/>
        <d v="1988-04-29T00:00:00"/>
        <d v="2023-03-24T00:00:00"/>
        <d v="2021-09-16T00:00:00"/>
        <d v="2003-10-24T00:00:00"/>
        <d v="1994-12-14T00:00:00"/>
        <d v="2016-09-25T00:00:00"/>
        <d v="2009-09-27T00:00:00"/>
        <d v="2016-03-22T00:00:00"/>
        <d v="1997-05-29T00:00:00"/>
        <d v="1999-07-28T00:00:00"/>
        <d v="2002-08-08T00:00:00"/>
        <d v="2021-04-08T00:00:00"/>
        <d v="1968-10-10T00:00:00"/>
        <d v="2011-09-21T00:00:00"/>
        <d v="2010-01-29T00:00:00"/>
        <d v="1988-09-17T00:00:00"/>
        <d v="1978-06-16T00:00:00"/>
        <d v="2012-11-08T00:00:00"/>
        <d v="2009-07-10T00:00:00"/>
        <d v="2009-05-01T00:00:00"/>
        <d v="2018-04-12T00:00:00"/>
        <d v="2013-08-13T00:00:00"/>
        <d v="2010-11-20T00:00:00"/>
        <d v="2005-09-21T00:00:00"/>
        <d v="2001-11-21T00:00:00"/>
        <d v="2008-04-02T00:00:00"/>
        <d v="2003-07-11T00:00:00"/>
        <d v="2012-01-04T00:00:00"/>
        <d v="2009-11-24T00:00:00"/>
        <d v="1992-02-07T00:00:00"/>
        <d v="1999-03-26T00:00:00"/>
        <d v="1996-09-27T00:00:00"/>
        <d v="2008-05-09T00:00:00"/>
        <d v="2014-05-02T00:00:00"/>
        <d v="1974-02-06T00:00:00"/>
        <d v="1974-04-01T00:00:00"/>
        <d v="2019-02-22T00:00:00"/>
        <d v="2016-04-05T00:00:00"/>
        <d v="2010-05-05T00:00:00"/>
        <d v="2004-10-06T00:00:00"/>
        <d v="2020-02-20T00:00:00"/>
        <d v="2016-02-24T00:00:00"/>
        <d v="2002-10-25T00:00:00"/>
        <d v="1989-02-03T00:00:00"/>
        <d v="2001-04-18T00:00:00"/>
        <d v="2015-11-10T00:00:00"/>
        <d v="2008-01-25T00:00:00"/>
        <d v="2010-08-31T00:00:00"/>
        <d v="2004-11-21T00:00:00"/>
        <d v="2017-12-18T00:00:00"/>
        <d v="2008-09-06T00:00:00"/>
        <d v="2015-06-23T00:00:00"/>
        <d v="2014-08-29T00:00:00"/>
        <d v="1987-06-23T00:00:00"/>
        <d v="2013-11-14T00:00:00"/>
        <d v="1998-11-13T00:00:00"/>
        <d v="2019-04-25T00:00:00"/>
        <d v="1980-10-06T00:00:00"/>
        <d v="2014-06-25T00:00:00"/>
        <d v="2007-01-21T00:00:00"/>
        <d v="2016-05-20T00:00:00"/>
        <d v="1989-03-17T00:00:00"/>
        <d v="2022-08-26T00:00:00"/>
        <d v="2004-01-13T00:00:00"/>
        <d v="2001-01-26T00:00:00"/>
        <d v="2016-01-20T00:00:00"/>
        <d v="2017-09-11T00:00:00"/>
        <d v="2015-07-08T00:00:00"/>
        <d v="2001-03-01T00:00:00"/>
        <d v="2013-08-28T00:00:00"/>
        <d v="2008-04-03T00:00:00"/>
        <d v="1999-08-05T00:00:00"/>
        <d v="1978-08-03T00:00:00"/>
        <d v="2010-09-22T00:00:00"/>
        <d v="2019-06-12T00:00:00"/>
        <d v="2013-04-25T00:00:00"/>
        <d v="2010-11-09T00:00:00"/>
        <d v="2016-08-03T00:00:00"/>
        <d v="2007-02-02T00:00:00"/>
        <d v="2017-01-12T00:00:00"/>
        <d v="2016-02-05T00:00:00"/>
        <d v="2015-09-18T00:00:00"/>
        <d v="2000-02-09T00:00:00"/>
        <d v="2001-09-18T00:00:00"/>
        <d v="2004-08-12T00:00:00"/>
        <d v="2017-06-23T00:00:00"/>
        <d v="2014-11-03T00:00:00"/>
        <d v="2013-06-30T00:00:00"/>
        <d v="1994-12-19T00:00:00"/>
        <d v="1994-02-11T00:00:00"/>
        <d v="1992-02-28T00:00:00"/>
        <d v="2002-11-27T00:00:00"/>
        <d v="2018-11-03T00:00:00"/>
        <d v="2013-03-09T00:00:00"/>
        <d v="2018-05-01T00:00:00"/>
        <d v="2012-12-22T00:00:00"/>
        <d v="1998-04-24T00:00:00"/>
        <d v="2021-06-09T00:00:00"/>
        <d v="2010-07-20T00:00:00"/>
        <d v="2007-11-05T00:00:00"/>
        <d v="2018-09-05T00:00:00"/>
        <d v="2001-06-11T00:00:00"/>
        <d v="2009-10-14T00:00:00"/>
        <d v="1998-07-23T00:00:00"/>
        <d v="1989-06-16T00:00:00"/>
        <d v="1999-07-15T00:00:00"/>
        <d v="2011-10-19T00:00:00"/>
        <d v="2003-01-17T00:00:00"/>
        <d v="2019-01-30T00:00:00"/>
        <d v="2015-02-11T00:00:00"/>
        <d v="1984-11-25T00:00:00"/>
        <d v="2017-02-23T00:00:00"/>
        <d v="2001-09-06T00:00:00"/>
        <d v="2018-03-08T00:00:00"/>
        <d v="2017-08-01T00:00:00"/>
        <d v="2007-05-11T00:00:00"/>
        <d v="1991-08-30T00:00:00"/>
        <d v="2013-10-08T00:00:00"/>
        <d v="2011-09-04T00:00:00"/>
        <d v="2014-01-30T00:00:00"/>
        <d v="2000-11-10T00:00:00"/>
        <d v="1991-04-19T00:00:00"/>
        <d v="2010-07-14T00:00:00"/>
        <d v="2007-01-19T00:00:00"/>
        <d v="1994-05-24T00:00:00"/>
        <d v="2014-04-23T00:00:00"/>
        <d v="2002-04-10T00:00:00"/>
        <d v="2015-01-02T00:00:00"/>
        <d v="2005-01-06T00:00:00"/>
        <d v="2013-05-30T00:00:00"/>
        <d v="1995-06-27T00:00:00"/>
        <d v="2018-10-01T00:00:00"/>
        <d v="2012-10-29T00:00:00"/>
        <d v="2011-02-01T00:00:00"/>
        <d v="2009-11-19T00:00:00"/>
        <d v="2010-03-16T00:00:00"/>
        <d v="1986-02-14T00:00:00"/>
        <d v="1981-03-13T00:00:00"/>
        <d v="2017-12-05T00:00:00"/>
        <d v="2006-05-10T00:00:00"/>
        <d v="2015-08-20T00:00:00"/>
        <d v="1986-03-21T00:00:00"/>
        <d v="1988-08-19T00:00:00"/>
        <d v="2020-12-28T00:00:00"/>
        <d v="2009-06-11T00:00:00"/>
        <d v="1986-07-25T00:00:00"/>
        <d v="2002-02-08T00:00:00"/>
        <d v="1988-06-10T00:00:00"/>
        <d v="1995-11-21T00:00:00"/>
        <d v="2012-04-11T00:00:00"/>
        <d v="1979-12-18T00:00:00"/>
        <d v="2016-04-16T00:00:00"/>
        <d v="1995-08-18T00:00:00"/>
        <d v="2001-04-19T00:00:00"/>
        <d v="2009-10-10T00:00:00"/>
        <d v="2010-03-12T00:00:00"/>
        <d v="2001-02-23T00:00:00"/>
        <d v="2007-06-07T00:00:00"/>
        <d v="2005-08-26T00:00:00"/>
        <d v="1982-09-08T00:00:00"/>
        <d v="2015-12-31T00:00:00"/>
        <d v="1995-12-09T00:00:00"/>
        <d v="2010-01-21T00:00:00"/>
        <d v="2014-01-10T00:00:00"/>
        <d v="2010-02-19T00:00:00"/>
        <d v="1988-05-19T00:00:00"/>
        <d v="2012-08-28T00:00:00"/>
        <d v="2013-01-22T00:00:00"/>
        <d v="2020-12-31T00:00:00"/>
        <d v="2021-06-11T00:00:00"/>
        <d v="1995-07-13T00:00:00"/>
        <d v="2013-03-01T00:00:00"/>
        <d v="2009-03-12T00:00:00"/>
        <d v="2015-01-29T00:00:00"/>
        <d v="2010-04-15T00:00:00"/>
        <d v="1993-12-21T00:00:00"/>
        <d v="2007-05-18T00:00:00"/>
        <d v="2006-02-08T00:00:00"/>
        <d v="2008-03-24T00:00:00"/>
        <d v="1986-06-06T00:00:00"/>
        <d v="2020-07-02T00:00:00"/>
        <d v="2015-04-29T00:00:00"/>
        <d v="2000-05-31T00:00:00"/>
        <d v="2019-09-16T00:00:00"/>
        <d v="2007-10-09T00:00:00"/>
        <d v="2008-07-24T00:00:00"/>
        <d v="2019-11-09T00:00:00"/>
        <d v="1942-08-24T00:00:00"/>
        <d v="2004-04-04T00:00:00"/>
        <d v="2017-06-30T00:00:00"/>
        <d v="2012-06-14T00:00:00"/>
        <d v="2003-03-28T00:00:00"/>
        <d v="2013-01-04T00:00:00"/>
        <d v="2004-03-05T00:00:00"/>
        <d v="2016-07-01T00:00:00"/>
        <d v="2006-03-24T00:00:00"/>
        <d v="2008-02-04T00:00:00"/>
        <d v="2022-06-17T00:00:00"/>
        <d v="2001-03-18T00:00:00"/>
        <d v="2007-04-11T00:00:00"/>
        <d v="2013-02-22T00:00:00"/>
        <d v="2001-07-04T00:00:00"/>
        <d v="1986-03-20T00:00:00"/>
        <d v="2021-04-09T00:00:00"/>
        <d v="2023-09-23T00:00:00"/>
        <d v="2005-06-29T00:00:00"/>
        <d v="2001-10-02T00:00:00"/>
        <d v="2010-08-22T00:00:00"/>
        <d v="2006-04-27T00:00:00"/>
        <d v="2015-07-25T00:00:00"/>
        <d v="2004-09-01T00:00:00"/>
        <d v="2018-05-02T00:00:00"/>
        <d v="2009-08-03T00:00:00"/>
        <d v="2015-01-20T00:00:00"/>
        <d v="2008-02-11T00:00:00"/>
        <d v="2000-11-15T00:00:00"/>
        <d v="2007-03-29T00:00:00"/>
        <d v="2003-01-08T00:00:00"/>
        <d v="2014-07-23T00:00:00"/>
        <d v="2010-11-06T00:00:00"/>
        <d v="2016-04-13T00:00:00"/>
        <d v="2001-10-28T00:00:00"/>
        <d v="2010-10-27T00:00:00"/>
        <d v="2009-02-26T00:00:00"/>
        <d v="2018-09-26T00:00:00"/>
        <d v="2009-02-11T00:00:00"/>
        <d v="2013-10-29T00:00:00"/>
        <d v="1990-10-25T00:00:00"/>
        <d v="2014-11-13T00:00:00"/>
        <d v="1994-08-19T00:00:00"/>
        <d v="2006-02-03T00:00:00"/>
        <d v="2015-07-20T00:00:00"/>
        <d v="2016-07-11T00:00:00"/>
        <d v="1996-07-19T00:00:00"/>
        <d v="2001-07-25T00:00:00"/>
        <d v="2003-07-21T00:00:00"/>
        <d v="2005-03-11T00:00:00"/>
        <d v="2015-08-31T00:00:00"/>
        <d v="2005-03-18T00:00:00"/>
        <d v="2013-09-27T00:00:00"/>
        <d v="2008-02-07T00:00:00"/>
        <d v="2003-01-29T00:00:00"/>
        <d v="2015-02-16T00:00:00"/>
        <d v="2016-09-29T00:00:00"/>
        <d v="2007-04-04T00:00:00"/>
        <d v="2005-02-25T00:00:00"/>
        <d v="2013-09-14T00:00:00"/>
        <d v="2011-05-19T00:00:00"/>
        <d v="2012-03-28T00:00:00"/>
        <d v="2005-06-22T00:00:00"/>
        <d v="1998-12-03T00:00:00"/>
        <d v="1994-07-09T00:00:00"/>
        <d v="2017-02-01T00:00:00"/>
        <d v="2014-10-04T00:00:00"/>
        <d v="2002-09-06T00:00:00"/>
        <d v="2021-04-16T00:00:00"/>
        <d v="1973-06-15T00:00:00"/>
        <d v="2007-10-05T00:00:00"/>
        <d v="2006-02-01T00:00:00"/>
        <d v="1983-07-11T00:00:00"/>
        <d v="2005-09-08T00:00:00"/>
        <d v="2012-05-25T00:00:00"/>
        <d v="1999-01-23T00:00:00"/>
        <d v="2001-07-17T00:00:00"/>
        <d v="2014-12-11T00:00:00"/>
        <d v="1997-09-05T00:00:00"/>
        <d v="1990-03-09T00:00:00"/>
        <d v="2006-07-28T00:00:00"/>
        <d v="2012-08-22T00:00:00"/>
        <d v="2004-09-21T00:00:00"/>
        <d v="1989-06-09T00:00:00"/>
        <d v="2002-09-27T00:00:00"/>
        <d v="2008-06-05T00:00:00"/>
        <d v="2004-06-10T00:00:00"/>
        <d v="1980-07-18T00:00:00"/>
        <d v="2011-10-17T00:00:00"/>
        <d v="2009-09-23T00:00:00"/>
        <d v="2015-05-08T00:00:00"/>
        <d v="1994-03-30T00:00:00"/>
        <d v="2019-04-17T00:00:00"/>
        <d v="2016-05-27T00:00:00"/>
        <d v="1995-07-12T00:00:00"/>
        <d v="2011-11-01T00:00:00"/>
        <d v="2010-05-15T00:00:00"/>
        <d v="2000-02-25T00:00:00"/>
        <d v="2011-12-10T00:00:00"/>
        <d v="2007-07-04T00:00:00"/>
        <d v="1994-12-08T00:00:00"/>
        <d v="2002-04-24T00:00:00"/>
        <d v="2008-04-11T00:00:00"/>
        <d v="2004-03-13T00:00:00"/>
        <d v="1996-09-06T00:00:00"/>
        <d v="2012-11-29T00:00:00"/>
        <d v="2017-07-07T00:00:00"/>
        <d v="2015-07-22T00:00:00"/>
        <d v="2020-07-26T00:00:00"/>
        <d v="2017-06-20T00:00:00"/>
        <d v="1992-06-30T00:00:00"/>
        <d v="2015-05-21T00:00:00"/>
        <d v="1999-08-16T00:00:00"/>
        <d v="2023-01-20T00:00:00"/>
        <d v="1991-05-23T00:00:00"/>
        <d v="2014-03-07T00:00:00"/>
        <d v="2015-01-14T00:00:00"/>
        <d v="2008-07-22T00:00:00"/>
        <d v="2013-09-24T00:00:00"/>
        <d v="1982-09-24T00:00:00"/>
        <d v="1997-01-16T00:00:00"/>
        <d v="1992-09-11T00:00:00"/>
        <d v="2009-10-20T00:00:00"/>
        <d v="2020-04-10T00:00:00"/>
        <d v="1997-01-17T00:00:00"/>
        <d v="2005-12-22T00:00:00"/>
        <d v="2004-01-02T00:00:00"/>
        <d v="2010-10-07T00:00:00"/>
        <d v="2009-12-21T00:00:00"/>
        <d v="1996-06-28T00:00:00"/>
        <d v="2002-08-07T00:00:00"/>
        <d v="2009-07-08T00:00:00"/>
        <d v="2006-06-06T00:00:00"/>
        <d v="2009-05-09T00:00:00"/>
        <d v="2001-02-09T00:00:00"/>
        <d v="2014-10-12T00:00:00"/>
        <d v="2012-04-06T00:00:00"/>
        <d v="2017-04-28T00:00:00"/>
        <d v="1998-05-20T00:00:00"/>
        <d v="2002-01-18T00:00:00"/>
        <d v="2015-06-05T00:00:00"/>
        <d v="1986-08-22T00:00:00"/>
        <d v="2007-01-11T00:00:00"/>
        <d v="2004-02-17T00:00:00"/>
        <d v="1997-07-15T00:00:00"/>
        <d v="1992-07-24T00:00:00"/>
        <d v="2005-11-30T00:00:00"/>
        <d v="2007-02-10T00:00:00"/>
        <d v="2012-05-22T00:00:00"/>
        <d v="2018-11-29T00:00:00"/>
        <d v="2018-02-04T00:00:00"/>
        <d v="2006-07-13T00:00:00"/>
        <d v="2017-08-21T00:00:00"/>
        <d v="2012-11-14T00:00:00"/>
        <d v="2017-08-08T00:00:00"/>
        <d v="2015-04-10T00:00:00"/>
        <d v="2011-05-16T00:00:00"/>
        <d v="2005-01-20T00:00:00"/>
        <d v="2018-02-23T00:00:00"/>
        <d v="2013-05-16T00:00:00"/>
        <d v="2010-10-06T00:00:00"/>
        <d v="2013-01-21T00:00:00"/>
        <d v="1988-09-08T00:00:00"/>
        <d v="2011-12-09T00:00:00"/>
        <d v="2001-04-10T00:00:00"/>
        <d v="1999-08-27T00:00:00"/>
        <d v="1982-09-10T00:00:00"/>
        <d v="2019-12-27T00:00:00"/>
        <d v="2018-10-31T00:00:00"/>
        <d v="2014-03-28T00:00:00"/>
        <d v="2011-01-12T00:00:00"/>
        <d v="1989-02-10T00:00:00"/>
        <d v="2002-04-18T00:00:00"/>
        <d v="2005-07-01T00:00:00"/>
        <d v="2020-08-20T00:00:00"/>
        <d v="2020-10-25T00:00:00"/>
        <d v="2006-06-15T00:00:00"/>
        <d v="2014-11-27T00:00:00"/>
        <d v="2002-01-04T00:00:00"/>
        <d v="2007-06-09T00:00:00"/>
        <d v="2005-06-12T00:00:00"/>
        <d v="1996-08-29T00:00:00"/>
        <d v="2007-01-15T00:00:00"/>
        <d v="2005-01-07T00:00:00"/>
        <d v="2006-07-20T00:00:00"/>
        <d v="2016-01-07T00:00:00"/>
        <d v="2007-05-26T00:00:00"/>
        <d v="1989-03-23T00:00:00"/>
        <d v="2023-04-20T00:00:00"/>
        <d v="2006-09-08T00:00:00"/>
        <d v="2006-04-26T00:00:00"/>
        <d v="2003-01-24T00:00:00"/>
        <d v="2009-09-19T00:00:00"/>
        <d v="2003-06-19T00:00:00"/>
        <d v="1993-01-08T00:00:00"/>
        <d v="2008-03-21T00:00:00"/>
        <d v="2006-04-06T00:00:00"/>
        <d v="2016-04-14T00:00:00"/>
        <d v="2016-06-10T00:00:00"/>
        <d v="1996-07-26T00:00:00"/>
        <d v="2020-10-19T00:00:00"/>
        <d v="2012-08-05T00:00:00"/>
        <d v="2003-10-26T00:00:00"/>
        <d v="2001-02-02T00:00:00"/>
        <d v="2010-10-18T00:00:00"/>
        <d v="2005-08-05T00:00:00"/>
        <d v="2013-07-12T00:00:00"/>
        <d v="2014-02-18T00:00:00"/>
        <d v="2006-10-12T00:00:00"/>
        <d v="2008-02-29T00:00:00"/>
        <d v="2010-04-30T00:00:00"/>
        <d v="2009-12-03T00:00:00"/>
        <d v="2017-07-01T00:00:00"/>
        <d v="2002-03-14T00:00:00"/>
        <d v="2017-05-24T00:00:00"/>
        <d v="2004-08-27T00:00:00"/>
        <d v="2017-11-24T00:00:00"/>
        <d v="2016-11-13T00:00:00"/>
        <d v="1983-06-17T00:00:00"/>
        <d v="2006-12-04T00:00:00"/>
        <d v="2017-06-06T00:00:00"/>
        <d v="2015-10-22T00:00:00"/>
        <d v="2011-10-05T00:00:00"/>
        <d v="2011-02-04T00:00:00"/>
        <d v="2015-06-15T00:00:00"/>
        <d v="2002-04-15T00:00:00"/>
        <d v="2011-02-24T00:00:00"/>
        <d v="2006-11-02T00:00:00"/>
        <d v="2014-09-20T00:00:00"/>
        <d v="1996-05-17T00:00:00"/>
        <d v="2014-03-17T00:00:00"/>
        <d v="2000-10-07T00:00:00"/>
        <d v="1993-12-14T00:00:00"/>
        <d v="2012-01-31T00:00:00"/>
        <d v="2009-12-17T00:00:00"/>
        <d v="1987-04-02T00:00:00"/>
        <d v="1995-08-04T00:00:00"/>
        <d v="2021-06-03T00:00:00"/>
        <d v="2015-10-06T00:00:00"/>
        <d v="2020-10-14T00:00:00"/>
        <d v="2006-07-10T00:00:00"/>
        <d v="2014-07-02T00:00:00"/>
        <d v="2006-04-12T00:00:00"/>
        <d v="2005-10-31T00:00:00"/>
        <d v="1998-08-04T00:00:00"/>
        <d v="2003-06-27T00:00:00"/>
        <d v="2017-03-17T00:00:00"/>
        <d v="2011-06-13T00:00:00"/>
        <d v="1994-04-08T00:00:00"/>
        <d v="2013-08-11T00:00:00"/>
        <d v="2002-06-07T00:00:00"/>
        <d v="2018-04-07T00:00:00"/>
        <d v="2011-01-07T00:00:00"/>
        <d v="1953-03-31T00:00:00"/>
        <d v="2019-01-24T00:00:00"/>
        <d v="2022-09-15T00:00:00"/>
        <d v="1992-05-08T00:00:00"/>
        <d v="2015-03-05T00:00:00"/>
        <d v="2020-04-03T00:00:00"/>
        <d v="2017-07-23T00:00:00"/>
        <d v="2011-09-12T00:00:00"/>
        <d v="2004-08-25T00:00:00"/>
        <d v="1985-11-22T00:00:00"/>
        <d v="2019-12-31T00:00:00"/>
        <d v="2010-05-21T00:00:00"/>
        <d v="1999-08-11T00:00:00"/>
        <d v="2000-10-31T00:00:00"/>
        <d v="2018-06-01T00:00:00"/>
        <d v="1995-06-16T00:00:00"/>
        <d v="2012-01-23T00:00:00"/>
        <d v="1997-03-18T00:00:00"/>
        <d v="2008-01-04T00:00:00"/>
        <d v="1997-09-09T00:00:00"/>
        <d v="2009-01-15T00:00:00"/>
        <d v="1997-07-31T00:00:00"/>
        <d v="2016-12-01T00:00:00"/>
        <d v="2005-07-27T00:00:00"/>
        <d v="2009-05-12T00:00:00"/>
        <d v="2018-09-22T00:00:00"/>
        <d v="2014-11-07T00:00:00"/>
        <d v="1989-08-11T00:00:00"/>
        <d v="2012-10-17T00:00:00"/>
        <d v="2004-05-28T00:00:00"/>
        <d v="2008-06-11T00:00:00"/>
        <d v="2015-03-13T00:00:00"/>
        <d v="1999-01-14T00:00:00"/>
        <d v="2010-03-20T00:00:00"/>
        <d v="1998-01-23T00:00:00"/>
        <d v="2012-10-23T00:00:00"/>
        <d v="1993-03-17T00:00:00"/>
        <d v="1992-08-28T00:00:00"/>
        <d v="2002-02-05T00:00:00"/>
        <d v="1994-07-18T00:00:00"/>
        <d v="2013-07-07T00:00:00"/>
        <d v="2009-02-08T00:00:00"/>
        <d v="1993-07-23T00:00:00"/>
        <d v="2005-05-20T00:00:00"/>
        <d v="2014-07-09T00:00:00"/>
        <d v="1984-07-01T00:00:00"/>
        <d v="2014-01-22T00:00:00"/>
        <d v="1998-09-04T00:00:00"/>
        <d v="2018-08-08T00:00:00"/>
        <d v="2013-02-06T00:00:00"/>
        <d v="2004-09-17T00:00:00"/>
        <d v="1985-04-09T00:00:00"/>
        <d v="2003-12-10T00:00:00"/>
        <d v="2014-10-03T00:00:00"/>
        <d v="2010-09-11T00:00:00"/>
        <d v="1991-09-05T00:00:00"/>
        <d v="2014-02-28T00:00:00"/>
        <d v="1991-02-15T00:00:00"/>
        <d v="2022-04-15T00:00:00"/>
        <d v="2014-12-04T00:00:00"/>
        <d v="2016-06-22T00:00:00"/>
        <d v="2015-02-12T00:00:00"/>
        <d v="2019-06-29T00:00:00"/>
        <d v="2011-07-20T00:00:00"/>
        <d v="2017-11-07T00:00:00"/>
        <d v="1998-02-05T00:00:00"/>
        <d v="1967-04-13T00:00:00"/>
        <d v="2018-01-31T00:00:00"/>
        <d v="2003-03-19T00:00:00"/>
        <d v="1985-03-22T00:00:00"/>
        <d v="1992-02-21T00:00:00"/>
        <d v="2011-12-22T00:00:00"/>
        <d v="2014-04-14T00:00:00"/>
        <d v="2015-12-04T00:00:00"/>
        <d v="2012-04-03T00:00:00"/>
        <d v="2018-03-16T00:00:00"/>
        <d v="2012-05-24T00:00:00"/>
        <d v="2003-02-14T00:00:00"/>
        <d v="2015-10-03T00:00:00"/>
        <d v="2009-12-07T00:00:00"/>
        <d v="2014-12-30T00:00:00"/>
        <d v="2017-04-05T00:00:00"/>
        <d v="2009-10-31T00:00:00"/>
        <d v="2003-06-09T00:00:00"/>
        <d v="2004-11-26T00:00:00"/>
        <d v="2021-05-07T00:00:00"/>
        <d v="1992-07-16T00:00:00"/>
        <d v="1998-10-08T00:00:00"/>
        <d v="2004-02-04T00:00:00"/>
        <d v="2009-03-16T00:00:00"/>
        <d v="2011-01-23T00:00:00"/>
        <d v="2013-02-20T00:00:00"/>
        <d v="2012-12-03T00:00:00"/>
        <d v="1997-03-04T00:00:00"/>
        <d v="2002-12-20T00:00:00"/>
        <d v="2007-08-29T00:00:00"/>
        <d v="1996-06-06T00:00:00"/>
        <d v="2001-04-12T00:00:00"/>
        <d v="2008-04-08T00:00:00"/>
        <d v="2010-12-23T00:00:00"/>
        <d v="2014-02-19T00:00:00"/>
        <d v="2015-04-14T00:00:00"/>
        <d v="2012-10-18T00:00:00"/>
        <d v="2022-10-10T00:00:00"/>
        <d v="2015-01-24T00:00:00"/>
        <d v="1988-03-17T00:00:00"/>
        <d v="1994-11-22T00:00:00"/>
        <d v="2008-08-21T00:00:00"/>
        <d v="2006-12-15T00:00:00"/>
        <d v="2017-08-10T00:00:00"/>
        <d v="2020-08-19T00:00:00"/>
        <d v="2018-06-05T00:00:00"/>
        <d v="2011-06-14T00:00:00"/>
        <d v="2008-06-25T00:00:00"/>
        <d v="1998-12-04T00:00:00"/>
        <d v="2001-06-01T00:00:00"/>
        <d v="2003-07-25T00:00:00"/>
        <d v="1989-03-09T00:00:00"/>
        <d v="2018-04-17T00:00:00"/>
        <d v="2001-04-27T00:00:00"/>
        <d v="2000-09-07T00:00:00"/>
        <d v="2016-04-29T00:00:00"/>
        <d v="2005-11-01T00:00:00"/>
        <d v="2015-03-27T00:00:00"/>
        <d v="2014-07-04T00:00:00"/>
        <d v="2014-04-01T00:00:00"/>
        <d v="1991-12-11T00:00:00"/>
        <d v="2013-08-29T00:00:00"/>
        <d v="2012-07-11T00:00:00"/>
        <d v="1995-10-26T00:00:00"/>
        <d v="2005-01-13T00:00:00"/>
        <d v="2005-04-27T00:00:00"/>
        <d v="2013-04-27T00:00:00"/>
        <d v="2012-02-17T00:00:00"/>
        <d v="2003-08-21T00:00:00"/>
        <d v="2021-08-31T00:00:00"/>
        <d v="2010-11-11T00:00:00"/>
        <d v="2000-11-09T00:00:00"/>
        <d v="2010-08-07T00:00:00"/>
        <d v="2000-07-27T00:00:00"/>
        <d v="2002-10-15T00:00:00"/>
        <d v="2010-10-04T00:00:00"/>
        <d v="2015-07-09T00:00:00"/>
        <d v="2009-06-18T00:00:00"/>
        <d v="2003-07-05T00:00:00"/>
        <d v="2014-10-20T00:00:00"/>
        <d v="2000-01-14T00:00:00"/>
        <d v="2011-06-22T00:00:00"/>
        <d v="2016-02-06T00:00:00"/>
        <d v="2010-05-06T00:00:00"/>
        <d v="2007-08-16T00:00:00"/>
        <d v="2000-09-22T00:00:00"/>
        <d v="2007-03-01T00:00:00"/>
        <d v="2006-03-09T00:00:00"/>
        <d v="2010-04-21T00:00:00"/>
        <d v="1993-01-21T00:00:00"/>
        <d v="2005-05-15T00:00:00"/>
        <d v="2013-04-11T00:00:00"/>
        <d v="1997-12-18T00:00:00"/>
        <d v="2005-09-06T00:00:00"/>
        <d v="2011-03-16T00:00:00"/>
        <d v="2007-12-17T00:00:00"/>
        <d v="2012-02-29T00:00:00"/>
        <d v="1994-11-29T00:00:00"/>
        <d v="2016-02-12T00:00:00"/>
        <d v="2007-11-29T00:00:00"/>
        <d v="2016-07-06T00:00:00"/>
        <d v="2017-12-29T00:00:00"/>
        <d v="2010-06-30T00:00:00"/>
        <d v="2002-07-01T00:00:00"/>
        <d v="2007-10-18T00:00:00"/>
        <d v="2004-07-22T00:00:00"/>
        <d v="2005-11-18T00:00:00"/>
        <d v="2012-01-17T00:00:00"/>
        <d v="1999-03-16T00:00:00"/>
        <d v="2013-01-24T00:00:00"/>
        <d v="2014-07-31T00:00:00"/>
        <d v="2016-07-31T00:00:00"/>
        <d v="2009-08-11T00:00:00"/>
        <d v="2007-08-01T00:00:00"/>
        <d v="1977-06-17T00:00:00"/>
        <d v="2002-11-03T00:00:00"/>
        <d v="2002-04-22T00:00:00"/>
        <d v="2016-09-10T00:00:00"/>
        <d v="2009-10-21T00:00:00"/>
        <d v="2007-10-31T00:00:00"/>
        <d v="1983-07-22T00:00:00"/>
        <d v="2010-12-20T00:00:00"/>
        <d v="2003-08-18T00:00:00"/>
        <d v="1998-08-13T00:00:00"/>
        <d v="1993-05-28T00:00:00"/>
        <d v="1994-10-26T00:00:00"/>
        <d v="2002-08-16T00:00:00"/>
        <d v="1997-06-20T00:00:00"/>
        <d v="2015-10-29T00:00:00"/>
        <d v="2010-08-18T00:00:00"/>
        <d v="2009-07-21T00:00:00"/>
        <d v="2015-02-10T00:00:00"/>
        <d v="2020-12-17T00:00:00"/>
        <d v="2005-02-18T00:00:00"/>
        <d v="1959-07-22T00:00:00"/>
        <d v="2006-06-24T00:00:00"/>
        <d v="2003-04-14T00:00:00"/>
        <d v="2000-06-30T00:00:00"/>
        <d v="2005-10-22T00:00:00"/>
        <d v="2014-02-01T00:00:00"/>
        <d v="2019-01-26T00:00:00"/>
        <d v="1990-10-12T00:00:00"/>
        <d v="1996-05-02T00:00:00"/>
        <d v="2013-11-21T00:00:00"/>
        <d v="2007-01-25T00:00:00"/>
        <d v="2004-11-08T00:00:00"/>
        <d v="1978-11-17T00:00:00"/>
        <d v="2008-08-29T00:00:00"/>
        <d v="2010-02-27T00:00:00"/>
      </sharedItems>
      <fieldGroup par="8"/>
    </cacheField>
    <cacheField name="Months (release_date)" numFmtId="0" databaseField="0">
      <fieldGroup base="5">
        <rangePr groupBy="months" startDate="1902-04-17T00:00:00" endDate="2024-05-24T00:00:00"/>
        <groupItems count="14">
          <s v="&lt;17-04-1902"/>
          <s v="Jan"/>
          <s v="Feb"/>
          <s v="Mar"/>
          <s v="Apr"/>
          <s v="May"/>
          <s v="Jun"/>
          <s v="Jul"/>
          <s v="Aug"/>
          <s v="Sep"/>
          <s v="Oct"/>
          <s v="Nov"/>
          <s v="Dec"/>
          <s v="&gt;24-05-2024"/>
        </groupItems>
      </fieldGroup>
    </cacheField>
    <cacheField name="Quarters (release_date)" numFmtId="0" databaseField="0">
      <fieldGroup base="5">
        <rangePr groupBy="quarters" startDate="1902-04-17T00:00:00" endDate="2024-05-24T00:00:00"/>
        <groupItems count="6">
          <s v="&lt;17-04-1902"/>
          <s v="Qtr1"/>
          <s v="Qtr2"/>
          <s v="Qtr3"/>
          <s v="Qtr4"/>
          <s v="&gt;24-05-2024"/>
        </groupItems>
      </fieldGroup>
    </cacheField>
    <cacheField name="Years (release_date)" numFmtId="0" databaseField="0">
      <fieldGroup base="5">
        <rangePr groupBy="years" startDate="1902-04-17T00:00:00" endDate="2024-05-24T00:00:00"/>
        <groupItems count="125">
          <s v="&lt;17-04-1902"/>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24-05-2024"/>
        </groupItems>
      </fieldGroup>
    </cacheField>
    <cacheField name="Field1" numFmtId="0" formula="title" databaseField="0"/>
    <cacheField name="POPULAR LANGUAGES VIA YEAR" numFmtId="0" formula="original_language" databaseField="0"/>
  </cacheFields>
  <extLst>
    <ext xmlns:x14="http://schemas.microsoft.com/office/spreadsheetml/2009/9/main" uri="{725AE2AE-9491-48be-B2B4-4EB974FC3084}">
      <x14:pivotCacheDefinition pivotCacheId="414778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15">
  <r>
    <n v="0"/>
    <x v="0"/>
    <x v="0"/>
    <x v="0"/>
    <x v="0"/>
    <x v="0"/>
  </r>
  <r>
    <n v="1"/>
    <x v="1"/>
    <x v="1"/>
    <x v="0"/>
    <x v="1"/>
    <x v="1"/>
  </r>
  <r>
    <n v="2"/>
    <x v="2"/>
    <x v="2"/>
    <x v="0"/>
    <x v="2"/>
    <x v="2"/>
  </r>
  <r>
    <n v="3"/>
    <x v="3"/>
    <x v="3"/>
    <x v="0"/>
    <x v="3"/>
    <x v="3"/>
  </r>
  <r>
    <n v="4"/>
    <x v="4"/>
    <x v="4"/>
    <x v="0"/>
    <x v="4"/>
    <x v="4"/>
  </r>
  <r>
    <n v="5"/>
    <x v="5"/>
    <x v="5"/>
    <x v="1"/>
    <x v="5"/>
    <x v="5"/>
  </r>
  <r>
    <n v="6"/>
    <x v="6"/>
    <x v="6"/>
    <x v="2"/>
    <x v="6"/>
    <x v="6"/>
  </r>
  <r>
    <n v="7"/>
    <x v="7"/>
    <x v="7"/>
    <x v="0"/>
    <x v="7"/>
    <x v="7"/>
  </r>
  <r>
    <n v="8"/>
    <x v="8"/>
    <x v="8"/>
    <x v="3"/>
    <x v="8"/>
    <x v="8"/>
  </r>
  <r>
    <n v="9"/>
    <x v="9"/>
    <x v="9"/>
    <x v="0"/>
    <x v="9"/>
    <x v="9"/>
  </r>
  <r>
    <n v="10"/>
    <x v="10"/>
    <x v="10"/>
    <x v="2"/>
    <x v="10"/>
    <x v="10"/>
  </r>
  <r>
    <n v="11"/>
    <x v="11"/>
    <x v="11"/>
    <x v="0"/>
    <x v="11"/>
    <x v="11"/>
  </r>
  <r>
    <n v="12"/>
    <x v="12"/>
    <x v="12"/>
    <x v="0"/>
    <x v="12"/>
    <x v="12"/>
  </r>
  <r>
    <n v="13"/>
    <x v="13"/>
    <x v="13"/>
    <x v="0"/>
    <x v="13"/>
    <x v="13"/>
  </r>
  <r>
    <n v="14"/>
    <x v="14"/>
    <x v="14"/>
    <x v="4"/>
    <x v="14"/>
    <x v="14"/>
  </r>
  <r>
    <n v="15"/>
    <x v="15"/>
    <x v="15"/>
    <x v="0"/>
    <x v="15"/>
    <x v="15"/>
  </r>
  <r>
    <n v="16"/>
    <x v="16"/>
    <x v="16"/>
    <x v="2"/>
    <x v="16"/>
    <x v="16"/>
  </r>
  <r>
    <n v="17"/>
    <x v="17"/>
    <x v="17"/>
    <x v="2"/>
    <x v="17"/>
    <x v="17"/>
  </r>
  <r>
    <n v="18"/>
    <x v="18"/>
    <x v="18"/>
    <x v="4"/>
    <x v="18"/>
    <x v="18"/>
  </r>
  <r>
    <n v="19"/>
    <x v="19"/>
    <x v="19"/>
    <x v="4"/>
    <x v="19"/>
    <x v="19"/>
  </r>
  <r>
    <n v="20"/>
    <x v="20"/>
    <x v="20"/>
    <x v="0"/>
    <x v="20"/>
    <x v="20"/>
  </r>
  <r>
    <n v="21"/>
    <x v="21"/>
    <x v="21"/>
    <x v="0"/>
    <x v="21"/>
    <x v="21"/>
  </r>
  <r>
    <n v="22"/>
    <x v="22"/>
    <x v="22"/>
    <x v="5"/>
    <x v="22"/>
    <x v="22"/>
  </r>
  <r>
    <n v="23"/>
    <x v="23"/>
    <x v="23"/>
    <x v="2"/>
    <x v="23"/>
    <x v="23"/>
  </r>
  <r>
    <n v="24"/>
    <x v="24"/>
    <x v="24"/>
    <x v="0"/>
    <x v="24"/>
    <x v="24"/>
  </r>
  <r>
    <n v="25"/>
    <x v="25"/>
    <x v="25"/>
    <x v="0"/>
    <x v="25"/>
    <x v="25"/>
  </r>
  <r>
    <n v="26"/>
    <x v="26"/>
    <x v="26"/>
    <x v="6"/>
    <x v="26"/>
    <x v="26"/>
  </r>
  <r>
    <n v="27"/>
    <x v="27"/>
    <x v="27"/>
    <x v="0"/>
    <x v="27"/>
    <x v="27"/>
  </r>
  <r>
    <n v="28"/>
    <x v="28"/>
    <x v="28"/>
    <x v="0"/>
    <x v="28"/>
    <x v="28"/>
  </r>
  <r>
    <n v="29"/>
    <x v="29"/>
    <x v="29"/>
    <x v="0"/>
    <x v="29"/>
    <x v="29"/>
  </r>
  <r>
    <n v="30"/>
    <x v="30"/>
    <x v="30"/>
    <x v="3"/>
    <x v="30"/>
    <x v="30"/>
  </r>
  <r>
    <n v="31"/>
    <x v="31"/>
    <x v="31"/>
    <x v="0"/>
    <x v="31"/>
    <x v="31"/>
  </r>
  <r>
    <n v="32"/>
    <x v="32"/>
    <x v="32"/>
    <x v="0"/>
    <x v="32"/>
    <x v="32"/>
  </r>
  <r>
    <n v="33"/>
    <x v="33"/>
    <x v="33"/>
    <x v="2"/>
    <x v="33"/>
    <x v="33"/>
  </r>
  <r>
    <n v="34"/>
    <x v="34"/>
    <x v="34"/>
    <x v="0"/>
    <x v="34"/>
    <x v="34"/>
  </r>
  <r>
    <n v="35"/>
    <x v="35"/>
    <x v="35"/>
    <x v="0"/>
    <x v="35"/>
    <x v="35"/>
  </r>
  <r>
    <n v="36"/>
    <x v="36"/>
    <x v="36"/>
    <x v="6"/>
    <x v="36"/>
    <x v="36"/>
  </r>
  <r>
    <n v="37"/>
    <x v="37"/>
    <x v="37"/>
    <x v="0"/>
    <x v="37"/>
    <x v="37"/>
  </r>
  <r>
    <n v="38"/>
    <x v="38"/>
    <x v="38"/>
    <x v="7"/>
    <x v="38"/>
    <x v="38"/>
  </r>
  <r>
    <n v="39"/>
    <x v="39"/>
    <x v="39"/>
    <x v="0"/>
    <x v="39"/>
    <x v="39"/>
  </r>
  <r>
    <n v="40"/>
    <x v="40"/>
    <x v="40"/>
    <x v="0"/>
    <x v="40"/>
    <x v="40"/>
  </r>
  <r>
    <n v="41"/>
    <x v="41"/>
    <x v="41"/>
    <x v="2"/>
    <x v="41"/>
    <x v="41"/>
  </r>
  <r>
    <n v="42"/>
    <x v="42"/>
    <x v="42"/>
    <x v="0"/>
    <x v="42"/>
    <x v="42"/>
  </r>
  <r>
    <n v="43"/>
    <x v="43"/>
    <x v="43"/>
    <x v="0"/>
    <x v="43"/>
    <x v="43"/>
  </r>
  <r>
    <n v="44"/>
    <x v="44"/>
    <x v="44"/>
    <x v="0"/>
    <x v="44"/>
    <x v="44"/>
  </r>
  <r>
    <n v="45"/>
    <x v="45"/>
    <x v="45"/>
    <x v="2"/>
    <x v="45"/>
    <x v="45"/>
  </r>
  <r>
    <n v="46"/>
    <x v="46"/>
    <x v="46"/>
    <x v="0"/>
    <x v="46"/>
    <x v="46"/>
  </r>
  <r>
    <n v="47"/>
    <x v="47"/>
    <x v="47"/>
    <x v="0"/>
    <x v="47"/>
    <x v="47"/>
  </r>
  <r>
    <n v="48"/>
    <x v="48"/>
    <x v="48"/>
    <x v="0"/>
    <x v="48"/>
    <x v="48"/>
  </r>
  <r>
    <n v="49"/>
    <x v="49"/>
    <x v="49"/>
    <x v="0"/>
    <x v="49"/>
    <x v="49"/>
  </r>
  <r>
    <n v="50"/>
    <x v="50"/>
    <x v="50"/>
    <x v="0"/>
    <x v="50"/>
    <x v="50"/>
  </r>
  <r>
    <n v="51"/>
    <x v="51"/>
    <x v="51"/>
    <x v="0"/>
    <x v="51"/>
    <x v="51"/>
  </r>
  <r>
    <n v="52"/>
    <x v="52"/>
    <x v="52"/>
    <x v="0"/>
    <x v="52"/>
    <x v="52"/>
  </r>
  <r>
    <n v="53"/>
    <x v="53"/>
    <x v="53"/>
    <x v="2"/>
    <x v="53"/>
    <x v="53"/>
  </r>
  <r>
    <n v="54"/>
    <x v="54"/>
    <x v="54"/>
    <x v="2"/>
    <x v="54"/>
    <x v="54"/>
  </r>
  <r>
    <n v="55"/>
    <x v="55"/>
    <x v="55"/>
    <x v="0"/>
    <x v="55"/>
    <x v="55"/>
  </r>
  <r>
    <n v="56"/>
    <x v="56"/>
    <x v="56"/>
    <x v="2"/>
    <x v="56"/>
    <x v="56"/>
  </r>
  <r>
    <n v="57"/>
    <x v="57"/>
    <x v="57"/>
    <x v="0"/>
    <x v="57"/>
    <x v="57"/>
  </r>
  <r>
    <n v="58"/>
    <x v="58"/>
    <x v="58"/>
    <x v="5"/>
    <x v="58"/>
    <x v="58"/>
  </r>
  <r>
    <n v="59"/>
    <x v="59"/>
    <x v="59"/>
    <x v="0"/>
    <x v="59"/>
    <x v="59"/>
  </r>
  <r>
    <n v="60"/>
    <x v="60"/>
    <x v="60"/>
    <x v="2"/>
    <x v="60"/>
    <x v="60"/>
  </r>
  <r>
    <n v="61"/>
    <x v="61"/>
    <x v="61"/>
    <x v="0"/>
    <x v="61"/>
    <x v="61"/>
  </r>
  <r>
    <n v="62"/>
    <x v="62"/>
    <x v="62"/>
    <x v="2"/>
    <x v="62"/>
    <x v="62"/>
  </r>
  <r>
    <n v="63"/>
    <x v="63"/>
    <x v="63"/>
    <x v="0"/>
    <x v="63"/>
    <x v="63"/>
  </r>
  <r>
    <n v="64"/>
    <x v="64"/>
    <x v="64"/>
    <x v="0"/>
    <x v="64"/>
    <x v="64"/>
  </r>
  <r>
    <n v="65"/>
    <x v="65"/>
    <x v="65"/>
    <x v="2"/>
    <x v="65"/>
    <x v="65"/>
  </r>
  <r>
    <n v="66"/>
    <x v="66"/>
    <x v="66"/>
    <x v="2"/>
    <x v="66"/>
    <x v="66"/>
  </r>
  <r>
    <n v="67"/>
    <x v="67"/>
    <x v="67"/>
    <x v="0"/>
    <x v="67"/>
    <x v="67"/>
  </r>
  <r>
    <n v="68"/>
    <x v="68"/>
    <x v="68"/>
    <x v="4"/>
    <x v="68"/>
    <x v="68"/>
  </r>
  <r>
    <n v="69"/>
    <x v="69"/>
    <x v="69"/>
    <x v="0"/>
    <x v="69"/>
    <x v="69"/>
  </r>
  <r>
    <n v="70"/>
    <x v="70"/>
    <x v="70"/>
    <x v="0"/>
    <x v="70"/>
    <x v="70"/>
  </r>
  <r>
    <n v="71"/>
    <x v="71"/>
    <x v="71"/>
    <x v="8"/>
    <x v="71"/>
    <x v="71"/>
  </r>
  <r>
    <n v="72"/>
    <x v="72"/>
    <x v="72"/>
    <x v="8"/>
    <x v="72"/>
    <x v="72"/>
  </r>
  <r>
    <n v="73"/>
    <x v="73"/>
    <x v="73"/>
    <x v="0"/>
    <x v="73"/>
    <x v="73"/>
  </r>
  <r>
    <n v="74"/>
    <x v="74"/>
    <x v="74"/>
    <x v="0"/>
    <x v="74"/>
    <x v="74"/>
  </r>
  <r>
    <n v="75"/>
    <x v="75"/>
    <x v="75"/>
    <x v="0"/>
    <x v="75"/>
    <x v="75"/>
  </r>
  <r>
    <n v="76"/>
    <x v="76"/>
    <x v="76"/>
    <x v="2"/>
    <x v="76"/>
    <x v="76"/>
  </r>
  <r>
    <n v="77"/>
    <x v="77"/>
    <x v="77"/>
    <x v="0"/>
    <x v="77"/>
    <x v="77"/>
  </r>
  <r>
    <n v="78"/>
    <x v="78"/>
    <x v="78"/>
    <x v="0"/>
    <x v="78"/>
    <x v="78"/>
  </r>
  <r>
    <n v="79"/>
    <x v="79"/>
    <x v="79"/>
    <x v="9"/>
    <x v="79"/>
    <x v="79"/>
  </r>
  <r>
    <n v="80"/>
    <x v="80"/>
    <x v="80"/>
    <x v="2"/>
    <x v="80"/>
    <x v="80"/>
  </r>
  <r>
    <n v="81"/>
    <x v="81"/>
    <x v="81"/>
    <x v="4"/>
    <x v="81"/>
    <x v="81"/>
  </r>
  <r>
    <n v="82"/>
    <x v="82"/>
    <x v="82"/>
    <x v="0"/>
    <x v="82"/>
    <x v="82"/>
  </r>
  <r>
    <n v="83"/>
    <x v="83"/>
    <x v="83"/>
    <x v="3"/>
    <x v="83"/>
    <x v="83"/>
  </r>
  <r>
    <n v="84"/>
    <x v="84"/>
    <x v="84"/>
    <x v="10"/>
    <x v="84"/>
    <x v="84"/>
  </r>
  <r>
    <n v="85"/>
    <x v="85"/>
    <x v="85"/>
    <x v="2"/>
    <x v="85"/>
    <x v="85"/>
  </r>
  <r>
    <n v="86"/>
    <x v="86"/>
    <x v="86"/>
    <x v="0"/>
    <x v="86"/>
    <x v="86"/>
  </r>
  <r>
    <n v="87"/>
    <x v="87"/>
    <x v="87"/>
    <x v="2"/>
    <x v="87"/>
    <x v="87"/>
  </r>
  <r>
    <n v="88"/>
    <x v="88"/>
    <x v="88"/>
    <x v="0"/>
    <x v="88"/>
    <x v="88"/>
  </r>
  <r>
    <n v="89"/>
    <x v="89"/>
    <x v="89"/>
    <x v="0"/>
    <x v="89"/>
    <x v="89"/>
  </r>
  <r>
    <n v="90"/>
    <x v="90"/>
    <x v="90"/>
    <x v="0"/>
    <x v="90"/>
    <x v="90"/>
  </r>
  <r>
    <n v="91"/>
    <x v="91"/>
    <x v="91"/>
    <x v="0"/>
    <x v="91"/>
    <x v="91"/>
  </r>
  <r>
    <n v="92"/>
    <x v="92"/>
    <x v="92"/>
    <x v="0"/>
    <x v="92"/>
    <x v="92"/>
  </r>
  <r>
    <n v="93"/>
    <x v="93"/>
    <x v="93"/>
    <x v="0"/>
    <x v="93"/>
    <x v="93"/>
  </r>
  <r>
    <n v="94"/>
    <x v="94"/>
    <x v="94"/>
    <x v="8"/>
    <x v="94"/>
    <x v="94"/>
  </r>
  <r>
    <n v="95"/>
    <x v="95"/>
    <x v="95"/>
    <x v="4"/>
    <x v="95"/>
    <x v="95"/>
  </r>
  <r>
    <n v="96"/>
    <x v="96"/>
    <x v="96"/>
    <x v="2"/>
    <x v="96"/>
    <x v="96"/>
  </r>
  <r>
    <n v="97"/>
    <x v="97"/>
    <x v="97"/>
    <x v="2"/>
    <x v="97"/>
    <x v="97"/>
  </r>
  <r>
    <n v="98"/>
    <x v="98"/>
    <x v="98"/>
    <x v="2"/>
    <x v="98"/>
    <x v="98"/>
  </r>
  <r>
    <n v="99"/>
    <x v="99"/>
    <x v="99"/>
    <x v="2"/>
    <x v="99"/>
    <x v="99"/>
  </r>
  <r>
    <n v="100"/>
    <x v="100"/>
    <x v="100"/>
    <x v="2"/>
    <x v="100"/>
    <x v="100"/>
  </r>
  <r>
    <n v="101"/>
    <x v="101"/>
    <x v="101"/>
    <x v="3"/>
    <x v="101"/>
    <x v="101"/>
  </r>
  <r>
    <n v="102"/>
    <x v="102"/>
    <x v="102"/>
    <x v="5"/>
    <x v="102"/>
    <x v="102"/>
  </r>
  <r>
    <n v="103"/>
    <x v="103"/>
    <x v="103"/>
    <x v="0"/>
    <x v="103"/>
    <x v="103"/>
  </r>
  <r>
    <n v="104"/>
    <x v="104"/>
    <x v="104"/>
    <x v="0"/>
    <x v="104"/>
    <x v="104"/>
  </r>
  <r>
    <n v="105"/>
    <x v="105"/>
    <x v="105"/>
    <x v="0"/>
    <x v="105"/>
    <x v="105"/>
  </r>
  <r>
    <n v="106"/>
    <x v="106"/>
    <x v="106"/>
    <x v="0"/>
    <x v="106"/>
    <x v="106"/>
  </r>
  <r>
    <n v="107"/>
    <x v="107"/>
    <x v="107"/>
    <x v="0"/>
    <x v="107"/>
    <x v="107"/>
  </r>
  <r>
    <n v="108"/>
    <x v="108"/>
    <x v="108"/>
    <x v="0"/>
    <x v="108"/>
    <x v="108"/>
  </r>
  <r>
    <n v="109"/>
    <x v="109"/>
    <x v="109"/>
    <x v="0"/>
    <x v="109"/>
    <x v="109"/>
  </r>
  <r>
    <n v="110"/>
    <x v="110"/>
    <x v="110"/>
    <x v="0"/>
    <x v="110"/>
    <x v="110"/>
  </r>
  <r>
    <n v="111"/>
    <x v="111"/>
    <x v="111"/>
    <x v="0"/>
    <x v="111"/>
    <x v="111"/>
  </r>
  <r>
    <n v="112"/>
    <x v="112"/>
    <x v="112"/>
    <x v="0"/>
    <x v="112"/>
    <x v="112"/>
  </r>
  <r>
    <n v="113"/>
    <x v="113"/>
    <x v="113"/>
    <x v="0"/>
    <x v="113"/>
    <x v="113"/>
  </r>
  <r>
    <n v="114"/>
    <x v="114"/>
    <x v="114"/>
    <x v="0"/>
    <x v="114"/>
    <x v="114"/>
  </r>
  <r>
    <n v="115"/>
    <x v="115"/>
    <x v="115"/>
    <x v="0"/>
    <x v="115"/>
    <x v="115"/>
  </r>
  <r>
    <n v="116"/>
    <x v="116"/>
    <x v="116"/>
    <x v="0"/>
    <x v="116"/>
    <x v="116"/>
  </r>
  <r>
    <n v="117"/>
    <x v="117"/>
    <x v="117"/>
    <x v="0"/>
    <x v="117"/>
    <x v="117"/>
  </r>
  <r>
    <n v="118"/>
    <x v="118"/>
    <x v="118"/>
    <x v="0"/>
    <x v="118"/>
    <x v="118"/>
  </r>
  <r>
    <n v="119"/>
    <x v="119"/>
    <x v="119"/>
    <x v="0"/>
    <x v="119"/>
    <x v="119"/>
  </r>
  <r>
    <n v="120"/>
    <x v="120"/>
    <x v="120"/>
    <x v="4"/>
    <x v="120"/>
    <x v="120"/>
  </r>
  <r>
    <n v="121"/>
    <x v="121"/>
    <x v="121"/>
    <x v="11"/>
    <x v="121"/>
    <x v="121"/>
  </r>
  <r>
    <n v="122"/>
    <x v="122"/>
    <x v="122"/>
    <x v="2"/>
    <x v="122"/>
    <x v="122"/>
  </r>
  <r>
    <n v="123"/>
    <x v="123"/>
    <x v="123"/>
    <x v="11"/>
    <x v="123"/>
    <x v="123"/>
  </r>
  <r>
    <n v="124"/>
    <x v="124"/>
    <x v="124"/>
    <x v="4"/>
    <x v="124"/>
    <x v="124"/>
  </r>
  <r>
    <n v="125"/>
    <x v="125"/>
    <x v="125"/>
    <x v="0"/>
    <x v="125"/>
    <x v="125"/>
  </r>
  <r>
    <n v="126"/>
    <x v="126"/>
    <x v="126"/>
    <x v="0"/>
    <x v="126"/>
    <x v="126"/>
  </r>
  <r>
    <n v="127"/>
    <x v="127"/>
    <x v="127"/>
    <x v="0"/>
    <x v="127"/>
    <x v="127"/>
  </r>
  <r>
    <n v="128"/>
    <x v="128"/>
    <x v="128"/>
    <x v="5"/>
    <x v="128"/>
    <x v="128"/>
  </r>
  <r>
    <n v="129"/>
    <x v="129"/>
    <x v="129"/>
    <x v="0"/>
    <x v="129"/>
    <x v="129"/>
  </r>
  <r>
    <n v="130"/>
    <x v="130"/>
    <x v="130"/>
    <x v="2"/>
    <x v="130"/>
    <x v="130"/>
  </r>
  <r>
    <n v="131"/>
    <x v="131"/>
    <x v="131"/>
    <x v="2"/>
    <x v="131"/>
    <x v="131"/>
  </r>
  <r>
    <n v="132"/>
    <x v="132"/>
    <x v="132"/>
    <x v="0"/>
    <x v="132"/>
    <x v="132"/>
  </r>
  <r>
    <n v="133"/>
    <x v="133"/>
    <x v="133"/>
    <x v="6"/>
    <x v="133"/>
    <x v="133"/>
  </r>
  <r>
    <n v="134"/>
    <x v="134"/>
    <x v="134"/>
    <x v="0"/>
    <x v="134"/>
    <x v="134"/>
  </r>
  <r>
    <n v="135"/>
    <x v="135"/>
    <x v="135"/>
    <x v="4"/>
    <x v="135"/>
    <x v="135"/>
  </r>
  <r>
    <n v="136"/>
    <x v="136"/>
    <x v="136"/>
    <x v="0"/>
    <x v="136"/>
    <x v="136"/>
  </r>
  <r>
    <n v="137"/>
    <x v="137"/>
    <x v="137"/>
    <x v="0"/>
    <x v="137"/>
    <x v="137"/>
  </r>
  <r>
    <n v="138"/>
    <x v="138"/>
    <x v="138"/>
    <x v="0"/>
    <x v="138"/>
    <x v="138"/>
  </r>
  <r>
    <n v="139"/>
    <x v="139"/>
    <x v="139"/>
    <x v="3"/>
    <x v="139"/>
    <x v="139"/>
  </r>
  <r>
    <n v="140"/>
    <x v="140"/>
    <x v="140"/>
    <x v="2"/>
    <x v="140"/>
    <x v="140"/>
  </r>
  <r>
    <n v="141"/>
    <x v="141"/>
    <x v="141"/>
    <x v="0"/>
    <x v="141"/>
    <x v="141"/>
  </r>
  <r>
    <n v="142"/>
    <x v="139"/>
    <x v="139"/>
    <x v="3"/>
    <x v="139"/>
    <x v="139"/>
  </r>
  <r>
    <n v="143"/>
    <x v="142"/>
    <x v="142"/>
    <x v="0"/>
    <x v="142"/>
    <x v="142"/>
  </r>
  <r>
    <n v="144"/>
    <x v="143"/>
    <x v="143"/>
    <x v="0"/>
    <x v="143"/>
    <x v="143"/>
  </r>
  <r>
    <n v="145"/>
    <x v="144"/>
    <x v="144"/>
    <x v="0"/>
    <x v="144"/>
    <x v="144"/>
  </r>
  <r>
    <n v="146"/>
    <x v="145"/>
    <x v="145"/>
    <x v="7"/>
    <x v="145"/>
    <x v="145"/>
  </r>
  <r>
    <n v="147"/>
    <x v="146"/>
    <x v="146"/>
    <x v="0"/>
    <x v="146"/>
    <x v="146"/>
  </r>
  <r>
    <n v="148"/>
    <x v="147"/>
    <x v="147"/>
    <x v="10"/>
    <x v="147"/>
    <x v="147"/>
  </r>
  <r>
    <n v="149"/>
    <x v="148"/>
    <x v="148"/>
    <x v="0"/>
    <x v="148"/>
    <x v="148"/>
  </r>
  <r>
    <n v="150"/>
    <x v="149"/>
    <x v="149"/>
    <x v="4"/>
    <x v="149"/>
    <x v="149"/>
  </r>
  <r>
    <n v="151"/>
    <x v="150"/>
    <x v="150"/>
    <x v="0"/>
    <x v="150"/>
    <x v="150"/>
  </r>
  <r>
    <n v="152"/>
    <x v="151"/>
    <x v="151"/>
    <x v="4"/>
    <x v="151"/>
    <x v="151"/>
  </r>
  <r>
    <n v="153"/>
    <x v="152"/>
    <x v="152"/>
    <x v="0"/>
    <x v="152"/>
    <x v="152"/>
  </r>
  <r>
    <n v="154"/>
    <x v="153"/>
    <x v="153"/>
    <x v="11"/>
    <x v="153"/>
    <x v="153"/>
  </r>
  <r>
    <n v="155"/>
    <x v="154"/>
    <x v="154"/>
    <x v="0"/>
    <x v="154"/>
    <x v="154"/>
  </r>
  <r>
    <n v="156"/>
    <x v="155"/>
    <x v="155"/>
    <x v="12"/>
    <x v="155"/>
    <x v="155"/>
  </r>
  <r>
    <n v="157"/>
    <x v="156"/>
    <x v="156"/>
    <x v="0"/>
    <x v="156"/>
    <x v="147"/>
  </r>
  <r>
    <n v="158"/>
    <x v="157"/>
    <x v="157"/>
    <x v="0"/>
    <x v="157"/>
    <x v="156"/>
  </r>
  <r>
    <n v="159"/>
    <x v="158"/>
    <x v="158"/>
    <x v="0"/>
    <x v="158"/>
    <x v="157"/>
  </r>
  <r>
    <n v="160"/>
    <x v="159"/>
    <x v="159"/>
    <x v="0"/>
    <x v="159"/>
    <x v="158"/>
  </r>
  <r>
    <n v="161"/>
    <x v="160"/>
    <x v="160"/>
    <x v="3"/>
    <x v="160"/>
    <x v="159"/>
  </r>
  <r>
    <n v="162"/>
    <x v="161"/>
    <x v="161"/>
    <x v="0"/>
    <x v="161"/>
    <x v="160"/>
  </r>
  <r>
    <n v="163"/>
    <x v="162"/>
    <x v="162"/>
    <x v="0"/>
    <x v="162"/>
    <x v="161"/>
  </r>
  <r>
    <n v="164"/>
    <x v="163"/>
    <x v="163"/>
    <x v="6"/>
    <x v="163"/>
    <x v="162"/>
  </r>
  <r>
    <n v="165"/>
    <x v="164"/>
    <x v="164"/>
    <x v="4"/>
    <x v="164"/>
    <x v="163"/>
  </r>
  <r>
    <n v="166"/>
    <x v="165"/>
    <x v="165"/>
    <x v="0"/>
    <x v="165"/>
    <x v="164"/>
  </r>
  <r>
    <n v="167"/>
    <x v="166"/>
    <x v="166"/>
    <x v="0"/>
    <x v="166"/>
    <x v="165"/>
  </r>
  <r>
    <n v="168"/>
    <x v="167"/>
    <x v="167"/>
    <x v="13"/>
    <x v="167"/>
    <x v="166"/>
  </r>
  <r>
    <n v="169"/>
    <x v="168"/>
    <x v="168"/>
    <x v="0"/>
    <x v="168"/>
    <x v="167"/>
  </r>
  <r>
    <n v="170"/>
    <x v="169"/>
    <x v="169"/>
    <x v="8"/>
    <x v="169"/>
    <x v="168"/>
  </r>
  <r>
    <n v="171"/>
    <x v="170"/>
    <x v="170"/>
    <x v="4"/>
    <x v="170"/>
    <x v="169"/>
  </r>
  <r>
    <n v="172"/>
    <x v="171"/>
    <x v="171"/>
    <x v="0"/>
    <x v="171"/>
    <x v="170"/>
  </r>
  <r>
    <n v="173"/>
    <x v="172"/>
    <x v="172"/>
    <x v="8"/>
    <x v="172"/>
    <x v="171"/>
  </r>
  <r>
    <n v="174"/>
    <x v="173"/>
    <x v="173"/>
    <x v="0"/>
    <x v="173"/>
    <x v="76"/>
  </r>
  <r>
    <n v="175"/>
    <x v="174"/>
    <x v="174"/>
    <x v="0"/>
    <x v="174"/>
    <x v="172"/>
  </r>
  <r>
    <n v="176"/>
    <x v="175"/>
    <x v="175"/>
    <x v="11"/>
    <x v="175"/>
    <x v="173"/>
  </r>
  <r>
    <n v="177"/>
    <x v="176"/>
    <x v="176"/>
    <x v="0"/>
    <x v="176"/>
    <x v="174"/>
  </r>
  <r>
    <n v="178"/>
    <x v="177"/>
    <x v="177"/>
    <x v="3"/>
    <x v="177"/>
    <x v="175"/>
  </r>
  <r>
    <n v="179"/>
    <x v="178"/>
    <x v="178"/>
    <x v="0"/>
    <x v="178"/>
    <x v="176"/>
  </r>
  <r>
    <n v="180"/>
    <x v="179"/>
    <x v="179"/>
    <x v="0"/>
    <x v="179"/>
    <x v="177"/>
  </r>
  <r>
    <n v="181"/>
    <x v="178"/>
    <x v="178"/>
    <x v="0"/>
    <x v="178"/>
    <x v="176"/>
  </r>
  <r>
    <n v="182"/>
    <x v="180"/>
    <x v="180"/>
    <x v="0"/>
    <x v="180"/>
    <x v="178"/>
  </r>
  <r>
    <n v="183"/>
    <x v="181"/>
    <x v="181"/>
    <x v="5"/>
    <x v="181"/>
    <x v="179"/>
  </r>
  <r>
    <n v="184"/>
    <x v="182"/>
    <x v="182"/>
    <x v="4"/>
    <x v="182"/>
    <x v="180"/>
  </r>
  <r>
    <n v="185"/>
    <x v="183"/>
    <x v="183"/>
    <x v="0"/>
    <x v="183"/>
    <x v="181"/>
  </r>
  <r>
    <n v="186"/>
    <x v="184"/>
    <x v="184"/>
    <x v="0"/>
    <x v="184"/>
    <x v="182"/>
  </r>
  <r>
    <n v="187"/>
    <x v="185"/>
    <x v="185"/>
    <x v="0"/>
    <x v="185"/>
    <x v="183"/>
  </r>
  <r>
    <n v="188"/>
    <x v="186"/>
    <x v="186"/>
    <x v="7"/>
    <x v="186"/>
    <x v="184"/>
  </r>
  <r>
    <n v="189"/>
    <x v="187"/>
    <x v="187"/>
    <x v="4"/>
    <x v="187"/>
    <x v="185"/>
  </r>
  <r>
    <n v="190"/>
    <x v="188"/>
    <x v="188"/>
    <x v="2"/>
    <x v="188"/>
    <x v="186"/>
  </r>
  <r>
    <n v="191"/>
    <x v="189"/>
    <x v="189"/>
    <x v="2"/>
    <x v="189"/>
    <x v="187"/>
  </r>
  <r>
    <n v="192"/>
    <x v="190"/>
    <x v="190"/>
    <x v="14"/>
    <x v="190"/>
    <x v="188"/>
  </r>
  <r>
    <n v="193"/>
    <x v="191"/>
    <x v="191"/>
    <x v="4"/>
    <x v="191"/>
    <x v="189"/>
  </r>
  <r>
    <n v="194"/>
    <x v="192"/>
    <x v="192"/>
    <x v="8"/>
    <x v="192"/>
    <x v="190"/>
  </r>
  <r>
    <n v="195"/>
    <x v="193"/>
    <x v="193"/>
    <x v="5"/>
    <x v="193"/>
    <x v="191"/>
  </r>
  <r>
    <n v="196"/>
    <x v="194"/>
    <x v="194"/>
    <x v="2"/>
    <x v="194"/>
    <x v="192"/>
  </r>
  <r>
    <n v="197"/>
    <x v="195"/>
    <x v="195"/>
    <x v="15"/>
    <x v="195"/>
    <x v="193"/>
  </r>
  <r>
    <n v="198"/>
    <x v="196"/>
    <x v="196"/>
    <x v="0"/>
    <x v="196"/>
    <x v="194"/>
  </r>
  <r>
    <n v="199"/>
    <x v="197"/>
    <x v="197"/>
    <x v="0"/>
    <x v="197"/>
    <x v="195"/>
  </r>
  <r>
    <n v="200"/>
    <x v="198"/>
    <x v="198"/>
    <x v="4"/>
    <x v="198"/>
    <x v="196"/>
  </r>
  <r>
    <n v="201"/>
    <x v="199"/>
    <x v="199"/>
    <x v="0"/>
    <x v="199"/>
    <x v="197"/>
  </r>
  <r>
    <n v="202"/>
    <x v="200"/>
    <x v="200"/>
    <x v="0"/>
    <x v="200"/>
    <x v="198"/>
  </r>
  <r>
    <n v="203"/>
    <x v="201"/>
    <x v="201"/>
    <x v="0"/>
    <x v="201"/>
    <x v="199"/>
  </r>
  <r>
    <n v="204"/>
    <x v="202"/>
    <x v="202"/>
    <x v="0"/>
    <x v="202"/>
    <x v="200"/>
  </r>
  <r>
    <n v="205"/>
    <x v="203"/>
    <x v="203"/>
    <x v="2"/>
    <x v="203"/>
    <x v="201"/>
  </r>
  <r>
    <n v="206"/>
    <x v="204"/>
    <x v="204"/>
    <x v="0"/>
    <x v="204"/>
    <x v="202"/>
  </r>
  <r>
    <n v="207"/>
    <x v="205"/>
    <x v="205"/>
    <x v="8"/>
    <x v="205"/>
    <x v="203"/>
  </r>
  <r>
    <n v="208"/>
    <x v="206"/>
    <x v="206"/>
    <x v="8"/>
    <x v="206"/>
    <x v="204"/>
  </r>
  <r>
    <n v="209"/>
    <x v="207"/>
    <x v="207"/>
    <x v="2"/>
    <x v="207"/>
    <x v="205"/>
  </r>
  <r>
    <n v="210"/>
    <x v="208"/>
    <x v="208"/>
    <x v="13"/>
    <x v="208"/>
    <x v="206"/>
  </r>
  <r>
    <n v="211"/>
    <x v="209"/>
    <x v="209"/>
    <x v="0"/>
    <x v="209"/>
    <x v="207"/>
  </r>
  <r>
    <n v="212"/>
    <x v="210"/>
    <x v="210"/>
    <x v="13"/>
    <x v="210"/>
    <x v="208"/>
  </r>
  <r>
    <n v="213"/>
    <x v="211"/>
    <x v="211"/>
    <x v="3"/>
    <x v="211"/>
    <x v="209"/>
  </r>
  <r>
    <n v="214"/>
    <x v="212"/>
    <x v="212"/>
    <x v="0"/>
    <x v="212"/>
    <x v="210"/>
  </r>
  <r>
    <n v="215"/>
    <x v="213"/>
    <x v="213"/>
    <x v="2"/>
    <x v="213"/>
    <x v="129"/>
  </r>
  <r>
    <n v="216"/>
    <x v="214"/>
    <x v="214"/>
    <x v="0"/>
    <x v="214"/>
    <x v="211"/>
  </r>
  <r>
    <n v="217"/>
    <x v="193"/>
    <x v="193"/>
    <x v="5"/>
    <x v="193"/>
    <x v="191"/>
  </r>
  <r>
    <n v="218"/>
    <x v="215"/>
    <x v="215"/>
    <x v="0"/>
    <x v="215"/>
    <x v="212"/>
  </r>
  <r>
    <n v="219"/>
    <x v="216"/>
    <x v="216"/>
    <x v="0"/>
    <x v="216"/>
    <x v="213"/>
  </r>
  <r>
    <n v="220"/>
    <x v="217"/>
    <x v="217"/>
    <x v="3"/>
    <x v="217"/>
    <x v="214"/>
  </r>
  <r>
    <n v="221"/>
    <x v="218"/>
    <x v="218"/>
    <x v="2"/>
    <x v="218"/>
    <x v="215"/>
  </r>
  <r>
    <n v="222"/>
    <x v="219"/>
    <x v="219"/>
    <x v="0"/>
    <x v="219"/>
    <x v="216"/>
  </r>
  <r>
    <n v="223"/>
    <x v="220"/>
    <x v="220"/>
    <x v="0"/>
    <x v="220"/>
    <x v="217"/>
  </r>
  <r>
    <n v="224"/>
    <x v="221"/>
    <x v="221"/>
    <x v="0"/>
    <x v="221"/>
    <x v="218"/>
  </r>
  <r>
    <n v="225"/>
    <x v="222"/>
    <x v="222"/>
    <x v="0"/>
    <x v="222"/>
    <x v="219"/>
  </r>
  <r>
    <n v="226"/>
    <x v="223"/>
    <x v="223"/>
    <x v="2"/>
    <x v="223"/>
    <x v="16"/>
  </r>
  <r>
    <n v="227"/>
    <x v="224"/>
    <x v="224"/>
    <x v="0"/>
    <x v="224"/>
    <x v="220"/>
  </r>
  <r>
    <n v="228"/>
    <x v="225"/>
    <x v="225"/>
    <x v="9"/>
    <x v="225"/>
    <x v="111"/>
  </r>
  <r>
    <n v="229"/>
    <x v="226"/>
    <x v="226"/>
    <x v="4"/>
    <x v="226"/>
    <x v="221"/>
  </r>
  <r>
    <n v="230"/>
    <x v="227"/>
    <x v="227"/>
    <x v="5"/>
    <x v="227"/>
    <x v="222"/>
  </r>
  <r>
    <n v="231"/>
    <x v="228"/>
    <x v="228"/>
    <x v="3"/>
    <x v="228"/>
    <x v="223"/>
  </r>
  <r>
    <n v="232"/>
    <x v="229"/>
    <x v="229"/>
    <x v="2"/>
    <x v="229"/>
    <x v="224"/>
  </r>
  <r>
    <n v="233"/>
    <x v="230"/>
    <x v="230"/>
    <x v="8"/>
    <x v="230"/>
    <x v="225"/>
  </r>
  <r>
    <n v="234"/>
    <x v="231"/>
    <x v="231"/>
    <x v="0"/>
    <x v="231"/>
    <x v="226"/>
  </r>
  <r>
    <n v="235"/>
    <x v="232"/>
    <x v="232"/>
    <x v="0"/>
    <x v="232"/>
    <x v="227"/>
  </r>
  <r>
    <n v="236"/>
    <x v="233"/>
    <x v="233"/>
    <x v="0"/>
    <x v="233"/>
    <x v="228"/>
  </r>
  <r>
    <n v="237"/>
    <x v="234"/>
    <x v="234"/>
    <x v="0"/>
    <x v="234"/>
    <x v="229"/>
  </r>
  <r>
    <n v="238"/>
    <x v="235"/>
    <x v="235"/>
    <x v="5"/>
    <x v="235"/>
    <x v="230"/>
  </r>
  <r>
    <n v="239"/>
    <x v="236"/>
    <x v="236"/>
    <x v="0"/>
    <x v="236"/>
    <x v="231"/>
  </r>
  <r>
    <n v="240"/>
    <x v="237"/>
    <x v="237"/>
    <x v="0"/>
    <x v="237"/>
    <x v="232"/>
  </r>
  <r>
    <n v="241"/>
    <x v="238"/>
    <x v="238"/>
    <x v="6"/>
    <x v="238"/>
    <x v="233"/>
  </r>
  <r>
    <n v="242"/>
    <x v="239"/>
    <x v="239"/>
    <x v="0"/>
    <x v="239"/>
    <x v="234"/>
  </r>
  <r>
    <n v="243"/>
    <x v="240"/>
    <x v="240"/>
    <x v="4"/>
    <x v="240"/>
    <x v="235"/>
  </r>
  <r>
    <n v="244"/>
    <x v="241"/>
    <x v="241"/>
    <x v="8"/>
    <x v="241"/>
    <x v="236"/>
  </r>
  <r>
    <n v="245"/>
    <x v="242"/>
    <x v="242"/>
    <x v="0"/>
    <x v="242"/>
    <x v="237"/>
  </r>
  <r>
    <n v="246"/>
    <x v="243"/>
    <x v="243"/>
    <x v="4"/>
    <x v="243"/>
    <x v="238"/>
  </r>
  <r>
    <n v="247"/>
    <x v="244"/>
    <x v="244"/>
    <x v="4"/>
    <x v="244"/>
    <x v="239"/>
  </r>
  <r>
    <n v="248"/>
    <x v="245"/>
    <x v="245"/>
    <x v="0"/>
    <x v="245"/>
    <x v="240"/>
  </r>
  <r>
    <n v="249"/>
    <x v="246"/>
    <x v="246"/>
    <x v="0"/>
    <x v="246"/>
    <x v="241"/>
  </r>
  <r>
    <n v="250"/>
    <x v="247"/>
    <x v="247"/>
    <x v="8"/>
    <x v="247"/>
    <x v="242"/>
  </r>
  <r>
    <n v="251"/>
    <x v="248"/>
    <x v="248"/>
    <x v="1"/>
    <x v="248"/>
    <x v="243"/>
  </r>
  <r>
    <n v="252"/>
    <x v="249"/>
    <x v="249"/>
    <x v="9"/>
    <x v="249"/>
    <x v="244"/>
  </r>
  <r>
    <n v="253"/>
    <x v="250"/>
    <x v="250"/>
    <x v="0"/>
    <x v="250"/>
    <x v="245"/>
  </r>
  <r>
    <n v="254"/>
    <x v="251"/>
    <x v="251"/>
    <x v="0"/>
    <x v="251"/>
    <x v="246"/>
  </r>
  <r>
    <n v="255"/>
    <x v="252"/>
    <x v="252"/>
    <x v="5"/>
    <x v="252"/>
    <x v="247"/>
  </r>
  <r>
    <n v="256"/>
    <x v="253"/>
    <x v="253"/>
    <x v="0"/>
    <x v="253"/>
    <x v="248"/>
  </r>
  <r>
    <n v="257"/>
    <x v="254"/>
    <x v="254"/>
    <x v="6"/>
    <x v="254"/>
    <x v="249"/>
  </r>
  <r>
    <n v="258"/>
    <x v="255"/>
    <x v="255"/>
    <x v="5"/>
    <x v="255"/>
    <x v="250"/>
  </r>
  <r>
    <n v="259"/>
    <x v="256"/>
    <x v="256"/>
    <x v="0"/>
    <x v="256"/>
    <x v="251"/>
  </r>
  <r>
    <n v="260"/>
    <x v="257"/>
    <x v="257"/>
    <x v="13"/>
    <x v="257"/>
    <x v="252"/>
  </r>
  <r>
    <n v="261"/>
    <x v="258"/>
    <x v="258"/>
    <x v="0"/>
    <x v="258"/>
    <x v="253"/>
  </r>
  <r>
    <n v="262"/>
    <x v="259"/>
    <x v="259"/>
    <x v="0"/>
    <x v="259"/>
    <x v="254"/>
  </r>
  <r>
    <n v="263"/>
    <x v="260"/>
    <x v="260"/>
    <x v="0"/>
    <x v="260"/>
    <x v="255"/>
  </r>
  <r>
    <n v="264"/>
    <x v="261"/>
    <x v="261"/>
    <x v="0"/>
    <x v="261"/>
    <x v="256"/>
  </r>
  <r>
    <n v="265"/>
    <x v="262"/>
    <x v="262"/>
    <x v="4"/>
    <x v="262"/>
    <x v="257"/>
  </r>
  <r>
    <n v="266"/>
    <x v="263"/>
    <x v="263"/>
    <x v="0"/>
    <x v="263"/>
    <x v="258"/>
  </r>
  <r>
    <n v="267"/>
    <x v="264"/>
    <x v="264"/>
    <x v="0"/>
    <x v="264"/>
    <x v="259"/>
  </r>
  <r>
    <n v="268"/>
    <x v="265"/>
    <x v="265"/>
    <x v="0"/>
    <x v="265"/>
    <x v="260"/>
  </r>
  <r>
    <n v="269"/>
    <x v="266"/>
    <x v="266"/>
    <x v="0"/>
    <x v="266"/>
    <x v="261"/>
  </r>
  <r>
    <n v="270"/>
    <x v="267"/>
    <x v="267"/>
    <x v="0"/>
    <x v="267"/>
    <x v="262"/>
  </r>
  <r>
    <n v="271"/>
    <x v="268"/>
    <x v="268"/>
    <x v="4"/>
    <x v="268"/>
    <x v="263"/>
  </r>
  <r>
    <n v="272"/>
    <x v="269"/>
    <x v="269"/>
    <x v="0"/>
    <x v="269"/>
    <x v="264"/>
  </r>
  <r>
    <n v="273"/>
    <x v="270"/>
    <x v="270"/>
    <x v="0"/>
    <x v="270"/>
    <x v="265"/>
  </r>
  <r>
    <n v="274"/>
    <x v="271"/>
    <x v="271"/>
    <x v="0"/>
    <x v="271"/>
    <x v="266"/>
  </r>
  <r>
    <n v="275"/>
    <x v="272"/>
    <x v="272"/>
    <x v="0"/>
    <x v="272"/>
    <x v="74"/>
  </r>
  <r>
    <n v="276"/>
    <x v="273"/>
    <x v="273"/>
    <x v="8"/>
    <x v="273"/>
    <x v="267"/>
  </r>
  <r>
    <n v="277"/>
    <x v="274"/>
    <x v="274"/>
    <x v="0"/>
    <x v="274"/>
    <x v="268"/>
  </r>
  <r>
    <n v="278"/>
    <x v="275"/>
    <x v="275"/>
    <x v="0"/>
    <x v="275"/>
    <x v="269"/>
  </r>
  <r>
    <n v="279"/>
    <x v="276"/>
    <x v="276"/>
    <x v="0"/>
    <x v="276"/>
    <x v="270"/>
  </r>
  <r>
    <n v="280"/>
    <x v="277"/>
    <x v="277"/>
    <x v="6"/>
    <x v="277"/>
    <x v="271"/>
  </r>
  <r>
    <n v="281"/>
    <x v="278"/>
    <x v="278"/>
    <x v="10"/>
    <x v="278"/>
    <x v="272"/>
  </r>
  <r>
    <n v="282"/>
    <x v="279"/>
    <x v="279"/>
    <x v="0"/>
    <x v="97"/>
    <x v="273"/>
  </r>
  <r>
    <n v="283"/>
    <x v="280"/>
    <x v="280"/>
    <x v="0"/>
    <x v="279"/>
    <x v="274"/>
  </r>
  <r>
    <n v="284"/>
    <x v="281"/>
    <x v="281"/>
    <x v="0"/>
    <x v="280"/>
    <x v="275"/>
  </r>
  <r>
    <n v="285"/>
    <x v="282"/>
    <x v="282"/>
    <x v="0"/>
    <x v="281"/>
    <x v="276"/>
  </r>
  <r>
    <n v="286"/>
    <x v="283"/>
    <x v="283"/>
    <x v="4"/>
    <x v="282"/>
    <x v="277"/>
  </r>
  <r>
    <n v="287"/>
    <x v="284"/>
    <x v="284"/>
    <x v="2"/>
    <x v="283"/>
    <x v="278"/>
  </r>
  <r>
    <n v="288"/>
    <x v="285"/>
    <x v="285"/>
    <x v="0"/>
    <x v="284"/>
    <x v="279"/>
  </r>
  <r>
    <n v="289"/>
    <x v="286"/>
    <x v="286"/>
    <x v="8"/>
    <x v="285"/>
    <x v="280"/>
  </r>
  <r>
    <n v="290"/>
    <x v="287"/>
    <x v="287"/>
    <x v="5"/>
    <x v="286"/>
    <x v="281"/>
  </r>
  <r>
    <n v="291"/>
    <x v="288"/>
    <x v="288"/>
    <x v="2"/>
    <x v="287"/>
    <x v="282"/>
  </r>
  <r>
    <n v="292"/>
    <x v="289"/>
    <x v="289"/>
    <x v="0"/>
    <x v="288"/>
    <x v="283"/>
  </r>
  <r>
    <n v="293"/>
    <x v="290"/>
    <x v="290"/>
    <x v="0"/>
    <x v="289"/>
    <x v="284"/>
  </r>
  <r>
    <n v="294"/>
    <x v="291"/>
    <x v="291"/>
    <x v="0"/>
    <x v="290"/>
    <x v="285"/>
  </r>
  <r>
    <n v="295"/>
    <x v="292"/>
    <x v="292"/>
    <x v="0"/>
    <x v="291"/>
    <x v="286"/>
  </r>
  <r>
    <n v="296"/>
    <x v="293"/>
    <x v="293"/>
    <x v="0"/>
    <x v="292"/>
    <x v="287"/>
  </r>
  <r>
    <n v="297"/>
    <x v="294"/>
    <x v="294"/>
    <x v="11"/>
    <x v="293"/>
    <x v="288"/>
  </r>
  <r>
    <n v="298"/>
    <x v="295"/>
    <x v="295"/>
    <x v="0"/>
    <x v="294"/>
    <x v="289"/>
  </r>
  <r>
    <n v="299"/>
    <x v="296"/>
    <x v="296"/>
    <x v="2"/>
    <x v="295"/>
    <x v="290"/>
  </r>
  <r>
    <n v="300"/>
    <x v="297"/>
    <x v="297"/>
    <x v="0"/>
    <x v="296"/>
    <x v="291"/>
  </r>
  <r>
    <n v="301"/>
    <x v="298"/>
    <x v="298"/>
    <x v="0"/>
    <x v="297"/>
    <x v="292"/>
  </r>
  <r>
    <n v="302"/>
    <x v="299"/>
    <x v="299"/>
    <x v="0"/>
    <x v="298"/>
    <x v="293"/>
  </r>
  <r>
    <n v="303"/>
    <x v="300"/>
    <x v="300"/>
    <x v="3"/>
    <x v="299"/>
    <x v="294"/>
  </r>
  <r>
    <n v="304"/>
    <x v="301"/>
    <x v="301"/>
    <x v="1"/>
    <x v="300"/>
    <x v="295"/>
  </r>
  <r>
    <n v="305"/>
    <x v="302"/>
    <x v="302"/>
    <x v="1"/>
    <x v="301"/>
    <x v="296"/>
  </r>
  <r>
    <n v="306"/>
    <x v="303"/>
    <x v="303"/>
    <x v="3"/>
    <x v="302"/>
    <x v="297"/>
  </r>
  <r>
    <n v="307"/>
    <x v="304"/>
    <x v="304"/>
    <x v="14"/>
    <x v="303"/>
    <x v="298"/>
  </r>
  <r>
    <n v="308"/>
    <x v="305"/>
    <x v="305"/>
    <x v="0"/>
    <x v="304"/>
    <x v="299"/>
  </r>
  <r>
    <n v="309"/>
    <x v="306"/>
    <x v="306"/>
    <x v="10"/>
    <x v="305"/>
    <x v="300"/>
  </r>
  <r>
    <n v="310"/>
    <x v="307"/>
    <x v="307"/>
    <x v="4"/>
    <x v="306"/>
    <x v="301"/>
  </r>
  <r>
    <n v="311"/>
    <x v="308"/>
    <x v="308"/>
    <x v="16"/>
    <x v="307"/>
    <x v="302"/>
  </r>
  <r>
    <n v="312"/>
    <x v="309"/>
    <x v="309"/>
    <x v="0"/>
    <x v="308"/>
    <x v="303"/>
  </r>
  <r>
    <n v="313"/>
    <x v="310"/>
    <x v="310"/>
    <x v="2"/>
    <x v="309"/>
    <x v="304"/>
  </r>
  <r>
    <n v="314"/>
    <x v="311"/>
    <x v="311"/>
    <x v="6"/>
    <x v="310"/>
    <x v="305"/>
  </r>
  <r>
    <n v="315"/>
    <x v="312"/>
    <x v="312"/>
    <x v="0"/>
    <x v="311"/>
    <x v="306"/>
  </r>
  <r>
    <n v="316"/>
    <x v="313"/>
    <x v="313"/>
    <x v="10"/>
    <x v="312"/>
    <x v="307"/>
  </r>
  <r>
    <n v="317"/>
    <x v="314"/>
    <x v="314"/>
    <x v="2"/>
    <x v="313"/>
    <x v="308"/>
  </r>
  <r>
    <n v="318"/>
    <x v="315"/>
    <x v="315"/>
    <x v="0"/>
    <x v="314"/>
    <x v="309"/>
  </r>
  <r>
    <n v="319"/>
    <x v="316"/>
    <x v="316"/>
    <x v="0"/>
    <x v="315"/>
    <x v="310"/>
  </r>
  <r>
    <n v="320"/>
    <x v="317"/>
    <x v="317"/>
    <x v="5"/>
    <x v="316"/>
    <x v="311"/>
  </r>
  <r>
    <n v="321"/>
    <x v="318"/>
    <x v="318"/>
    <x v="0"/>
    <x v="317"/>
    <x v="312"/>
  </r>
  <r>
    <n v="322"/>
    <x v="319"/>
    <x v="319"/>
    <x v="2"/>
    <x v="318"/>
    <x v="313"/>
  </r>
  <r>
    <n v="323"/>
    <x v="320"/>
    <x v="320"/>
    <x v="0"/>
    <x v="319"/>
    <x v="314"/>
  </r>
  <r>
    <n v="324"/>
    <x v="321"/>
    <x v="321"/>
    <x v="0"/>
    <x v="320"/>
    <x v="315"/>
  </r>
  <r>
    <n v="325"/>
    <x v="322"/>
    <x v="322"/>
    <x v="5"/>
    <x v="321"/>
    <x v="316"/>
  </r>
  <r>
    <n v="326"/>
    <x v="323"/>
    <x v="323"/>
    <x v="0"/>
    <x v="322"/>
    <x v="317"/>
  </r>
  <r>
    <n v="327"/>
    <x v="324"/>
    <x v="324"/>
    <x v="0"/>
    <x v="323"/>
    <x v="318"/>
  </r>
  <r>
    <n v="328"/>
    <x v="325"/>
    <x v="325"/>
    <x v="10"/>
    <x v="324"/>
    <x v="319"/>
  </r>
  <r>
    <n v="329"/>
    <x v="326"/>
    <x v="326"/>
    <x v="0"/>
    <x v="325"/>
    <x v="320"/>
  </r>
  <r>
    <n v="330"/>
    <x v="327"/>
    <x v="327"/>
    <x v="0"/>
    <x v="326"/>
    <x v="152"/>
  </r>
  <r>
    <n v="331"/>
    <x v="328"/>
    <x v="328"/>
    <x v="0"/>
    <x v="327"/>
    <x v="321"/>
  </r>
  <r>
    <n v="332"/>
    <x v="329"/>
    <x v="329"/>
    <x v="3"/>
    <x v="328"/>
    <x v="322"/>
  </r>
  <r>
    <n v="333"/>
    <x v="330"/>
    <x v="330"/>
    <x v="2"/>
    <x v="329"/>
    <x v="323"/>
  </r>
  <r>
    <n v="334"/>
    <x v="331"/>
    <x v="331"/>
    <x v="2"/>
    <x v="330"/>
    <x v="324"/>
  </r>
  <r>
    <n v="335"/>
    <x v="332"/>
    <x v="332"/>
    <x v="9"/>
    <x v="331"/>
    <x v="325"/>
  </r>
  <r>
    <n v="336"/>
    <x v="333"/>
    <x v="333"/>
    <x v="0"/>
    <x v="332"/>
    <x v="326"/>
  </r>
  <r>
    <n v="337"/>
    <x v="334"/>
    <x v="334"/>
    <x v="4"/>
    <x v="333"/>
    <x v="327"/>
  </r>
  <r>
    <n v="338"/>
    <x v="335"/>
    <x v="335"/>
    <x v="0"/>
    <x v="334"/>
    <x v="328"/>
  </r>
  <r>
    <n v="339"/>
    <x v="336"/>
    <x v="336"/>
    <x v="4"/>
    <x v="335"/>
    <x v="329"/>
  </r>
  <r>
    <n v="340"/>
    <x v="337"/>
    <x v="337"/>
    <x v="0"/>
    <x v="336"/>
    <x v="330"/>
  </r>
  <r>
    <n v="341"/>
    <x v="338"/>
    <x v="338"/>
    <x v="10"/>
    <x v="337"/>
    <x v="331"/>
  </r>
  <r>
    <n v="342"/>
    <x v="339"/>
    <x v="339"/>
    <x v="8"/>
    <x v="338"/>
    <x v="332"/>
  </r>
  <r>
    <n v="343"/>
    <x v="340"/>
    <x v="340"/>
    <x v="0"/>
    <x v="339"/>
    <x v="333"/>
  </r>
  <r>
    <n v="344"/>
    <x v="341"/>
    <x v="341"/>
    <x v="0"/>
    <x v="340"/>
    <x v="334"/>
  </r>
  <r>
    <n v="345"/>
    <x v="342"/>
    <x v="342"/>
    <x v="2"/>
    <x v="341"/>
    <x v="335"/>
  </r>
  <r>
    <n v="346"/>
    <x v="343"/>
    <x v="343"/>
    <x v="0"/>
    <x v="342"/>
    <x v="336"/>
  </r>
  <r>
    <n v="347"/>
    <x v="344"/>
    <x v="344"/>
    <x v="8"/>
    <x v="343"/>
    <x v="337"/>
  </r>
  <r>
    <n v="348"/>
    <x v="345"/>
    <x v="345"/>
    <x v="0"/>
    <x v="344"/>
    <x v="338"/>
  </r>
  <r>
    <n v="349"/>
    <x v="346"/>
    <x v="346"/>
    <x v="2"/>
    <x v="345"/>
    <x v="339"/>
  </r>
  <r>
    <n v="350"/>
    <x v="347"/>
    <x v="347"/>
    <x v="0"/>
    <x v="346"/>
    <x v="340"/>
  </r>
  <r>
    <n v="351"/>
    <x v="348"/>
    <x v="348"/>
    <x v="2"/>
    <x v="347"/>
    <x v="341"/>
  </r>
  <r>
    <n v="352"/>
    <x v="349"/>
    <x v="349"/>
    <x v="0"/>
    <x v="348"/>
    <x v="342"/>
  </r>
  <r>
    <n v="353"/>
    <x v="350"/>
    <x v="350"/>
    <x v="2"/>
    <x v="349"/>
    <x v="343"/>
  </r>
  <r>
    <n v="354"/>
    <x v="351"/>
    <x v="351"/>
    <x v="6"/>
    <x v="350"/>
    <x v="344"/>
  </r>
  <r>
    <n v="355"/>
    <x v="352"/>
    <x v="352"/>
    <x v="7"/>
    <x v="351"/>
    <x v="345"/>
  </r>
  <r>
    <n v="356"/>
    <x v="353"/>
    <x v="353"/>
    <x v="0"/>
    <x v="352"/>
    <x v="346"/>
  </r>
  <r>
    <n v="357"/>
    <x v="354"/>
    <x v="354"/>
    <x v="0"/>
    <x v="353"/>
    <x v="347"/>
  </r>
  <r>
    <n v="358"/>
    <x v="355"/>
    <x v="355"/>
    <x v="0"/>
    <x v="354"/>
    <x v="338"/>
  </r>
  <r>
    <n v="359"/>
    <x v="356"/>
    <x v="356"/>
    <x v="0"/>
    <x v="355"/>
    <x v="348"/>
  </r>
  <r>
    <n v="360"/>
    <x v="357"/>
    <x v="357"/>
    <x v="13"/>
    <x v="356"/>
    <x v="349"/>
  </r>
  <r>
    <n v="361"/>
    <x v="358"/>
    <x v="358"/>
    <x v="5"/>
    <x v="357"/>
    <x v="350"/>
  </r>
  <r>
    <n v="362"/>
    <x v="359"/>
    <x v="359"/>
    <x v="2"/>
    <x v="358"/>
    <x v="351"/>
  </r>
  <r>
    <n v="363"/>
    <x v="360"/>
    <x v="360"/>
    <x v="2"/>
    <x v="359"/>
    <x v="352"/>
  </r>
  <r>
    <n v="364"/>
    <x v="361"/>
    <x v="361"/>
    <x v="2"/>
    <x v="360"/>
    <x v="353"/>
  </r>
  <r>
    <n v="365"/>
    <x v="362"/>
    <x v="362"/>
    <x v="7"/>
    <x v="361"/>
    <x v="354"/>
  </r>
  <r>
    <n v="366"/>
    <x v="363"/>
    <x v="363"/>
    <x v="0"/>
    <x v="362"/>
    <x v="355"/>
  </r>
  <r>
    <n v="367"/>
    <x v="364"/>
    <x v="364"/>
    <x v="0"/>
    <x v="363"/>
    <x v="356"/>
  </r>
  <r>
    <n v="368"/>
    <x v="365"/>
    <x v="365"/>
    <x v="0"/>
    <x v="364"/>
    <x v="357"/>
  </r>
  <r>
    <n v="369"/>
    <x v="366"/>
    <x v="366"/>
    <x v="0"/>
    <x v="365"/>
    <x v="358"/>
  </r>
  <r>
    <n v="370"/>
    <x v="367"/>
    <x v="367"/>
    <x v="0"/>
    <x v="366"/>
    <x v="359"/>
  </r>
  <r>
    <n v="371"/>
    <x v="368"/>
    <x v="368"/>
    <x v="4"/>
    <x v="367"/>
    <x v="360"/>
  </r>
  <r>
    <n v="372"/>
    <x v="369"/>
    <x v="369"/>
    <x v="11"/>
    <x v="368"/>
    <x v="361"/>
  </r>
  <r>
    <n v="373"/>
    <x v="370"/>
    <x v="370"/>
    <x v="0"/>
    <x v="369"/>
    <x v="229"/>
  </r>
  <r>
    <n v="374"/>
    <x v="371"/>
    <x v="371"/>
    <x v="4"/>
    <x v="370"/>
    <x v="362"/>
  </r>
  <r>
    <n v="375"/>
    <x v="79"/>
    <x v="372"/>
    <x v="3"/>
    <x v="371"/>
    <x v="363"/>
  </r>
  <r>
    <n v="376"/>
    <x v="372"/>
    <x v="373"/>
    <x v="0"/>
    <x v="372"/>
    <x v="364"/>
  </r>
  <r>
    <n v="377"/>
    <x v="373"/>
    <x v="374"/>
    <x v="7"/>
    <x v="373"/>
    <x v="365"/>
  </r>
  <r>
    <n v="378"/>
    <x v="374"/>
    <x v="375"/>
    <x v="0"/>
    <x v="374"/>
    <x v="366"/>
  </r>
  <r>
    <n v="379"/>
    <x v="375"/>
    <x v="376"/>
    <x v="17"/>
    <x v="375"/>
    <x v="367"/>
  </r>
  <r>
    <n v="380"/>
    <x v="376"/>
    <x v="377"/>
    <x v="0"/>
    <x v="376"/>
    <x v="368"/>
  </r>
  <r>
    <n v="381"/>
    <x v="377"/>
    <x v="378"/>
    <x v="0"/>
    <x v="377"/>
    <x v="369"/>
  </r>
  <r>
    <n v="382"/>
    <x v="378"/>
    <x v="379"/>
    <x v="2"/>
    <x v="378"/>
    <x v="370"/>
  </r>
  <r>
    <n v="383"/>
    <x v="379"/>
    <x v="380"/>
    <x v="2"/>
    <x v="379"/>
    <x v="371"/>
  </r>
  <r>
    <n v="384"/>
    <x v="380"/>
    <x v="381"/>
    <x v="0"/>
    <x v="380"/>
    <x v="372"/>
  </r>
  <r>
    <n v="385"/>
    <x v="381"/>
    <x v="382"/>
    <x v="0"/>
    <x v="381"/>
    <x v="101"/>
  </r>
  <r>
    <n v="386"/>
    <x v="382"/>
    <x v="383"/>
    <x v="8"/>
    <x v="382"/>
    <x v="373"/>
  </r>
  <r>
    <n v="387"/>
    <x v="383"/>
    <x v="384"/>
    <x v="0"/>
    <x v="383"/>
    <x v="374"/>
  </r>
  <r>
    <n v="388"/>
    <x v="384"/>
    <x v="385"/>
    <x v="8"/>
    <x v="384"/>
    <x v="375"/>
  </r>
  <r>
    <n v="389"/>
    <x v="385"/>
    <x v="386"/>
    <x v="0"/>
    <x v="385"/>
    <x v="376"/>
  </r>
  <r>
    <n v="390"/>
    <x v="386"/>
    <x v="387"/>
    <x v="17"/>
    <x v="386"/>
    <x v="377"/>
  </r>
  <r>
    <n v="391"/>
    <x v="387"/>
    <x v="388"/>
    <x v="4"/>
    <x v="387"/>
    <x v="378"/>
  </r>
  <r>
    <n v="392"/>
    <x v="388"/>
    <x v="389"/>
    <x v="0"/>
    <x v="388"/>
    <x v="379"/>
  </r>
  <r>
    <n v="393"/>
    <x v="389"/>
    <x v="390"/>
    <x v="0"/>
    <x v="389"/>
    <x v="380"/>
  </r>
  <r>
    <n v="394"/>
    <x v="390"/>
    <x v="391"/>
    <x v="0"/>
    <x v="390"/>
    <x v="381"/>
  </r>
  <r>
    <n v="395"/>
    <x v="391"/>
    <x v="392"/>
    <x v="0"/>
    <x v="391"/>
    <x v="382"/>
  </r>
  <r>
    <n v="396"/>
    <x v="392"/>
    <x v="393"/>
    <x v="0"/>
    <x v="392"/>
    <x v="383"/>
  </r>
  <r>
    <n v="397"/>
    <x v="393"/>
    <x v="394"/>
    <x v="0"/>
    <x v="393"/>
    <x v="384"/>
  </r>
  <r>
    <n v="398"/>
    <x v="394"/>
    <x v="395"/>
    <x v="8"/>
    <x v="394"/>
    <x v="385"/>
  </r>
  <r>
    <n v="399"/>
    <x v="395"/>
    <x v="396"/>
    <x v="0"/>
    <x v="395"/>
    <x v="386"/>
  </r>
  <r>
    <n v="400"/>
    <x v="396"/>
    <x v="397"/>
    <x v="0"/>
    <x v="396"/>
    <x v="387"/>
  </r>
  <r>
    <n v="401"/>
    <x v="397"/>
    <x v="398"/>
    <x v="8"/>
    <x v="397"/>
    <x v="388"/>
  </r>
  <r>
    <n v="402"/>
    <x v="398"/>
    <x v="399"/>
    <x v="0"/>
    <x v="398"/>
    <x v="389"/>
  </r>
  <r>
    <n v="403"/>
    <x v="399"/>
    <x v="400"/>
    <x v="1"/>
    <x v="399"/>
    <x v="390"/>
  </r>
  <r>
    <n v="404"/>
    <x v="400"/>
    <x v="401"/>
    <x v="0"/>
    <x v="400"/>
    <x v="391"/>
  </r>
  <r>
    <n v="405"/>
    <x v="401"/>
    <x v="402"/>
    <x v="0"/>
    <x v="401"/>
    <x v="392"/>
  </r>
  <r>
    <n v="406"/>
    <x v="402"/>
    <x v="403"/>
    <x v="0"/>
    <x v="402"/>
    <x v="393"/>
  </r>
  <r>
    <n v="407"/>
    <x v="403"/>
    <x v="404"/>
    <x v="2"/>
    <x v="403"/>
    <x v="394"/>
  </r>
  <r>
    <n v="408"/>
    <x v="404"/>
    <x v="405"/>
    <x v="0"/>
    <x v="404"/>
    <x v="395"/>
  </r>
  <r>
    <n v="409"/>
    <x v="405"/>
    <x v="406"/>
    <x v="0"/>
    <x v="405"/>
    <x v="396"/>
  </r>
  <r>
    <n v="410"/>
    <x v="406"/>
    <x v="407"/>
    <x v="0"/>
    <x v="406"/>
    <x v="397"/>
  </r>
  <r>
    <n v="411"/>
    <x v="407"/>
    <x v="408"/>
    <x v="2"/>
    <x v="407"/>
    <x v="398"/>
  </r>
  <r>
    <n v="412"/>
    <x v="408"/>
    <x v="409"/>
    <x v="0"/>
    <x v="408"/>
    <x v="399"/>
  </r>
  <r>
    <n v="413"/>
    <x v="409"/>
    <x v="410"/>
    <x v="8"/>
    <x v="409"/>
    <x v="400"/>
  </r>
  <r>
    <n v="414"/>
    <x v="410"/>
    <x v="411"/>
    <x v="8"/>
    <x v="410"/>
    <x v="401"/>
  </r>
  <r>
    <n v="415"/>
    <x v="411"/>
    <x v="412"/>
    <x v="0"/>
    <x v="411"/>
    <x v="402"/>
  </r>
  <r>
    <n v="416"/>
    <x v="412"/>
    <x v="413"/>
    <x v="4"/>
    <x v="412"/>
    <x v="403"/>
  </r>
  <r>
    <n v="417"/>
    <x v="413"/>
    <x v="414"/>
    <x v="0"/>
    <x v="413"/>
    <x v="404"/>
  </r>
  <r>
    <n v="418"/>
    <x v="414"/>
    <x v="415"/>
    <x v="15"/>
    <x v="414"/>
    <x v="405"/>
  </r>
  <r>
    <n v="419"/>
    <x v="415"/>
    <x v="416"/>
    <x v="8"/>
    <x v="415"/>
    <x v="406"/>
  </r>
  <r>
    <n v="420"/>
    <x v="416"/>
    <x v="417"/>
    <x v="0"/>
    <x v="416"/>
    <x v="407"/>
  </r>
  <r>
    <n v="421"/>
    <x v="417"/>
    <x v="418"/>
    <x v="5"/>
    <x v="417"/>
    <x v="408"/>
  </r>
  <r>
    <n v="422"/>
    <x v="418"/>
    <x v="419"/>
    <x v="0"/>
    <x v="418"/>
    <x v="409"/>
  </r>
  <r>
    <n v="423"/>
    <x v="419"/>
    <x v="420"/>
    <x v="2"/>
    <x v="419"/>
    <x v="410"/>
  </r>
  <r>
    <n v="424"/>
    <x v="420"/>
    <x v="421"/>
    <x v="0"/>
    <x v="420"/>
    <x v="411"/>
  </r>
  <r>
    <n v="425"/>
    <x v="421"/>
    <x v="422"/>
    <x v="18"/>
    <x v="421"/>
    <x v="412"/>
  </r>
  <r>
    <n v="426"/>
    <x v="422"/>
    <x v="423"/>
    <x v="0"/>
    <x v="422"/>
    <x v="413"/>
  </r>
  <r>
    <n v="427"/>
    <x v="423"/>
    <x v="424"/>
    <x v="0"/>
    <x v="423"/>
    <x v="414"/>
  </r>
  <r>
    <n v="428"/>
    <x v="424"/>
    <x v="425"/>
    <x v="0"/>
    <x v="424"/>
    <x v="415"/>
  </r>
  <r>
    <n v="429"/>
    <x v="425"/>
    <x v="426"/>
    <x v="2"/>
    <x v="425"/>
    <x v="416"/>
  </r>
  <r>
    <n v="430"/>
    <x v="426"/>
    <x v="427"/>
    <x v="2"/>
    <x v="426"/>
    <x v="417"/>
  </r>
  <r>
    <n v="431"/>
    <x v="427"/>
    <x v="428"/>
    <x v="0"/>
    <x v="427"/>
    <x v="209"/>
  </r>
  <r>
    <n v="432"/>
    <x v="428"/>
    <x v="429"/>
    <x v="4"/>
    <x v="428"/>
    <x v="418"/>
  </r>
  <r>
    <n v="433"/>
    <x v="429"/>
    <x v="430"/>
    <x v="0"/>
    <x v="429"/>
    <x v="419"/>
  </r>
  <r>
    <n v="434"/>
    <x v="430"/>
    <x v="431"/>
    <x v="2"/>
    <x v="430"/>
    <x v="420"/>
  </r>
  <r>
    <n v="435"/>
    <x v="431"/>
    <x v="432"/>
    <x v="17"/>
    <x v="431"/>
    <x v="421"/>
  </r>
  <r>
    <n v="436"/>
    <x v="432"/>
    <x v="433"/>
    <x v="0"/>
    <x v="432"/>
    <x v="302"/>
  </r>
  <r>
    <n v="437"/>
    <x v="433"/>
    <x v="434"/>
    <x v="0"/>
    <x v="433"/>
    <x v="422"/>
  </r>
  <r>
    <n v="438"/>
    <x v="434"/>
    <x v="435"/>
    <x v="8"/>
    <x v="434"/>
    <x v="423"/>
  </r>
  <r>
    <n v="439"/>
    <x v="435"/>
    <x v="436"/>
    <x v="0"/>
    <x v="435"/>
    <x v="424"/>
  </r>
  <r>
    <n v="440"/>
    <x v="436"/>
    <x v="437"/>
    <x v="0"/>
    <x v="436"/>
    <x v="425"/>
  </r>
  <r>
    <n v="441"/>
    <x v="437"/>
    <x v="438"/>
    <x v="0"/>
    <x v="437"/>
    <x v="426"/>
  </r>
  <r>
    <n v="442"/>
    <x v="438"/>
    <x v="439"/>
    <x v="0"/>
    <x v="438"/>
    <x v="427"/>
  </r>
  <r>
    <n v="443"/>
    <x v="439"/>
    <x v="440"/>
    <x v="0"/>
    <x v="439"/>
    <x v="428"/>
  </r>
  <r>
    <n v="444"/>
    <x v="440"/>
    <x v="441"/>
    <x v="0"/>
    <x v="440"/>
    <x v="429"/>
  </r>
  <r>
    <n v="445"/>
    <x v="441"/>
    <x v="442"/>
    <x v="0"/>
    <x v="441"/>
    <x v="430"/>
  </r>
  <r>
    <n v="446"/>
    <x v="442"/>
    <x v="443"/>
    <x v="0"/>
    <x v="442"/>
    <x v="431"/>
  </r>
  <r>
    <n v="447"/>
    <x v="443"/>
    <x v="444"/>
    <x v="17"/>
    <x v="443"/>
    <x v="432"/>
  </r>
  <r>
    <n v="448"/>
    <x v="444"/>
    <x v="445"/>
    <x v="0"/>
    <x v="444"/>
    <x v="433"/>
  </r>
  <r>
    <n v="449"/>
    <x v="445"/>
    <x v="446"/>
    <x v="0"/>
    <x v="445"/>
    <x v="291"/>
  </r>
  <r>
    <n v="450"/>
    <x v="446"/>
    <x v="447"/>
    <x v="0"/>
    <x v="446"/>
    <x v="434"/>
  </r>
  <r>
    <n v="451"/>
    <x v="447"/>
    <x v="448"/>
    <x v="5"/>
    <x v="447"/>
    <x v="435"/>
  </r>
  <r>
    <n v="452"/>
    <x v="448"/>
    <x v="449"/>
    <x v="0"/>
    <x v="448"/>
    <x v="291"/>
  </r>
  <r>
    <n v="453"/>
    <x v="449"/>
    <x v="450"/>
    <x v="4"/>
    <x v="449"/>
    <x v="436"/>
  </r>
  <r>
    <n v="454"/>
    <x v="450"/>
    <x v="451"/>
    <x v="0"/>
    <x v="450"/>
    <x v="437"/>
  </r>
  <r>
    <n v="455"/>
    <x v="451"/>
    <x v="452"/>
    <x v="13"/>
    <x v="451"/>
    <x v="438"/>
  </r>
  <r>
    <n v="456"/>
    <x v="452"/>
    <x v="453"/>
    <x v="8"/>
    <x v="452"/>
    <x v="439"/>
  </r>
  <r>
    <n v="457"/>
    <x v="453"/>
    <x v="454"/>
    <x v="8"/>
    <x v="453"/>
    <x v="440"/>
  </r>
  <r>
    <n v="458"/>
    <x v="454"/>
    <x v="455"/>
    <x v="0"/>
    <x v="454"/>
    <x v="441"/>
  </r>
  <r>
    <n v="459"/>
    <x v="455"/>
    <x v="456"/>
    <x v="0"/>
    <x v="455"/>
    <x v="442"/>
  </r>
  <r>
    <n v="460"/>
    <x v="456"/>
    <x v="457"/>
    <x v="5"/>
    <x v="456"/>
    <x v="443"/>
  </r>
  <r>
    <n v="461"/>
    <x v="457"/>
    <x v="458"/>
    <x v="0"/>
    <x v="457"/>
    <x v="444"/>
  </r>
  <r>
    <n v="462"/>
    <x v="458"/>
    <x v="459"/>
    <x v="0"/>
    <x v="458"/>
    <x v="445"/>
  </r>
  <r>
    <n v="463"/>
    <x v="459"/>
    <x v="460"/>
    <x v="4"/>
    <x v="459"/>
    <x v="446"/>
  </r>
  <r>
    <n v="464"/>
    <x v="460"/>
    <x v="461"/>
    <x v="8"/>
    <x v="460"/>
    <x v="447"/>
  </r>
  <r>
    <n v="465"/>
    <x v="461"/>
    <x v="462"/>
    <x v="7"/>
    <x v="461"/>
    <x v="448"/>
  </r>
  <r>
    <n v="466"/>
    <x v="462"/>
    <x v="463"/>
    <x v="0"/>
    <x v="462"/>
    <x v="449"/>
  </r>
  <r>
    <n v="467"/>
    <x v="463"/>
    <x v="464"/>
    <x v="0"/>
    <x v="463"/>
    <x v="450"/>
  </r>
  <r>
    <n v="468"/>
    <x v="464"/>
    <x v="465"/>
    <x v="2"/>
    <x v="464"/>
    <x v="451"/>
  </r>
  <r>
    <n v="469"/>
    <x v="465"/>
    <x v="466"/>
    <x v="4"/>
    <x v="465"/>
    <x v="452"/>
  </r>
  <r>
    <n v="470"/>
    <x v="466"/>
    <x v="467"/>
    <x v="5"/>
    <x v="466"/>
    <x v="453"/>
  </r>
  <r>
    <n v="471"/>
    <x v="467"/>
    <x v="468"/>
    <x v="4"/>
    <x v="467"/>
    <x v="454"/>
  </r>
  <r>
    <n v="472"/>
    <x v="468"/>
    <x v="469"/>
    <x v="13"/>
    <x v="468"/>
    <x v="455"/>
  </r>
  <r>
    <n v="473"/>
    <x v="469"/>
    <x v="470"/>
    <x v="5"/>
    <x v="469"/>
    <x v="456"/>
  </r>
  <r>
    <n v="474"/>
    <x v="470"/>
    <x v="471"/>
    <x v="0"/>
    <x v="470"/>
    <x v="457"/>
  </r>
  <r>
    <n v="475"/>
    <x v="471"/>
    <x v="472"/>
    <x v="13"/>
    <x v="471"/>
    <x v="79"/>
  </r>
  <r>
    <n v="476"/>
    <x v="472"/>
    <x v="473"/>
    <x v="0"/>
    <x v="472"/>
    <x v="458"/>
  </r>
  <r>
    <n v="477"/>
    <x v="473"/>
    <x v="474"/>
    <x v="0"/>
    <x v="473"/>
    <x v="459"/>
  </r>
  <r>
    <n v="478"/>
    <x v="474"/>
    <x v="475"/>
    <x v="8"/>
    <x v="474"/>
    <x v="460"/>
  </r>
  <r>
    <n v="479"/>
    <x v="475"/>
    <x v="476"/>
    <x v="3"/>
    <x v="475"/>
    <x v="461"/>
  </r>
  <r>
    <n v="480"/>
    <x v="476"/>
    <x v="477"/>
    <x v="0"/>
    <x v="476"/>
    <x v="462"/>
  </r>
  <r>
    <n v="481"/>
    <x v="477"/>
    <x v="478"/>
    <x v="10"/>
    <x v="477"/>
    <x v="463"/>
  </r>
  <r>
    <n v="482"/>
    <x v="478"/>
    <x v="479"/>
    <x v="0"/>
    <x v="478"/>
    <x v="464"/>
  </r>
  <r>
    <n v="483"/>
    <x v="479"/>
    <x v="480"/>
    <x v="0"/>
    <x v="479"/>
    <x v="465"/>
  </r>
  <r>
    <n v="484"/>
    <x v="480"/>
    <x v="481"/>
    <x v="5"/>
    <x v="480"/>
    <x v="466"/>
  </r>
  <r>
    <n v="485"/>
    <x v="481"/>
    <x v="482"/>
    <x v="0"/>
    <x v="481"/>
    <x v="467"/>
  </r>
  <r>
    <n v="486"/>
    <x v="482"/>
    <x v="483"/>
    <x v="0"/>
    <x v="482"/>
    <x v="468"/>
  </r>
  <r>
    <n v="487"/>
    <x v="483"/>
    <x v="484"/>
    <x v="8"/>
    <x v="483"/>
    <x v="469"/>
  </r>
  <r>
    <n v="488"/>
    <x v="484"/>
    <x v="485"/>
    <x v="0"/>
    <x v="484"/>
    <x v="470"/>
  </r>
  <r>
    <n v="489"/>
    <x v="485"/>
    <x v="486"/>
    <x v="11"/>
    <x v="485"/>
    <x v="471"/>
  </r>
  <r>
    <n v="490"/>
    <x v="486"/>
    <x v="487"/>
    <x v="0"/>
    <x v="486"/>
    <x v="472"/>
  </r>
  <r>
    <n v="491"/>
    <x v="487"/>
    <x v="488"/>
    <x v="4"/>
    <x v="487"/>
    <x v="473"/>
  </r>
  <r>
    <n v="492"/>
    <x v="488"/>
    <x v="489"/>
    <x v="10"/>
    <x v="488"/>
    <x v="474"/>
  </r>
  <r>
    <n v="493"/>
    <x v="489"/>
    <x v="490"/>
    <x v="0"/>
    <x v="489"/>
    <x v="475"/>
  </r>
  <r>
    <n v="494"/>
    <x v="490"/>
    <x v="491"/>
    <x v="0"/>
    <x v="490"/>
    <x v="476"/>
  </r>
  <r>
    <n v="495"/>
    <x v="491"/>
    <x v="492"/>
    <x v="0"/>
    <x v="491"/>
    <x v="477"/>
  </r>
  <r>
    <n v="496"/>
    <x v="492"/>
    <x v="493"/>
    <x v="0"/>
    <x v="492"/>
    <x v="478"/>
  </r>
  <r>
    <n v="497"/>
    <x v="493"/>
    <x v="494"/>
    <x v="0"/>
    <x v="493"/>
    <x v="479"/>
  </r>
  <r>
    <n v="498"/>
    <x v="494"/>
    <x v="495"/>
    <x v="0"/>
    <x v="494"/>
    <x v="480"/>
  </r>
  <r>
    <n v="499"/>
    <x v="495"/>
    <x v="496"/>
    <x v="0"/>
    <x v="495"/>
    <x v="481"/>
  </r>
  <r>
    <n v="500"/>
    <x v="496"/>
    <x v="497"/>
    <x v="0"/>
    <x v="496"/>
    <x v="482"/>
  </r>
  <r>
    <n v="501"/>
    <x v="497"/>
    <x v="498"/>
    <x v="2"/>
    <x v="497"/>
    <x v="483"/>
  </r>
  <r>
    <n v="502"/>
    <x v="498"/>
    <x v="499"/>
    <x v="3"/>
    <x v="498"/>
    <x v="484"/>
  </r>
  <r>
    <n v="503"/>
    <x v="499"/>
    <x v="500"/>
    <x v="0"/>
    <x v="499"/>
    <x v="485"/>
  </r>
  <r>
    <n v="504"/>
    <x v="500"/>
    <x v="501"/>
    <x v="0"/>
    <x v="500"/>
    <x v="486"/>
  </r>
  <r>
    <n v="505"/>
    <x v="501"/>
    <x v="502"/>
    <x v="0"/>
    <x v="501"/>
    <x v="487"/>
  </r>
  <r>
    <n v="506"/>
    <x v="502"/>
    <x v="503"/>
    <x v="0"/>
    <x v="502"/>
    <x v="325"/>
  </r>
  <r>
    <n v="507"/>
    <x v="503"/>
    <x v="504"/>
    <x v="8"/>
    <x v="503"/>
    <x v="488"/>
  </r>
  <r>
    <n v="508"/>
    <x v="504"/>
    <x v="505"/>
    <x v="5"/>
    <x v="504"/>
    <x v="489"/>
  </r>
  <r>
    <n v="509"/>
    <x v="505"/>
    <x v="506"/>
    <x v="0"/>
    <x v="505"/>
    <x v="490"/>
  </r>
  <r>
    <n v="510"/>
    <x v="506"/>
    <x v="507"/>
    <x v="3"/>
    <x v="506"/>
    <x v="491"/>
  </r>
  <r>
    <n v="511"/>
    <x v="507"/>
    <x v="508"/>
    <x v="0"/>
    <x v="507"/>
    <x v="492"/>
  </r>
  <r>
    <n v="512"/>
    <x v="508"/>
    <x v="509"/>
    <x v="8"/>
    <x v="508"/>
    <x v="493"/>
  </r>
  <r>
    <n v="513"/>
    <x v="509"/>
    <x v="510"/>
    <x v="0"/>
    <x v="509"/>
    <x v="494"/>
  </r>
  <r>
    <n v="514"/>
    <x v="510"/>
    <x v="511"/>
    <x v="0"/>
    <x v="510"/>
    <x v="495"/>
  </r>
  <r>
    <n v="515"/>
    <x v="511"/>
    <x v="512"/>
    <x v="0"/>
    <x v="511"/>
    <x v="496"/>
  </r>
  <r>
    <n v="516"/>
    <x v="512"/>
    <x v="513"/>
    <x v="0"/>
    <x v="512"/>
    <x v="497"/>
  </r>
  <r>
    <n v="517"/>
    <x v="513"/>
    <x v="514"/>
    <x v="4"/>
    <x v="513"/>
    <x v="498"/>
  </r>
  <r>
    <n v="518"/>
    <x v="514"/>
    <x v="515"/>
    <x v="0"/>
    <x v="514"/>
    <x v="499"/>
  </r>
  <r>
    <n v="519"/>
    <x v="515"/>
    <x v="516"/>
    <x v="0"/>
    <x v="515"/>
    <x v="500"/>
  </r>
  <r>
    <n v="520"/>
    <x v="516"/>
    <x v="517"/>
    <x v="4"/>
    <x v="516"/>
    <x v="501"/>
  </r>
  <r>
    <n v="521"/>
    <x v="517"/>
    <x v="518"/>
    <x v="8"/>
    <x v="517"/>
    <x v="502"/>
  </r>
  <r>
    <n v="522"/>
    <x v="518"/>
    <x v="519"/>
    <x v="0"/>
    <x v="518"/>
    <x v="503"/>
  </r>
  <r>
    <n v="523"/>
    <x v="519"/>
    <x v="520"/>
    <x v="0"/>
    <x v="519"/>
    <x v="504"/>
  </r>
  <r>
    <n v="524"/>
    <x v="520"/>
    <x v="521"/>
    <x v="0"/>
    <x v="520"/>
    <x v="505"/>
  </r>
  <r>
    <n v="525"/>
    <x v="521"/>
    <x v="522"/>
    <x v="2"/>
    <x v="521"/>
    <x v="506"/>
  </r>
  <r>
    <n v="526"/>
    <x v="522"/>
    <x v="523"/>
    <x v="0"/>
    <x v="522"/>
    <x v="507"/>
  </r>
  <r>
    <n v="527"/>
    <x v="523"/>
    <x v="524"/>
    <x v="8"/>
    <x v="523"/>
    <x v="508"/>
  </r>
  <r>
    <n v="528"/>
    <x v="524"/>
    <x v="525"/>
    <x v="0"/>
    <x v="524"/>
    <x v="509"/>
  </r>
  <r>
    <n v="529"/>
    <x v="525"/>
    <x v="526"/>
    <x v="0"/>
    <x v="525"/>
    <x v="22"/>
  </r>
  <r>
    <n v="530"/>
    <x v="526"/>
    <x v="527"/>
    <x v="3"/>
    <x v="526"/>
    <x v="510"/>
  </r>
  <r>
    <n v="531"/>
    <x v="527"/>
    <x v="528"/>
    <x v="2"/>
    <x v="527"/>
    <x v="511"/>
  </r>
  <r>
    <n v="532"/>
    <x v="528"/>
    <x v="529"/>
    <x v="10"/>
    <x v="528"/>
    <x v="512"/>
  </r>
  <r>
    <n v="533"/>
    <x v="529"/>
    <x v="530"/>
    <x v="0"/>
    <x v="529"/>
    <x v="513"/>
  </r>
  <r>
    <n v="534"/>
    <x v="530"/>
    <x v="531"/>
    <x v="0"/>
    <x v="530"/>
    <x v="514"/>
  </r>
  <r>
    <n v="535"/>
    <x v="531"/>
    <x v="532"/>
    <x v="0"/>
    <x v="531"/>
    <x v="515"/>
  </r>
  <r>
    <n v="536"/>
    <x v="532"/>
    <x v="533"/>
    <x v="4"/>
    <x v="532"/>
    <x v="516"/>
  </r>
  <r>
    <n v="537"/>
    <x v="533"/>
    <x v="534"/>
    <x v="2"/>
    <x v="533"/>
    <x v="517"/>
  </r>
  <r>
    <n v="538"/>
    <x v="534"/>
    <x v="535"/>
    <x v="0"/>
    <x v="534"/>
    <x v="518"/>
  </r>
  <r>
    <n v="539"/>
    <x v="535"/>
    <x v="536"/>
    <x v="0"/>
    <x v="535"/>
    <x v="519"/>
  </r>
  <r>
    <n v="540"/>
    <x v="536"/>
    <x v="537"/>
    <x v="4"/>
    <x v="536"/>
    <x v="520"/>
  </r>
  <r>
    <n v="541"/>
    <x v="535"/>
    <x v="536"/>
    <x v="0"/>
    <x v="535"/>
    <x v="519"/>
  </r>
  <r>
    <n v="542"/>
    <x v="537"/>
    <x v="538"/>
    <x v="19"/>
    <x v="537"/>
    <x v="521"/>
  </r>
  <r>
    <n v="543"/>
    <x v="538"/>
    <x v="539"/>
    <x v="0"/>
    <x v="538"/>
    <x v="522"/>
  </r>
  <r>
    <n v="544"/>
    <x v="539"/>
    <x v="540"/>
    <x v="0"/>
    <x v="539"/>
    <x v="523"/>
  </r>
  <r>
    <n v="545"/>
    <x v="540"/>
    <x v="541"/>
    <x v="4"/>
    <x v="540"/>
    <x v="524"/>
  </r>
  <r>
    <n v="546"/>
    <x v="541"/>
    <x v="542"/>
    <x v="20"/>
    <x v="541"/>
    <x v="525"/>
  </r>
  <r>
    <n v="547"/>
    <x v="542"/>
    <x v="543"/>
    <x v="11"/>
    <x v="542"/>
    <x v="526"/>
  </r>
  <r>
    <n v="548"/>
    <x v="543"/>
    <x v="544"/>
    <x v="0"/>
    <x v="543"/>
    <x v="527"/>
  </r>
  <r>
    <n v="549"/>
    <x v="544"/>
    <x v="545"/>
    <x v="8"/>
    <x v="544"/>
    <x v="528"/>
  </r>
  <r>
    <n v="550"/>
    <x v="545"/>
    <x v="546"/>
    <x v="2"/>
    <x v="545"/>
    <x v="529"/>
  </r>
  <r>
    <n v="551"/>
    <x v="546"/>
    <x v="547"/>
    <x v="0"/>
    <x v="546"/>
    <x v="530"/>
  </r>
  <r>
    <n v="552"/>
    <x v="547"/>
    <x v="548"/>
    <x v="0"/>
    <x v="547"/>
    <x v="531"/>
  </r>
  <r>
    <n v="553"/>
    <x v="548"/>
    <x v="549"/>
    <x v="14"/>
    <x v="548"/>
    <x v="532"/>
  </r>
  <r>
    <n v="554"/>
    <x v="549"/>
    <x v="550"/>
    <x v="0"/>
    <x v="549"/>
    <x v="533"/>
  </r>
  <r>
    <n v="555"/>
    <x v="550"/>
    <x v="551"/>
    <x v="0"/>
    <x v="550"/>
    <x v="534"/>
  </r>
  <r>
    <n v="556"/>
    <x v="551"/>
    <x v="552"/>
    <x v="0"/>
    <x v="551"/>
    <x v="535"/>
  </r>
  <r>
    <n v="557"/>
    <x v="552"/>
    <x v="553"/>
    <x v="0"/>
    <x v="552"/>
    <x v="536"/>
  </r>
  <r>
    <n v="558"/>
    <x v="553"/>
    <x v="554"/>
    <x v="0"/>
    <x v="553"/>
    <x v="537"/>
  </r>
  <r>
    <n v="559"/>
    <x v="554"/>
    <x v="555"/>
    <x v="0"/>
    <x v="554"/>
    <x v="538"/>
  </r>
  <r>
    <n v="560"/>
    <x v="555"/>
    <x v="556"/>
    <x v="2"/>
    <x v="555"/>
    <x v="539"/>
  </r>
  <r>
    <n v="561"/>
    <x v="556"/>
    <x v="557"/>
    <x v="0"/>
    <x v="556"/>
    <x v="540"/>
  </r>
  <r>
    <n v="562"/>
    <x v="557"/>
    <x v="558"/>
    <x v="15"/>
    <x v="557"/>
    <x v="541"/>
  </r>
  <r>
    <n v="563"/>
    <x v="558"/>
    <x v="559"/>
    <x v="0"/>
    <x v="558"/>
    <x v="449"/>
  </r>
  <r>
    <n v="564"/>
    <x v="559"/>
    <x v="560"/>
    <x v="8"/>
    <x v="559"/>
    <x v="542"/>
  </r>
  <r>
    <n v="565"/>
    <x v="560"/>
    <x v="561"/>
    <x v="6"/>
    <x v="560"/>
    <x v="543"/>
  </r>
  <r>
    <n v="566"/>
    <x v="561"/>
    <x v="562"/>
    <x v="4"/>
    <x v="561"/>
    <x v="544"/>
  </r>
  <r>
    <n v="567"/>
    <x v="562"/>
    <x v="563"/>
    <x v="0"/>
    <x v="562"/>
    <x v="545"/>
  </r>
  <r>
    <n v="568"/>
    <x v="563"/>
    <x v="564"/>
    <x v="8"/>
    <x v="563"/>
    <x v="546"/>
  </r>
  <r>
    <n v="569"/>
    <x v="564"/>
    <x v="565"/>
    <x v="0"/>
    <x v="564"/>
    <x v="224"/>
  </r>
  <r>
    <n v="570"/>
    <x v="565"/>
    <x v="566"/>
    <x v="0"/>
    <x v="565"/>
    <x v="547"/>
  </r>
  <r>
    <n v="571"/>
    <x v="566"/>
    <x v="567"/>
    <x v="3"/>
    <x v="566"/>
    <x v="548"/>
  </r>
  <r>
    <n v="572"/>
    <x v="567"/>
    <x v="568"/>
    <x v="0"/>
    <x v="567"/>
    <x v="549"/>
  </r>
  <r>
    <n v="573"/>
    <x v="568"/>
    <x v="569"/>
    <x v="1"/>
    <x v="568"/>
    <x v="550"/>
  </r>
  <r>
    <n v="574"/>
    <x v="569"/>
    <x v="570"/>
    <x v="4"/>
    <x v="569"/>
    <x v="449"/>
  </r>
  <r>
    <n v="575"/>
    <x v="570"/>
    <x v="571"/>
    <x v="0"/>
    <x v="570"/>
    <x v="551"/>
  </r>
  <r>
    <n v="576"/>
    <x v="571"/>
    <x v="572"/>
    <x v="15"/>
    <x v="571"/>
    <x v="552"/>
  </r>
  <r>
    <n v="577"/>
    <x v="572"/>
    <x v="573"/>
    <x v="4"/>
    <x v="572"/>
    <x v="553"/>
  </r>
  <r>
    <n v="578"/>
    <x v="573"/>
    <x v="574"/>
    <x v="3"/>
    <x v="573"/>
    <x v="554"/>
  </r>
  <r>
    <n v="579"/>
    <x v="574"/>
    <x v="575"/>
    <x v="2"/>
    <x v="574"/>
    <x v="555"/>
  </r>
  <r>
    <n v="580"/>
    <x v="575"/>
    <x v="576"/>
    <x v="5"/>
    <x v="575"/>
    <x v="187"/>
  </r>
  <r>
    <n v="581"/>
    <x v="576"/>
    <x v="577"/>
    <x v="3"/>
    <x v="576"/>
    <x v="556"/>
  </r>
  <r>
    <n v="582"/>
    <x v="577"/>
    <x v="578"/>
    <x v="0"/>
    <x v="577"/>
    <x v="557"/>
  </r>
  <r>
    <n v="583"/>
    <x v="46"/>
    <x v="579"/>
    <x v="0"/>
    <x v="578"/>
    <x v="558"/>
  </r>
  <r>
    <n v="584"/>
    <x v="578"/>
    <x v="580"/>
    <x v="3"/>
    <x v="579"/>
    <x v="559"/>
  </r>
  <r>
    <n v="585"/>
    <x v="579"/>
    <x v="581"/>
    <x v="0"/>
    <x v="580"/>
    <x v="560"/>
  </r>
  <r>
    <n v="586"/>
    <x v="580"/>
    <x v="582"/>
    <x v="0"/>
    <x v="581"/>
    <x v="561"/>
  </r>
  <r>
    <n v="587"/>
    <x v="581"/>
    <x v="583"/>
    <x v="0"/>
    <x v="582"/>
    <x v="562"/>
  </r>
  <r>
    <n v="588"/>
    <x v="582"/>
    <x v="584"/>
    <x v="4"/>
    <x v="583"/>
    <x v="563"/>
  </r>
  <r>
    <n v="589"/>
    <x v="583"/>
    <x v="585"/>
    <x v="0"/>
    <x v="584"/>
    <x v="564"/>
  </r>
  <r>
    <n v="590"/>
    <x v="584"/>
    <x v="586"/>
    <x v="6"/>
    <x v="585"/>
    <x v="565"/>
  </r>
  <r>
    <n v="591"/>
    <x v="585"/>
    <x v="587"/>
    <x v="2"/>
    <x v="586"/>
    <x v="566"/>
  </r>
  <r>
    <n v="592"/>
    <x v="586"/>
    <x v="588"/>
    <x v="0"/>
    <x v="587"/>
    <x v="567"/>
  </r>
  <r>
    <n v="593"/>
    <x v="587"/>
    <x v="589"/>
    <x v="0"/>
    <x v="588"/>
    <x v="568"/>
  </r>
  <r>
    <n v="594"/>
    <x v="588"/>
    <x v="590"/>
    <x v="0"/>
    <x v="589"/>
    <x v="569"/>
  </r>
  <r>
    <n v="595"/>
    <x v="589"/>
    <x v="591"/>
    <x v="0"/>
    <x v="590"/>
    <x v="570"/>
  </r>
  <r>
    <n v="596"/>
    <x v="590"/>
    <x v="592"/>
    <x v="0"/>
    <x v="591"/>
    <x v="571"/>
  </r>
  <r>
    <n v="597"/>
    <x v="591"/>
    <x v="593"/>
    <x v="0"/>
    <x v="592"/>
    <x v="572"/>
  </r>
  <r>
    <n v="598"/>
    <x v="592"/>
    <x v="594"/>
    <x v="8"/>
    <x v="593"/>
    <x v="573"/>
  </r>
  <r>
    <n v="599"/>
    <x v="593"/>
    <x v="595"/>
    <x v="0"/>
    <x v="594"/>
    <x v="574"/>
  </r>
  <r>
    <n v="600"/>
    <x v="594"/>
    <x v="596"/>
    <x v="5"/>
    <x v="595"/>
    <x v="575"/>
  </r>
  <r>
    <n v="601"/>
    <x v="595"/>
    <x v="597"/>
    <x v="0"/>
    <x v="596"/>
    <x v="576"/>
  </r>
  <r>
    <n v="602"/>
    <x v="596"/>
    <x v="598"/>
    <x v="13"/>
    <x v="597"/>
    <x v="577"/>
  </r>
  <r>
    <n v="603"/>
    <x v="597"/>
    <x v="599"/>
    <x v="0"/>
    <x v="598"/>
    <x v="578"/>
  </r>
  <r>
    <n v="604"/>
    <x v="598"/>
    <x v="600"/>
    <x v="8"/>
    <x v="599"/>
    <x v="579"/>
  </r>
  <r>
    <n v="605"/>
    <x v="599"/>
    <x v="601"/>
    <x v="0"/>
    <x v="600"/>
    <x v="580"/>
  </r>
  <r>
    <n v="606"/>
    <x v="600"/>
    <x v="602"/>
    <x v="8"/>
    <x v="601"/>
    <x v="581"/>
  </r>
  <r>
    <n v="607"/>
    <x v="601"/>
    <x v="603"/>
    <x v="2"/>
    <x v="602"/>
    <x v="582"/>
  </r>
  <r>
    <n v="608"/>
    <x v="602"/>
    <x v="604"/>
    <x v="0"/>
    <x v="603"/>
    <x v="330"/>
  </r>
  <r>
    <n v="609"/>
    <x v="603"/>
    <x v="605"/>
    <x v="0"/>
    <x v="604"/>
    <x v="583"/>
  </r>
  <r>
    <n v="610"/>
    <x v="604"/>
    <x v="606"/>
    <x v="0"/>
    <x v="605"/>
    <x v="584"/>
  </r>
  <r>
    <n v="611"/>
    <x v="605"/>
    <x v="607"/>
    <x v="0"/>
    <x v="606"/>
    <x v="585"/>
  </r>
  <r>
    <n v="612"/>
    <x v="606"/>
    <x v="608"/>
    <x v="0"/>
    <x v="607"/>
    <x v="586"/>
  </r>
  <r>
    <n v="613"/>
    <x v="607"/>
    <x v="609"/>
    <x v="5"/>
    <x v="608"/>
    <x v="587"/>
  </r>
  <r>
    <n v="614"/>
    <x v="608"/>
    <x v="610"/>
    <x v="0"/>
    <x v="609"/>
    <x v="588"/>
  </r>
  <r>
    <n v="615"/>
    <x v="609"/>
    <x v="611"/>
    <x v="0"/>
    <x v="610"/>
    <x v="589"/>
  </r>
  <r>
    <n v="616"/>
    <x v="610"/>
    <x v="612"/>
    <x v="0"/>
    <x v="611"/>
    <x v="590"/>
  </r>
  <r>
    <n v="617"/>
    <x v="611"/>
    <x v="613"/>
    <x v="0"/>
    <x v="612"/>
    <x v="591"/>
  </r>
  <r>
    <n v="618"/>
    <x v="612"/>
    <x v="614"/>
    <x v="2"/>
    <x v="613"/>
    <x v="592"/>
  </r>
  <r>
    <n v="619"/>
    <x v="613"/>
    <x v="615"/>
    <x v="0"/>
    <x v="614"/>
    <x v="593"/>
  </r>
  <r>
    <n v="620"/>
    <x v="614"/>
    <x v="616"/>
    <x v="0"/>
    <x v="615"/>
    <x v="594"/>
  </r>
  <r>
    <n v="621"/>
    <x v="615"/>
    <x v="617"/>
    <x v="0"/>
    <x v="616"/>
    <x v="595"/>
  </r>
  <r>
    <n v="622"/>
    <x v="616"/>
    <x v="618"/>
    <x v="0"/>
    <x v="617"/>
    <x v="596"/>
  </r>
  <r>
    <n v="623"/>
    <x v="617"/>
    <x v="619"/>
    <x v="0"/>
    <x v="618"/>
    <x v="597"/>
  </r>
  <r>
    <n v="624"/>
    <x v="618"/>
    <x v="620"/>
    <x v="0"/>
    <x v="619"/>
    <x v="598"/>
  </r>
  <r>
    <n v="625"/>
    <x v="619"/>
    <x v="621"/>
    <x v="0"/>
    <x v="620"/>
    <x v="599"/>
  </r>
  <r>
    <n v="626"/>
    <x v="620"/>
    <x v="622"/>
    <x v="2"/>
    <x v="621"/>
    <x v="600"/>
  </r>
  <r>
    <n v="627"/>
    <x v="621"/>
    <x v="623"/>
    <x v="0"/>
    <x v="622"/>
    <x v="601"/>
  </r>
  <r>
    <n v="628"/>
    <x v="622"/>
    <x v="624"/>
    <x v="8"/>
    <x v="623"/>
    <x v="602"/>
  </r>
  <r>
    <n v="629"/>
    <x v="623"/>
    <x v="625"/>
    <x v="21"/>
    <x v="624"/>
    <x v="576"/>
  </r>
  <r>
    <n v="630"/>
    <x v="624"/>
    <x v="626"/>
    <x v="0"/>
    <x v="625"/>
    <x v="603"/>
  </r>
  <r>
    <n v="631"/>
    <x v="625"/>
    <x v="627"/>
    <x v="0"/>
    <x v="626"/>
    <x v="604"/>
  </r>
  <r>
    <n v="632"/>
    <x v="626"/>
    <x v="628"/>
    <x v="8"/>
    <x v="627"/>
    <x v="571"/>
  </r>
  <r>
    <n v="633"/>
    <x v="627"/>
    <x v="629"/>
    <x v="0"/>
    <x v="628"/>
    <x v="605"/>
  </r>
  <r>
    <n v="634"/>
    <x v="628"/>
    <x v="630"/>
    <x v="0"/>
    <x v="629"/>
    <x v="606"/>
  </r>
  <r>
    <n v="635"/>
    <x v="629"/>
    <x v="631"/>
    <x v="9"/>
    <x v="630"/>
    <x v="607"/>
  </r>
  <r>
    <n v="636"/>
    <x v="630"/>
    <x v="632"/>
    <x v="4"/>
    <x v="631"/>
    <x v="300"/>
  </r>
  <r>
    <n v="637"/>
    <x v="631"/>
    <x v="633"/>
    <x v="0"/>
    <x v="632"/>
    <x v="608"/>
  </r>
  <r>
    <n v="638"/>
    <x v="632"/>
    <x v="634"/>
    <x v="0"/>
    <x v="633"/>
    <x v="609"/>
  </r>
  <r>
    <n v="639"/>
    <x v="633"/>
    <x v="635"/>
    <x v="2"/>
    <x v="634"/>
    <x v="610"/>
  </r>
  <r>
    <n v="640"/>
    <x v="634"/>
    <x v="636"/>
    <x v="0"/>
    <x v="635"/>
    <x v="611"/>
  </r>
  <r>
    <n v="641"/>
    <x v="635"/>
    <x v="637"/>
    <x v="11"/>
    <x v="636"/>
    <x v="612"/>
  </r>
  <r>
    <n v="642"/>
    <x v="636"/>
    <x v="638"/>
    <x v="13"/>
    <x v="637"/>
    <x v="613"/>
  </r>
  <r>
    <n v="643"/>
    <x v="637"/>
    <x v="639"/>
    <x v="0"/>
    <x v="638"/>
    <x v="614"/>
  </r>
  <r>
    <n v="644"/>
    <x v="638"/>
    <x v="640"/>
    <x v="2"/>
    <x v="639"/>
    <x v="615"/>
  </r>
  <r>
    <n v="645"/>
    <x v="639"/>
    <x v="641"/>
    <x v="0"/>
    <x v="640"/>
    <x v="616"/>
  </r>
  <r>
    <n v="646"/>
    <x v="640"/>
    <x v="642"/>
    <x v="0"/>
    <x v="641"/>
    <x v="617"/>
  </r>
  <r>
    <n v="647"/>
    <x v="641"/>
    <x v="643"/>
    <x v="0"/>
    <x v="642"/>
    <x v="618"/>
  </r>
  <r>
    <n v="648"/>
    <x v="642"/>
    <x v="644"/>
    <x v="0"/>
    <x v="643"/>
    <x v="619"/>
  </r>
  <r>
    <n v="649"/>
    <x v="643"/>
    <x v="645"/>
    <x v="5"/>
    <x v="644"/>
    <x v="620"/>
  </r>
  <r>
    <n v="650"/>
    <x v="644"/>
    <x v="646"/>
    <x v="0"/>
    <x v="645"/>
    <x v="621"/>
  </r>
  <r>
    <n v="651"/>
    <x v="645"/>
    <x v="647"/>
    <x v="0"/>
    <x v="646"/>
    <x v="622"/>
  </r>
  <r>
    <n v="652"/>
    <x v="646"/>
    <x v="648"/>
    <x v="0"/>
    <x v="647"/>
    <x v="623"/>
  </r>
  <r>
    <n v="653"/>
    <x v="647"/>
    <x v="649"/>
    <x v="0"/>
    <x v="648"/>
    <x v="624"/>
  </r>
  <r>
    <n v="654"/>
    <x v="648"/>
    <x v="650"/>
    <x v="8"/>
    <x v="649"/>
    <x v="625"/>
  </r>
  <r>
    <n v="655"/>
    <x v="649"/>
    <x v="651"/>
    <x v="0"/>
    <x v="650"/>
    <x v="626"/>
  </r>
  <r>
    <n v="656"/>
    <x v="650"/>
    <x v="652"/>
    <x v="0"/>
    <x v="651"/>
    <x v="627"/>
  </r>
  <r>
    <n v="657"/>
    <x v="651"/>
    <x v="653"/>
    <x v="0"/>
    <x v="652"/>
    <x v="628"/>
  </r>
  <r>
    <n v="658"/>
    <x v="652"/>
    <x v="654"/>
    <x v="3"/>
    <x v="653"/>
    <x v="629"/>
  </r>
  <r>
    <n v="659"/>
    <x v="653"/>
    <x v="655"/>
    <x v="0"/>
    <x v="654"/>
    <x v="630"/>
  </r>
  <r>
    <n v="660"/>
    <x v="654"/>
    <x v="656"/>
    <x v="11"/>
    <x v="655"/>
    <x v="631"/>
  </r>
  <r>
    <n v="661"/>
    <x v="655"/>
    <x v="657"/>
    <x v="3"/>
    <x v="656"/>
    <x v="632"/>
  </r>
  <r>
    <n v="662"/>
    <x v="656"/>
    <x v="658"/>
    <x v="0"/>
    <x v="657"/>
    <x v="156"/>
  </r>
  <r>
    <n v="663"/>
    <x v="657"/>
    <x v="659"/>
    <x v="0"/>
    <x v="658"/>
    <x v="633"/>
  </r>
  <r>
    <n v="664"/>
    <x v="658"/>
    <x v="660"/>
    <x v="8"/>
    <x v="659"/>
    <x v="634"/>
  </r>
  <r>
    <n v="665"/>
    <x v="659"/>
    <x v="661"/>
    <x v="0"/>
    <x v="660"/>
    <x v="635"/>
  </r>
  <r>
    <n v="666"/>
    <x v="660"/>
    <x v="662"/>
    <x v="0"/>
    <x v="661"/>
    <x v="636"/>
  </r>
  <r>
    <n v="667"/>
    <x v="661"/>
    <x v="663"/>
    <x v="14"/>
    <x v="662"/>
    <x v="293"/>
  </r>
  <r>
    <n v="668"/>
    <x v="662"/>
    <x v="664"/>
    <x v="0"/>
    <x v="663"/>
    <x v="637"/>
  </r>
  <r>
    <n v="669"/>
    <x v="663"/>
    <x v="665"/>
    <x v="0"/>
    <x v="664"/>
    <x v="638"/>
  </r>
  <r>
    <n v="670"/>
    <x v="664"/>
    <x v="666"/>
    <x v="3"/>
    <x v="665"/>
    <x v="639"/>
  </r>
  <r>
    <n v="671"/>
    <x v="665"/>
    <x v="667"/>
    <x v="0"/>
    <x v="666"/>
    <x v="640"/>
  </r>
  <r>
    <n v="672"/>
    <x v="666"/>
    <x v="668"/>
    <x v="0"/>
    <x v="667"/>
    <x v="641"/>
  </r>
  <r>
    <n v="673"/>
    <x v="667"/>
    <x v="669"/>
    <x v="4"/>
    <x v="668"/>
    <x v="642"/>
  </r>
  <r>
    <n v="674"/>
    <x v="668"/>
    <x v="670"/>
    <x v="8"/>
    <x v="669"/>
    <x v="643"/>
  </r>
  <r>
    <n v="675"/>
    <x v="669"/>
    <x v="671"/>
    <x v="4"/>
    <x v="670"/>
    <x v="644"/>
  </r>
  <r>
    <n v="676"/>
    <x v="670"/>
    <x v="672"/>
    <x v="0"/>
    <x v="671"/>
    <x v="446"/>
  </r>
  <r>
    <n v="677"/>
    <x v="671"/>
    <x v="673"/>
    <x v="8"/>
    <x v="672"/>
    <x v="645"/>
  </r>
  <r>
    <n v="678"/>
    <x v="672"/>
    <x v="674"/>
    <x v="8"/>
    <x v="673"/>
    <x v="646"/>
  </r>
  <r>
    <n v="679"/>
    <x v="673"/>
    <x v="675"/>
    <x v="0"/>
    <x v="674"/>
    <x v="647"/>
  </r>
  <r>
    <n v="680"/>
    <x v="674"/>
    <x v="676"/>
    <x v="0"/>
    <x v="675"/>
    <x v="648"/>
  </r>
  <r>
    <n v="681"/>
    <x v="675"/>
    <x v="677"/>
    <x v="2"/>
    <x v="676"/>
    <x v="649"/>
  </r>
  <r>
    <n v="682"/>
    <x v="676"/>
    <x v="678"/>
    <x v="0"/>
    <x v="677"/>
    <x v="650"/>
  </r>
  <r>
    <n v="683"/>
    <x v="677"/>
    <x v="679"/>
    <x v="0"/>
    <x v="678"/>
    <x v="651"/>
  </r>
  <r>
    <n v="684"/>
    <x v="678"/>
    <x v="680"/>
    <x v="0"/>
    <x v="679"/>
    <x v="652"/>
  </r>
  <r>
    <n v="685"/>
    <x v="679"/>
    <x v="681"/>
    <x v="2"/>
    <x v="680"/>
    <x v="653"/>
  </r>
  <r>
    <n v="686"/>
    <x v="680"/>
    <x v="682"/>
    <x v="2"/>
    <x v="681"/>
    <x v="654"/>
  </r>
  <r>
    <n v="687"/>
    <x v="681"/>
    <x v="683"/>
    <x v="0"/>
    <x v="682"/>
    <x v="655"/>
  </r>
  <r>
    <n v="688"/>
    <x v="682"/>
    <x v="684"/>
    <x v="0"/>
    <x v="683"/>
    <x v="656"/>
  </r>
  <r>
    <n v="689"/>
    <x v="683"/>
    <x v="685"/>
    <x v="2"/>
    <x v="684"/>
    <x v="657"/>
  </r>
  <r>
    <n v="690"/>
    <x v="684"/>
    <x v="686"/>
    <x v="0"/>
    <x v="685"/>
    <x v="658"/>
  </r>
  <r>
    <n v="691"/>
    <x v="685"/>
    <x v="687"/>
    <x v="0"/>
    <x v="686"/>
    <x v="659"/>
  </r>
  <r>
    <n v="692"/>
    <x v="686"/>
    <x v="688"/>
    <x v="0"/>
    <x v="687"/>
    <x v="660"/>
  </r>
  <r>
    <n v="693"/>
    <x v="687"/>
    <x v="689"/>
    <x v="2"/>
    <x v="688"/>
    <x v="661"/>
  </r>
  <r>
    <n v="694"/>
    <x v="688"/>
    <x v="690"/>
    <x v="0"/>
    <x v="689"/>
    <x v="662"/>
  </r>
  <r>
    <n v="695"/>
    <x v="689"/>
    <x v="691"/>
    <x v="6"/>
    <x v="690"/>
    <x v="663"/>
  </r>
  <r>
    <n v="696"/>
    <x v="662"/>
    <x v="692"/>
    <x v="13"/>
    <x v="691"/>
    <x v="664"/>
  </r>
  <r>
    <n v="697"/>
    <x v="690"/>
    <x v="693"/>
    <x v="0"/>
    <x v="692"/>
    <x v="665"/>
  </r>
  <r>
    <n v="698"/>
    <x v="691"/>
    <x v="694"/>
    <x v="5"/>
    <x v="693"/>
    <x v="666"/>
  </r>
  <r>
    <n v="699"/>
    <x v="692"/>
    <x v="695"/>
    <x v="22"/>
    <x v="694"/>
    <x v="667"/>
  </r>
  <r>
    <n v="700"/>
    <x v="693"/>
    <x v="696"/>
    <x v="1"/>
    <x v="695"/>
    <x v="465"/>
  </r>
  <r>
    <n v="701"/>
    <x v="694"/>
    <x v="697"/>
    <x v="3"/>
    <x v="696"/>
    <x v="668"/>
  </r>
  <r>
    <n v="702"/>
    <x v="695"/>
    <x v="698"/>
    <x v="0"/>
    <x v="697"/>
    <x v="669"/>
  </r>
  <r>
    <n v="703"/>
    <x v="696"/>
    <x v="699"/>
    <x v="4"/>
    <x v="698"/>
    <x v="670"/>
  </r>
  <r>
    <n v="704"/>
    <x v="697"/>
    <x v="700"/>
    <x v="4"/>
    <x v="699"/>
    <x v="671"/>
  </r>
  <r>
    <n v="705"/>
    <x v="698"/>
    <x v="701"/>
    <x v="0"/>
    <x v="700"/>
    <x v="672"/>
  </r>
  <r>
    <n v="706"/>
    <x v="699"/>
    <x v="702"/>
    <x v="0"/>
    <x v="701"/>
    <x v="673"/>
  </r>
  <r>
    <n v="707"/>
    <x v="700"/>
    <x v="703"/>
    <x v="0"/>
    <x v="702"/>
    <x v="674"/>
  </r>
  <r>
    <n v="708"/>
    <x v="701"/>
    <x v="704"/>
    <x v="6"/>
    <x v="703"/>
    <x v="675"/>
  </r>
  <r>
    <n v="709"/>
    <x v="702"/>
    <x v="705"/>
    <x v="0"/>
    <x v="704"/>
    <x v="9"/>
  </r>
  <r>
    <n v="710"/>
    <x v="703"/>
    <x v="706"/>
    <x v="0"/>
    <x v="705"/>
    <x v="676"/>
  </r>
  <r>
    <n v="711"/>
    <x v="704"/>
    <x v="707"/>
    <x v="0"/>
    <x v="706"/>
    <x v="677"/>
  </r>
  <r>
    <n v="712"/>
    <x v="705"/>
    <x v="708"/>
    <x v="8"/>
    <x v="707"/>
    <x v="678"/>
  </r>
  <r>
    <n v="713"/>
    <x v="706"/>
    <x v="709"/>
    <x v="0"/>
    <x v="708"/>
    <x v="679"/>
  </r>
  <r>
    <n v="714"/>
    <x v="707"/>
    <x v="710"/>
    <x v="0"/>
    <x v="709"/>
    <x v="680"/>
  </r>
  <r>
    <n v="715"/>
    <x v="708"/>
    <x v="711"/>
    <x v="2"/>
    <x v="710"/>
    <x v="681"/>
  </r>
  <r>
    <n v="716"/>
    <x v="709"/>
    <x v="712"/>
    <x v="0"/>
    <x v="711"/>
    <x v="682"/>
  </r>
  <r>
    <n v="717"/>
    <x v="710"/>
    <x v="713"/>
    <x v="5"/>
    <x v="534"/>
    <x v="592"/>
  </r>
  <r>
    <n v="718"/>
    <x v="711"/>
    <x v="714"/>
    <x v="3"/>
    <x v="712"/>
    <x v="330"/>
  </r>
  <r>
    <n v="719"/>
    <x v="712"/>
    <x v="715"/>
    <x v="0"/>
    <x v="713"/>
    <x v="683"/>
  </r>
  <r>
    <n v="720"/>
    <x v="713"/>
    <x v="716"/>
    <x v="2"/>
    <x v="714"/>
    <x v="684"/>
  </r>
  <r>
    <n v="721"/>
    <x v="714"/>
    <x v="717"/>
    <x v="0"/>
    <x v="715"/>
    <x v="685"/>
  </r>
  <r>
    <n v="722"/>
    <x v="715"/>
    <x v="718"/>
    <x v="0"/>
    <x v="716"/>
    <x v="686"/>
  </r>
  <r>
    <n v="723"/>
    <x v="716"/>
    <x v="719"/>
    <x v="8"/>
    <x v="717"/>
    <x v="687"/>
  </r>
  <r>
    <n v="724"/>
    <x v="717"/>
    <x v="720"/>
    <x v="0"/>
    <x v="718"/>
    <x v="688"/>
  </r>
  <r>
    <n v="725"/>
    <x v="718"/>
    <x v="721"/>
    <x v="0"/>
    <x v="719"/>
    <x v="20"/>
  </r>
  <r>
    <n v="726"/>
    <x v="719"/>
    <x v="722"/>
    <x v="13"/>
    <x v="486"/>
    <x v="689"/>
  </r>
  <r>
    <n v="727"/>
    <x v="720"/>
    <x v="723"/>
    <x v="0"/>
    <x v="720"/>
    <x v="690"/>
  </r>
  <r>
    <n v="728"/>
    <x v="721"/>
    <x v="724"/>
    <x v="0"/>
    <x v="721"/>
    <x v="691"/>
  </r>
  <r>
    <n v="729"/>
    <x v="722"/>
    <x v="725"/>
    <x v="0"/>
    <x v="722"/>
    <x v="692"/>
  </r>
  <r>
    <n v="730"/>
    <x v="723"/>
    <x v="726"/>
    <x v="8"/>
    <x v="723"/>
    <x v="693"/>
  </r>
  <r>
    <n v="731"/>
    <x v="724"/>
    <x v="727"/>
    <x v="0"/>
    <x v="724"/>
    <x v="694"/>
  </r>
  <r>
    <n v="732"/>
    <x v="725"/>
    <x v="728"/>
    <x v="4"/>
    <x v="725"/>
    <x v="695"/>
  </r>
  <r>
    <n v="733"/>
    <x v="726"/>
    <x v="729"/>
    <x v="0"/>
    <x v="726"/>
    <x v="696"/>
  </r>
  <r>
    <n v="734"/>
    <x v="727"/>
    <x v="730"/>
    <x v="0"/>
    <x v="727"/>
    <x v="697"/>
  </r>
  <r>
    <n v="735"/>
    <x v="728"/>
    <x v="731"/>
    <x v="5"/>
    <x v="728"/>
    <x v="698"/>
  </r>
  <r>
    <n v="736"/>
    <x v="729"/>
    <x v="732"/>
    <x v="8"/>
    <x v="729"/>
    <x v="699"/>
  </r>
  <r>
    <n v="737"/>
    <x v="730"/>
    <x v="733"/>
    <x v="0"/>
    <x v="423"/>
    <x v="700"/>
  </r>
  <r>
    <n v="738"/>
    <x v="731"/>
    <x v="734"/>
    <x v="0"/>
    <x v="730"/>
    <x v="701"/>
  </r>
  <r>
    <n v="739"/>
    <x v="732"/>
    <x v="735"/>
    <x v="8"/>
    <x v="731"/>
    <x v="702"/>
  </r>
  <r>
    <n v="740"/>
    <x v="732"/>
    <x v="735"/>
    <x v="8"/>
    <x v="731"/>
    <x v="702"/>
  </r>
  <r>
    <n v="741"/>
    <x v="733"/>
    <x v="736"/>
    <x v="0"/>
    <x v="732"/>
    <x v="703"/>
  </r>
  <r>
    <n v="742"/>
    <x v="734"/>
    <x v="737"/>
    <x v="0"/>
    <x v="733"/>
    <x v="704"/>
  </r>
  <r>
    <n v="743"/>
    <x v="735"/>
    <x v="738"/>
    <x v="4"/>
    <x v="734"/>
    <x v="705"/>
  </r>
  <r>
    <n v="744"/>
    <x v="736"/>
    <x v="739"/>
    <x v="2"/>
    <x v="735"/>
    <x v="706"/>
  </r>
  <r>
    <n v="745"/>
    <x v="737"/>
    <x v="740"/>
    <x v="0"/>
    <x v="736"/>
    <x v="707"/>
  </r>
  <r>
    <n v="746"/>
    <x v="738"/>
    <x v="741"/>
    <x v="15"/>
    <x v="737"/>
    <x v="708"/>
  </r>
  <r>
    <n v="747"/>
    <x v="739"/>
    <x v="742"/>
    <x v="0"/>
    <x v="738"/>
    <x v="709"/>
  </r>
  <r>
    <n v="748"/>
    <x v="740"/>
    <x v="743"/>
    <x v="0"/>
    <x v="739"/>
    <x v="710"/>
  </r>
  <r>
    <n v="749"/>
    <x v="741"/>
    <x v="744"/>
    <x v="0"/>
    <x v="740"/>
    <x v="711"/>
  </r>
  <r>
    <n v="750"/>
    <x v="742"/>
    <x v="745"/>
    <x v="0"/>
    <x v="741"/>
    <x v="712"/>
  </r>
  <r>
    <n v="751"/>
    <x v="743"/>
    <x v="746"/>
    <x v="0"/>
    <x v="742"/>
    <x v="713"/>
  </r>
  <r>
    <n v="752"/>
    <x v="744"/>
    <x v="747"/>
    <x v="8"/>
    <x v="743"/>
    <x v="714"/>
  </r>
  <r>
    <n v="753"/>
    <x v="745"/>
    <x v="748"/>
    <x v="11"/>
    <x v="744"/>
    <x v="715"/>
  </r>
  <r>
    <n v="754"/>
    <x v="746"/>
    <x v="749"/>
    <x v="0"/>
    <x v="745"/>
    <x v="171"/>
  </r>
  <r>
    <n v="755"/>
    <x v="747"/>
    <x v="750"/>
    <x v="1"/>
    <x v="746"/>
    <x v="716"/>
  </r>
  <r>
    <n v="756"/>
    <x v="748"/>
    <x v="751"/>
    <x v="0"/>
    <x v="747"/>
    <x v="717"/>
  </r>
  <r>
    <n v="757"/>
    <x v="749"/>
    <x v="752"/>
    <x v="2"/>
    <x v="748"/>
    <x v="718"/>
  </r>
  <r>
    <n v="758"/>
    <x v="750"/>
    <x v="753"/>
    <x v="0"/>
    <x v="749"/>
    <x v="719"/>
  </r>
  <r>
    <n v="759"/>
    <x v="751"/>
    <x v="754"/>
    <x v="0"/>
    <x v="750"/>
    <x v="720"/>
  </r>
  <r>
    <n v="760"/>
    <x v="752"/>
    <x v="755"/>
    <x v="14"/>
    <x v="751"/>
    <x v="721"/>
  </r>
  <r>
    <n v="761"/>
    <x v="753"/>
    <x v="756"/>
    <x v="0"/>
    <x v="752"/>
    <x v="722"/>
  </r>
  <r>
    <n v="762"/>
    <x v="754"/>
    <x v="757"/>
    <x v="0"/>
    <x v="753"/>
    <x v="723"/>
  </r>
  <r>
    <n v="763"/>
    <x v="755"/>
    <x v="758"/>
    <x v="13"/>
    <x v="754"/>
    <x v="724"/>
  </r>
  <r>
    <n v="764"/>
    <x v="756"/>
    <x v="759"/>
    <x v="0"/>
    <x v="755"/>
    <x v="725"/>
  </r>
  <r>
    <n v="765"/>
    <x v="757"/>
    <x v="760"/>
    <x v="0"/>
    <x v="756"/>
    <x v="726"/>
  </r>
  <r>
    <n v="766"/>
    <x v="758"/>
    <x v="761"/>
    <x v="0"/>
    <x v="757"/>
    <x v="727"/>
  </r>
  <r>
    <n v="767"/>
    <x v="759"/>
    <x v="762"/>
    <x v="0"/>
    <x v="758"/>
    <x v="728"/>
  </r>
  <r>
    <n v="768"/>
    <x v="760"/>
    <x v="763"/>
    <x v="0"/>
    <x v="759"/>
    <x v="729"/>
  </r>
  <r>
    <n v="769"/>
    <x v="761"/>
    <x v="764"/>
    <x v="23"/>
    <x v="760"/>
    <x v="730"/>
  </r>
  <r>
    <n v="770"/>
    <x v="762"/>
    <x v="765"/>
    <x v="0"/>
    <x v="761"/>
    <x v="731"/>
  </r>
  <r>
    <n v="771"/>
    <x v="763"/>
    <x v="766"/>
    <x v="13"/>
    <x v="762"/>
    <x v="732"/>
  </r>
  <r>
    <n v="772"/>
    <x v="764"/>
    <x v="767"/>
    <x v="24"/>
    <x v="763"/>
    <x v="733"/>
  </r>
  <r>
    <n v="773"/>
    <x v="765"/>
    <x v="768"/>
    <x v="8"/>
    <x v="764"/>
    <x v="734"/>
  </r>
  <r>
    <n v="774"/>
    <x v="766"/>
    <x v="769"/>
    <x v="0"/>
    <x v="765"/>
    <x v="735"/>
  </r>
  <r>
    <n v="775"/>
    <x v="767"/>
    <x v="770"/>
    <x v="8"/>
    <x v="766"/>
    <x v="736"/>
  </r>
  <r>
    <n v="776"/>
    <x v="768"/>
    <x v="771"/>
    <x v="2"/>
    <x v="767"/>
    <x v="737"/>
  </r>
  <r>
    <n v="777"/>
    <x v="769"/>
    <x v="772"/>
    <x v="0"/>
    <x v="768"/>
    <x v="738"/>
  </r>
  <r>
    <n v="778"/>
    <x v="770"/>
    <x v="773"/>
    <x v="0"/>
    <x v="769"/>
    <x v="739"/>
  </r>
  <r>
    <n v="779"/>
    <x v="771"/>
    <x v="774"/>
    <x v="0"/>
    <x v="770"/>
    <x v="740"/>
  </r>
  <r>
    <n v="780"/>
    <x v="772"/>
    <x v="775"/>
    <x v="4"/>
    <x v="771"/>
    <x v="741"/>
  </r>
  <r>
    <n v="781"/>
    <x v="773"/>
    <x v="776"/>
    <x v="22"/>
    <x v="772"/>
    <x v="742"/>
  </r>
  <r>
    <n v="782"/>
    <x v="774"/>
    <x v="777"/>
    <x v="2"/>
    <x v="773"/>
    <x v="743"/>
  </r>
  <r>
    <n v="783"/>
    <x v="775"/>
    <x v="778"/>
    <x v="5"/>
    <x v="774"/>
    <x v="744"/>
  </r>
  <r>
    <n v="784"/>
    <x v="776"/>
    <x v="779"/>
    <x v="0"/>
    <x v="775"/>
    <x v="745"/>
  </r>
  <r>
    <n v="785"/>
    <x v="777"/>
    <x v="780"/>
    <x v="0"/>
    <x v="776"/>
    <x v="746"/>
  </r>
  <r>
    <n v="786"/>
    <x v="778"/>
    <x v="781"/>
    <x v="0"/>
    <x v="777"/>
    <x v="747"/>
  </r>
  <r>
    <n v="787"/>
    <x v="779"/>
    <x v="782"/>
    <x v="7"/>
    <x v="778"/>
    <x v="748"/>
  </r>
  <r>
    <n v="788"/>
    <x v="780"/>
    <x v="783"/>
    <x v="0"/>
    <x v="779"/>
    <x v="749"/>
  </r>
  <r>
    <n v="789"/>
    <x v="781"/>
    <x v="784"/>
    <x v="0"/>
    <x v="780"/>
    <x v="750"/>
  </r>
  <r>
    <n v="790"/>
    <x v="782"/>
    <x v="785"/>
    <x v="3"/>
    <x v="781"/>
    <x v="751"/>
  </r>
  <r>
    <n v="791"/>
    <x v="783"/>
    <x v="786"/>
    <x v="0"/>
    <x v="782"/>
    <x v="752"/>
  </r>
  <r>
    <n v="792"/>
    <x v="784"/>
    <x v="787"/>
    <x v="0"/>
    <x v="783"/>
    <x v="753"/>
  </r>
  <r>
    <n v="793"/>
    <x v="785"/>
    <x v="788"/>
    <x v="25"/>
    <x v="784"/>
    <x v="754"/>
  </r>
  <r>
    <n v="794"/>
    <x v="786"/>
    <x v="789"/>
    <x v="0"/>
    <x v="785"/>
    <x v="755"/>
  </r>
  <r>
    <n v="795"/>
    <x v="787"/>
    <x v="790"/>
    <x v="13"/>
    <x v="786"/>
    <x v="756"/>
  </r>
  <r>
    <n v="796"/>
    <x v="788"/>
    <x v="791"/>
    <x v="0"/>
    <x v="787"/>
    <x v="666"/>
  </r>
  <r>
    <n v="797"/>
    <x v="789"/>
    <x v="792"/>
    <x v="0"/>
    <x v="788"/>
    <x v="757"/>
  </r>
  <r>
    <n v="798"/>
    <x v="790"/>
    <x v="793"/>
    <x v="0"/>
    <x v="789"/>
    <x v="758"/>
  </r>
  <r>
    <n v="799"/>
    <x v="791"/>
    <x v="794"/>
    <x v="5"/>
    <x v="790"/>
    <x v="759"/>
  </r>
  <r>
    <n v="800"/>
    <x v="792"/>
    <x v="795"/>
    <x v="23"/>
    <x v="791"/>
    <x v="760"/>
  </r>
  <r>
    <n v="801"/>
    <x v="793"/>
    <x v="796"/>
    <x v="2"/>
    <x v="792"/>
    <x v="761"/>
  </r>
  <r>
    <n v="802"/>
    <x v="794"/>
    <x v="797"/>
    <x v="0"/>
    <x v="793"/>
    <x v="762"/>
  </r>
  <r>
    <n v="803"/>
    <x v="795"/>
    <x v="798"/>
    <x v="0"/>
    <x v="794"/>
    <x v="763"/>
  </r>
  <r>
    <n v="804"/>
    <x v="796"/>
    <x v="799"/>
    <x v="26"/>
    <x v="795"/>
    <x v="764"/>
  </r>
  <r>
    <n v="805"/>
    <x v="797"/>
    <x v="800"/>
    <x v="0"/>
    <x v="796"/>
    <x v="765"/>
  </r>
  <r>
    <n v="806"/>
    <x v="798"/>
    <x v="801"/>
    <x v="0"/>
    <x v="797"/>
    <x v="766"/>
  </r>
  <r>
    <n v="807"/>
    <x v="799"/>
    <x v="802"/>
    <x v="1"/>
    <x v="798"/>
    <x v="767"/>
  </r>
  <r>
    <n v="808"/>
    <x v="800"/>
    <x v="803"/>
    <x v="0"/>
    <x v="799"/>
    <x v="671"/>
  </r>
  <r>
    <n v="809"/>
    <x v="801"/>
    <x v="804"/>
    <x v="2"/>
    <x v="800"/>
    <x v="768"/>
  </r>
  <r>
    <n v="810"/>
    <x v="802"/>
    <x v="805"/>
    <x v="0"/>
    <x v="801"/>
    <x v="769"/>
  </r>
  <r>
    <n v="811"/>
    <x v="803"/>
    <x v="806"/>
    <x v="0"/>
    <x v="802"/>
    <x v="770"/>
  </r>
  <r>
    <n v="812"/>
    <x v="804"/>
    <x v="807"/>
    <x v="6"/>
    <x v="803"/>
    <x v="771"/>
  </r>
  <r>
    <n v="813"/>
    <x v="805"/>
    <x v="808"/>
    <x v="13"/>
    <x v="804"/>
    <x v="772"/>
  </r>
  <r>
    <n v="814"/>
    <x v="806"/>
    <x v="809"/>
    <x v="6"/>
    <x v="805"/>
    <x v="773"/>
  </r>
  <r>
    <n v="815"/>
    <x v="807"/>
    <x v="810"/>
    <x v="0"/>
    <x v="806"/>
    <x v="774"/>
  </r>
  <r>
    <n v="816"/>
    <x v="808"/>
    <x v="811"/>
    <x v="8"/>
    <x v="807"/>
    <x v="775"/>
  </r>
  <r>
    <n v="817"/>
    <x v="809"/>
    <x v="812"/>
    <x v="0"/>
    <x v="808"/>
    <x v="776"/>
  </r>
  <r>
    <n v="818"/>
    <x v="810"/>
    <x v="813"/>
    <x v="0"/>
    <x v="809"/>
    <x v="777"/>
  </r>
  <r>
    <n v="819"/>
    <x v="811"/>
    <x v="814"/>
    <x v="5"/>
    <x v="810"/>
    <x v="691"/>
  </r>
  <r>
    <n v="820"/>
    <x v="812"/>
    <x v="815"/>
    <x v="4"/>
    <x v="811"/>
    <x v="778"/>
  </r>
  <r>
    <n v="821"/>
    <x v="813"/>
    <x v="816"/>
    <x v="0"/>
    <x v="812"/>
    <x v="779"/>
  </r>
  <r>
    <n v="822"/>
    <x v="814"/>
    <x v="817"/>
    <x v="4"/>
    <x v="813"/>
    <x v="780"/>
  </r>
  <r>
    <n v="823"/>
    <x v="815"/>
    <x v="818"/>
    <x v="0"/>
    <x v="814"/>
    <x v="781"/>
  </r>
  <r>
    <n v="824"/>
    <x v="816"/>
    <x v="819"/>
    <x v="2"/>
    <x v="815"/>
    <x v="782"/>
  </r>
  <r>
    <n v="825"/>
    <x v="817"/>
    <x v="820"/>
    <x v="0"/>
    <x v="816"/>
    <x v="783"/>
  </r>
  <r>
    <n v="826"/>
    <x v="818"/>
    <x v="821"/>
    <x v="0"/>
    <x v="817"/>
    <x v="784"/>
  </r>
  <r>
    <n v="827"/>
    <x v="819"/>
    <x v="822"/>
    <x v="0"/>
    <x v="818"/>
    <x v="785"/>
  </r>
  <r>
    <n v="828"/>
    <x v="820"/>
    <x v="823"/>
    <x v="0"/>
    <x v="819"/>
    <x v="786"/>
  </r>
  <r>
    <n v="829"/>
    <x v="821"/>
    <x v="824"/>
    <x v="2"/>
    <x v="820"/>
    <x v="787"/>
  </r>
  <r>
    <n v="830"/>
    <x v="822"/>
    <x v="825"/>
    <x v="0"/>
    <x v="821"/>
    <x v="596"/>
  </r>
  <r>
    <n v="831"/>
    <x v="823"/>
    <x v="826"/>
    <x v="0"/>
    <x v="822"/>
    <x v="788"/>
  </r>
  <r>
    <n v="832"/>
    <x v="824"/>
    <x v="827"/>
    <x v="4"/>
    <x v="823"/>
    <x v="789"/>
  </r>
  <r>
    <n v="833"/>
    <x v="825"/>
    <x v="828"/>
    <x v="0"/>
    <x v="712"/>
    <x v="790"/>
  </r>
  <r>
    <n v="834"/>
    <x v="826"/>
    <x v="829"/>
    <x v="8"/>
    <x v="824"/>
    <x v="791"/>
  </r>
  <r>
    <n v="835"/>
    <x v="827"/>
    <x v="830"/>
    <x v="0"/>
    <x v="825"/>
    <x v="792"/>
  </r>
  <r>
    <n v="836"/>
    <x v="828"/>
    <x v="831"/>
    <x v="4"/>
    <x v="826"/>
    <x v="793"/>
  </r>
  <r>
    <n v="837"/>
    <x v="829"/>
    <x v="832"/>
    <x v="0"/>
    <x v="827"/>
    <x v="794"/>
  </r>
  <r>
    <n v="838"/>
    <x v="830"/>
    <x v="833"/>
    <x v="0"/>
    <x v="828"/>
    <x v="795"/>
  </r>
  <r>
    <n v="839"/>
    <x v="831"/>
    <x v="834"/>
    <x v="20"/>
    <x v="829"/>
    <x v="796"/>
  </r>
  <r>
    <n v="840"/>
    <x v="832"/>
    <x v="835"/>
    <x v="0"/>
    <x v="830"/>
    <x v="797"/>
  </r>
  <r>
    <n v="841"/>
    <x v="833"/>
    <x v="836"/>
    <x v="8"/>
    <x v="831"/>
    <x v="798"/>
  </r>
  <r>
    <n v="842"/>
    <x v="834"/>
    <x v="837"/>
    <x v="0"/>
    <x v="832"/>
    <x v="799"/>
  </r>
  <r>
    <n v="843"/>
    <x v="835"/>
    <x v="838"/>
    <x v="0"/>
    <x v="833"/>
    <x v="800"/>
  </r>
  <r>
    <n v="844"/>
    <x v="836"/>
    <x v="839"/>
    <x v="0"/>
    <x v="834"/>
    <x v="801"/>
  </r>
  <r>
    <n v="845"/>
    <x v="837"/>
    <x v="840"/>
    <x v="0"/>
    <x v="835"/>
    <x v="802"/>
  </r>
  <r>
    <n v="846"/>
    <x v="838"/>
    <x v="841"/>
    <x v="0"/>
    <x v="836"/>
    <x v="803"/>
  </r>
  <r>
    <n v="847"/>
    <x v="839"/>
    <x v="842"/>
    <x v="0"/>
    <x v="837"/>
    <x v="804"/>
  </r>
  <r>
    <n v="848"/>
    <x v="840"/>
    <x v="843"/>
    <x v="0"/>
    <x v="838"/>
    <x v="805"/>
  </r>
  <r>
    <n v="849"/>
    <x v="841"/>
    <x v="844"/>
    <x v="0"/>
    <x v="839"/>
    <x v="806"/>
  </r>
  <r>
    <n v="850"/>
    <x v="842"/>
    <x v="845"/>
    <x v="0"/>
    <x v="840"/>
    <x v="807"/>
  </r>
  <r>
    <n v="851"/>
    <x v="843"/>
    <x v="846"/>
    <x v="5"/>
    <x v="841"/>
    <x v="808"/>
  </r>
  <r>
    <n v="852"/>
    <x v="844"/>
    <x v="847"/>
    <x v="4"/>
    <x v="842"/>
    <x v="809"/>
  </r>
  <r>
    <n v="853"/>
    <x v="845"/>
    <x v="848"/>
    <x v="0"/>
    <x v="843"/>
    <x v="810"/>
  </r>
  <r>
    <n v="854"/>
    <x v="846"/>
    <x v="849"/>
    <x v="0"/>
    <x v="844"/>
    <x v="811"/>
  </r>
  <r>
    <n v="855"/>
    <x v="847"/>
    <x v="850"/>
    <x v="1"/>
    <x v="845"/>
    <x v="812"/>
  </r>
  <r>
    <n v="856"/>
    <x v="848"/>
    <x v="851"/>
    <x v="17"/>
    <x v="846"/>
    <x v="813"/>
  </r>
  <r>
    <n v="857"/>
    <x v="849"/>
    <x v="852"/>
    <x v="0"/>
    <x v="847"/>
    <x v="814"/>
  </r>
  <r>
    <n v="858"/>
    <x v="850"/>
    <x v="853"/>
    <x v="19"/>
    <x v="848"/>
    <x v="815"/>
  </r>
  <r>
    <n v="859"/>
    <x v="851"/>
    <x v="854"/>
    <x v="2"/>
    <x v="849"/>
    <x v="816"/>
  </r>
  <r>
    <n v="860"/>
    <x v="852"/>
    <x v="855"/>
    <x v="6"/>
    <x v="850"/>
    <x v="817"/>
  </r>
  <r>
    <n v="861"/>
    <x v="853"/>
    <x v="856"/>
    <x v="0"/>
    <x v="851"/>
    <x v="818"/>
  </r>
  <r>
    <n v="862"/>
    <x v="854"/>
    <x v="857"/>
    <x v="8"/>
    <x v="852"/>
    <x v="819"/>
  </r>
  <r>
    <n v="863"/>
    <x v="855"/>
    <x v="858"/>
    <x v="8"/>
    <x v="853"/>
    <x v="820"/>
  </r>
  <r>
    <n v="864"/>
    <x v="856"/>
    <x v="859"/>
    <x v="2"/>
    <x v="854"/>
    <x v="821"/>
  </r>
  <r>
    <n v="865"/>
    <x v="857"/>
    <x v="860"/>
    <x v="4"/>
    <x v="855"/>
    <x v="822"/>
  </r>
  <r>
    <n v="866"/>
    <x v="858"/>
    <x v="861"/>
    <x v="2"/>
    <x v="773"/>
    <x v="823"/>
  </r>
  <r>
    <n v="867"/>
    <x v="859"/>
    <x v="862"/>
    <x v="0"/>
    <x v="856"/>
    <x v="824"/>
  </r>
  <r>
    <n v="868"/>
    <x v="860"/>
    <x v="863"/>
    <x v="10"/>
    <x v="857"/>
    <x v="825"/>
  </r>
  <r>
    <n v="869"/>
    <x v="861"/>
    <x v="864"/>
    <x v="0"/>
    <x v="858"/>
    <x v="826"/>
  </r>
  <r>
    <n v="870"/>
    <x v="862"/>
    <x v="865"/>
    <x v="0"/>
    <x v="859"/>
    <x v="827"/>
  </r>
  <r>
    <n v="871"/>
    <x v="863"/>
    <x v="866"/>
    <x v="0"/>
    <x v="860"/>
    <x v="828"/>
  </r>
  <r>
    <n v="872"/>
    <x v="864"/>
    <x v="867"/>
    <x v="0"/>
    <x v="861"/>
    <x v="829"/>
  </r>
  <r>
    <n v="873"/>
    <x v="865"/>
    <x v="868"/>
    <x v="4"/>
    <x v="862"/>
    <x v="830"/>
  </r>
  <r>
    <n v="874"/>
    <x v="866"/>
    <x v="869"/>
    <x v="0"/>
    <x v="863"/>
    <x v="831"/>
  </r>
  <r>
    <n v="875"/>
    <x v="867"/>
    <x v="870"/>
    <x v="0"/>
    <x v="864"/>
    <x v="832"/>
  </r>
  <r>
    <n v="876"/>
    <x v="868"/>
    <x v="871"/>
    <x v="5"/>
    <x v="865"/>
    <x v="833"/>
  </r>
  <r>
    <n v="877"/>
    <x v="869"/>
    <x v="872"/>
    <x v="2"/>
    <x v="866"/>
    <x v="834"/>
  </r>
  <r>
    <n v="878"/>
    <x v="870"/>
    <x v="873"/>
    <x v="4"/>
    <x v="867"/>
    <x v="835"/>
  </r>
  <r>
    <n v="879"/>
    <x v="871"/>
    <x v="874"/>
    <x v="0"/>
    <x v="868"/>
    <x v="836"/>
  </r>
  <r>
    <n v="880"/>
    <x v="872"/>
    <x v="875"/>
    <x v="8"/>
    <x v="869"/>
    <x v="837"/>
  </r>
  <r>
    <n v="881"/>
    <x v="873"/>
    <x v="876"/>
    <x v="0"/>
    <x v="870"/>
    <x v="838"/>
  </r>
  <r>
    <n v="882"/>
    <x v="874"/>
    <x v="877"/>
    <x v="0"/>
    <x v="871"/>
    <x v="839"/>
  </r>
  <r>
    <n v="883"/>
    <x v="875"/>
    <x v="878"/>
    <x v="5"/>
    <x v="872"/>
    <x v="840"/>
  </r>
  <r>
    <n v="884"/>
    <x v="876"/>
    <x v="879"/>
    <x v="13"/>
    <x v="873"/>
    <x v="841"/>
  </r>
  <r>
    <n v="885"/>
    <x v="877"/>
    <x v="880"/>
    <x v="15"/>
    <x v="874"/>
    <x v="842"/>
  </r>
  <r>
    <n v="886"/>
    <x v="878"/>
    <x v="881"/>
    <x v="0"/>
    <x v="875"/>
    <x v="843"/>
  </r>
  <r>
    <n v="887"/>
    <x v="879"/>
    <x v="882"/>
    <x v="0"/>
    <x v="876"/>
    <x v="844"/>
  </r>
  <r>
    <n v="888"/>
    <x v="880"/>
    <x v="883"/>
    <x v="0"/>
    <x v="877"/>
    <x v="845"/>
  </r>
  <r>
    <n v="889"/>
    <x v="881"/>
    <x v="884"/>
    <x v="0"/>
    <x v="878"/>
    <x v="290"/>
  </r>
  <r>
    <n v="890"/>
    <x v="882"/>
    <x v="885"/>
    <x v="0"/>
    <x v="879"/>
    <x v="846"/>
  </r>
  <r>
    <n v="891"/>
    <x v="883"/>
    <x v="886"/>
    <x v="0"/>
    <x v="880"/>
    <x v="847"/>
  </r>
  <r>
    <n v="892"/>
    <x v="884"/>
    <x v="887"/>
    <x v="0"/>
    <x v="881"/>
    <x v="848"/>
  </r>
  <r>
    <n v="893"/>
    <x v="885"/>
    <x v="888"/>
    <x v="0"/>
    <x v="882"/>
    <x v="380"/>
  </r>
  <r>
    <n v="894"/>
    <x v="886"/>
    <x v="889"/>
    <x v="2"/>
    <x v="883"/>
    <x v="849"/>
  </r>
  <r>
    <n v="895"/>
    <x v="887"/>
    <x v="890"/>
    <x v="0"/>
    <x v="884"/>
    <x v="850"/>
  </r>
  <r>
    <n v="896"/>
    <x v="888"/>
    <x v="891"/>
    <x v="0"/>
    <x v="885"/>
    <x v="851"/>
  </r>
  <r>
    <n v="897"/>
    <x v="889"/>
    <x v="892"/>
    <x v="11"/>
    <x v="886"/>
    <x v="852"/>
  </r>
  <r>
    <n v="898"/>
    <x v="890"/>
    <x v="893"/>
    <x v="0"/>
    <x v="887"/>
    <x v="853"/>
  </r>
  <r>
    <n v="899"/>
    <x v="891"/>
    <x v="894"/>
    <x v="0"/>
    <x v="888"/>
    <x v="854"/>
  </r>
  <r>
    <n v="900"/>
    <x v="4"/>
    <x v="895"/>
    <x v="0"/>
    <x v="889"/>
    <x v="855"/>
  </r>
  <r>
    <n v="901"/>
    <x v="892"/>
    <x v="896"/>
    <x v="0"/>
    <x v="890"/>
    <x v="856"/>
  </r>
  <r>
    <n v="902"/>
    <x v="893"/>
    <x v="897"/>
    <x v="0"/>
    <x v="891"/>
    <x v="857"/>
  </r>
  <r>
    <n v="903"/>
    <x v="894"/>
    <x v="898"/>
    <x v="0"/>
    <x v="892"/>
    <x v="858"/>
  </r>
  <r>
    <n v="904"/>
    <x v="895"/>
    <x v="899"/>
    <x v="0"/>
    <x v="893"/>
    <x v="859"/>
  </r>
  <r>
    <n v="905"/>
    <x v="896"/>
    <x v="900"/>
    <x v="22"/>
    <x v="894"/>
    <x v="860"/>
  </r>
  <r>
    <n v="906"/>
    <x v="897"/>
    <x v="901"/>
    <x v="2"/>
    <x v="895"/>
    <x v="861"/>
  </r>
  <r>
    <n v="907"/>
    <x v="898"/>
    <x v="902"/>
    <x v="0"/>
    <x v="896"/>
    <x v="862"/>
  </r>
  <r>
    <n v="908"/>
    <x v="899"/>
    <x v="903"/>
    <x v="5"/>
    <x v="897"/>
    <x v="863"/>
  </r>
  <r>
    <n v="909"/>
    <x v="900"/>
    <x v="904"/>
    <x v="0"/>
    <x v="898"/>
    <x v="864"/>
  </r>
  <r>
    <n v="910"/>
    <x v="901"/>
    <x v="905"/>
    <x v="13"/>
    <x v="899"/>
    <x v="865"/>
  </r>
  <r>
    <n v="911"/>
    <x v="902"/>
    <x v="906"/>
    <x v="0"/>
    <x v="900"/>
    <x v="866"/>
  </r>
  <r>
    <n v="912"/>
    <x v="903"/>
    <x v="907"/>
    <x v="0"/>
    <x v="901"/>
    <x v="867"/>
  </r>
  <r>
    <n v="913"/>
    <x v="904"/>
    <x v="908"/>
    <x v="5"/>
    <x v="902"/>
    <x v="868"/>
  </r>
  <r>
    <n v="914"/>
    <x v="905"/>
    <x v="909"/>
    <x v="0"/>
    <x v="903"/>
    <x v="188"/>
  </r>
  <r>
    <n v="915"/>
    <x v="906"/>
    <x v="910"/>
    <x v="0"/>
    <x v="904"/>
    <x v="869"/>
  </r>
  <r>
    <n v="916"/>
    <x v="907"/>
    <x v="911"/>
    <x v="0"/>
    <x v="905"/>
    <x v="870"/>
  </r>
  <r>
    <n v="917"/>
    <x v="908"/>
    <x v="912"/>
    <x v="4"/>
    <x v="906"/>
    <x v="871"/>
  </r>
  <r>
    <n v="918"/>
    <x v="909"/>
    <x v="913"/>
    <x v="5"/>
    <x v="907"/>
    <x v="872"/>
  </r>
  <r>
    <n v="919"/>
    <x v="910"/>
    <x v="914"/>
    <x v="0"/>
    <x v="908"/>
    <x v="873"/>
  </r>
  <r>
    <n v="920"/>
    <x v="911"/>
    <x v="915"/>
    <x v="0"/>
    <x v="909"/>
    <x v="874"/>
  </r>
  <r>
    <n v="921"/>
    <x v="912"/>
    <x v="916"/>
    <x v="2"/>
    <x v="910"/>
    <x v="875"/>
  </r>
  <r>
    <n v="922"/>
    <x v="913"/>
    <x v="917"/>
    <x v="8"/>
    <x v="911"/>
    <x v="876"/>
  </r>
  <r>
    <n v="923"/>
    <x v="914"/>
    <x v="918"/>
    <x v="19"/>
    <x v="912"/>
    <x v="877"/>
  </r>
  <r>
    <n v="924"/>
    <x v="915"/>
    <x v="919"/>
    <x v="0"/>
    <x v="913"/>
    <x v="878"/>
  </r>
  <r>
    <n v="925"/>
    <x v="916"/>
    <x v="920"/>
    <x v="0"/>
    <x v="914"/>
    <x v="879"/>
  </r>
  <r>
    <n v="926"/>
    <x v="917"/>
    <x v="921"/>
    <x v="10"/>
    <x v="915"/>
    <x v="880"/>
  </r>
  <r>
    <n v="927"/>
    <x v="918"/>
    <x v="922"/>
    <x v="0"/>
    <x v="916"/>
    <x v="881"/>
  </r>
  <r>
    <n v="928"/>
    <x v="919"/>
    <x v="923"/>
    <x v="0"/>
    <x v="917"/>
    <x v="833"/>
  </r>
  <r>
    <n v="929"/>
    <x v="920"/>
    <x v="924"/>
    <x v="8"/>
    <x v="918"/>
    <x v="882"/>
  </r>
  <r>
    <n v="930"/>
    <x v="921"/>
    <x v="925"/>
    <x v="0"/>
    <x v="919"/>
    <x v="883"/>
  </r>
  <r>
    <n v="931"/>
    <x v="922"/>
    <x v="926"/>
    <x v="0"/>
    <x v="920"/>
    <x v="884"/>
  </r>
  <r>
    <n v="932"/>
    <x v="923"/>
    <x v="927"/>
    <x v="2"/>
    <x v="921"/>
    <x v="885"/>
  </r>
  <r>
    <n v="933"/>
    <x v="924"/>
    <x v="928"/>
    <x v="10"/>
    <x v="922"/>
    <x v="886"/>
  </r>
  <r>
    <n v="934"/>
    <x v="925"/>
    <x v="929"/>
    <x v="13"/>
    <x v="923"/>
    <x v="887"/>
  </r>
  <r>
    <n v="935"/>
    <x v="926"/>
    <x v="930"/>
    <x v="4"/>
    <x v="924"/>
    <x v="888"/>
  </r>
  <r>
    <n v="936"/>
    <x v="927"/>
    <x v="931"/>
    <x v="0"/>
    <x v="925"/>
    <x v="889"/>
  </r>
  <r>
    <n v="937"/>
    <x v="928"/>
    <x v="932"/>
    <x v="4"/>
    <x v="926"/>
    <x v="890"/>
  </r>
  <r>
    <n v="938"/>
    <x v="929"/>
    <x v="933"/>
    <x v="0"/>
    <x v="927"/>
    <x v="891"/>
  </r>
  <r>
    <n v="939"/>
    <x v="930"/>
    <x v="934"/>
    <x v="0"/>
    <x v="928"/>
    <x v="892"/>
  </r>
  <r>
    <n v="940"/>
    <x v="931"/>
    <x v="935"/>
    <x v="0"/>
    <x v="929"/>
    <x v="877"/>
  </r>
  <r>
    <n v="941"/>
    <x v="932"/>
    <x v="936"/>
    <x v="0"/>
    <x v="930"/>
    <x v="893"/>
  </r>
  <r>
    <n v="942"/>
    <x v="933"/>
    <x v="937"/>
    <x v="2"/>
    <x v="931"/>
    <x v="894"/>
  </r>
  <r>
    <n v="943"/>
    <x v="934"/>
    <x v="938"/>
    <x v="0"/>
    <x v="932"/>
    <x v="895"/>
  </r>
  <r>
    <n v="944"/>
    <x v="935"/>
    <x v="939"/>
    <x v="0"/>
    <x v="933"/>
    <x v="896"/>
  </r>
  <r>
    <n v="945"/>
    <x v="936"/>
    <x v="940"/>
    <x v="0"/>
    <x v="934"/>
    <x v="897"/>
  </r>
  <r>
    <n v="946"/>
    <x v="937"/>
    <x v="941"/>
    <x v="0"/>
    <x v="935"/>
    <x v="898"/>
  </r>
  <r>
    <n v="947"/>
    <x v="938"/>
    <x v="942"/>
    <x v="0"/>
    <x v="936"/>
    <x v="899"/>
  </r>
  <r>
    <n v="948"/>
    <x v="939"/>
    <x v="943"/>
    <x v="0"/>
    <x v="937"/>
    <x v="638"/>
  </r>
  <r>
    <n v="949"/>
    <x v="940"/>
    <x v="944"/>
    <x v="0"/>
    <x v="792"/>
    <x v="900"/>
  </r>
  <r>
    <n v="950"/>
    <x v="941"/>
    <x v="945"/>
    <x v="0"/>
    <x v="938"/>
    <x v="901"/>
  </r>
  <r>
    <n v="951"/>
    <x v="942"/>
    <x v="946"/>
    <x v="0"/>
    <x v="939"/>
    <x v="902"/>
  </r>
  <r>
    <n v="952"/>
    <x v="943"/>
    <x v="947"/>
    <x v="0"/>
    <x v="940"/>
    <x v="903"/>
  </r>
  <r>
    <n v="953"/>
    <x v="944"/>
    <x v="948"/>
    <x v="0"/>
    <x v="941"/>
    <x v="904"/>
  </r>
  <r>
    <n v="954"/>
    <x v="945"/>
    <x v="949"/>
    <x v="11"/>
    <x v="942"/>
    <x v="640"/>
  </r>
  <r>
    <n v="955"/>
    <x v="946"/>
    <x v="950"/>
    <x v="0"/>
    <x v="943"/>
    <x v="905"/>
  </r>
  <r>
    <n v="956"/>
    <x v="694"/>
    <x v="951"/>
    <x v="14"/>
    <x v="944"/>
    <x v="906"/>
  </r>
  <r>
    <n v="957"/>
    <x v="947"/>
    <x v="952"/>
    <x v="0"/>
    <x v="945"/>
    <x v="907"/>
  </r>
  <r>
    <n v="958"/>
    <x v="948"/>
    <x v="953"/>
    <x v="0"/>
    <x v="946"/>
    <x v="908"/>
  </r>
  <r>
    <n v="959"/>
    <x v="949"/>
    <x v="954"/>
    <x v="0"/>
    <x v="947"/>
    <x v="909"/>
  </r>
  <r>
    <n v="960"/>
    <x v="950"/>
    <x v="955"/>
    <x v="0"/>
    <x v="948"/>
    <x v="910"/>
  </r>
  <r>
    <n v="961"/>
    <x v="951"/>
    <x v="956"/>
    <x v="0"/>
    <x v="949"/>
    <x v="911"/>
  </r>
  <r>
    <n v="962"/>
    <x v="952"/>
    <x v="957"/>
    <x v="0"/>
    <x v="950"/>
    <x v="912"/>
  </r>
  <r>
    <n v="963"/>
    <x v="953"/>
    <x v="958"/>
    <x v="27"/>
    <x v="951"/>
    <x v="913"/>
  </r>
  <r>
    <n v="964"/>
    <x v="954"/>
    <x v="959"/>
    <x v="0"/>
    <x v="952"/>
    <x v="914"/>
  </r>
  <r>
    <n v="965"/>
    <x v="955"/>
    <x v="960"/>
    <x v="0"/>
    <x v="953"/>
    <x v="915"/>
  </r>
  <r>
    <n v="966"/>
    <x v="956"/>
    <x v="961"/>
    <x v="8"/>
    <x v="954"/>
    <x v="916"/>
  </r>
  <r>
    <n v="967"/>
    <x v="957"/>
    <x v="962"/>
    <x v="0"/>
    <x v="955"/>
    <x v="917"/>
  </r>
  <r>
    <n v="968"/>
    <x v="958"/>
    <x v="963"/>
    <x v="0"/>
    <x v="956"/>
    <x v="918"/>
  </r>
  <r>
    <n v="969"/>
    <x v="959"/>
    <x v="964"/>
    <x v="0"/>
    <x v="957"/>
    <x v="919"/>
  </r>
  <r>
    <n v="970"/>
    <x v="960"/>
    <x v="965"/>
    <x v="0"/>
    <x v="958"/>
    <x v="58"/>
  </r>
  <r>
    <n v="971"/>
    <x v="961"/>
    <x v="966"/>
    <x v="0"/>
    <x v="959"/>
    <x v="920"/>
  </r>
  <r>
    <n v="972"/>
    <x v="962"/>
    <x v="967"/>
    <x v="0"/>
    <x v="960"/>
    <x v="921"/>
  </r>
  <r>
    <n v="973"/>
    <x v="963"/>
    <x v="968"/>
    <x v="0"/>
    <x v="961"/>
    <x v="922"/>
  </r>
  <r>
    <n v="974"/>
    <x v="964"/>
    <x v="969"/>
    <x v="0"/>
    <x v="962"/>
    <x v="923"/>
  </r>
  <r>
    <n v="975"/>
    <x v="965"/>
    <x v="970"/>
    <x v="0"/>
    <x v="963"/>
    <x v="924"/>
  </r>
  <r>
    <n v="976"/>
    <x v="966"/>
    <x v="971"/>
    <x v="0"/>
    <x v="964"/>
    <x v="925"/>
  </r>
  <r>
    <n v="977"/>
    <x v="967"/>
    <x v="972"/>
    <x v="0"/>
    <x v="965"/>
    <x v="926"/>
  </r>
  <r>
    <n v="978"/>
    <x v="968"/>
    <x v="973"/>
    <x v="2"/>
    <x v="966"/>
    <x v="927"/>
  </r>
  <r>
    <n v="979"/>
    <x v="969"/>
    <x v="974"/>
    <x v="8"/>
    <x v="967"/>
    <x v="928"/>
  </r>
  <r>
    <n v="980"/>
    <x v="970"/>
    <x v="975"/>
    <x v="0"/>
    <x v="968"/>
    <x v="929"/>
  </r>
  <r>
    <n v="981"/>
    <x v="971"/>
    <x v="976"/>
    <x v="0"/>
    <x v="969"/>
    <x v="930"/>
  </r>
  <r>
    <n v="982"/>
    <x v="972"/>
    <x v="977"/>
    <x v="0"/>
    <x v="970"/>
    <x v="931"/>
  </r>
  <r>
    <n v="983"/>
    <x v="973"/>
    <x v="978"/>
    <x v="0"/>
    <x v="971"/>
    <x v="932"/>
  </r>
  <r>
    <n v="984"/>
    <x v="974"/>
    <x v="979"/>
    <x v="2"/>
    <x v="972"/>
    <x v="933"/>
  </r>
  <r>
    <n v="985"/>
    <x v="975"/>
    <x v="980"/>
    <x v="0"/>
    <x v="973"/>
    <x v="934"/>
  </r>
  <r>
    <n v="986"/>
    <x v="976"/>
    <x v="981"/>
    <x v="0"/>
    <x v="974"/>
    <x v="935"/>
  </r>
  <r>
    <n v="987"/>
    <x v="977"/>
    <x v="982"/>
    <x v="0"/>
    <x v="975"/>
    <x v="936"/>
  </r>
  <r>
    <n v="988"/>
    <x v="978"/>
    <x v="983"/>
    <x v="2"/>
    <x v="976"/>
    <x v="937"/>
  </r>
  <r>
    <n v="989"/>
    <x v="979"/>
    <x v="984"/>
    <x v="8"/>
    <x v="977"/>
    <x v="938"/>
  </r>
  <r>
    <n v="990"/>
    <x v="980"/>
    <x v="985"/>
    <x v="0"/>
    <x v="978"/>
    <x v="939"/>
  </r>
  <r>
    <n v="991"/>
    <x v="981"/>
    <x v="986"/>
    <x v="8"/>
    <x v="979"/>
    <x v="940"/>
  </r>
  <r>
    <n v="992"/>
    <x v="982"/>
    <x v="987"/>
    <x v="13"/>
    <x v="980"/>
    <x v="941"/>
  </r>
  <r>
    <n v="993"/>
    <x v="983"/>
    <x v="988"/>
    <x v="9"/>
    <x v="981"/>
    <x v="942"/>
  </r>
  <r>
    <n v="994"/>
    <x v="984"/>
    <x v="989"/>
    <x v="0"/>
    <x v="982"/>
    <x v="943"/>
  </r>
  <r>
    <n v="995"/>
    <x v="985"/>
    <x v="990"/>
    <x v="0"/>
    <x v="983"/>
    <x v="944"/>
  </r>
  <r>
    <n v="996"/>
    <x v="986"/>
    <x v="991"/>
    <x v="0"/>
    <x v="984"/>
    <x v="945"/>
  </r>
  <r>
    <n v="997"/>
    <x v="987"/>
    <x v="992"/>
    <x v="0"/>
    <x v="985"/>
    <x v="946"/>
  </r>
  <r>
    <n v="998"/>
    <x v="988"/>
    <x v="993"/>
    <x v="0"/>
    <x v="986"/>
    <x v="947"/>
  </r>
  <r>
    <n v="999"/>
    <x v="989"/>
    <x v="994"/>
    <x v="0"/>
    <x v="987"/>
    <x v="948"/>
  </r>
  <r>
    <n v="1000"/>
    <x v="990"/>
    <x v="995"/>
    <x v="0"/>
    <x v="988"/>
    <x v="949"/>
  </r>
  <r>
    <n v="1001"/>
    <x v="991"/>
    <x v="996"/>
    <x v="0"/>
    <x v="989"/>
    <x v="950"/>
  </r>
  <r>
    <n v="1002"/>
    <x v="992"/>
    <x v="997"/>
    <x v="0"/>
    <x v="990"/>
    <x v="951"/>
  </r>
  <r>
    <n v="1003"/>
    <x v="993"/>
    <x v="998"/>
    <x v="0"/>
    <x v="991"/>
    <x v="952"/>
  </r>
  <r>
    <n v="1004"/>
    <x v="994"/>
    <x v="999"/>
    <x v="8"/>
    <x v="992"/>
    <x v="953"/>
  </r>
  <r>
    <n v="1005"/>
    <x v="995"/>
    <x v="1000"/>
    <x v="0"/>
    <x v="993"/>
    <x v="954"/>
  </r>
  <r>
    <n v="1006"/>
    <x v="996"/>
    <x v="1001"/>
    <x v="0"/>
    <x v="994"/>
    <x v="955"/>
  </r>
  <r>
    <n v="1007"/>
    <x v="997"/>
    <x v="1002"/>
    <x v="5"/>
    <x v="995"/>
    <x v="956"/>
  </r>
  <r>
    <n v="1008"/>
    <x v="998"/>
    <x v="1003"/>
    <x v="0"/>
    <x v="996"/>
    <x v="957"/>
  </r>
  <r>
    <n v="1009"/>
    <x v="999"/>
    <x v="1004"/>
    <x v="8"/>
    <x v="997"/>
    <x v="958"/>
  </r>
  <r>
    <n v="1010"/>
    <x v="1000"/>
    <x v="1005"/>
    <x v="2"/>
    <x v="998"/>
    <x v="959"/>
  </r>
  <r>
    <n v="1011"/>
    <x v="1001"/>
    <x v="1006"/>
    <x v="2"/>
    <x v="999"/>
    <x v="960"/>
  </r>
  <r>
    <n v="1012"/>
    <x v="1002"/>
    <x v="1007"/>
    <x v="0"/>
    <x v="1000"/>
    <x v="961"/>
  </r>
  <r>
    <n v="1013"/>
    <x v="1003"/>
    <x v="1008"/>
    <x v="0"/>
    <x v="1001"/>
    <x v="962"/>
  </r>
  <r>
    <n v="1014"/>
    <x v="1004"/>
    <x v="1009"/>
    <x v="0"/>
    <x v="1002"/>
    <x v="963"/>
  </r>
  <r>
    <n v="1015"/>
    <x v="1005"/>
    <x v="1010"/>
    <x v="0"/>
    <x v="1003"/>
    <x v="964"/>
  </r>
  <r>
    <n v="1016"/>
    <x v="1006"/>
    <x v="1011"/>
    <x v="0"/>
    <x v="1004"/>
    <x v="965"/>
  </r>
  <r>
    <n v="1017"/>
    <x v="1007"/>
    <x v="1012"/>
    <x v="8"/>
    <x v="1005"/>
    <x v="966"/>
  </r>
  <r>
    <n v="1018"/>
    <x v="1008"/>
    <x v="1013"/>
    <x v="5"/>
    <x v="1006"/>
    <x v="967"/>
  </r>
  <r>
    <n v="1019"/>
    <x v="1009"/>
    <x v="1014"/>
    <x v="0"/>
    <x v="1007"/>
    <x v="968"/>
  </r>
  <r>
    <n v="1020"/>
    <x v="1010"/>
    <x v="1015"/>
    <x v="0"/>
    <x v="1008"/>
    <x v="969"/>
  </r>
  <r>
    <n v="1021"/>
    <x v="1011"/>
    <x v="1016"/>
    <x v="0"/>
    <x v="1009"/>
    <x v="970"/>
  </r>
  <r>
    <n v="1022"/>
    <x v="1012"/>
    <x v="1017"/>
    <x v="2"/>
    <x v="1010"/>
    <x v="971"/>
  </r>
  <r>
    <n v="1023"/>
    <x v="1013"/>
    <x v="1018"/>
    <x v="5"/>
    <x v="1011"/>
    <x v="972"/>
  </r>
  <r>
    <n v="1024"/>
    <x v="1014"/>
    <x v="1019"/>
    <x v="0"/>
    <x v="1012"/>
    <x v="398"/>
  </r>
  <r>
    <n v="1025"/>
    <x v="1015"/>
    <x v="1020"/>
    <x v="0"/>
    <x v="1013"/>
    <x v="973"/>
  </r>
  <r>
    <n v="1026"/>
    <x v="1016"/>
    <x v="1021"/>
    <x v="0"/>
    <x v="1014"/>
    <x v="974"/>
  </r>
  <r>
    <n v="1027"/>
    <x v="1017"/>
    <x v="1022"/>
    <x v="8"/>
    <x v="1015"/>
    <x v="975"/>
  </r>
  <r>
    <n v="1028"/>
    <x v="1018"/>
    <x v="1023"/>
    <x v="0"/>
    <x v="1016"/>
    <x v="976"/>
  </r>
  <r>
    <n v="1029"/>
    <x v="1019"/>
    <x v="1024"/>
    <x v="2"/>
    <x v="1017"/>
    <x v="977"/>
  </r>
  <r>
    <n v="1030"/>
    <x v="1020"/>
    <x v="1025"/>
    <x v="0"/>
    <x v="1018"/>
    <x v="978"/>
  </r>
  <r>
    <n v="1031"/>
    <x v="1021"/>
    <x v="1026"/>
    <x v="0"/>
    <x v="1019"/>
    <x v="979"/>
  </r>
  <r>
    <n v="1032"/>
    <x v="1022"/>
    <x v="1027"/>
    <x v="0"/>
    <x v="1020"/>
    <x v="980"/>
  </r>
  <r>
    <n v="1033"/>
    <x v="1023"/>
    <x v="1028"/>
    <x v="0"/>
    <x v="1021"/>
    <x v="981"/>
  </r>
  <r>
    <n v="1034"/>
    <x v="1024"/>
    <x v="1029"/>
    <x v="4"/>
    <x v="1022"/>
    <x v="220"/>
  </r>
  <r>
    <n v="1035"/>
    <x v="1025"/>
    <x v="1030"/>
    <x v="2"/>
    <x v="1023"/>
    <x v="982"/>
  </r>
  <r>
    <n v="1036"/>
    <x v="1026"/>
    <x v="1031"/>
    <x v="2"/>
    <x v="1024"/>
    <x v="983"/>
  </r>
  <r>
    <n v="1037"/>
    <x v="1027"/>
    <x v="1032"/>
    <x v="0"/>
    <x v="1025"/>
    <x v="984"/>
  </r>
  <r>
    <n v="1038"/>
    <x v="1028"/>
    <x v="1033"/>
    <x v="8"/>
    <x v="1026"/>
    <x v="985"/>
  </r>
  <r>
    <n v="1039"/>
    <x v="1029"/>
    <x v="1034"/>
    <x v="0"/>
    <x v="1027"/>
    <x v="986"/>
  </r>
  <r>
    <n v="1040"/>
    <x v="1030"/>
    <x v="1035"/>
    <x v="5"/>
    <x v="1028"/>
    <x v="987"/>
  </r>
  <r>
    <n v="1041"/>
    <x v="1031"/>
    <x v="1036"/>
    <x v="0"/>
    <x v="1029"/>
    <x v="988"/>
  </r>
  <r>
    <n v="1042"/>
    <x v="1032"/>
    <x v="1037"/>
    <x v="5"/>
    <x v="1030"/>
    <x v="989"/>
  </r>
  <r>
    <n v="1043"/>
    <x v="1033"/>
    <x v="1038"/>
    <x v="0"/>
    <x v="1031"/>
    <x v="990"/>
  </r>
  <r>
    <n v="1044"/>
    <x v="1034"/>
    <x v="1039"/>
    <x v="0"/>
    <x v="1032"/>
    <x v="991"/>
  </r>
  <r>
    <n v="1045"/>
    <x v="1035"/>
    <x v="1040"/>
    <x v="8"/>
    <x v="1033"/>
    <x v="992"/>
  </r>
  <r>
    <n v="1046"/>
    <x v="1036"/>
    <x v="1041"/>
    <x v="0"/>
    <x v="1034"/>
    <x v="993"/>
  </r>
  <r>
    <n v="1047"/>
    <x v="1037"/>
    <x v="1042"/>
    <x v="0"/>
    <x v="1035"/>
    <x v="994"/>
  </r>
  <r>
    <n v="1048"/>
    <x v="1038"/>
    <x v="1043"/>
    <x v="0"/>
    <x v="1036"/>
    <x v="995"/>
  </r>
  <r>
    <n v="1049"/>
    <x v="1039"/>
    <x v="1044"/>
    <x v="0"/>
    <x v="1037"/>
    <x v="996"/>
  </r>
  <r>
    <n v="1050"/>
    <x v="1040"/>
    <x v="1045"/>
    <x v="2"/>
    <x v="1038"/>
    <x v="997"/>
  </r>
  <r>
    <n v="1051"/>
    <x v="1041"/>
    <x v="1046"/>
    <x v="0"/>
    <x v="1039"/>
    <x v="998"/>
  </r>
  <r>
    <n v="1052"/>
    <x v="1042"/>
    <x v="1047"/>
    <x v="0"/>
    <x v="1040"/>
    <x v="999"/>
  </r>
  <r>
    <n v="1053"/>
    <x v="1043"/>
    <x v="1048"/>
    <x v="5"/>
    <x v="1041"/>
    <x v="1000"/>
  </r>
  <r>
    <n v="1054"/>
    <x v="1044"/>
    <x v="1049"/>
    <x v="28"/>
    <x v="1042"/>
    <x v="1001"/>
  </r>
  <r>
    <n v="1055"/>
    <x v="1045"/>
    <x v="1050"/>
    <x v="8"/>
    <x v="1043"/>
    <x v="1002"/>
  </r>
  <r>
    <n v="1056"/>
    <x v="1046"/>
    <x v="1051"/>
    <x v="0"/>
    <x v="1044"/>
    <x v="1003"/>
  </r>
  <r>
    <n v="1057"/>
    <x v="1047"/>
    <x v="1052"/>
    <x v="0"/>
    <x v="1045"/>
    <x v="1004"/>
  </r>
  <r>
    <n v="1058"/>
    <x v="1048"/>
    <x v="1053"/>
    <x v="1"/>
    <x v="1046"/>
    <x v="1005"/>
  </r>
  <r>
    <n v="1059"/>
    <x v="1049"/>
    <x v="1054"/>
    <x v="0"/>
    <x v="1047"/>
    <x v="1006"/>
  </r>
  <r>
    <n v="1060"/>
    <x v="1049"/>
    <x v="1054"/>
    <x v="0"/>
    <x v="1047"/>
    <x v="1006"/>
  </r>
  <r>
    <n v="1061"/>
    <x v="1050"/>
    <x v="1055"/>
    <x v="0"/>
    <x v="1048"/>
    <x v="1007"/>
  </r>
  <r>
    <n v="1062"/>
    <x v="1051"/>
    <x v="1056"/>
    <x v="0"/>
    <x v="1049"/>
    <x v="1008"/>
  </r>
  <r>
    <n v="1063"/>
    <x v="1052"/>
    <x v="1057"/>
    <x v="2"/>
    <x v="1050"/>
    <x v="1009"/>
  </r>
  <r>
    <n v="1064"/>
    <x v="1053"/>
    <x v="1058"/>
    <x v="0"/>
    <x v="1051"/>
    <x v="1010"/>
  </r>
  <r>
    <n v="1065"/>
    <x v="1054"/>
    <x v="1059"/>
    <x v="14"/>
    <x v="1052"/>
    <x v="1011"/>
  </r>
  <r>
    <n v="1066"/>
    <x v="108"/>
    <x v="1060"/>
    <x v="0"/>
    <x v="1053"/>
    <x v="1012"/>
  </r>
  <r>
    <n v="1067"/>
    <x v="1055"/>
    <x v="1061"/>
    <x v="0"/>
    <x v="1054"/>
    <x v="1013"/>
  </r>
  <r>
    <n v="1068"/>
    <x v="1056"/>
    <x v="1062"/>
    <x v="6"/>
    <x v="1055"/>
    <x v="1014"/>
  </r>
  <r>
    <n v="1069"/>
    <x v="1057"/>
    <x v="1063"/>
    <x v="0"/>
    <x v="1056"/>
    <x v="1015"/>
  </r>
  <r>
    <n v="1070"/>
    <x v="1058"/>
    <x v="1064"/>
    <x v="0"/>
    <x v="1057"/>
    <x v="1016"/>
  </r>
  <r>
    <n v="1071"/>
    <x v="1059"/>
    <x v="1065"/>
    <x v="4"/>
    <x v="1058"/>
    <x v="1017"/>
  </r>
  <r>
    <n v="1072"/>
    <x v="1060"/>
    <x v="1066"/>
    <x v="0"/>
    <x v="1059"/>
    <x v="1018"/>
  </r>
  <r>
    <n v="1073"/>
    <x v="1061"/>
    <x v="1067"/>
    <x v="0"/>
    <x v="1060"/>
    <x v="1019"/>
  </r>
  <r>
    <n v="1074"/>
    <x v="1062"/>
    <x v="1068"/>
    <x v="0"/>
    <x v="1061"/>
    <x v="1020"/>
  </r>
  <r>
    <n v="1075"/>
    <x v="1063"/>
    <x v="1069"/>
    <x v="4"/>
    <x v="1062"/>
    <x v="1021"/>
  </r>
  <r>
    <n v="1076"/>
    <x v="1064"/>
    <x v="1070"/>
    <x v="7"/>
    <x v="1063"/>
    <x v="1022"/>
  </r>
  <r>
    <n v="1077"/>
    <x v="1065"/>
    <x v="1071"/>
    <x v="2"/>
    <x v="1064"/>
    <x v="1023"/>
  </r>
  <r>
    <n v="1078"/>
    <x v="1066"/>
    <x v="1072"/>
    <x v="0"/>
    <x v="1065"/>
    <x v="1024"/>
  </r>
  <r>
    <n v="1079"/>
    <x v="1067"/>
    <x v="1073"/>
    <x v="0"/>
    <x v="1066"/>
    <x v="1025"/>
  </r>
  <r>
    <n v="1080"/>
    <x v="1068"/>
    <x v="1074"/>
    <x v="0"/>
    <x v="1067"/>
    <x v="1026"/>
  </r>
  <r>
    <n v="1081"/>
    <x v="1069"/>
    <x v="1075"/>
    <x v="21"/>
    <x v="1068"/>
    <x v="226"/>
  </r>
  <r>
    <n v="1082"/>
    <x v="1070"/>
    <x v="1076"/>
    <x v="0"/>
    <x v="1069"/>
    <x v="1027"/>
  </r>
  <r>
    <n v="1083"/>
    <x v="1071"/>
    <x v="1077"/>
    <x v="0"/>
    <x v="1070"/>
    <x v="1028"/>
  </r>
  <r>
    <n v="1084"/>
    <x v="1072"/>
    <x v="1078"/>
    <x v="0"/>
    <x v="1071"/>
    <x v="1029"/>
  </r>
  <r>
    <n v="1085"/>
    <x v="1073"/>
    <x v="1079"/>
    <x v="0"/>
    <x v="1072"/>
    <x v="1030"/>
  </r>
  <r>
    <n v="1086"/>
    <x v="1074"/>
    <x v="1080"/>
    <x v="29"/>
    <x v="1073"/>
    <x v="1031"/>
  </r>
  <r>
    <n v="1087"/>
    <x v="1075"/>
    <x v="1081"/>
    <x v="0"/>
    <x v="1074"/>
    <x v="478"/>
  </r>
  <r>
    <n v="1088"/>
    <x v="1076"/>
    <x v="1082"/>
    <x v="0"/>
    <x v="1075"/>
    <x v="1032"/>
  </r>
  <r>
    <n v="1089"/>
    <x v="1077"/>
    <x v="1083"/>
    <x v="4"/>
    <x v="1076"/>
    <x v="1033"/>
  </r>
  <r>
    <n v="1090"/>
    <x v="1078"/>
    <x v="1084"/>
    <x v="0"/>
    <x v="926"/>
    <x v="1034"/>
  </r>
  <r>
    <n v="1091"/>
    <x v="1079"/>
    <x v="1085"/>
    <x v="0"/>
    <x v="1077"/>
    <x v="1035"/>
  </r>
  <r>
    <n v="1092"/>
    <x v="1080"/>
    <x v="1086"/>
    <x v="5"/>
    <x v="1078"/>
    <x v="1036"/>
  </r>
  <r>
    <n v="1093"/>
    <x v="1081"/>
    <x v="1087"/>
    <x v="2"/>
    <x v="1079"/>
    <x v="1037"/>
  </r>
  <r>
    <n v="1094"/>
    <x v="1082"/>
    <x v="1088"/>
    <x v="0"/>
    <x v="1080"/>
    <x v="1038"/>
  </r>
  <r>
    <n v="1095"/>
    <x v="1083"/>
    <x v="1089"/>
    <x v="0"/>
    <x v="1081"/>
    <x v="830"/>
  </r>
  <r>
    <n v="1096"/>
    <x v="1084"/>
    <x v="1090"/>
    <x v="0"/>
    <x v="1082"/>
    <x v="1039"/>
  </r>
  <r>
    <n v="1097"/>
    <x v="1085"/>
    <x v="1091"/>
    <x v="0"/>
    <x v="1083"/>
    <x v="1040"/>
  </r>
  <r>
    <n v="1098"/>
    <x v="1086"/>
    <x v="1092"/>
    <x v="0"/>
    <x v="1084"/>
    <x v="1041"/>
  </r>
  <r>
    <n v="1099"/>
    <x v="1087"/>
    <x v="1093"/>
    <x v="0"/>
    <x v="1085"/>
    <x v="1042"/>
  </r>
  <r>
    <n v="1100"/>
    <x v="1088"/>
    <x v="1094"/>
    <x v="8"/>
    <x v="1086"/>
    <x v="1043"/>
  </r>
  <r>
    <n v="1101"/>
    <x v="1089"/>
    <x v="1095"/>
    <x v="4"/>
    <x v="1087"/>
    <x v="1044"/>
  </r>
  <r>
    <n v="1102"/>
    <x v="1090"/>
    <x v="1096"/>
    <x v="0"/>
    <x v="1088"/>
    <x v="1045"/>
  </r>
  <r>
    <n v="1103"/>
    <x v="1091"/>
    <x v="1097"/>
    <x v="0"/>
    <x v="1089"/>
    <x v="1046"/>
  </r>
  <r>
    <n v="1104"/>
    <x v="1092"/>
    <x v="1098"/>
    <x v="0"/>
    <x v="1090"/>
    <x v="1047"/>
  </r>
  <r>
    <n v="1105"/>
    <x v="1093"/>
    <x v="1099"/>
    <x v="0"/>
    <x v="1091"/>
    <x v="1048"/>
  </r>
  <r>
    <n v="1106"/>
    <x v="1094"/>
    <x v="1100"/>
    <x v="0"/>
    <x v="1092"/>
    <x v="1049"/>
  </r>
  <r>
    <n v="1107"/>
    <x v="1095"/>
    <x v="1101"/>
    <x v="13"/>
    <x v="1093"/>
    <x v="1050"/>
  </r>
  <r>
    <n v="1108"/>
    <x v="1096"/>
    <x v="1102"/>
    <x v="0"/>
    <x v="1094"/>
    <x v="1051"/>
  </r>
  <r>
    <n v="1109"/>
    <x v="1097"/>
    <x v="1103"/>
    <x v="0"/>
    <x v="1095"/>
    <x v="943"/>
  </r>
  <r>
    <n v="1110"/>
    <x v="1098"/>
    <x v="1104"/>
    <x v="0"/>
    <x v="1096"/>
    <x v="1052"/>
  </r>
  <r>
    <n v="1111"/>
    <x v="1099"/>
    <x v="1105"/>
    <x v="8"/>
    <x v="1097"/>
    <x v="1053"/>
  </r>
  <r>
    <n v="1112"/>
    <x v="1100"/>
    <x v="1106"/>
    <x v="2"/>
    <x v="1098"/>
    <x v="1054"/>
  </r>
  <r>
    <n v="1113"/>
    <x v="1101"/>
    <x v="1107"/>
    <x v="0"/>
    <x v="1099"/>
    <x v="1055"/>
  </r>
  <r>
    <n v="1114"/>
    <x v="1102"/>
    <x v="1108"/>
    <x v="0"/>
    <x v="1100"/>
    <x v="1056"/>
  </r>
  <r>
    <n v="1115"/>
    <x v="1103"/>
    <x v="1109"/>
    <x v="0"/>
    <x v="1101"/>
    <x v="1057"/>
  </r>
  <r>
    <n v="1116"/>
    <x v="1104"/>
    <x v="1110"/>
    <x v="0"/>
    <x v="1102"/>
    <x v="1058"/>
  </r>
  <r>
    <n v="1117"/>
    <x v="1105"/>
    <x v="1111"/>
    <x v="3"/>
    <x v="1103"/>
    <x v="643"/>
  </r>
  <r>
    <n v="1118"/>
    <x v="1106"/>
    <x v="1112"/>
    <x v="8"/>
    <x v="1104"/>
    <x v="1059"/>
  </r>
  <r>
    <n v="1119"/>
    <x v="1107"/>
    <x v="1113"/>
    <x v="0"/>
    <x v="1105"/>
    <x v="1060"/>
  </r>
  <r>
    <n v="1120"/>
    <x v="1108"/>
    <x v="1114"/>
    <x v="0"/>
    <x v="1106"/>
    <x v="1061"/>
  </r>
  <r>
    <n v="1121"/>
    <x v="1109"/>
    <x v="1115"/>
    <x v="0"/>
    <x v="1107"/>
    <x v="1062"/>
  </r>
  <r>
    <n v="1122"/>
    <x v="1110"/>
    <x v="1116"/>
    <x v="0"/>
    <x v="1108"/>
    <x v="1063"/>
  </r>
  <r>
    <n v="1123"/>
    <x v="1111"/>
    <x v="1117"/>
    <x v="0"/>
    <x v="1109"/>
    <x v="1064"/>
  </r>
  <r>
    <n v="1124"/>
    <x v="1112"/>
    <x v="1118"/>
    <x v="0"/>
    <x v="1110"/>
    <x v="424"/>
  </r>
  <r>
    <n v="1125"/>
    <x v="1113"/>
    <x v="1119"/>
    <x v="8"/>
    <x v="1111"/>
    <x v="1065"/>
  </r>
  <r>
    <n v="1126"/>
    <x v="1114"/>
    <x v="1120"/>
    <x v="2"/>
    <x v="1112"/>
    <x v="791"/>
  </r>
  <r>
    <n v="1127"/>
    <x v="1115"/>
    <x v="1121"/>
    <x v="0"/>
    <x v="1113"/>
    <x v="1066"/>
  </r>
  <r>
    <n v="1128"/>
    <x v="1116"/>
    <x v="1122"/>
    <x v="0"/>
    <x v="1114"/>
    <x v="1067"/>
  </r>
  <r>
    <n v="1129"/>
    <x v="1117"/>
    <x v="1123"/>
    <x v="0"/>
    <x v="1115"/>
    <x v="1068"/>
  </r>
  <r>
    <n v="1130"/>
    <x v="1118"/>
    <x v="1124"/>
    <x v="0"/>
    <x v="1116"/>
    <x v="1069"/>
  </r>
  <r>
    <n v="1131"/>
    <x v="1119"/>
    <x v="1125"/>
    <x v="0"/>
    <x v="1117"/>
    <x v="1070"/>
  </r>
  <r>
    <n v="1132"/>
    <x v="1120"/>
    <x v="1126"/>
    <x v="3"/>
    <x v="1118"/>
    <x v="1071"/>
  </r>
  <r>
    <n v="1133"/>
    <x v="1121"/>
    <x v="1127"/>
    <x v="0"/>
    <x v="1119"/>
    <x v="1072"/>
  </r>
  <r>
    <n v="1134"/>
    <x v="1122"/>
    <x v="1128"/>
    <x v="0"/>
    <x v="1120"/>
    <x v="1073"/>
  </r>
  <r>
    <n v="1135"/>
    <x v="1123"/>
    <x v="1129"/>
    <x v="0"/>
    <x v="1121"/>
    <x v="1074"/>
  </r>
  <r>
    <n v="1136"/>
    <x v="1124"/>
    <x v="1130"/>
    <x v="0"/>
    <x v="1122"/>
    <x v="1075"/>
  </r>
  <r>
    <n v="1137"/>
    <x v="1125"/>
    <x v="1131"/>
    <x v="3"/>
    <x v="1123"/>
    <x v="74"/>
  </r>
  <r>
    <n v="1138"/>
    <x v="1126"/>
    <x v="1132"/>
    <x v="0"/>
    <x v="1124"/>
    <x v="1076"/>
  </r>
  <r>
    <n v="1139"/>
    <x v="1127"/>
    <x v="1133"/>
    <x v="0"/>
    <x v="1125"/>
    <x v="1077"/>
  </r>
  <r>
    <n v="1140"/>
    <x v="1128"/>
    <x v="1134"/>
    <x v="0"/>
    <x v="1126"/>
    <x v="1078"/>
  </r>
  <r>
    <n v="1141"/>
    <x v="1129"/>
    <x v="1135"/>
    <x v="5"/>
    <x v="1127"/>
    <x v="1079"/>
  </r>
  <r>
    <n v="1142"/>
    <x v="1130"/>
    <x v="1136"/>
    <x v="0"/>
    <x v="1128"/>
    <x v="78"/>
  </r>
  <r>
    <n v="1143"/>
    <x v="1131"/>
    <x v="1137"/>
    <x v="0"/>
    <x v="1129"/>
    <x v="1080"/>
  </r>
  <r>
    <n v="1144"/>
    <x v="1132"/>
    <x v="1138"/>
    <x v="0"/>
    <x v="1130"/>
    <x v="1081"/>
  </r>
  <r>
    <n v="1145"/>
    <x v="460"/>
    <x v="1139"/>
    <x v="4"/>
    <x v="1131"/>
    <x v="1082"/>
  </r>
  <r>
    <n v="1146"/>
    <x v="1133"/>
    <x v="1140"/>
    <x v="0"/>
    <x v="1132"/>
    <x v="1083"/>
  </r>
  <r>
    <n v="1147"/>
    <x v="1134"/>
    <x v="1141"/>
    <x v="0"/>
    <x v="1133"/>
    <x v="1084"/>
  </r>
  <r>
    <n v="1148"/>
    <x v="1135"/>
    <x v="1142"/>
    <x v="0"/>
    <x v="1134"/>
    <x v="403"/>
  </r>
  <r>
    <n v="1149"/>
    <x v="1136"/>
    <x v="1143"/>
    <x v="3"/>
    <x v="1135"/>
    <x v="1085"/>
  </r>
  <r>
    <n v="1150"/>
    <x v="1137"/>
    <x v="1144"/>
    <x v="0"/>
    <x v="1136"/>
    <x v="874"/>
  </r>
  <r>
    <n v="1151"/>
    <x v="1138"/>
    <x v="1145"/>
    <x v="2"/>
    <x v="1137"/>
    <x v="1086"/>
  </r>
  <r>
    <n v="1152"/>
    <x v="1139"/>
    <x v="1146"/>
    <x v="4"/>
    <x v="1138"/>
    <x v="1087"/>
  </r>
  <r>
    <n v="1153"/>
    <x v="1140"/>
    <x v="1147"/>
    <x v="11"/>
    <x v="1139"/>
    <x v="943"/>
  </r>
  <r>
    <n v="1154"/>
    <x v="1141"/>
    <x v="1148"/>
    <x v="30"/>
    <x v="786"/>
    <x v="1088"/>
  </r>
  <r>
    <n v="1155"/>
    <x v="1142"/>
    <x v="1149"/>
    <x v="8"/>
    <x v="1140"/>
    <x v="1089"/>
  </r>
  <r>
    <n v="1156"/>
    <x v="1143"/>
    <x v="1150"/>
    <x v="0"/>
    <x v="1141"/>
    <x v="1090"/>
  </r>
  <r>
    <n v="1157"/>
    <x v="1144"/>
    <x v="1151"/>
    <x v="0"/>
    <x v="417"/>
    <x v="1091"/>
  </r>
  <r>
    <n v="1158"/>
    <x v="1145"/>
    <x v="1152"/>
    <x v="0"/>
    <x v="1142"/>
    <x v="1092"/>
  </r>
  <r>
    <n v="1159"/>
    <x v="1146"/>
    <x v="1153"/>
    <x v="1"/>
    <x v="1143"/>
    <x v="1093"/>
  </r>
  <r>
    <n v="1160"/>
    <x v="1147"/>
    <x v="1154"/>
    <x v="0"/>
    <x v="1144"/>
    <x v="1094"/>
  </r>
  <r>
    <n v="1161"/>
    <x v="1148"/>
    <x v="1155"/>
    <x v="0"/>
    <x v="1145"/>
    <x v="1095"/>
  </r>
  <r>
    <n v="1162"/>
    <x v="1149"/>
    <x v="1156"/>
    <x v="4"/>
    <x v="1146"/>
    <x v="1096"/>
  </r>
  <r>
    <n v="1163"/>
    <x v="1150"/>
    <x v="1157"/>
    <x v="0"/>
    <x v="1147"/>
    <x v="1097"/>
  </r>
  <r>
    <n v="1164"/>
    <x v="1151"/>
    <x v="1158"/>
    <x v="14"/>
    <x v="1148"/>
    <x v="1098"/>
  </r>
  <r>
    <n v="1165"/>
    <x v="1152"/>
    <x v="1159"/>
    <x v="0"/>
    <x v="1149"/>
    <x v="1099"/>
  </r>
  <r>
    <n v="1166"/>
    <x v="1153"/>
    <x v="1160"/>
    <x v="0"/>
    <x v="1150"/>
    <x v="1100"/>
  </r>
  <r>
    <n v="1167"/>
    <x v="1154"/>
    <x v="1161"/>
    <x v="0"/>
    <x v="1151"/>
    <x v="1101"/>
  </r>
  <r>
    <n v="1168"/>
    <x v="1155"/>
    <x v="1162"/>
    <x v="0"/>
    <x v="1152"/>
    <x v="640"/>
  </r>
  <r>
    <n v="1169"/>
    <x v="1156"/>
    <x v="1163"/>
    <x v="0"/>
    <x v="1153"/>
    <x v="1102"/>
  </r>
  <r>
    <n v="1170"/>
    <x v="1157"/>
    <x v="1164"/>
    <x v="5"/>
    <x v="1154"/>
    <x v="1103"/>
  </r>
  <r>
    <n v="1171"/>
    <x v="1158"/>
    <x v="1165"/>
    <x v="0"/>
    <x v="1155"/>
    <x v="1104"/>
  </r>
  <r>
    <n v="1172"/>
    <x v="1159"/>
    <x v="1166"/>
    <x v="0"/>
    <x v="1156"/>
    <x v="1105"/>
  </r>
  <r>
    <n v="1173"/>
    <x v="1160"/>
    <x v="1167"/>
    <x v="2"/>
    <x v="1157"/>
    <x v="1106"/>
  </r>
  <r>
    <n v="1174"/>
    <x v="1161"/>
    <x v="1168"/>
    <x v="0"/>
    <x v="1158"/>
    <x v="150"/>
  </r>
  <r>
    <n v="1175"/>
    <x v="1162"/>
    <x v="1169"/>
    <x v="2"/>
    <x v="1159"/>
    <x v="1107"/>
  </r>
  <r>
    <n v="1176"/>
    <x v="1163"/>
    <x v="1170"/>
    <x v="0"/>
    <x v="1160"/>
    <x v="1108"/>
  </r>
  <r>
    <n v="1177"/>
    <x v="1164"/>
    <x v="1171"/>
    <x v="11"/>
    <x v="1161"/>
    <x v="1109"/>
  </r>
  <r>
    <n v="1178"/>
    <x v="1165"/>
    <x v="1172"/>
    <x v="0"/>
    <x v="1162"/>
    <x v="1110"/>
  </r>
  <r>
    <n v="1179"/>
    <x v="1166"/>
    <x v="1173"/>
    <x v="0"/>
    <x v="1163"/>
    <x v="1111"/>
  </r>
  <r>
    <n v="1180"/>
    <x v="1167"/>
    <x v="1174"/>
    <x v="0"/>
    <x v="1164"/>
    <x v="1112"/>
  </r>
  <r>
    <n v="1181"/>
    <x v="1168"/>
    <x v="1175"/>
    <x v="0"/>
    <x v="1165"/>
    <x v="1113"/>
  </r>
  <r>
    <n v="1182"/>
    <x v="1169"/>
    <x v="1176"/>
    <x v="0"/>
    <x v="1166"/>
    <x v="1114"/>
  </r>
  <r>
    <n v="1183"/>
    <x v="1170"/>
    <x v="1177"/>
    <x v="0"/>
    <x v="1167"/>
    <x v="1115"/>
  </r>
  <r>
    <n v="1184"/>
    <x v="1171"/>
    <x v="1178"/>
    <x v="0"/>
    <x v="1168"/>
    <x v="1116"/>
  </r>
  <r>
    <n v="1185"/>
    <x v="1172"/>
    <x v="1179"/>
    <x v="0"/>
    <x v="1169"/>
    <x v="1117"/>
  </r>
  <r>
    <n v="1186"/>
    <x v="1173"/>
    <x v="1180"/>
    <x v="0"/>
    <x v="1170"/>
    <x v="1118"/>
  </r>
  <r>
    <n v="1187"/>
    <x v="1174"/>
    <x v="1181"/>
    <x v="3"/>
    <x v="1171"/>
    <x v="1119"/>
  </r>
  <r>
    <n v="1188"/>
    <x v="1175"/>
    <x v="1182"/>
    <x v="3"/>
    <x v="1172"/>
    <x v="1120"/>
  </r>
  <r>
    <n v="1189"/>
    <x v="1176"/>
    <x v="1183"/>
    <x v="0"/>
    <x v="1173"/>
    <x v="1121"/>
  </r>
  <r>
    <n v="1190"/>
    <x v="1177"/>
    <x v="1184"/>
    <x v="8"/>
    <x v="1174"/>
    <x v="1122"/>
  </r>
  <r>
    <n v="1191"/>
    <x v="1178"/>
    <x v="1185"/>
    <x v="0"/>
    <x v="1175"/>
    <x v="1123"/>
  </r>
  <r>
    <n v="1192"/>
    <x v="1179"/>
    <x v="1186"/>
    <x v="0"/>
    <x v="1176"/>
    <x v="1124"/>
  </r>
  <r>
    <n v="1193"/>
    <x v="1180"/>
    <x v="1187"/>
    <x v="0"/>
    <x v="1177"/>
    <x v="1125"/>
  </r>
  <r>
    <n v="1194"/>
    <x v="1181"/>
    <x v="1188"/>
    <x v="0"/>
    <x v="1178"/>
    <x v="1126"/>
  </r>
  <r>
    <n v="1195"/>
    <x v="1182"/>
    <x v="1189"/>
    <x v="0"/>
    <x v="1179"/>
    <x v="1127"/>
  </r>
  <r>
    <n v="1196"/>
    <x v="1183"/>
    <x v="1190"/>
    <x v="0"/>
    <x v="1180"/>
    <x v="1128"/>
  </r>
  <r>
    <n v="1197"/>
    <x v="1184"/>
    <x v="1191"/>
    <x v="0"/>
    <x v="1181"/>
    <x v="1129"/>
  </r>
  <r>
    <n v="1198"/>
    <x v="1185"/>
    <x v="1192"/>
    <x v="0"/>
    <x v="1182"/>
    <x v="1130"/>
  </r>
  <r>
    <n v="1199"/>
    <x v="1186"/>
    <x v="1193"/>
    <x v="0"/>
    <x v="1183"/>
    <x v="1131"/>
  </r>
  <r>
    <n v="1200"/>
    <x v="1187"/>
    <x v="1194"/>
    <x v="0"/>
    <x v="1184"/>
    <x v="1132"/>
  </r>
  <r>
    <n v="1201"/>
    <x v="1188"/>
    <x v="1195"/>
    <x v="14"/>
    <x v="1185"/>
    <x v="1133"/>
  </r>
  <r>
    <n v="1202"/>
    <x v="1189"/>
    <x v="1196"/>
    <x v="8"/>
    <x v="1186"/>
    <x v="1134"/>
  </r>
  <r>
    <n v="1203"/>
    <x v="1190"/>
    <x v="1197"/>
    <x v="0"/>
    <x v="1187"/>
    <x v="1135"/>
  </r>
  <r>
    <n v="1204"/>
    <x v="1191"/>
    <x v="1198"/>
    <x v="0"/>
    <x v="1188"/>
    <x v="1136"/>
  </r>
  <r>
    <n v="1205"/>
    <x v="1192"/>
    <x v="1199"/>
    <x v="0"/>
    <x v="1189"/>
    <x v="1137"/>
  </r>
  <r>
    <n v="1206"/>
    <x v="1193"/>
    <x v="1200"/>
    <x v="31"/>
    <x v="1190"/>
    <x v="924"/>
  </r>
  <r>
    <n v="1207"/>
    <x v="1194"/>
    <x v="1201"/>
    <x v="8"/>
    <x v="1191"/>
    <x v="1138"/>
  </r>
  <r>
    <n v="1208"/>
    <x v="1195"/>
    <x v="1202"/>
    <x v="0"/>
    <x v="1192"/>
    <x v="1139"/>
  </r>
  <r>
    <n v="1209"/>
    <x v="1196"/>
    <x v="1203"/>
    <x v="5"/>
    <x v="1193"/>
    <x v="1140"/>
  </r>
  <r>
    <n v="1210"/>
    <x v="1197"/>
    <x v="1204"/>
    <x v="2"/>
    <x v="1194"/>
    <x v="1141"/>
  </r>
  <r>
    <n v="1211"/>
    <x v="1198"/>
    <x v="1205"/>
    <x v="0"/>
    <x v="1195"/>
    <x v="1142"/>
  </r>
  <r>
    <n v="1212"/>
    <x v="1199"/>
    <x v="1206"/>
    <x v="0"/>
    <x v="1196"/>
    <x v="1143"/>
  </r>
  <r>
    <n v="1213"/>
    <x v="1200"/>
    <x v="1207"/>
    <x v="0"/>
    <x v="1197"/>
    <x v="1144"/>
  </r>
  <r>
    <n v="1214"/>
    <x v="1201"/>
    <x v="1208"/>
    <x v="0"/>
    <x v="1198"/>
    <x v="1145"/>
  </r>
  <r>
    <n v="1215"/>
    <x v="1202"/>
    <x v="1209"/>
    <x v="0"/>
    <x v="1199"/>
    <x v="1146"/>
  </r>
  <r>
    <n v="1216"/>
    <x v="1203"/>
    <x v="1210"/>
    <x v="0"/>
    <x v="1200"/>
    <x v="1147"/>
  </r>
  <r>
    <n v="1217"/>
    <x v="1204"/>
    <x v="1211"/>
    <x v="0"/>
    <x v="1201"/>
    <x v="1148"/>
  </r>
  <r>
    <n v="1218"/>
    <x v="1205"/>
    <x v="1212"/>
    <x v="0"/>
    <x v="1202"/>
    <x v="1149"/>
  </r>
  <r>
    <n v="1219"/>
    <x v="1206"/>
    <x v="1213"/>
    <x v="0"/>
    <x v="1203"/>
    <x v="1150"/>
  </r>
  <r>
    <n v="1220"/>
    <x v="1207"/>
    <x v="1214"/>
    <x v="0"/>
    <x v="1204"/>
    <x v="253"/>
  </r>
  <r>
    <n v="1221"/>
    <x v="1208"/>
    <x v="1215"/>
    <x v="0"/>
    <x v="1205"/>
    <x v="1151"/>
  </r>
  <r>
    <n v="1222"/>
    <x v="1209"/>
    <x v="1216"/>
    <x v="4"/>
    <x v="1206"/>
    <x v="1152"/>
  </r>
  <r>
    <n v="1223"/>
    <x v="1210"/>
    <x v="1217"/>
    <x v="0"/>
    <x v="1207"/>
    <x v="1153"/>
  </r>
  <r>
    <n v="1224"/>
    <x v="1211"/>
    <x v="1218"/>
    <x v="0"/>
    <x v="1208"/>
    <x v="1154"/>
  </r>
  <r>
    <n v="1225"/>
    <x v="1212"/>
    <x v="1219"/>
    <x v="0"/>
    <x v="1209"/>
    <x v="1155"/>
  </r>
  <r>
    <n v="1226"/>
    <x v="1213"/>
    <x v="1220"/>
    <x v="0"/>
    <x v="1210"/>
    <x v="1156"/>
  </r>
  <r>
    <n v="1227"/>
    <x v="1214"/>
    <x v="1221"/>
    <x v="0"/>
    <x v="1211"/>
    <x v="1157"/>
  </r>
  <r>
    <n v="1228"/>
    <x v="1215"/>
    <x v="1222"/>
    <x v="0"/>
    <x v="1212"/>
    <x v="1158"/>
  </r>
  <r>
    <n v="1229"/>
    <x v="1216"/>
    <x v="1223"/>
    <x v="2"/>
    <x v="1213"/>
    <x v="1159"/>
  </r>
  <r>
    <n v="1230"/>
    <x v="1217"/>
    <x v="1224"/>
    <x v="1"/>
    <x v="1214"/>
    <x v="1160"/>
  </r>
  <r>
    <n v="1231"/>
    <x v="1218"/>
    <x v="1225"/>
    <x v="0"/>
    <x v="1215"/>
    <x v="1161"/>
  </r>
  <r>
    <n v="1232"/>
    <x v="1219"/>
    <x v="1226"/>
    <x v="0"/>
    <x v="1216"/>
    <x v="1162"/>
  </r>
  <r>
    <n v="1233"/>
    <x v="1220"/>
    <x v="1227"/>
    <x v="0"/>
    <x v="1217"/>
    <x v="36"/>
  </r>
  <r>
    <n v="1234"/>
    <x v="1221"/>
    <x v="1228"/>
    <x v="8"/>
    <x v="1218"/>
    <x v="1163"/>
  </r>
  <r>
    <n v="1235"/>
    <x v="1222"/>
    <x v="1229"/>
    <x v="2"/>
    <x v="1219"/>
    <x v="1164"/>
  </r>
  <r>
    <n v="1236"/>
    <x v="1223"/>
    <x v="1230"/>
    <x v="4"/>
    <x v="1220"/>
    <x v="1165"/>
  </r>
  <r>
    <n v="1237"/>
    <x v="1224"/>
    <x v="1231"/>
    <x v="0"/>
    <x v="1221"/>
    <x v="1166"/>
  </r>
  <r>
    <n v="1238"/>
    <x v="1225"/>
    <x v="1232"/>
    <x v="4"/>
    <x v="1222"/>
    <x v="1167"/>
  </r>
  <r>
    <n v="1239"/>
    <x v="1226"/>
    <x v="1233"/>
    <x v="8"/>
    <x v="1223"/>
    <x v="1168"/>
  </r>
  <r>
    <n v="1240"/>
    <x v="1227"/>
    <x v="1234"/>
    <x v="0"/>
    <x v="1224"/>
    <x v="1169"/>
  </r>
  <r>
    <n v="1241"/>
    <x v="1228"/>
    <x v="1235"/>
    <x v="7"/>
    <x v="1225"/>
    <x v="1170"/>
  </r>
  <r>
    <n v="1242"/>
    <x v="1229"/>
    <x v="1236"/>
    <x v="8"/>
    <x v="1226"/>
    <x v="1171"/>
  </r>
  <r>
    <n v="1243"/>
    <x v="1230"/>
    <x v="1237"/>
    <x v="0"/>
    <x v="1227"/>
    <x v="1104"/>
  </r>
  <r>
    <n v="1244"/>
    <x v="1231"/>
    <x v="1238"/>
    <x v="10"/>
    <x v="1228"/>
    <x v="1172"/>
  </r>
  <r>
    <n v="1245"/>
    <x v="1232"/>
    <x v="1239"/>
    <x v="0"/>
    <x v="1229"/>
    <x v="1173"/>
  </r>
  <r>
    <n v="1246"/>
    <x v="1233"/>
    <x v="1240"/>
    <x v="0"/>
    <x v="1230"/>
    <x v="1174"/>
  </r>
  <r>
    <n v="1247"/>
    <x v="1234"/>
    <x v="1241"/>
    <x v="4"/>
    <x v="1231"/>
    <x v="1175"/>
  </r>
  <r>
    <n v="1248"/>
    <x v="1235"/>
    <x v="1242"/>
    <x v="2"/>
    <x v="1232"/>
    <x v="1176"/>
  </r>
  <r>
    <n v="1249"/>
    <x v="1236"/>
    <x v="1243"/>
    <x v="0"/>
    <x v="1233"/>
    <x v="788"/>
  </r>
  <r>
    <n v="1250"/>
    <x v="1237"/>
    <x v="1244"/>
    <x v="0"/>
    <x v="1234"/>
    <x v="1177"/>
  </r>
  <r>
    <n v="1251"/>
    <x v="1238"/>
    <x v="1245"/>
    <x v="8"/>
    <x v="1235"/>
    <x v="1178"/>
  </r>
  <r>
    <n v="1252"/>
    <x v="1239"/>
    <x v="1246"/>
    <x v="0"/>
    <x v="1236"/>
    <x v="1179"/>
  </r>
  <r>
    <n v="1253"/>
    <x v="1240"/>
    <x v="1247"/>
    <x v="0"/>
    <x v="1237"/>
    <x v="1180"/>
  </r>
  <r>
    <n v="1254"/>
    <x v="1241"/>
    <x v="1248"/>
    <x v="0"/>
    <x v="1238"/>
    <x v="1181"/>
  </r>
  <r>
    <n v="1255"/>
    <x v="1242"/>
    <x v="1249"/>
    <x v="0"/>
    <x v="1239"/>
    <x v="1182"/>
  </r>
  <r>
    <n v="1256"/>
    <x v="1243"/>
    <x v="1250"/>
    <x v="32"/>
    <x v="1240"/>
    <x v="1183"/>
  </r>
  <r>
    <n v="1257"/>
    <x v="1244"/>
    <x v="1251"/>
    <x v="0"/>
    <x v="1241"/>
    <x v="712"/>
  </r>
  <r>
    <n v="1258"/>
    <x v="1245"/>
    <x v="1252"/>
    <x v="8"/>
    <x v="1242"/>
    <x v="1184"/>
  </r>
  <r>
    <n v="1259"/>
    <x v="1246"/>
    <x v="1253"/>
    <x v="0"/>
    <x v="1243"/>
    <x v="1185"/>
  </r>
  <r>
    <n v="1260"/>
    <x v="1247"/>
    <x v="1254"/>
    <x v="0"/>
    <x v="1244"/>
    <x v="477"/>
  </r>
  <r>
    <n v="1261"/>
    <x v="1248"/>
    <x v="1255"/>
    <x v="9"/>
    <x v="1245"/>
    <x v="1186"/>
  </r>
  <r>
    <n v="1262"/>
    <x v="1249"/>
    <x v="1256"/>
    <x v="0"/>
    <x v="1246"/>
    <x v="577"/>
  </r>
  <r>
    <n v="1263"/>
    <x v="1250"/>
    <x v="1257"/>
    <x v="13"/>
    <x v="1247"/>
    <x v="986"/>
  </r>
  <r>
    <n v="1264"/>
    <x v="1251"/>
    <x v="1258"/>
    <x v="0"/>
    <x v="1248"/>
    <x v="1187"/>
  </r>
  <r>
    <n v="1265"/>
    <x v="1252"/>
    <x v="1259"/>
    <x v="0"/>
    <x v="1249"/>
    <x v="1188"/>
  </r>
  <r>
    <n v="1266"/>
    <x v="1253"/>
    <x v="1260"/>
    <x v="8"/>
    <x v="1250"/>
    <x v="1189"/>
  </r>
  <r>
    <n v="1267"/>
    <x v="1254"/>
    <x v="1261"/>
    <x v="0"/>
    <x v="1251"/>
    <x v="1190"/>
  </r>
  <r>
    <n v="1268"/>
    <x v="1255"/>
    <x v="1262"/>
    <x v="13"/>
    <x v="1252"/>
    <x v="1191"/>
  </r>
  <r>
    <n v="1269"/>
    <x v="1256"/>
    <x v="1263"/>
    <x v="0"/>
    <x v="1253"/>
    <x v="1192"/>
  </r>
  <r>
    <n v="1270"/>
    <x v="1257"/>
    <x v="1264"/>
    <x v="0"/>
    <x v="1254"/>
    <x v="278"/>
  </r>
  <r>
    <n v="1271"/>
    <x v="1258"/>
    <x v="1265"/>
    <x v="2"/>
    <x v="1255"/>
    <x v="1193"/>
  </r>
  <r>
    <n v="1272"/>
    <x v="1259"/>
    <x v="1266"/>
    <x v="0"/>
    <x v="1256"/>
    <x v="167"/>
  </r>
  <r>
    <n v="1273"/>
    <x v="1260"/>
    <x v="1267"/>
    <x v="2"/>
    <x v="1257"/>
    <x v="1194"/>
  </r>
  <r>
    <n v="1274"/>
    <x v="698"/>
    <x v="1268"/>
    <x v="8"/>
    <x v="1258"/>
    <x v="1195"/>
  </r>
  <r>
    <n v="1275"/>
    <x v="1261"/>
    <x v="1269"/>
    <x v="0"/>
    <x v="1259"/>
    <x v="1196"/>
  </r>
  <r>
    <n v="1276"/>
    <x v="1262"/>
    <x v="1270"/>
    <x v="8"/>
    <x v="1260"/>
    <x v="1197"/>
  </r>
  <r>
    <n v="1277"/>
    <x v="1263"/>
    <x v="1271"/>
    <x v="0"/>
    <x v="1261"/>
    <x v="1198"/>
  </r>
  <r>
    <n v="1278"/>
    <x v="1264"/>
    <x v="1272"/>
    <x v="0"/>
    <x v="1262"/>
    <x v="1199"/>
  </r>
  <r>
    <n v="1279"/>
    <x v="1265"/>
    <x v="1273"/>
    <x v="1"/>
    <x v="1263"/>
    <x v="1200"/>
  </r>
  <r>
    <n v="1280"/>
    <x v="1266"/>
    <x v="1274"/>
    <x v="11"/>
    <x v="1264"/>
    <x v="1201"/>
  </r>
  <r>
    <n v="1281"/>
    <x v="1267"/>
    <x v="1275"/>
    <x v="0"/>
    <x v="1265"/>
    <x v="1202"/>
  </r>
  <r>
    <n v="1282"/>
    <x v="1268"/>
    <x v="1276"/>
    <x v="0"/>
    <x v="1266"/>
    <x v="1203"/>
  </r>
  <r>
    <n v="1283"/>
    <x v="1269"/>
    <x v="1277"/>
    <x v="0"/>
    <x v="1267"/>
    <x v="1204"/>
  </r>
  <r>
    <n v="1284"/>
    <x v="1270"/>
    <x v="1278"/>
    <x v="0"/>
    <x v="1268"/>
    <x v="1205"/>
  </r>
  <r>
    <n v="1285"/>
    <x v="1271"/>
    <x v="1279"/>
    <x v="0"/>
    <x v="1269"/>
    <x v="1206"/>
  </r>
  <r>
    <n v="1286"/>
    <x v="1272"/>
    <x v="1280"/>
    <x v="3"/>
    <x v="1270"/>
    <x v="1207"/>
  </r>
  <r>
    <n v="1287"/>
    <x v="1273"/>
    <x v="1281"/>
    <x v="0"/>
    <x v="1271"/>
    <x v="1208"/>
  </r>
  <r>
    <n v="1288"/>
    <x v="1274"/>
    <x v="1282"/>
    <x v="0"/>
    <x v="1272"/>
    <x v="1209"/>
  </r>
  <r>
    <n v="1289"/>
    <x v="1275"/>
    <x v="1283"/>
    <x v="33"/>
    <x v="1273"/>
    <x v="1210"/>
  </r>
  <r>
    <n v="1290"/>
    <x v="1276"/>
    <x v="1284"/>
    <x v="0"/>
    <x v="1274"/>
    <x v="1211"/>
  </r>
  <r>
    <n v="1291"/>
    <x v="1277"/>
    <x v="1285"/>
    <x v="0"/>
    <x v="1275"/>
    <x v="1212"/>
  </r>
  <r>
    <n v="1292"/>
    <x v="1278"/>
    <x v="1286"/>
    <x v="0"/>
    <x v="1276"/>
    <x v="1213"/>
  </r>
  <r>
    <n v="1293"/>
    <x v="1279"/>
    <x v="1287"/>
    <x v="0"/>
    <x v="1277"/>
    <x v="1214"/>
  </r>
  <r>
    <n v="1294"/>
    <x v="1280"/>
    <x v="1288"/>
    <x v="8"/>
    <x v="1278"/>
    <x v="1215"/>
  </r>
  <r>
    <n v="1295"/>
    <x v="1281"/>
    <x v="1289"/>
    <x v="8"/>
    <x v="1279"/>
    <x v="1216"/>
  </r>
  <r>
    <n v="1296"/>
    <x v="1282"/>
    <x v="1290"/>
    <x v="0"/>
    <x v="1280"/>
    <x v="1217"/>
  </r>
  <r>
    <n v="1297"/>
    <x v="1283"/>
    <x v="1291"/>
    <x v="0"/>
    <x v="1281"/>
    <x v="1218"/>
  </r>
  <r>
    <n v="1298"/>
    <x v="1284"/>
    <x v="1292"/>
    <x v="7"/>
    <x v="1282"/>
    <x v="1219"/>
  </r>
  <r>
    <n v="1299"/>
    <x v="1285"/>
    <x v="1293"/>
    <x v="13"/>
    <x v="1283"/>
    <x v="1220"/>
  </r>
  <r>
    <n v="1300"/>
    <x v="1286"/>
    <x v="1294"/>
    <x v="0"/>
    <x v="1284"/>
    <x v="1221"/>
  </r>
  <r>
    <n v="1301"/>
    <x v="1284"/>
    <x v="1292"/>
    <x v="7"/>
    <x v="1282"/>
    <x v="1219"/>
  </r>
  <r>
    <n v="1302"/>
    <x v="1287"/>
    <x v="1295"/>
    <x v="0"/>
    <x v="1285"/>
    <x v="1222"/>
  </r>
  <r>
    <n v="1303"/>
    <x v="1288"/>
    <x v="1296"/>
    <x v="0"/>
    <x v="1286"/>
    <x v="1223"/>
  </r>
  <r>
    <n v="1304"/>
    <x v="1289"/>
    <x v="1297"/>
    <x v="0"/>
    <x v="1287"/>
    <x v="1224"/>
  </r>
  <r>
    <n v="1305"/>
    <x v="1290"/>
    <x v="1298"/>
    <x v="0"/>
    <x v="1288"/>
    <x v="1225"/>
  </r>
  <r>
    <n v="1306"/>
    <x v="1291"/>
    <x v="1299"/>
    <x v="0"/>
    <x v="1289"/>
    <x v="1226"/>
  </r>
  <r>
    <n v="1307"/>
    <x v="1292"/>
    <x v="1300"/>
    <x v="0"/>
    <x v="1290"/>
    <x v="1227"/>
  </r>
  <r>
    <n v="1308"/>
    <x v="1293"/>
    <x v="1301"/>
    <x v="13"/>
    <x v="1291"/>
    <x v="1228"/>
  </r>
  <r>
    <n v="1309"/>
    <x v="1294"/>
    <x v="1302"/>
    <x v="0"/>
    <x v="1292"/>
    <x v="1229"/>
  </r>
  <r>
    <n v="1310"/>
    <x v="1295"/>
    <x v="1303"/>
    <x v="0"/>
    <x v="1293"/>
    <x v="1230"/>
  </r>
  <r>
    <n v="1311"/>
    <x v="1296"/>
    <x v="1304"/>
    <x v="0"/>
    <x v="1294"/>
    <x v="1231"/>
  </r>
  <r>
    <n v="1312"/>
    <x v="1297"/>
    <x v="1305"/>
    <x v="0"/>
    <x v="1295"/>
    <x v="1232"/>
  </r>
  <r>
    <n v="1313"/>
    <x v="1298"/>
    <x v="1306"/>
    <x v="6"/>
    <x v="1296"/>
    <x v="1233"/>
  </r>
  <r>
    <n v="1314"/>
    <x v="1299"/>
    <x v="1307"/>
    <x v="0"/>
    <x v="1297"/>
    <x v="1234"/>
  </r>
  <r>
    <n v="1315"/>
    <x v="1300"/>
    <x v="1308"/>
    <x v="0"/>
    <x v="1298"/>
    <x v="556"/>
  </r>
  <r>
    <n v="1316"/>
    <x v="1301"/>
    <x v="1309"/>
    <x v="0"/>
    <x v="1299"/>
    <x v="1192"/>
  </r>
  <r>
    <n v="1317"/>
    <x v="1302"/>
    <x v="1310"/>
    <x v="0"/>
    <x v="1300"/>
    <x v="1235"/>
  </r>
  <r>
    <n v="1318"/>
    <x v="1303"/>
    <x v="1311"/>
    <x v="0"/>
    <x v="1301"/>
    <x v="1236"/>
  </r>
  <r>
    <n v="1319"/>
    <x v="1304"/>
    <x v="1312"/>
    <x v="34"/>
    <x v="1302"/>
    <x v="1237"/>
  </r>
  <r>
    <n v="1320"/>
    <x v="1305"/>
    <x v="1313"/>
    <x v="0"/>
    <x v="1303"/>
    <x v="1238"/>
  </r>
  <r>
    <n v="1321"/>
    <x v="1306"/>
    <x v="1314"/>
    <x v="0"/>
    <x v="1304"/>
    <x v="1239"/>
  </r>
  <r>
    <n v="1322"/>
    <x v="1307"/>
    <x v="1315"/>
    <x v="0"/>
    <x v="1305"/>
    <x v="1240"/>
  </r>
  <r>
    <n v="1323"/>
    <x v="1308"/>
    <x v="1316"/>
    <x v="35"/>
    <x v="1306"/>
    <x v="1241"/>
  </r>
  <r>
    <n v="1324"/>
    <x v="1309"/>
    <x v="1317"/>
    <x v="2"/>
    <x v="1307"/>
    <x v="1242"/>
  </r>
  <r>
    <n v="1325"/>
    <x v="1310"/>
    <x v="1318"/>
    <x v="0"/>
    <x v="1308"/>
    <x v="1243"/>
  </r>
  <r>
    <n v="1326"/>
    <x v="1311"/>
    <x v="1319"/>
    <x v="7"/>
    <x v="1309"/>
    <x v="1244"/>
  </r>
  <r>
    <n v="1327"/>
    <x v="1312"/>
    <x v="1320"/>
    <x v="0"/>
    <x v="1310"/>
    <x v="1245"/>
  </r>
  <r>
    <n v="1328"/>
    <x v="1313"/>
    <x v="1321"/>
    <x v="1"/>
    <x v="1311"/>
    <x v="1246"/>
  </r>
  <r>
    <n v="1329"/>
    <x v="1314"/>
    <x v="1322"/>
    <x v="6"/>
    <x v="1312"/>
    <x v="1247"/>
  </r>
  <r>
    <n v="1330"/>
    <x v="1315"/>
    <x v="1323"/>
    <x v="0"/>
    <x v="1313"/>
    <x v="1248"/>
  </r>
  <r>
    <n v="1331"/>
    <x v="1316"/>
    <x v="1324"/>
    <x v="3"/>
    <x v="1314"/>
    <x v="1249"/>
  </r>
  <r>
    <n v="1332"/>
    <x v="1317"/>
    <x v="1325"/>
    <x v="0"/>
    <x v="1315"/>
    <x v="1250"/>
  </r>
  <r>
    <n v="1333"/>
    <x v="1318"/>
    <x v="1326"/>
    <x v="0"/>
    <x v="1316"/>
    <x v="1251"/>
  </r>
  <r>
    <n v="1334"/>
    <x v="1319"/>
    <x v="1327"/>
    <x v="0"/>
    <x v="1317"/>
    <x v="1252"/>
  </r>
  <r>
    <n v="1335"/>
    <x v="1320"/>
    <x v="1328"/>
    <x v="0"/>
    <x v="1318"/>
    <x v="1253"/>
  </r>
  <r>
    <n v="1336"/>
    <x v="1321"/>
    <x v="1329"/>
    <x v="4"/>
    <x v="1319"/>
    <x v="1254"/>
  </r>
  <r>
    <n v="1337"/>
    <x v="1322"/>
    <x v="1330"/>
    <x v="0"/>
    <x v="1320"/>
    <x v="1255"/>
  </r>
  <r>
    <n v="1338"/>
    <x v="1323"/>
    <x v="1331"/>
    <x v="0"/>
    <x v="1321"/>
    <x v="1256"/>
  </r>
  <r>
    <n v="1339"/>
    <x v="1324"/>
    <x v="1332"/>
    <x v="0"/>
    <x v="1322"/>
    <x v="1257"/>
  </r>
  <r>
    <n v="1340"/>
    <x v="1325"/>
    <x v="1333"/>
    <x v="0"/>
    <x v="1323"/>
    <x v="772"/>
  </r>
  <r>
    <n v="1341"/>
    <x v="1326"/>
    <x v="1334"/>
    <x v="0"/>
    <x v="1324"/>
    <x v="1258"/>
  </r>
  <r>
    <n v="1342"/>
    <x v="1327"/>
    <x v="1335"/>
    <x v="0"/>
    <x v="1325"/>
    <x v="1259"/>
  </r>
  <r>
    <n v="1343"/>
    <x v="1328"/>
    <x v="1336"/>
    <x v="5"/>
    <x v="1326"/>
    <x v="1260"/>
  </r>
  <r>
    <n v="1344"/>
    <x v="1329"/>
    <x v="1337"/>
    <x v="2"/>
    <x v="1327"/>
    <x v="1261"/>
  </r>
  <r>
    <n v="1345"/>
    <x v="1330"/>
    <x v="1338"/>
    <x v="0"/>
    <x v="1328"/>
    <x v="1262"/>
  </r>
  <r>
    <n v="1346"/>
    <x v="1331"/>
    <x v="1339"/>
    <x v="8"/>
    <x v="1329"/>
    <x v="1263"/>
  </r>
  <r>
    <n v="1347"/>
    <x v="1332"/>
    <x v="1340"/>
    <x v="4"/>
    <x v="1330"/>
    <x v="1264"/>
  </r>
  <r>
    <n v="1348"/>
    <x v="1333"/>
    <x v="1341"/>
    <x v="0"/>
    <x v="1331"/>
    <x v="1265"/>
  </r>
  <r>
    <n v="1349"/>
    <x v="1334"/>
    <x v="1342"/>
    <x v="23"/>
    <x v="1332"/>
    <x v="1266"/>
  </r>
  <r>
    <n v="1350"/>
    <x v="1335"/>
    <x v="1343"/>
    <x v="0"/>
    <x v="1333"/>
    <x v="1267"/>
  </r>
  <r>
    <n v="1351"/>
    <x v="1336"/>
    <x v="1344"/>
    <x v="15"/>
    <x v="1334"/>
    <x v="1268"/>
  </r>
  <r>
    <n v="1352"/>
    <x v="1337"/>
    <x v="1345"/>
    <x v="8"/>
    <x v="1335"/>
    <x v="1269"/>
  </r>
  <r>
    <n v="1353"/>
    <x v="1338"/>
    <x v="1346"/>
    <x v="4"/>
    <x v="1336"/>
    <x v="1270"/>
  </r>
  <r>
    <n v="1354"/>
    <x v="1339"/>
    <x v="1347"/>
    <x v="10"/>
    <x v="1337"/>
    <x v="1271"/>
  </r>
  <r>
    <n v="1355"/>
    <x v="1340"/>
    <x v="1348"/>
    <x v="0"/>
    <x v="1338"/>
    <x v="1272"/>
  </r>
  <r>
    <n v="1356"/>
    <x v="1341"/>
    <x v="1349"/>
    <x v="0"/>
    <x v="1339"/>
    <x v="1273"/>
  </r>
  <r>
    <n v="1357"/>
    <x v="1342"/>
    <x v="1350"/>
    <x v="8"/>
    <x v="1340"/>
    <x v="1274"/>
  </r>
  <r>
    <n v="1358"/>
    <x v="1343"/>
    <x v="1351"/>
    <x v="0"/>
    <x v="1341"/>
    <x v="924"/>
  </r>
  <r>
    <n v="1359"/>
    <x v="1344"/>
    <x v="1352"/>
    <x v="0"/>
    <x v="1342"/>
    <x v="1119"/>
  </r>
  <r>
    <n v="1360"/>
    <x v="1345"/>
    <x v="1353"/>
    <x v="10"/>
    <x v="1343"/>
    <x v="1275"/>
  </r>
  <r>
    <n v="1361"/>
    <x v="1346"/>
    <x v="1354"/>
    <x v="8"/>
    <x v="1344"/>
    <x v="1276"/>
  </r>
  <r>
    <n v="1362"/>
    <x v="1347"/>
    <x v="1355"/>
    <x v="0"/>
    <x v="1345"/>
    <x v="1277"/>
  </r>
  <r>
    <n v="1363"/>
    <x v="1348"/>
    <x v="1356"/>
    <x v="0"/>
    <x v="1346"/>
    <x v="1278"/>
  </r>
  <r>
    <n v="1364"/>
    <x v="1349"/>
    <x v="1357"/>
    <x v="0"/>
    <x v="1347"/>
    <x v="929"/>
  </r>
  <r>
    <n v="1365"/>
    <x v="1350"/>
    <x v="1358"/>
    <x v="7"/>
    <x v="1348"/>
    <x v="1279"/>
  </r>
  <r>
    <n v="1366"/>
    <x v="1351"/>
    <x v="1359"/>
    <x v="5"/>
    <x v="1349"/>
    <x v="1280"/>
  </r>
  <r>
    <n v="1367"/>
    <x v="1352"/>
    <x v="1360"/>
    <x v="23"/>
    <x v="1350"/>
    <x v="1281"/>
  </r>
  <r>
    <n v="1368"/>
    <x v="1353"/>
    <x v="1361"/>
    <x v="0"/>
    <x v="1351"/>
    <x v="1282"/>
  </r>
  <r>
    <n v="1369"/>
    <x v="1354"/>
    <x v="1362"/>
    <x v="0"/>
    <x v="1352"/>
    <x v="1283"/>
  </r>
  <r>
    <n v="1370"/>
    <x v="1355"/>
    <x v="1363"/>
    <x v="0"/>
    <x v="1353"/>
    <x v="6"/>
  </r>
  <r>
    <n v="1371"/>
    <x v="1356"/>
    <x v="1364"/>
    <x v="0"/>
    <x v="1354"/>
    <x v="1284"/>
  </r>
  <r>
    <n v="1372"/>
    <x v="1357"/>
    <x v="1365"/>
    <x v="0"/>
    <x v="1355"/>
    <x v="1285"/>
  </r>
  <r>
    <n v="1373"/>
    <x v="1358"/>
    <x v="1366"/>
    <x v="0"/>
    <x v="1356"/>
    <x v="1286"/>
  </r>
  <r>
    <n v="1374"/>
    <x v="1359"/>
    <x v="1367"/>
    <x v="2"/>
    <x v="1357"/>
    <x v="1287"/>
  </r>
  <r>
    <n v="1375"/>
    <x v="1360"/>
    <x v="1368"/>
    <x v="0"/>
    <x v="1358"/>
    <x v="1288"/>
  </r>
  <r>
    <n v="1376"/>
    <x v="1361"/>
    <x v="1369"/>
    <x v="2"/>
    <x v="1359"/>
    <x v="1289"/>
  </r>
  <r>
    <n v="1377"/>
    <x v="1362"/>
    <x v="1370"/>
    <x v="0"/>
    <x v="1360"/>
    <x v="1290"/>
  </r>
  <r>
    <n v="1378"/>
    <x v="1363"/>
    <x v="1371"/>
    <x v="0"/>
    <x v="1361"/>
    <x v="1291"/>
  </r>
  <r>
    <n v="1379"/>
    <x v="1364"/>
    <x v="1372"/>
    <x v="0"/>
    <x v="1362"/>
    <x v="1292"/>
  </r>
  <r>
    <n v="1380"/>
    <x v="1365"/>
    <x v="1373"/>
    <x v="0"/>
    <x v="1363"/>
    <x v="1293"/>
  </r>
  <r>
    <n v="1381"/>
    <x v="1366"/>
    <x v="1374"/>
    <x v="5"/>
    <x v="1364"/>
    <x v="1294"/>
  </r>
  <r>
    <n v="1382"/>
    <x v="1367"/>
    <x v="1375"/>
    <x v="0"/>
    <x v="1365"/>
    <x v="1295"/>
  </r>
  <r>
    <n v="1383"/>
    <x v="1368"/>
    <x v="1376"/>
    <x v="0"/>
    <x v="1366"/>
    <x v="1296"/>
  </r>
  <r>
    <n v="1384"/>
    <x v="1369"/>
    <x v="1377"/>
    <x v="0"/>
    <x v="1367"/>
    <x v="1297"/>
  </r>
  <r>
    <n v="1385"/>
    <x v="1370"/>
    <x v="1378"/>
    <x v="0"/>
    <x v="1368"/>
    <x v="1298"/>
  </r>
  <r>
    <n v="1386"/>
    <x v="1371"/>
    <x v="1379"/>
    <x v="0"/>
    <x v="1369"/>
    <x v="1112"/>
  </r>
  <r>
    <n v="1387"/>
    <x v="1372"/>
    <x v="1380"/>
    <x v="0"/>
    <x v="1370"/>
    <x v="1299"/>
  </r>
  <r>
    <n v="1388"/>
    <x v="1373"/>
    <x v="1381"/>
    <x v="15"/>
    <x v="1371"/>
    <x v="1300"/>
  </r>
  <r>
    <n v="1389"/>
    <x v="1374"/>
    <x v="1382"/>
    <x v="4"/>
    <x v="1372"/>
    <x v="1301"/>
  </r>
  <r>
    <n v="1390"/>
    <x v="1375"/>
    <x v="1383"/>
    <x v="0"/>
    <x v="1373"/>
    <x v="1302"/>
  </r>
  <r>
    <n v="1391"/>
    <x v="1376"/>
    <x v="1384"/>
    <x v="0"/>
    <x v="1374"/>
    <x v="1303"/>
  </r>
  <r>
    <n v="1392"/>
    <x v="1377"/>
    <x v="1385"/>
    <x v="2"/>
    <x v="1375"/>
    <x v="1304"/>
  </r>
  <r>
    <n v="1393"/>
    <x v="1378"/>
    <x v="1386"/>
    <x v="0"/>
    <x v="1376"/>
    <x v="1305"/>
  </r>
  <r>
    <n v="1394"/>
    <x v="1379"/>
    <x v="1387"/>
    <x v="0"/>
    <x v="1377"/>
    <x v="1306"/>
  </r>
  <r>
    <n v="1395"/>
    <x v="1380"/>
    <x v="1388"/>
    <x v="5"/>
    <x v="1378"/>
    <x v="130"/>
  </r>
  <r>
    <n v="1396"/>
    <x v="1381"/>
    <x v="1389"/>
    <x v="0"/>
    <x v="1379"/>
    <x v="1307"/>
  </r>
  <r>
    <n v="1397"/>
    <x v="1382"/>
    <x v="1390"/>
    <x v="7"/>
    <x v="1380"/>
    <x v="1308"/>
  </r>
  <r>
    <n v="1398"/>
    <x v="1383"/>
    <x v="1391"/>
    <x v="0"/>
    <x v="1381"/>
    <x v="1309"/>
  </r>
  <r>
    <n v="1399"/>
    <x v="1384"/>
    <x v="1392"/>
    <x v="0"/>
    <x v="1382"/>
    <x v="1310"/>
  </r>
  <r>
    <n v="1400"/>
    <x v="1385"/>
    <x v="1393"/>
    <x v="0"/>
    <x v="1383"/>
    <x v="1311"/>
  </r>
  <r>
    <n v="1401"/>
    <x v="1386"/>
    <x v="1394"/>
    <x v="0"/>
    <x v="1384"/>
    <x v="1312"/>
  </r>
  <r>
    <n v="1402"/>
    <x v="1387"/>
    <x v="1395"/>
    <x v="8"/>
    <x v="1385"/>
    <x v="1313"/>
  </r>
  <r>
    <n v="1403"/>
    <x v="1388"/>
    <x v="1396"/>
    <x v="0"/>
    <x v="1386"/>
    <x v="686"/>
  </r>
  <r>
    <n v="1404"/>
    <x v="1389"/>
    <x v="1397"/>
    <x v="0"/>
    <x v="1387"/>
    <x v="1314"/>
  </r>
  <r>
    <n v="1405"/>
    <x v="1390"/>
    <x v="1398"/>
    <x v="0"/>
    <x v="1388"/>
    <x v="1315"/>
  </r>
  <r>
    <n v="1406"/>
    <x v="1391"/>
    <x v="1399"/>
    <x v="0"/>
    <x v="1389"/>
    <x v="1316"/>
  </r>
  <r>
    <n v="1407"/>
    <x v="1392"/>
    <x v="1400"/>
    <x v="0"/>
    <x v="1390"/>
    <x v="1317"/>
  </r>
  <r>
    <n v="1408"/>
    <x v="1393"/>
    <x v="1401"/>
    <x v="0"/>
    <x v="1391"/>
    <x v="1318"/>
  </r>
  <r>
    <n v="1409"/>
    <x v="1394"/>
    <x v="1402"/>
    <x v="0"/>
    <x v="1392"/>
    <x v="1319"/>
  </r>
  <r>
    <n v="1410"/>
    <x v="1395"/>
    <x v="1403"/>
    <x v="8"/>
    <x v="1393"/>
    <x v="1320"/>
  </r>
  <r>
    <n v="1411"/>
    <x v="1396"/>
    <x v="1404"/>
    <x v="0"/>
    <x v="1394"/>
    <x v="1321"/>
  </r>
  <r>
    <n v="1412"/>
    <x v="1397"/>
    <x v="1405"/>
    <x v="0"/>
    <x v="318"/>
    <x v="1322"/>
  </r>
  <r>
    <n v="1413"/>
    <x v="1398"/>
    <x v="1406"/>
    <x v="0"/>
    <x v="1395"/>
    <x v="722"/>
  </r>
  <r>
    <n v="1414"/>
    <x v="1399"/>
    <x v="1407"/>
    <x v="0"/>
    <x v="1396"/>
    <x v="1249"/>
  </r>
  <r>
    <n v="1415"/>
    <x v="1400"/>
    <x v="1408"/>
    <x v="4"/>
    <x v="1397"/>
    <x v="1323"/>
  </r>
  <r>
    <n v="1416"/>
    <x v="1401"/>
    <x v="1409"/>
    <x v="8"/>
    <x v="1398"/>
    <x v="1324"/>
  </r>
  <r>
    <n v="1417"/>
    <x v="1402"/>
    <x v="1410"/>
    <x v="0"/>
    <x v="1399"/>
    <x v="1325"/>
  </r>
  <r>
    <n v="1418"/>
    <x v="1403"/>
    <x v="1411"/>
    <x v="0"/>
    <x v="1400"/>
    <x v="1126"/>
  </r>
  <r>
    <n v="1419"/>
    <x v="1404"/>
    <x v="1412"/>
    <x v="0"/>
    <x v="1401"/>
    <x v="1326"/>
  </r>
  <r>
    <n v="1420"/>
    <x v="1405"/>
    <x v="1413"/>
    <x v="14"/>
    <x v="1402"/>
    <x v="1327"/>
  </r>
  <r>
    <n v="1421"/>
    <x v="1406"/>
    <x v="1414"/>
    <x v="8"/>
    <x v="1403"/>
    <x v="1130"/>
  </r>
  <r>
    <n v="1422"/>
    <x v="1407"/>
    <x v="1415"/>
    <x v="4"/>
    <x v="1404"/>
    <x v="1328"/>
  </r>
  <r>
    <n v="1423"/>
    <x v="1408"/>
    <x v="1416"/>
    <x v="19"/>
    <x v="1405"/>
    <x v="1329"/>
  </r>
  <r>
    <n v="1424"/>
    <x v="1409"/>
    <x v="1417"/>
    <x v="0"/>
    <x v="1406"/>
    <x v="1330"/>
  </r>
  <r>
    <n v="1425"/>
    <x v="1410"/>
    <x v="1418"/>
    <x v="0"/>
    <x v="1407"/>
    <x v="1331"/>
  </r>
  <r>
    <n v="1426"/>
    <x v="1411"/>
    <x v="1419"/>
    <x v="3"/>
    <x v="1408"/>
    <x v="1332"/>
  </r>
  <r>
    <n v="1427"/>
    <x v="142"/>
    <x v="1420"/>
    <x v="0"/>
    <x v="1409"/>
    <x v="1333"/>
  </r>
  <r>
    <n v="1428"/>
    <x v="1412"/>
    <x v="1421"/>
    <x v="0"/>
    <x v="1410"/>
    <x v="1334"/>
  </r>
  <r>
    <n v="1429"/>
    <x v="1413"/>
    <x v="1422"/>
    <x v="0"/>
    <x v="1411"/>
    <x v="1335"/>
  </r>
  <r>
    <n v="1430"/>
    <x v="1414"/>
    <x v="1423"/>
    <x v="0"/>
    <x v="1412"/>
    <x v="1336"/>
  </r>
  <r>
    <n v="1431"/>
    <x v="1415"/>
    <x v="1424"/>
    <x v="0"/>
    <x v="1413"/>
    <x v="1337"/>
  </r>
  <r>
    <n v="1432"/>
    <x v="1416"/>
    <x v="1425"/>
    <x v="0"/>
    <x v="1414"/>
    <x v="1338"/>
  </r>
  <r>
    <n v="1433"/>
    <x v="1417"/>
    <x v="1426"/>
    <x v="17"/>
    <x v="1415"/>
    <x v="1339"/>
  </r>
  <r>
    <n v="1434"/>
    <x v="1418"/>
    <x v="1427"/>
    <x v="8"/>
    <x v="761"/>
    <x v="1340"/>
  </r>
  <r>
    <n v="1435"/>
    <x v="1419"/>
    <x v="1428"/>
    <x v="0"/>
    <x v="361"/>
    <x v="1341"/>
  </r>
  <r>
    <n v="1436"/>
    <x v="1420"/>
    <x v="1429"/>
    <x v="3"/>
    <x v="1416"/>
    <x v="1342"/>
  </r>
  <r>
    <n v="1437"/>
    <x v="1421"/>
    <x v="1430"/>
    <x v="0"/>
    <x v="1417"/>
    <x v="1343"/>
  </r>
  <r>
    <n v="1438"/>
    <x v="1422"/>
    <x v="1431"/>
    <x v="0"/>
    <x v="1418"/>
    <x v="1344"/>
  </r>
  <r>
    <n v="1439"/>
    <x v="1423"/>
    <x v="1432"/>
    <x v="0"/>
    <x v="1419"/>
    <x v="1345"/>
  </r>
  <r>
    <n v="1440"/>
    <x v="1424"/>
    <x v="1433"/>
    <x v="0"/>
    <x v="1420"/>
    <x v="191"/>
  </r>
  <r>
    <n v="1441"/>
    <x v="1425"/>
    <x v="1434"/>
    <x v="8"/>
    <x v="1421"/>
    <x v="1346"/>
  </r>
  <r>
    <n v="1442"/>
    <x v="1426"/>
    <x v="1435"/>
    <x v="7"/>
    <x v="1245"/>
    <x v="1347"/>
  </r>
  <r>
    <n v="1443"/>
    <x v="1427"/>
    <x v="1436"/>
    <x v="28"/>
    <x v="1422"/>
    <x v="1348"/>
  </r>
  <r>
    <n v="1444"/>
    <x v="1428"/>
    <x v="1437"/>
    <x v="0"/>
    <x v="1423"/>
    <x v="1349"/>
  </r>
  <r>
    <n v="1445"/>
    <x v="1429"/>
    <x v="1438"/>
    <x v="0"/>
    <x v="1424"/>
    <x v="1350"/>
  </r>
  <r>
    <n v="1446"/>
    <x v="1430"/>
    <x v="1439"/>
    <x v="0"/>
    <x v="1425"/>
    <x v="220"/>
  </r>
  <r>
    <n v="1447"/>
    <x v="1431"/>
    <x v="1440"/>
    <x v="0"/>
    <x v="1426"/>
    <x v="1351"/>
  </r>
  <r>
    <n v="1448"/>
    <x v="1432"/>
    <x v="1441"/>
    <x v="0"/>
    <x v="1427"/>
    <x v="1352"/>
  </r>
  <r>
    <n v="1449"/>
    <x v="1433"/>
    <x v="1442"/>
    <x v="13"/>
    <x v="1428"/>
    <x v="1353"/>
  </r>
  <r>
    <n v="1450"/>
    <x v="1434"/>
    <x v="1443"/>
    <x v="0"/>
    <x v="1429"/>
    <x v="1354"/>
  </r>
  <r>
    <n v="1451"/>
    <x v="1435"/>
    <x v="1444"/>
    <x v="0"/>
    <x v="1430"/>
    <x v="1355"/>
  </r>
  <r>
    <n v="1452"/>
    <x v="1436"/>
    <x v="1445"/>
    <x v="0"/>
    <x v="1431"/>
    <x v="1356"/>
  </r>
  <r>
    <n v="1453"/>
    <x v="1437"/>
    <x v="1446"/>
    <x v="0"/>
    <x v="1432"/>
    <x v="1357"/>
  </r>
  <r>
    <n v="1454"/>
    <x v="1438"/>
    <x v="1447"/>
    <x v="0"/>
    <x v="197"/>
    <x v="1358"/>
  </r>
  <r>
    <n v="1455"/>
    <x v="1439"/>
    <x v="1448"/>
    <x v="0"/>
    <x v="1433"/>
    <x v="924"/>
  </r>
  <r>
    <n v="1456"/>
    <x v="1440"/>
    <x v="1449"/>
    <x v="0"/>
    <x v="1434"/>
    <x v="1359"/>
  </r>
  <r>
    <n v="1457"/>
    <x v="1441"/>
    <x v="1450"/>
    <x v="0"/>
    <x v="1435"/>
    <x v="1360"/>
  </r>
  <r>
    <n v="1458"/>
    <x v="1442"/>
    <x v="1451"/>
    <x v="0"/>
    <x v="1436"/>
    <x v="1361"/>
  </r>
  <r>
    <n v="1459"/>
    <x v="1443"/>
    <x v="1452"/>
    <x v="31"/>
    <x v="1437"/>
    <x v="1362"/>
  </r>
  <r>
    <n v="1460"/>
    <x v="1444"/>
    <x v="1453"/>
    <x v="5"/>
    <x v="1438"/>
    <x v="531"/>
  </r>
  <r>
    <n v="1461"/>
    <x v="1445"/>
    <x v="1454"/>
    <x v="0"/>
    <x v="1439"/>
    <x v="1363"/>
  </r>
  <r>
    <n v="1462"/>
    <x v="1446"/>
    <x v="1455"/>
    <x v="0"/>
    <x v="1440"/>
    <x v="1364"/>
  </r>
  <r>
    <n v="1463"/>
    <x v="1447"/>
    <x v="1456"/>
    <x v="0"/>
    <x v="1441"/>
    <x v="1365"/>
  </r>
  <r>
    <n v="1464"/>
    <x v="1448"/>
    <x v="1457"/>
    <x v="0"/>
    <x v="1442"/>
    <x v="1366"/>
  </r>
  <r>
    <n v="1465"/>
    <x v="1449"/>
    <x v="1458"/>
    <x v="8"/>
    <x v="1443"/>
    <x v="1367"/>
  </r>
  <r>
    <n v="1466"/>
    <x v="1450"/>
    <x v="1459"/>
    <x v="0"/>
    <x v="1444"/>
    <x v="1368"/>
  </r>
  <r>
    <n v="1467"/>
    <x v="1451"/>
    <x v="1460"/>
    <x v="0"/>
    <x v="1445"/>
    <x v="559"/>
  </r>
  <r>
    <n v="1468"/>
    <x v="1452"/>
    <x v="1461"/>
    <x v="0"/>
    <x v="1446"/>
    <x v="1369"/>
  </r>
  <r>
    <n v="1469"/>
    <x v="1453"/>
    <x v="1462"/>
    <x v="5"/>
    <x v="1447"/>
    <x v="1370"/>
  </r>
  <r>
    <n v="1470"/>
    <x v="1454"/>
    <x v="1463"/>
    <x v="0"/>
    <x v="1448"/>
    <x v="1371"/>
  </r>
  <r>
    <n v="1471"/>
    <x v="1455"/>
    <x v="1464"/>
    <x v="0"/>
    <x v="1449"/>
    <x v="1372"/>
  </r>
  <r>
    <n v="1472"/>
    <x v="1456"/>
    <x v="1465"/>
    <x v="0"/>
    <x v="1450"/>
    <x v="800"/>
  </r>
  <r>
    <n v="1473"/>
    <x v="1457"/>
    <x v="1466"/>
    <x v="4"/>
    <x v="1451"/>
    <x v="1373"/>
  </r>
  <r>
    <n v="1474"/>
    <x v="1458"/>
    <x v="1467"/>
    <x v="0"/>
    <x v="1452"/>
    <x v="404"/>
  </r>
  <r>
    <n v="1475"/>
    <x v="1459"/>
    <x v="1468"/>
    <x v="0"/>
    <x v="1453"/>
    <x v="1374"/>
  </r>
  <r>
    <n v="1476"/>
    <x v="1460"/>
    <x v="1469"/>
    <x v="0"/>
    <x v="1454"/>
    <x v="1375"/>
  </r>
  <r>
    <n v="1477"/>
    <x v="1461"/>
    <x v="1470"/>
    <x v="14"/>
    <x v="1455"/>
    <x v="1376"/>
  </r>
  <r>
    <n v="1478"/>
    <x v="1462"/>
    <x v="1471"/>
    <x v="8"/>
    <x v="1456"/>
    <x v="1377"/>
  </r>
  <r>
    <n v="1479"/>
    <x v="1463"/>
    <x v="1472"/>
    <x v="0"/>
    <x v="1457"/>
    <x v="1378"/>
  </r>
  <r>
    <n v="1480"/>
    <x v="1464"/>
    <x v="1473"/>
    <x v="8"/>
    <x v="1458"/>
    <x v="1379"/>
  </r>
  <r>
    <n v="1481"/>
    <x v="1465"/>
    <x v="1474"/>
    <x v="0"/>
    <x v="1459"/>
    <x v="1004"/>
  </r>
  <r>
    <n v="1482"/>
    <x v="1466"/>
    <x v="1475"/>
    <x v="0"/>
    <x v="1460"/>
    <x v="1380"/>
  </r>
  <r>
    <n v="1483"/>
    <x v="1467"/>
    <x v="1476"/>
    <x v="0"/>
    <x v="1461"/>
    <x v="1381"/>
  </r>
  <r>
    <n v="1484"/>
    <x v="1468"/>
    <x v="1477"/>
    <x v="2"/>
    <x v="1462"/>
    <x v="1382"/>
  </r>
  <r>
    <n v="1485"/>
    <x v="1469"/>
    <x v="1478"/>
    <x v="0"/>
    <x v="1463"/>
    <x v="1383"/>
  </r>
  <r>
    <n v="1486"/>
    <x v="1470"/>
    <x v="1479"/>
    <x v="7"/>
    <x v="1464"/>
    <x v="395"/>
  </r>
  <r>
    <n v="1487"/>
    <x v="1471"/>
    <x v="1480"/>
    <x v="0"/>
    <x v="1465"/>
    <x v="1384"/>
  </r>
  <r>
    <n v="1488"/>
    <x v="1472"/>
    <x v="1481"/>
    <x v="8"/>
    <x v="1466"/>
    <x v="1385"/>
  </r>
  <r>
    <n v="1489"/>
    <x v="1473"/>
    <x v="1482"/>
    <x v="0"/>
    <x v="1467"/>
    <x v="1386"/>
  </r>
  <r>
    <n v="1490"/>
    <x v="1474"/>
    <x v="1483"/>
    <x v="0"/>
    <x v="1468"/>
    <x v="1387"/>
  </r>
  <r>
    <n v="1491"/>
    <x v="1475"/>
    <x v="1484"/>
    <x v="0"/>
    <x v="1469"/>
    <x v="1388"/>
  </r>
  <r>
    <n v="1492"/>
    <x v="1476"/>
    <x v="1485"/>
    <x v="0"/>
    <x v="1470"/>
    <x v="1389"/>
  </r>
  <r>
    <n v="1493"/>
    <x v="1477"/>
    <x v="1486"/>
    <x v="0"/>
    <x v="1471"/>
    <x v="1390"/>
  </r>
  <r>
    <n v="1494"/>
    <x v="1478"/>
    <x v="1487"/>
    <x v="4"/>
    <x v="1472"/>
    <x v="1391"/>
  </r>
  <r>
    <n v="1495"/>
    <x v="1479"/>
    <x v="1488"/>
    <x v="5"/>
    <x v="1473"/>
    <x v="1392"/>
  </r>
  <r>
    <n v="1496"/>
    <x v="1480"/>
    <x v="1489"/>
    <x v="8"/>
    <x v="1474"/>
    <x v="1045"/>
  </r>
  <r>
    <n v="1497"/>
    <x v="1481"/>
    <x v="1490"/>
    <x v="0"/>
    <x v="1475"/>
    <x v="1393"/>
  </r>
  <r>
    <n v="1498"/>
    <x v="1482"/>
    <x v="1491"/>
    <x v="0"/>
    <x v="1476"/>
    <x v="1394"/>
  </r>
  <r>
    <n v="1499"/>
    <x v="1483"/>
    <x v="1492"/>
    <x v="5"/>
    <x v="1477"/>
    <x v="1395"/>
  </r>
  <r>
    <n v="1500"/>
    <x v="1484"/>
    <x v="1493"/>
    <x v="0"/>
    <x v="1478"/>
    <x v="1396"/>
  </r>
  <r>
    <n v="1501"/>
    <x v="1485"/>
    <x v="1494"/>
    <x v="0"/>
    <x v="1479"/>
    <x v="1397"/>
  </r>
  <r>
    <n v="1502"/>
    <x v="1486"/>
    <x v="1495"/>
    <x v="0"/>
    <x v="1480"/>
    <x v="1398"/>
  </r>
  <r>
    <n v="1503"/>
    <x v="1474"/>
    <x v="1483"/>
    <x v="0"/>
    <x v="1468"/>
    <x v="1387"/>
  </r>
  <r>
    <n v="1504"/>
    <x v="1487"/>
    <x v="1496"/>
    <x v="0"/>
    <x v="1481"/>
    <x v="1399"/>
  </r>
  <r>
    <n v="1505"/>
    <x v="1488"/>
    <x v="1497"/>
    <x v="0"/>
    <x v="1482"/>
    <x v="1400"/>
  </r>
  <r>
    <n v="1506"/>
    <x v="1489"/>
    <x v="1498"/>
    <x v="8"/>
    <x v="1483"/>
    <x v="1401"/>
  </r>
  <r>
    <n v="1507"/>
    <x v="1490"/>
    <x v="1499"/>
    <x v="0"/>
    <x v="1484"/>
    <x v="1402"/>
  </r>
  <r>
    <n v="1508"/>
    <x v="1491"/>
    <x v="1500"/>
    <x v="0"/>
    <x v="1485"/>
    <x v="1374"/>
  </r>
  <r>
    <n v="1509"/>
    <x v="1492"/>
    <x v="1501"/>
    <x v="4"/>
    <x v="1486"/>
    <x v="1403"/>
  </r>
  <r>
    <n v="1510"/>
    <x v="1493"/>
    <x v="1502"/>
    <x v="5"/>
    <x v="1487"/>
    <x v="1404"/>
  </r>
  <r>
    <n v="1511"/>
    <x v="1494"/>
    <x v="1503"/>
    <x v="0"/>
    <x v="1488"/>
    <x v="1405"/>
  </r>
  <r>
    <n v="1512"/>
    <x v="1495"/>
    <x v="1504"/>
    <x v="0"/>
    <x v="1489"/>
    <x v="644"/>
  </r>
  <r>
    <n v="1513"/>
    <x v="1496"/>
    <x v="1505"/>
    <x v="2"/>
    <x v="1490"/>
    <x v="1406"/>
  </r>
  <r>
    <n v="1514"/>
    <x v="1497"/>
    <x v="1506"/>
    <x v="0"/>
    <x v="1491"/>
    <x v="1407"/>
  </r>
  <r>
    <n v="1515"/>
    <x v="1498"/>
    <x v="1507"/>
    <x v="0"/>
    <x v="1492"/>
    <x v="1408"/>
  </r>
  <r>
    <n v="1516"/>
    <x v="1499"/>
    <x v="1508"/>
    <x v="0"/>
    <x v="1493"/>
    <x v="1409"/>
  </r>
  <r>
    <n v="1517"/>
    <x v="1500"/>
    <x v="1509"/>
    <x v="0"/>
    <x v="1494"/>
    <x v="1410"/>
  </r>
  <r>
    <n v="1518"/>
    <x v="1501"/>
    <x v="1510"/>
    <x v="0"/>
    <x v="1495"/>
    <x v="1411"/>
  </r>
  <r>
    <n v="1519"/>
    <x v="1502"/>
    <x v="1511"/>
    <x v="0"/>
    <x v="1496"/>
    <x v="1412"/>
  </r>
  <r>
    <n v="1520"/>
    <x v="1500"/>
    <x v="1509"/>
    <x v="0"/>
    <x v="1494"/>
    <x v="1410"/>
  </r>
  <r>
    <n v="1521"/>
    <x v="1501"/>
    <x v="1510"/>
    <x v="0"/>
    <x v="1495"/>
    <x v="1411"/>
  </r>
  <r>
    <n v="1522"/>
    <x v="1502"/>
    <x v="1511"/>
    <x v="0"/>
    <x v="1496"/>
    <x v="1412"/>
  </r>
  <r>
    <n v="1523"/>
    <x v="1503"/>
    <x v="1512"/>
    <x v="0"/>
    <x v="1497"/>
    <x v="1413"/>
  </r>
  <r>
    <n v="1524"/>
    <x v="1504"/>
    <x v="1513"/>
    <x v="0"/>
    <x v="1498"/>
    <x v="1414"/>
  </r>
  <r>
    <n v="1525"/>
    <x v="1505"/>
    <x v="1514"/>
    <x v="0"/>
    <x v="1499"/>
    <x v="1415"/>
  </r>
  <r>
    <n v="1526"/>
    <x v="1506"/>
    <x v="1515"/>
    <x v="4"/>
    <x v="1500"/>
    <x v="1416"/>
  </r>
  <r>
    <n v="1527"/>
    <x v="1507"/>
    <x v="1516"/>
    <x v="2"/>
    <x v="1501"/>
    <x v="555"/>
  </r>
  <r>
    <n v="1528"/>
    <x v="1508"/>
    <x v="1517"/>
    <x v="0"/>
    <x v="1502"/>
    <x v="1417"/>
  </r>
  <r>
    <n v="1529"/>
    <x v="1509"/>
    <x v="1518"/>
    <x v="0"/>
    <x v="1503"/>
    <x v="1324"/>
  </r>
  <r>
    <n v="1530"/>
    <x v="1510"/>
    <x v="1519"/>
    <x v="0"/>
    <x v="1504"/>
    <x v="46"/>
  </r>
  <r>
    <n v="1531"/>
    <x v="1511"/>
    <x v="1520"/>
    <x v="4"/>
    <x v="1505"/>
    <x v="1418"/>
  </r>
  <r>
    <n v="1532"/>
    <x v="1512"/>
    <x v="1521"/>
    <x v="0"/>
    <x v="1506"/>
    <x v="1419"/>
  </r>
  <r>
    <n v="1533"/>
    <x v="1513"/>
    <x v="1522"/>
    <x v="0"/>
    <x v="1507"/>
    <x v="1420"/>
  </r>
  <r>
    <n v="1534"/>
    <x v="1514"/>
    <x v="1523"/>
    <x v="0"/>
    <x v="1508"/>
    <x v="1421"/>
  </r>
  <r>
    <n v="1535"/>
    <x v="1515"/>
    <x v="1524"/>
    <x v="0"/>
    <x v="1509"/>
    <x v="1422"/>
  </r>
  <r>
    <n v="1536"/>
    <x v="1516"/>
    <x v="1525"/>
    <x v="0"/>
    <x v="1510"/>
    <x v="1423"/>
  </r>
  <r>
    <n v="1537"/>
    <x v="1517"/>
    <x v="1526"/>
    <x v="0"/>
    <x v="1511"/>
    <x v="1424"/>
  </r>
  <r>
    <n v="1538"/>
    <x v="1518"/>
    <x v="1527"/>
    <x v="13"/>
    <x v="1512"/>
    <x v="1342"/>
  </r>
  <r>
    <n v="1539"/>
    <x v="1519"/>
    <x v="1528"/>
    <x v="0"/>
    <x v="1513"/>
    <x v="1425"/>
  </r>
  <r>
    <n v="1540"/>
    <x v="1520"/>
    <x v="1529"/>
    <x v="0"/>
    <x v="1514"/>
    <x v="1426"/>
  </r>
  <r>
    <n v="1541"/>
    <x v="1521"/>
    <x v="1530"/>
    <x v="0"/>
    <x v="1515"/>
    <x v="1427"/>
  </r>
  <r>
    <n v="1542"/>
    <x v="1522"/>
    <x v="1531"/>
    <x v="0"/>
    <x v="1516"/>
    <x v="1428"/>
  </r>
  <r>
    <n v="1543"/>
    <x v="1523"/>
    <x v="1532"/>
    <x v="8"/>
    <x v="1517"/>
    <x v="1429"/>
  </r>
  <r>
    <n v="1544"/>
    <x v="1524"/>
    <x v="1533"/>
    <x v="0"/>
    <x v="1518"/>
    <x v="1430"/>
  </r>
  <r>
    <n v="1545"/>
    <x v="1525"/>
    <x v="1534"/>
    <x v="0"/>
    <x v="1519"/>
    <x v="1431"/>
  </r>
  <r>
    <n v="1546"/>
    <x v="1526"/>
    <x v="1535"/>
    <x v="8"/>
    <x v="1520"/>
    <x v="1432"/>
  </r>
  <r>
    <n v="1547"/>
    <x v="1527"/>
    <x v="1536"/>
    <x v="0"/>
    <x v="1521"/>
    <x v="1433"/>
  </r>
  <r>
    <n v="1548"/>
    <x v="1528"/>
    <x v="1537"/>
    <x v="0"/>
    <x v="1522"/>
    <x v="1434"/>
  </r>
  <r>
    <n v="1549"/>
    <x v="1529"/>
    <x v="1538"/>
    <x v="0"/>
    <x v="1523"/>
    <x v="1435"/>
  </r>
  <r>
    <n v="1550"/>
    <x v="1530"/>
    <x v="1539"/>
    <x v="0"/>
    <x v="1524"/>
    <x v="1436"/>
  </r>
  <r>
    <n v="1551"/>
    <x v="1531"/>
    <x v="1540"/>
    <x v="7"/>
    <x v="1525"/>
    <x v="1437"/>
  </r>
  <r>
    <n v="1552"/>
    <x v="1532"/>
    <x v="1541"/>
    <x v="0"/>
    <x v="1526"/>
    <x v="1438"/>
  </r>
  <r>
    <n v="1553"/>
    <x v="1533"/>
    <x v="1542"/>
    <x v="21"/>
    <x v="1527"/>
    <x v="1439"/>
  </r>
  <r>
    <n v="1554"/>
    <x v="1534"/>
    <x v="1543"/>
    <x v="0"/>
    <x v="1528"/>
    <x v="1440"/>
  </r>
  <r>
    <n v="1555"/>
    <x v="1535"/>
    <x v="1544"/>
    <x v="4"/>
    <x v="1529"/>
    <x v="1441"/>
  </r>
  <r>
    <n v="1556"/>
    <x v="1536"/>
    <x v="1545"/>
    <x v="5"/>
    <x v="1530"/>
    <x v="1442"/>
  </r>
  <r>
    <n v="1557"/>
    <x v="1537"/>
    <x v="1546"/>
    <x v="0"/>
    <x v="1531"/>
    <x v="1443"/>
  </r>
  <r>
    <n v="1558"/>
    <x v="1538"/>
    <x v="1547"/>
    <x v="5"/>
    <x v="1532"/>
    <x v="1444"/>
  </r>
  <r>
    <n v="1559"/>
    <x v="1539"/>
    <x v="1548"/>
    <x v="0"/>
    <x v="1533"/>
    <x v="1416"/>
  </r>
  <r>
    <n v="1560"/>
    <x v="1540"/>
    <x v="1549"/>
    <x v="0"/>
    <x v="1534"/>
    <x v="26"/>
  </r>
  <r>
    <n v="1561"/>
    <x v="1541"/>
    <x v="1550"/>
    <x v="4"/>
    <x v="1535"/>
    <x v="1445"/>
  </r>
  <r>
    <n v="1562"/>
    <x v="1542"/>
    <x v="1551"/>
    <x v="0"/>
    <x v="1536"/>
    <x v="1446"/>
  </r>
  <r>
    <n v="1563"/>
    <x v="1543"/>
    <x v="1552"/>
    <x v="0"/>
    <x v="1537"/>
    <x v="1447"/>
  </r>
  <r>
    <n v="1564"/>
    <x v="1544"/>
    <x v="1553"/>
    <x v="0"/>
    <x v="1538"/>
    <x v="1448"/>
  </r>
  <r>
    <n v="1565"/>
    <x v="1545"/>
    <x v="1554"/>
    <x v="5"/>
    <x v="1539"/>
    <x v="1449"/>
  </r>
  <r>
    <n v="1566"/>
    <x v="1546"/>
    <x v="1555"/>
    <x v="14"/>
    <x v="1540"/>
    <x v="1450"/>
  </r>
  <r>
    <n v="1567"/>
    <x v="1547"/>
    <x v="1556"/>
    <x v="0"/>
    <x v="1541"/>
    <x v="1451"/>
  </r>
  <r>
    <n v="1568"/>
    <x v="1548"/>
    <x v="1557"/>
    <x v="4"/>
    <x v="1542"/>
    <x v="1452"/>
  </r>
  <r>
    <n v="1569"/>
    <x v="1549"/>
    <x v="1558"/>
    <x v="34"/>
    <x v="1543"/>
    <x v="1453"/>
  </r>
  <r>
    <n v="1570"/>
    <x v="1550"/>
    <x v="1559"/>
    <x v="0"/>
    <x v="1544"/>
    <x v="1454"/>
  </r>
  <r>
    <n v="1571"/>
    <x v="1551"/>
    <x v="1560"/>
    <x v="0"/>
    <x v="1545"/>
    <x v="1455"/>
  </r>
  <r>
    <n v="1572"/>
    <x v="1552"/>
    <x v="1561"/>
    <x v="8"/>
    <x v="1546"/>
    <x v="1456"/>
  </r>
  <r>
    <n v="1573"/>
    <x v="1553"/>
    <x v="1562"/>
    <x v="0"/>
    <x v="1547"/>
    <x v="1457"/>
  </r>
  <r>
    <n v="1574"/>
    <x v="1554"/>
    <x v="1563"/>
    <x v="5"/>
    <x v="1548"/>
    <x v="1458"/>
  </r>
  <r>
    <n v="1575"/>
    <x v="1555"/>
    <x v="1564"/>
    <x v="2"/>
    <x v="1549"/>
    <x v="1459"/>
  </r>
  <r>
    <n v="1576"/>
    <x v="1556"/>
    <x v="1565"/>
    <x v="0"/>
    <x v="1550"/>
    <x v="1460"/>
  </r>
  <r>
    <n v="1577"/>
    <x v="1557"/>
    <x v="1566"/>
    <x v="0"/>
    <x v="1551"/>
    <x v="1461"/>
  </r>
  <r>
    <n v="1578"/>
    <x v="1558"/>
    <x v="1567"/>
    <x v="8"/>
    <x v="1552"/>
    <x v="1462"/>
  </r>
  <r>
    <n v="1579"/>
    <x v="1559"/>
    <x v="1568"/>
    <x v="0"/>
    <x v="1553"/>
    <x v="475"/>
  </r>
  <r>
    <n v="1580"/>
    <x v="1560"/>
    <x v="1569"/>
    <x v="0"/>
    <x v="1554"/>
    <x v="1463"/>
  </r>
  <r>
    <n v="1581"/>
    <x v="1561"/>
    <x v="1570"/>
    <x v="0"/>
    <x v="1555"/>
    <x v="1464"/>
  </r>
  <r>
    <n v="1582"/>
    <x v="1562"/>
    <x v="1571"/>
    <x v="27"/>
    <x v="1556"/>
    <x v="1465"/>
  </r>
  <r>
    <n v="1583"/>
    <x v="1563"/>
    <x v="1572"/>
    <x v="0"/>
    <x v="1557"/>
    <x v="1466"/>
  </r>
  <r>
    <n v="1584"/>
    <x v="1564"/>
    <x v="1573"/>
    <x v="0"/>
    <x v="1558"/>
    <x v="1467"/>
  </r>
  <r>
    <n v="1585"/>
    <x v="1565"/>
    <x v="1574"/>
    <x v="0"/>
    <x v="1559"/>
    <x v="1468"/>
  </r>
  <r>
    <n v="1586"/>
    <x v="1566"/>
    <x v="1575"/>
    <x v="11"/>
    <x v="1560"/>
    <x v="1469"/>
  </r>
  <r>
    <n v="1587"/>
    <x v="1567"/>
    <x v="1576"/>
    <x v="0"/>
    <x v="1561"/>
    <x v="1470"/>
  </r>
  <r>
    <n v="1588"/>
    <x v="1568"/>
    <x v="1577"/>
    <x v="0"/>
    <x v="1562"/>
    <x v="1471"/>
  </r>
  <r>
    <n v="1589"/>
    <x v="1569"/>
    <x v="1578"/>
    <x v="0"/>
    <x v="1563"/>
    <x v="1472"/>
  </r>
  <r>
    <n v="1590"/>
    <x v="1570"/>
    <x v="1579"/>
    <x v="0"/>
    <x v="1564"/>
    <x v="1473"/>
  </r>
  <r>
    <n v="1591"/>
    <x v="1571"/>
    <x v="1580"/>
    <x v="7"/>
    <x v="1565"/>
    <x v="308"/>
  </r>
  <r>
    <n v="1592"/>
    <x v="1572"/>
    <x v="1581"/>
    <x v="0"/>
    <x v="1566"/>
    <x v="1474"/>
  </r>
  <r>
    <n v="1593"/>
    <x v="1573"/>
    <x v="1582"/>
    <x v="2"/>
    <x v="1567"/>
    <x v="1429"/>
  </r>
  <r>
    <n v="1594"/>
    <x v="1574"/>
    <x v="1583"/>
    <x v="10"/>
    <x v="1568"/>
    <x v="1475"/>
  </r>
  <r>
    <n v="1595"/>
    <x v="1575"/>
    <x v="1584"/>
    <x v="0"/>
    <x v="1569"/>
    <x v="1476"/>
  </r>
  <r>
    <n v="1596"/>
    <x v="1576"/>
    <x v="1585"/>
    <x v="0"/>
    <x v="1570"/>
    <x v="1256"/>
  </r>
  <r>
    <n v="1597"/>
    <x v="1577"/>
    <x v="1586"/>
    <x v="0"/>
    <x v="1571"/>
    <x v="1477"/>
  </r>
  <r>
    <n v="1598"/>
    <x v="1578"/>
    <x v="1587"/>
    <x v="0"/>
    <x v="1572"/>
    <x v="1478"/>
  </r>
  <r>
    <n v="1599"/>
    <x v="1579"/>
    <x v="1588"/>
    <x v="0"/>
    <x v="1573"/>
    <x v="1479"/>
  </r>
  <r>
    <n v="1600"/>
    <x v="1580"/>
    <x v="1589"/>
    <x v="0"/>
    <x v="1574"/>
    <x v="1480"/>
  </r>
  <r>
    <n v="1601"/>
    <x v="1581"/>
    <x v="1590"/>
    <x v="0"/>
    <x v="1575"/>
    <x v="1481"/>
  </r>
  <r>
    <n v="1602"/>
    <x v="1582"/>
    <x v="1591"/>
    <x v="0"/>
    <x v="1576"/>
    <x v="1482"/>
  </r>
  <r>
    <n v="1603"/>
    <x v="1583"/>
    <x v="1592"/>
    <x v="0"/>
    <x v="1577"/>
    <x v="1483"/>
  </r>
  <r>
    <n v="1604"/>
    <x v="1584"/>
    <x v="1593"/>
    <x v="0"/>
    <x v="1578"/>
    <x v="1484"/>
  </r>
  <r>
    <n v="1605"/>
    <x v="1585"/>
    <x v="1594"/>
    <x v="0"/>
    <x v="1579"/>
    <x v="1485"/>
  </r>
  <r>
    <n v="1606"/>
    <x v="1586"/>
    <x v="1595"/>
    <x v="0"/>
    <x v="1580"/>
    <x v="1486"/>
  </r>
  <r>
    <n v="1607"/>
    <x v="1587"/>
    <x v="1596"/>
    <x v="2"/>
    <x v="1581"/>
    <x v="1487"/>
  </r>
  <r>
    <n v="1608"/>
    <x v="1588"/>
    <x v="1597"/>
    <x v="0"/>
    <x v="1582"/>
    <x v="1488"/>
  </r>
  <r>
    <n v="1609"/>
    <x v="1589"/>
    <x v="1598"/>
    <x v="0"/>
    <x v="1583"/>
    <x v="1489"/>
  </r>
  <r>
    <n v="1610"/>
    <x v="1590"/>
    <x v="1599"/>
    <x v="0"/>
    <x v="1584"/>
    <x v="1490"/>
  </r>
  <r>
    <n v="1611"/>
    <x v="1591"/>
    <x v="1600"/>
    <x v="2"/>
    <x v="1585"/>
    <x v="1491"/>
  </r>
  <r>
    <n v="1612"/>
    <x v="1592"/>
    <x v="1601"/>
    <x v="5"/>
    <x v="1586"/>
    <x v="1311"/>
  </r>
  <r>
    <n v="1613"/>
    <x v="1593"/>
    <x v="1602"/>
    <x v="0"/>
    <x v="1587"/>
    <x v="794"/>
  </r>
  <r>
    <n v="1614"/>
    <x v="1594"/>
    <x v="1603"/>
    <x v="0"/>
    <x v="1588"/>
    <x v="1492"/>
  </r>
  <r>
    <n v="1615"/>
    <x v="1595"/>
    <x v="1604"/>
    <x v="2"/>
    <x v="1589"/>
    <x v="1493"/>
  </r>
  <r>
    <n v="1616"/>
    <x v="1596"/>
    <x v="1605"/>
    <x v="8"/>
    <x v="1590"/>
    <x v="1494"/>
  </r>
  <r>
    <n v="1617"/>
    <x v="1597"/>
    <x v="1606"/>
    <x v="0"/>
    <x v="1591"/>
    <x v="1374"/>
  </r>
  <r>
    <n v="1618"/>
    <x v="1598"/>
    <x v="1607"/>
    <x v="0"/>
    <x v="1592"/>
    <x v="1495"/>
  </r>
  <r>
    <n v="1619"/>
    <x v="1599"/>
    <x v="1608"/>
    <x v="4"/>
    <x v="1593"/>
    <x v="1496"/>
  </r>
  <r>
    <n v="1620"/>
    <x v="1600"/>
    <x v="1609"/>
    <x v="0"/>
    <x v="1594"/>
    <x v="1294"/>
  </r>
  <r>
    <n v="1621"/>
    <x v="1601"/>
    <x v="1610"/>
    <x v="0"/>
    <x v="1595"/>
    <x v="1497"/>
  </r>
  <r>
    <n v="1622"/>
    <x v="1602"/>
    <x v="1611"/>
    <x v="0"/>
    <x v="1596"/>
    <x v="1498"/>
  </r>
  <r>
    <n v="1623"/>
    <x v="1603"/>
    <x v="1612"/>
    <x v="0"/>
    <x v="1597"/>
    <x v="1370"/>
  </r>
  <r>
    <n v="1624"/>
    <x v="1604"/>
    <x v="1613"/>
    <x v="0"/>
    <x v="1598"/>
    <x v="1499"/>
  </r>
  <r>
    <n v="1625"/>
    <x v="1605"/>
    <x v="1614"/>
    <x v="0"/>
    <x v="1599"/>
    <x v="537"/>
  </r>
  <r>
    <n v="1626"/>
    <x v="1606"/>
    <x v="1615"/>
    <x v="0"/>
    <x v="1600"/>
    <x v="1500"/>
  </r>
  <r>
    <n v="1627"/>
    <x v="1607"/>
    <x v="1616"/>
    <x v="3"/>
    <x v="1601"/>
    <x v="1082"/>
  </r>
  <r>
    <n v="1628"/>
    <x v="1608"/>
    <x v="1617"/>
    <x v="4"/>
    <x v="1602"/>
    <x v="1501"/>
  </r>
  <r>
    <n v="1629"/>
    <x v="1609"/>
    <x v="1618"/>
    <x v="0"/>
    <x v="1603"/>
    <x v="1502"/>
  </r>
  <r>
    <n v="1630"/>
    <x v="1610"/>
    <x v="1619"/>
    <x v="0"/>
    <x v="1604"/>
    <x v="1503"/>
  </r>
  <r>
    <n v="1631"/>
    <x v="1611"/>
    <x v="1620"/>
    <x v="5"/>
    <x v="1605"/>
    <x v="640"/>
  </r>
  <r>
    <n v="1632"/>
    <x v="1612"/>
    <x v="1621"/>
    <x v="0"/>
    <x v="1606"/>
    <x v="1504"/>
  </r>
  <r>
    <n v="1633"/>
    <x v="1613"/>
    <x v="1622"/>
    <x v="0"/>
    <x v="1607"/>
    <x v="1505"/>
  </r>
  <r>
    <n v="1634"/>
    <x v="1614"/>
    <x v="1623"/>
    <x v="0"/>
    <x v="1608"/>
    <x v="1506"/>
  </r>
  <r>
    <n v="1635"/>
    <x v="1615"/>
    <x v="1624"/>
    <x v="0"/>
    <x v="1609"/>
    <x v="1507"/>
  </r>
  <r>
    <n v="1636"/>
    <x v="1616"/>
    <x v="1625"/>
    <x v="0"/>
    <x v="1610"/>
    <x v="1508"/>
  </r>
  <r>
    <n v="1637"/>
    <x v="1617"/>
    <x v="1626"/>
    <x v="0"/>
    <x v="1611"/>
    <x v="1509"/>
  </r>
  <r>
    <n v="1638"/>
    <x v="1618"/>
    <x v="1627"/>
    <x v="0"/>
    <x v="1612"/>
    <x v="97"/>
  </r>
  <r>
    <n v="1639"/>
    <x v="1619"/>
    <x v="1628"/>
    <x v="0"/>
    <x v="1613"/>
    <x v="1510"/>
  </r>
  <r>
    <n v="1640"/>
    <x v="1620"/>
    <x v="1629"/>
    <x v="0"/>
    <x v="1614"/>
    <x v="1511"/>
  </r>
  <r>
    <n v="1641"/>
    <x v="1621"/>
    <x v="1630"/>
    <x v="0"/>
    <x v="1615"/>
    <x v="1512"/>
  </r>
  <r>
    <n v="1642"/>
    <x v="1591"/>
    <x v="1600"/>
    <x v="2"/>
    <x v="1585"/>
    <x v="1491"/>
  </r>
  <r>
    <n v="1643"/>
    <x v="1622"/>
    <x v="1631"/>
    <x v="0"/>
    <x v="1616"/>
    <x v="740"/>
  </r>
  <r>
    <n v="1644"/>
    <x v="1623"/>
    <x v="1632"/>
    <x v="4"/>
    <x v="1617"/>
    <x v="1513"/>
  </r>
  <r>
    <n v="1645"/>
    <x v="1624"/>
    <x v="1633"/>
    <x v="0"/>
    <x v="1618"/>
    <x v="1514"/>
  </r>
  <r>
    <n v="1646"/>
    <x v="1625"/>
    <x v="1634"/>
    <x v="8"/>
    <x v="1619"/>
    <x v="1515"/>
  </r>
  <r>
    <n v="1647"/>
    <x v="1626"/>
    <x v="1635"/>
    <x v="13"/>
    <x v="1620"/>
    <x v="1516"/>
  </r>
  <r>
    <n v="1648"/>
    <x v="1627"/>
    <x v="1636"/>
    <x v="0"/>
    <x v="1621"/>
    <x v="1517"/>
  </r>
  <r>
    <n v="1649"/>
    <x v="1628"/>
    <x v="1637"/>
    <x v="0"/>
    <x v="1622"/>
    <x v="1518"/>
  </r>
  <r>
    <n v="1650"/>
    <x v="1629"/>
    <x v="1638"/>
    <x v="2"/>
    <x v="1623"/>
    <x v="1519"/>
  </r>
  <r>
    <n v="1651"/>
    <x v="1630"/>
    <x v="1639"/>
    <x v="0"/>
    <x v="1624"/>
    <x v="1520"/>
  </r>
  <r>
    <n v="1652"/>
    <x v="1631"/>
    <x v="1640"/>
    <x v="0"/>
    <x v="1625"/>
    <x v="1521"/>
  </r>
  <r>
    <n v="1653"/>
    <x v="1632"/>
    <x v="1641"/>
    <x v="0"/>
    <x v="1626"/>
    <x v="641"/>
  </r>
  <r>
    <n v="1654"/>
    <x v="1633"/>
    <x v="1642"/>
    <x v="0"/>
    <x v="1627"/>
    <x v="1522"/>
  </r>
  <r>
    <n v="1655"/>
    <x v="1634"/>
    <x v="1643"/>
    <x v="0"/>
    <x v="1628"/>
    <x v="1523"/>
  </r>
  <r>
    <n v="1656"/>
    <x v="1635"/>
    <x v="1644"/>
    <x v="0"/>
    <x v="1629"/>
    <x v="1524"/>
  </r>
  <r>
    <n v="1657"/>
    <x v="1636"/>
    <x v="1645"/>
    <x v="0"/>
    <x v="1630"/>
    <x v="1525"/>
  </r>
  <r>
    <n v="1658"/>
    <x v="1637"/>
    <x v="1646"/>
    <x v="0"/>
    <x v="1631"/>
    <x v="1526"/>
  </r>
  <r>
    <n v="1659"/>
    <x v="1638"/>
    <x v="1647"/>
    <x v="0"/>
    <x v="1632"/>
    <x v="1527"/>
  </r>
  <r>
    <n v="1660"/>
    <x v="1639"/>
    <x v="1648"/>
    <x v="4"/>
    <x v="1633"/>
    <x v="1528"/>
  </r>
  <r>
    <n v="1661"/>
    <x v="1640"/>
    <x v="1649"/>
    <x v="0"/>
    <x v="1634"/>
    <x v="1529"/>
  </r>
  <r>
    <n v="1662"/>
    <x v="1641"/>
    <x v="1650"/>
    <x v="0"/>
    <x v="1635"/>
    <x v="1530"/>
  </r>
  <r>
    <n v="1663"/>
    <x v="1642"/>
    <x v="1651"/>
    <x v="0"/>
    <x v="1636"/>
    <x v="1531"/>
  </r>
  <r>
    <n v="1664"/>
    <x v="1643"/>
    <x v="1652"/>
    <x v="8"/>
    <x v="749"/>
    <x v="1532"/>
  </r>
  <r>
    <n v="1665"/>
    <x v="1644"/>
    <x v="1653"/>
    <x v="0"/>
    <x v="1637"/>
    <x v="1533"/>
  </r>
  <r>
    <n v="1666"/>
    <x v="1645"/>
    <x v="1654"/>
    <x v="0"/>
    <x v="1638"/>
    <x v="1534"/>
  </r>
  <r>
    <n v="1667"/>
    <x v="1646"/>
    <x v="1655"/>
    <x v="14"/>
    <x v="1639"/>
    <x v="1535"/>
  </r>
  <r>
    <n v="1668"/>
    <x v="1647"/>
    <x v="1656"/>
    <x v="0"/>
    <x v="1640"/>
    <x v="1536"/>
  </r>
  <r>
    <n v="1669"/>
    <x v="1648"/>
    <x v="1657"/>
    <x v="0"/>
    <x v="1641"/>
    <x v="1537"/>
  </r>
  <r>
    <n v="1670"/>
    <x v="1649"/>
    <x v="1658"/>
    <x v="0"/>
    <x v="1642"/>
    <x v="1538"/>
  </r>
  <r>
    <n v="1671"/>
    <x v="1650"/>
    <x v="1659"/>
    <x v="0"/>
    <x v="1643"/>
    <x v="1539"/>
  </r>
  <r>
    <n v="1672"/>
    <x v="1651"/>
    <x v="1660"/>
    <x v="0"/>
    <x v="1644"/>
    <x v="1540"/>
  </r>
  <r>
    <n v="1673"/>
    <x v="1652"/>
    <x v="1661"/>
    <x v="0"/>
    <x v="1645"/>
    <x v="1541"/>
  </r>
  <r>
    <n v="1674"/>
    <x v="1653"/>
    <x v="1662"/>
    <x v="0"/>
    <x v="1646"/>
    <x v="1542"/>
  </r>
  <r>
    <n v="1675"/>
    <x v="1654"/>
    <x v="1663"/>
    <x v="2"/>
    <x v="1647"/>
    <x v="1543"/>
  </r>
  <r>
    <n v="1676"/>
    <x v="1655"/>
    <x v="1664"/>
    <x v="0"/>
    <x v="1648"/>
    <x v="1544"/>
  </r>
  <r>
    <n v="1677"/>
    <x v="1656"/>
    <x v="1665"/>
    <x v="0"/>
    <x v="1649"/>
    <x v="1545"/>
  </r>
  <r>
    <n v="1678"/>
    <x v="1657"/>
    <x v="1666"/>
    <x v="0"/>
    <x v="1650"/>
    <x v="684"/>
  </r>
  <r>
    <n v="1679"/>
    <x v="1658"/>
    <x v="1667"/>
    <x v="2"/>
    <x v="1651"/>
    <x v="875"/>
  </r>
  <r>
    <n v="1680"/>
    <x v="1659"/>
    <x v="1668"/>
    <x v="0"/>
    <x v="1652"/>
    <x v="1546"/>
  </r>
  <r>
    <n v="1681"/>
    <x v="1660"/>
    <x v="1669"/>
    <x v="8"/>
    <x v="1653"/>
    <x v="1547"/>
  </r>
  <r>
    <n v="1682"/>
    <x v="1661"/>
    <x v="1670"/>
    <x v="0"/>
    <x v="1654"/>
    <x v="1548"/>
  </r>
  <r>
    <n v="1683"/>
    <x v="1662"/>
    <x v="1671"/>
    <x v="0"/>
    <x v="1655"/>
    <x v="1549"/>
  </r>
  <r>
    <n v="1684"/>
    <x v="1663"/>
    <x v="1672"/>
    <x v="8"/>
    <x v="1656"/>
    <x v="1216"/>
  </r>
  <r>
    <n v="1685"/>
    <x v="1664"/>
    <x v="1673"/>
    <x v="0"/>
    <x v="1657"/>
    <x v="1127"/>
  </r>
  <r>
    <n v="1686"/>
    <x v="1665"/>
    <x v="1674"/>
    <x v="4"/>
    <x v="1658"/>
    <x v="1550"/>
  </r>
  <r>
    <n v="1687"/>
    <x v="1666"/>
    <x v="1675"/>
    <x v="0"/>
    <x v="1659"/>
    <x v="1551"/>
  </r>
  <r>
    <n v="1688"/>
    <x v="1667"/>
    <x v="1676"/>
    <x v="0"/>
    <x v="1660"/>
    <x v="1552"/>
  </r>
  <r>
    <n v="1689"/>
    <x v="1668"/>
    <x v="1677"/>
    <x v="0"/>
    <x v="1661"/>
    <x v="836"/>
  </r>
  <r>
    <n v="1690"/>
    <x v="1669"/>
    <x v="1678"/>
    <x v="0"/>
    <x v="1662"/>
    <x v="1553"/>
  </r>
  <r>
    <n v="1691"/>
    <x v="1670"/>
    <x v="1679"/>
    <x v="5"/>
    <x v="1663"/>
    <x v="1554"/>
  </r>
  <r>
    <n v="1692"/>
    <x v="1671"/>
    <x v="1680"/>
    <x v="0"/>
    <x v="1664"/>
    <x v="1555"/>
  </r>
  <r>
    <n v="1693"/>
    <x v="1672"/>
    <x v="1681"/>
    <x v="0"/>
    <x v="1665"/>
    <x v="1556"/>
  </r>
  <r>
    <n v="1694"/>
    <x v="1673"/>
    <x v="1682"/>
    <x v="0"/>
    <x v="1666"/>
    <x v="1557"/>
  </r>
  <r>
    <n v="1695"/>
    <x v="1674"/>
    <x v="1683"/>
    <x v="0"/>
    <x v="1667"/>
    <x v="1558"/>
  </r>
  <r>
    <n v="1696"/>
    <x v="1675"/>
    <x v="1684"/>
    <x v="0"/>
    <x v="1668"/>
    <x v="1559"/>
  </r>
  <r>
    <n v="1697"/>
    <x v="1676"/>
    <x v="1685"/>
    <x v="0"/>
    <x v="1669"/>
    <x v="1560"/>
  </r>
  <r>
    <n v="1698"/>
    <x v="1677"/>
    <x v="1686"/>
    <x v="0"/>
    <x v="1670"/>
    <x v="1561"/>
  </r>
  <r>
    <n v="1699"/>
    <x v="1678"/>
    <x v="1687"/>
    <x v="14"/>
    <x v="1671"/>
    <x v="1562"/>
  </r>
  <r>
    <n v="1700"/>
    <x v="1679"/>
    <x v="1688"/>
    <x v="0"/>
    <x v="1672"/>
    <x v="212"/>
  </r>
  <r>
    <n v="1701"/>
    <x v="1680"/>
    <x v="1689"/>
    <x v="8"/>
    <x v="1673"/>
    <x v="1563"/>
  </r>
  <r>
    <n v="1702"/>
    <x v="1681"/>
    <x v="1690"/>
    <x v="0"/>
    <x v="1674"/>
    <x v="1564"/>
  </r>
  <r>
    <n v="1703"/>
    <x v="1682"/>
    <x v="1691"/>
    <x v="0"/>
    <x v="1675"/>
    <x v="1565"/>
  </r>
  <r>
    <n v="1704"/>
    <x v="1683"/>
    <x v="1692"/>
    <x v="8"/>
    <x v="1676"/>
    <x v="1566"/>
  </r>
  <r>
    <n v="1705"/>
    <x v="1684"/>
    <x v="1693"/>
    <x v="13"/>
    <x v="1677"/>
    <x v="1567"/>
  </r>
  <r>
    <n v="1706"/>
    <x v="1685"/>
    <x v="1694"/>
    <x v="0"/>
    <x v="1678"/>
    <x v="1568"/>
  </r>
  <r>
    <n v="1707"/>
    <x v="1686"/>
    <x v="1695"/>
    <x v="13"/>
    <x v="1679"/>
    <x v="1569"/>
  </r>
  <r>
    <n v="1708"/>
    <x v="1687"/>
    <x v="1696"/>
    <x v="15"/>
    <x v="1680"/>
    <x v="1570"/>
  </r>
  <r>
    <n v="1709"/>
    <x v="1688"/>
    <x v="1697"/>
    <x v="8"/>
    <x v="1681"/>
    <x v="1571"/>
  </r>
  <r>
    <n v="1710"/>
    <x v="1689"/>
    <x v="1698"/>
    <x v="0"/>
    <x v="1682"/>
    <x v="1572"/>
  </r>
  <r>
    <n v="1711"/>
    <x v="1690"/>
    <x v="1699"/>
    <x v="0"/>
    <x v="1683"/>
    <x v="1573"/>
  </r>
  <r>
    <n v="1712"/>
    <x v="1691"/>
    <x v="1700"/>
    <x v="0"/>
    <x v="1684"/>
    <x v="1013"/>
  </r>
  <r>
    <n v="1713"/>
    <x v="1692"/>
    <x v="1701"/>
    <x v="0"/>
    <x v="1685"/>
    <x v="1574"/>
  </r>
  <r>
    <n v="1714"/>
    <x v="1693"/>
    <x v="1702"/>
    <x v="0"/>
    <x v="1686"/>
    <x v="1575"/>
  </r>
  <r>
    <n v="1715"/>
    <x v="1694"/>
    <x v="1703"/>
    <x v="0"/>
    <x v="1687"/>
    <x v="1576"/>
  </r>
  <r>
    <n v="1716"/>
    <x v="1695"/>
    <x v="1704"/>
    <x v="0"/>
    <x v="1688"/>
    <x v="1234"/>
  </r>
  <r>
    <n v="1717"/>
    <x v="1696"/>
    <x v="1705"/>
    <x v="0"/>
    <x v="1689"/>
    <x v="443"/>
  </r>
  <r>
    <n v="1718"/>
    <x v="1697"/>
    <x v="1706"/>
    <x v="0"/>
    <x v="1690"/>
    <x v="1577"/>
  </r>
  <r>
    <n v="1719"/>
    <x v="1698"/>
    <x v="1707"/>
    <x v="0"/>
    <x v="1691"/>
    <x v="1578"/>
  </r>
  <r>
    <n v="1720"/>
    <x v="1699"/>
    <x v="1708"/>
    <x v="0"/>
    <x v="1692"/>
    <x v="1579"/>
  </r>
  <r>
    <n v="1721"/>
    <x v="1700"/>
    <x v="1709"/>
    <x v="0"/>
    <x v="1693"/>
    <x v="1580"/>
  </r>
  <r>
    <n v="1722"/>
    <x v="1701"/>
    <x v="1710"/>
    <x v="8"/>
    <x v="1694"/>
    <x v="1581"/>
  </r>
  <r>
    <n v="1723"/>
    <x v="1702"/>
    <x v="1711"/>
    <x v="0"/>
    <x v="1695"/>
    <x v="1582"/>
  </r>
  <r>
    <n v="1724"/>
    <x v="1703"/>
    <x v="1712"/>
    <x v="0"/>
    <x v="1696"/>
    <x v="1583"/>
  </r>
  <r>
    <n v="1725"/>
    <x v="1704"/>
    <x v="1713"/>
    <x v="8"/>
    <x v="1697"/>
    <x v="924"/>
  </r>
  <r>
    <n v="1726"/>
    <x v="1705"/>
    <x v="1714"/>
    <x v="8"/>
    <x v="1698"/>
    <x v="1584"/>
  </r>
  <r>
    <n v="1727"/>
    <x v="1706"/>
    <x v="1715"/>
    <x v="0"/>
    <x v="1699"/>
    <x v="763"/>
  </r>
  <r>
    <n v="1728"/>
    <x v="1707"/>
    <x v="1716"/>
    <x v="0"/>
    <x v="1700"/>
    <x v="1338"/>
  </r>
  <r>
    <n v="1729"/>
    <x v="1708"/>
    <x v="1717"/>
    <x v="0"/>
    <x v="1701"/>
    <x v="1585"/>
  </r>
  <r>
    <n v="1730"/>
    <x v="1709"/>
    <x v="1718"/>
    <x v="0"/>
    <x v="1702"/>
    <x v="1586"/>
  </r>
  <r>
    <n v="1731"/>
    <x v="1164"/>
    <x v="1719"/>
    <x v="0"/>
    <x v="1703"/>
    <x v="1587"/>
  </r>
  <r>
    <n v="1732"/>
    <x v="1710"/>
    <x v="1720"/>
    <x v="8"/>
    <x v="1704"/>
    <x v="1588"/>
  </r>
  <r>
    <n v="1733"/>
    <x v="1711"/>
    <x v="1721"/>
    <x v="0"/>
    <x v="1705"/>
    <x v="1589"/>
  </r>
  <r>
    <n v="1734"/>
    <x v="1712"/>
    <x v="1722"/>
    <x v="0"/>
    <x v="1706"/>
    <x v="1590"/>
  </r>
  <r>
    <n v="1735"/>
    <x v="1713"/>
    <x v="1723"/>
    <x v="0"/>
    <x v="1707"/>
    <x v="1591"/>
  </r>
  <r>
    <n v="1736"/>
    <x v="1714"/>
    <x v="1724"/>
    <x v="0"/>
    <x v="487"/>
    <x v="1592"/>
  </r>
  <r>
    <n v="1737"/>
    <x v="1715"/>
    <x v="1725"/>
    <x v="13"/>
    <x v="1708"/>
    <x v="1593"/>
  </r>
  <r>
    <n v="1738"/>
    <x v="1716"/>
    <x v="1726"/>
    <x v="0"/>
    <x v="149"/>
    <x v="1594"/>
  </r>
  <r>
    <n v="1739"/>
    <x v="1717"/>
    <x v="1727"/>
    <x v="8"/>
    <x v="1709"/>
    <x v="1595"/>
  </r>
  <r>
    <n v="1740"/>
    <x v="1718"/>
    <x v="1728"/>
    <x v="0"/>
    <x v="1710"/>
    <x v="1596"/>
  </r>
  <r>
    <n v="1741"/>
    <x v="1719"/>
    <x v="1729"/>
    <x v="8"/>
    <x v="1711"/>
    <x v="1597"/>
  </r>
  <r>
    <n v="1742"/>
    <x v="1720"/>
    <x v="1730"/>
    <x v="8"/>
    <x v="1712"/>
    <x v="1598"/>
  </r>
  <r>
    <n v="1743"/>
    <x v="1721"/>
    <x v="1731"/>
    <x v="10"/>
    <x v="1713"/>
    <x v="1599"/>
  </r>
  <r>
    <n v="1744"/>
    <x v="1722"/>
    <x v="1732"/>
    <x v="0"/>
    <x v="1714"/>
    <x v="1600"/>
  </r>
  <r>
    <n v="1745"/>
    <x v="1723"/>
    <x v="1733"/>
    <x v="0"/>
    <x v="1715"/>
    <x v="1601"/>
  </r>
  <r>
    <n v="1746"/>
    <x v="1724"/>
    <x v="1734"/>
    <x v="5"/>
    <x v="1716"/>
    <x v="199"/>
  </r>
  <r>
    <n v="1747"/>
    <x v="1725"/>
    <x v="1735"/>
    <x v="0"/>
    <x v="1717"/>
    <x v="1602"/>
  </r>
  <r>
    <n v="1748"/>
    <x v="1726"/>
    <x v="1736"/>
    <x v="0"/>
    <x v="1718"/>
    <x v="582"/>
  </r>
  <r>
    <n v="1749"/>
    <x v="1727"/>
    <x v="1737"/>
    <x v="8"/>
    <x v="1719"/>
    <x v="1603"/>
  </r>
  <r>
    <n v="1750"/>
    <x v="1728"/>
    <x v="1738"/>
    <x v="6"/>
    <x v="1720"/>
    <x v="1604"/>
  </r>
  <r>
    <n v="1751"/>
    <x v="1729"/>
    <x v="1739"/>
    <x v="3"/>
    <x v="1721"/>
    <x v="1605"/>
  </r>
  <r>
    <n v="1752"/>
    <x v="1730"/>
    <x v="1740"/>
    <x v="0"/>
    <x v="1722"/>
    <x v="220"/>
  </r>
  <r>
    <n v="1753"/>
    <x v="1731"/>
    <x v="1741"/>
    <x v="0"/>
    <x v="1723"/>
    <x v="1606"/>
  </r>
  <r>
    <n v="1754"/>
    <x v="1732"/>
    <x v="1742"/>
    <x v="0"/>
    <x v="1724"/>
    <x v="366"/>
  </r>
  <r>
    <n v="1755"/>
    <x v="1733"/>
    <x v="1743"/>
    <x v="0"/>
    <x v="1725"/>
    <x v="1607"/>
  </r>
  <r>
    <n v="1756"/>
    <x v="1734"/>
    <x v="1744"/>
    <x v="0"/>
    <x v="1726"/>
    <x v="1608"/>
  </r>
  <r>
    <n v="1757"/>
    <x v="1735"/>
    <x v="1745"/>
    <x v="0"/>
    <x v="1727"/>
    <x v="1609"/>
  </r>
  <r>
    <n v="1758"/>
    <x v="1736"/>
    <x v="1746"/>
    <x v="3"/>
    <x v="1728"/>
    <x v="1610"/>
  </r>
  <r>
    <n v="1759"/>
    <x v="1737"/>
    <x v="1747"/>
    <x v="0"/>
    <x v="1729"/>
    <x v="1298"/>
  </r>
  <r>
    <n v="1760"/>
    <x v="1738"/>
    <x v="1748"/>
    <x v="0"/>
    <x v="1730"/>
    <x v="1611"/>
  </r>
  <r>
    <n v="1761"/>
    <x v="1739"/>
    <x v="1749"/>
    <x v="0"/>
    <x v="1731"/>
    <x v="1612"/>
  </r>
  <r>
    <n v="1762"/>
    <x v="1740"/>
    <x v="1750"/>
    <x v="0"/>
    <x v="1732"/>
    <x v="1613"/>
  </r>
  <r>
    <n v="1763"/>
    <x v="1741"/>
    <x v="1751"/>
    <x v="13"/>
    <x v="1733"/>
    <x v="1614"/>
  </r>
  <r>
    <n v="1764"/>
    <x v="1742"/>
    <x v="1752"/>
    <x v="2"/>
    <x v="1734"/>
    <x v="1615"/>
  </r>
  <r>
    <n v="1765"/>
    <x v="1743"/>
    <x v="1753"/>
    <x v="0"/>
    <x v="1735"/>
    <x v="1616"/>
  </r>
  <r>
    <n v="1766"/>
    <x v="1744"/>
    <x v="1754"/>
    <x v="0"/>
    <x v="1736"/>
    <x v="1617"/>
  </r>
  <r>
    <n v="1767"/>
    <x v="1745"/>
    <x v="1755"/>
    <x v="8"/>
    <x v="1737"/>
    <x v="1618"/>
  </r>
  <r>
    <n v="1768"/>
    <x v="1746"/>
    <x v="1756"/>
    <x v="0"/>
    <x v="1738"/>
    <x v="1188"/>
  </r>
  <r>
    <n v="1769"/>
    <x v="1747"/>
    <x v="1757"/>
    <x v="0"/>
    <x v="1739"/>
    <x v="1619"/>
  </r>
  <r>
    <n v="1770"/>
    <x v="1748"/>
    <x v="1758"/>
    <x v="0"/>
    <x v="1740"/>
    <x v="1620"/>
  </r>
  <r>
    <n v="1771"/>
    <x v="1749"/>
    <x v="1759"/>
    <x v="0"/>
    <x v="1741"/>
    <x v="1621"/>
  </r>
  <r>
    <n v="1772"/>
    <x v="1750"/>
    <x v="1760"/>
    <x v="0"/>
    <x v="1742"/>
    <x v="786"/>
  </r>
  <r>
    <n v="1773"/>
    <x v="1751"/>
    <x v="1761"/>
    <x v="0"/>
    <x v="1743"/>
    <x v="1622"/>
  </r>
  <r>
    <n v="1774"/>
    <x v="1752"/>
    <x v="1762"/>
    <x v="5"/>
    <x v="1744"/>
    <x v="139"/>
  </r>
  <r>
    <n v="1775"/>
    <x v="1753"/>
    <x v="1763"/>
    <x v="0"/>
    <x v="1745"/>
    <x v="1623"/>
  </r>
  <r>
    <n v="1776"/>
    <x v="1754"/>
    <x v="1764"/>
    <x v="8"/>
    <x v="1746"/>
    <x v="1624"/>
  </r>
  <r>
    <n v="1777"/>
    <x v="1755"/>
    <x v="1765"/>
    <x v="0"/>
    <x v="1747"/>
    <x v="1625"/>
  </r>
  <r>
    <n v="1778"/>
    <x v="1756"/>
    <x v="1766"/>
    <x v="0"/>
    <x v="1748"/>
    <x v="1626"/>
  </r>
  <r>
    <n v="1779"/>
    <x v="1757"/>
    <x v="1767"/>
    <x v="0"/>
    <x v="1749"/>
    <x v="1627"/>
  </r>
  <r>
    <n v="1780"/>
    <x v="1757"/>
    <x v="1767"/>
    <x v="0"/>
    <x v="1749"/>
    <x v="1627"/>
  </r>
  <r>
    <n v="1781"/>
    <x v="1758"/>
    <x v="1768"/>
    <x v="10"/>
    <x v="1750"/>
    <x v="270"/>
  </r>
  <r>
    <n v="1782"/>
    <x v="1759"/>
    <x v="1769"/>
    <x v="0"/>
    <x v="1751"/>
    <x v="1628"/>
  </r>
  <r>
    <n v="1783"/>
    <x v="1760"/>
    <x v="1770"/>
    <x v="0"/>
    <x v="1752"/>
    <x v="537"/>
  </r>
  <r>
    <n v="1784"/>
    <x v="1761"/>
    <x v="1771"/>
    <x v="0"/>
    <x v="1753"/>
    <x v="1004"/>
  </r>
  <r>
    <n v="1785"/>
    <x v="1762"/>
    <x v="1772"/>
    <x v="2"/>
    <x v="1754"/>
    <x v="1629"/>
  </r>
  <r>
    <n v="1786"/>
    <x v="1763"/>
    <x v="1773"/>
    <x v="0"/>
    <x v="1755"/>
    <x v="1630"/>
  </r>
  <r>
    <n v="1787"/>
    <x v="1764"/>
    <x v="1774"/>
    <x v="0"/>
    <x v="1756"/>
    <x v="1631"/>
  </r>
  <r>
    <n v="1788"/>
    <x v="1765"/>
    <x v="1775"/>
    <x v="0"/>
    <x v="1757"/>
    <x v="1632"/>
  </r>
  <r>
    <n v="1789"/>
    <x v="1766"/>
    <x v="1776"/>
    <x v="0"/>
    <x v="1758"/>
    <x v="1224"/>
  </r>
  <r>
    <n v="1790"/>
    <x v="1767"/>
    <x v="1777"/>
    <x v="19"/>
    <x v="1759"/>
    <x v="1633"/>
  </r>
  <r>
    <n v="1791"/>
    <x v="1768"/>
    <x v="1778"/>
    <x v="0"/>
    <x v="1760"/>
    <x v="398"/>
  </r>
  <r>
    <n v="1792"/>
    <x v="1769"/>
    <x v="1779"/>
    <x v="2"/>
    <x v="1761"/>
    <x v="1634"/>
  </r>
  <r>
    <n v="1793"/>
    <x v="1770"/>
    <x v="1780"/>
    <x v="0"/>
    <x v="399"/>
    <x v="1004"/>
  </r>
  <r>
    <n v="1794"/>
    <x v="1771"/>
    <x v="1781"/>
    <x v="7"/>
    <x v="1762"/>
    <x v="262"/>
  </r>
  <r>
    <n v="1795"/>
    <x v="1772"/>
    <x v="1782"/>
    <x v="0"/>
    <x v="1763"/>
    <x v="1635"/>
  </r>
  <r>
    <n v="1796"/>
    <x v="1773"/>
    <x v="1783"/>
    <x v="4"/>
    <x v="1764"/>
    <x v="1636"/>
  </r>
  <r>
    <n v="1797"/>
    <x v="1774"/>
    <x v="1784"/>
    <x v="0"/>
    <x v="1765"/>
    <x v="1637"/>
  </r>
  <r>
    <n v="1798"/>
    <x v="1775"/>
    <x v="1785"/>
    <x v="0"/>
    <x v="1766"/>
    <x v="1638"/>
  </r>
  <r>
    <n v="1799"/>
    <x v="1776"/>
    <x v="1786"/>
    <x v="0"/>
    <x v="1767"/>
    <x v="1484"/>
  </r>
  <r>
    <n v="1800"/>
    <x v="1777"/>
    <x v="1787"/>
    <x v="0"/>
    <x v="1768"/>
    <x v="1639"/>
  </r>
  <r>
    <n v="1801"/>
    <x v="1778"/>
    <x v="1788"/>
    <x v="0"/>
    <x v="1769"/>
    <x v="573"/>
  </r>
  <r>
    <n v="1802"/>
    <x v="1779"/>
    <x v="1789"/>
    <x v="0"/>
    <x v="1770"/>
    <x v="1640"/>
  </r>
  <r>
    <n v="1803"/>
    <x v="1780"/>
    <x v="1790"/>
    <x v="5"/>
    <x v="1771"/>
    <x v="1641"/>
  </r>
  <r>
    <n v="1804"/>
    <x v="1781"/>
    <x v="1791"/>
    <x v="8"/>
    <x v="1772"/>
    <x v="1642"/>
  </r>
  <r>
    <n v="1805"/>
    <x v="1782"/>
    <x v="1792"/>
    <x v="0"/>
    <x v="1773"/>
    <x v="1643"/>
  </r>
  <r>
    <n v="1806"/>
    <x v="1783"/>
    <x v="1793"/>
    <x v="0"/>
    <x v="1774"/>
    <x v="1644"/>
  </r>
  <r>
    <n v="1807"/>
    <x v="1784"/>
    <x v="1794"/>
    <x v="0"/>
    <x v="1775"/>
    <x v="1645"/>
  </r>
  <r>
    <n v="1808"/>
    <x v="1785"/>
    <x v="1795"/>
    <x v="0"/>
    <x v="1776"/>
    <x v="1646"/>
  </r>
  <r>
    <n v="1809"/>
    <x v="1786"/>
    <x v="1796"/>
    <x v="0"/>
    <x v="1777"/>
    <x v="1647"/>
  </r>
  <r>
    <n v="1810"/>
    <x v="1787"/>
    <x v="1797"/>
    <x v="0"/>
    <x v="1778"/>
    <x v="1648"/>
  </r>
  <r>
    <n v="1811"/>
    <x v="1788"/>
    <x v="1798"/>
    <x v="0"/>
    <x v="1346"/>
    <x v="1649"/>
  </r>
  <r>
    <n v="1812"/>
    <x v="1789"/>
    <x v="1799"/>
    <x v="0"/>
    <x v="1779"/>
    <x v="860"/>
  </r>
  <r>
    <n v="1813"/>
    <x v="1790"/>
    <x v="1800"/>
    <x v="0"/>
    <x v="1780"/>
    <x v="1650"/>
  </r>
  <r>
    <n v="1814"/>
    <x v="1791"/>
    <x v="1801"/>
    <x v="0"/>
    <x v="1781"/>
    <x v="1651"/>
  </r>
  <r>
    <n v="1815"/>
    <x v="1792"/>
    <x v="1802"/>
    <x v="0"/>
    <x v="1782"/>
    <x v="1652"/>
  </r>
  <r>
    <n v="1816"/>
    <x v="493"/>
    <x v="1803"/>
    <x v="0"/>
    <x v="1783"/>
    <x v="1653"/>
  </r>
  <r>
    <n v="1817"/>
    <x v="1793"/>
    <x v="1804"/>
    <x v="0"/>
    <x v="1784"/>
    <x v="1654"/>
  </r>
  <r>
    <n v="1818"/>
    <x v="1794"/>
    <x v="1805"/>
    <x v="0"/>
    <x v="1785"/>
    <x v="1655"/>
  </r>
  <r>
    <n v="1819"/>
    <x v="1795"/>
    <x v="1806"/>
    <x v="0"/>
    <x v="1786"/>
    <x v="1656"/>
  </r>
  <r>
    <n v="1820"/>
    <x v="1796"/>
    <x v="1807"/>
    <x v="8"/>
    <x v="1787"/>
    <x v="1657"/>
  </r>
  <r>
    <n v="1821"/>
    <x v="1797"/>
    <x v="1808"/>
    <x v="0"/>
    <x v="1788"/>
    <x v="1658"/>
  </r>
  <r>
    <n v="1822"/>
    <x v="1798"/>
    <x v="1809"/>
    <x v="8"/>
    <x v="1789"/>
    <x v="1659"/>
  </r>
  <r>
    <n v="1823"/>
    <x v="1799"/>
    <x v="1810"/>
    <x v="0"/>
    <x v="1790"/>
    <x v="1660"/>
  </r>
  <r>
    <n v="1824"/>
    <x v="1800"/>
    <x v="1811"/>
    <x v="0"/>
    <x v="1791"/>
    <x v="506"/>
  </r>
  <r>
    <n v="1825"/>
    <x v="1801"/>
    <x v="1812"/>
    <x v="0"/>
    <x v="1792"/>
    <x v="884"/>
  </r>
  <r>
    <n v="1826"/>
    <x v="1802"/>
    <x v="1813"/>
    <x v="0"/>
    <x v="1793"/>
    <x v="1661"/>
  </r>
  <r>
    <n v="1827"/>
    <x v="1803"/>
    <x v="1814"/>
    <x v="0"/>
    <x v="1794"/>
    <x v="1662"/>
  </r>
  <r>
    <n v="1828"/>
    <x v="1804"/>
    <x v="1815"/>
    <x v="0"/>
    <x v="1795"/>
    <x v="1663"/>
  </r>
  <r>
    <n v="1829"/>
    <x v="1805"/>
    <x v="1816"/>
    <x v="0"/>
    <x v="1796"/>
    <x v="1664"/>
  </r>
  <r>
    <n v="1830"/>
    <x v="1806"/>
    <x v="1817"/>
    <x v="0"/>
    <x v="1282"/>
    <x v="1665"/>
  </r>
  <r>
    <n v="1831"/>
    <x v="1807"/>
    <x v="1818"/>
    <x v="0"/>
    <x v="1797"/>
    <x v="1666"/>
  </r>
  <r>
    <n v="1832"/>
    <x v="1808"/>
    <x v="1819"/>
    <x v="14"/>
    <x v="1798"/>
    <x v="1667"/>
  </r>
  <r>
    <n v="1833"/>
    <x v="1809"/>
    <x v="1820"/>
    <x v="4"/>
    <x v="1799"/>
    <x v="1668"/>
  </r>
  <r>
    <n v="1834"/>
    <x v="1810"/>
    <x v="1821"/>
    <x v="0"/>
    <x v="1800"/>
    <x v="1669"/>
  </r>
  <r>
    <n v="1835"/>
    <x v="1811"/>
    <x v="1822"/>
    <x v="4"/>
    <x v="1801"/>
    <x v="1105"/>
  </r>
  <r>
    <n v="1836"/>
    <x v="1812"/>
    <x v="1823"/>
    <x v="28"/>
    <x v="1802"/>
    <x v="1670"/>
  </r>
  <r>
    <n v="1837"/>
    <x v="1813"/>
    <x v="1824"/>
    <x v="0"/>
    <x v="1803"/>
    <x v="1671"/>
  </r>
  <r>
    <n v="1838"/>
    <x v="1814"/>
    <x v="1825"/>
    <x v="0"/>
    <x v="1804"/>
    <x v="1672"/>
  </r>
  <r>
    <n v="1839"/>
    <x v="1815"/>
    <x v="1826"/>
    <x v="0"/>
    <x v="1805"/>
    <x v="1673"/>
  </r>
  <r>
    <n v="1840"/>
    <x v="1815"/>
    <x v="1826"/>
    <x v="0"/>
    <x v="1805"/>
    <x v="1673"/>
  </r>
  <r>
    <n v="1841"/>
    <x v="1816"/>
    <x v="1827"/>
    <x v="0"/>
    <x v="1806"/>
    <x v="1674"/>
  </r>
  <r>
    <n v="1842"/>
    <x v="1817"/>
    <x v="1828"/>
    <x v="0"/>
    <x v="1807"/>
    <x v="1605"/>
  </r>
  <r>
    <n v="1843"/>
    <x v="1818"/>
    <x v="1829"/>
    <x v="0"/>
    <x v="1808"/>
    <x v="246"/>
  </r>
  <r>
    <n v="1844"/>
    <x v="1819"/>
    <x v="1830"/>
    <x v="10"/>
    <x v="1809"/>
    <x v="1675"/>
  </r>
  <r>
    <n v="1845"/>
    <x v="1820"/>
    <x v="1831"/>
    <x v="0"/>
    <x v="1810"/>
    <x v="1676"/>
  </r>
  <r>
    <n v="1846"/>
    <x v="1821"/>
    <x v="1832"/>
    <x v="0"/>
    <x v="1811"/>
    <x v="1677"/>
  </r>
  <r>
    <n v="1847"/>
    <x v="1822"/>
    <x v="1833"/>
    <x v="0"/>
    <x v="1812"/>
    <x v="1678"/>
  </r>
  <r>
    <n v="1848"/>
    <x v="1823"/>
    <x v="1834"/>
    <x v="0"/>
    <x v="1813"/>
    <x v="1679"/>
  </r>
  <r>
    <n v="1849"/>
    <x v="1824"/>
    <x v="1835"/>
    <x v="0"/>
    <x v="1814"/>
    <x v="571"/>
  </r>
  <r>
    <n v="1850"/>
    <x v="1825"/>
    <x v="1836"/>
    <x v="4"/>
    <x v="1815"/>
    <x v="1680"/>
  </r>
  <r>
    <n v="1851"/>
    <x v="1826"/>
    <x v="1837"/>
    <x v="8"/>
    <x v="1816"/>
    <x v="1681"/>
  </r>
  <r>
    <n v="1852"/>
    <x v="1827"/>
    <x v="1838"/>
    <x v="13"/>
    <x v="1817"/>
    <x v="1682"/>
  </r>
  <r>
    <n v="1853"/>
    <x v="1828"/>
    <x v="1839"/>
    <x v="3"/>
    <x v="1818"/>
    <x v="934"/>
  </r>
  <r>
    <n v="1854"/>
    <x v="1829"/>
    <x v="1840"/>
    <x v="0"/>
    <x v="1819"/>
    <x v="1683"/>
  </r>
  <r>
    <n v="1855"/>
    <x v="1830"/>
    <x v="1841"/>
    <x v="0"/>
    <x v="1820"/>
    <x v="586"/>
  </r>
  <r>
    <n v="1856"/>
    <x v="1831"/>
    <x v="1842"/>
    <x v="8"/>
    <x v="1821"/>
    <x v="1684"/>
  </r>
  <r>
    <n v="1857"/>
    <x v="1832"/>
    <x v="1843"/>
    <x v="2"/>
    <x v="1822"/>
    <x v="1685"/>
  </r>
  <r>
    <n v="1858"/>
    <x v="1833"/>
    <x v="1844"/>
    <x v="0"/>
    <x v="1823"/>
    <x v="1686"/>
  </r>
  <r>
    <n v="1859"/>
    <x v="1834"/>
    <x v="1845"/>
    <x v="0"/>
    <x v="1824"/>
    <x v="1687"/>
  </r>
  <r>
    <n v="1860"/>
    <x v="1835"/>
    <x v="1846"/>
    <x v="14"/>
    <x v="1825"/>
    <x v="1688"/>
  </r>
  <r>
    <n v="1861"/>
    <x v="1836"/>
    <x v="1847"/>
    <x v="0"/>
    <x v="1826"/>
    <x v="1343"/>
  </r>
  <r>
    <n v="1862"/>
    <x v="1837"/>
    <x v="1848"/>
    <x v="0"/>
    <x v="1827"/>
    <x v="1689"/>
  </r>
  <r>
    <n v="1863"/>
    <x v="1838"/>
    <x v="1849"/>
    <x v="0"/>
    <x v="1828"/>
    <x v="58"/>
  </r>
  <r>
    <n v="1864"/>
    <x v="1839"/>
    <x v="1850"/>
    <x v="5"/>
    <x v="1829"/>
    <x v="1098"/>
  </r>
  <r>
    <n v="1865"/>
    <x v="1840"/>
    <x v="1851"/>
    <x v="14"/>
    <x v="1830"/>
    <x v="1690"/>
  </r>
  <r>
    <n v="1866"/>
    <x v="1841"/>
    <x v="1852"/>
    <x v="0"/>
    <x v="1831"/>
    <x v="1691"/>
  </r>
  <r>
    <n v="1867"/>
    <x v="1842"/>
    <x v="1853"/>
    <x v="0"/>
    <x v="1832"/>
    <x v="1692"/>
  </r>
  <r>
    <n v="1868"/>
    <x v="1843"/>
    <x v="1854"/>
    <x v="0"/>
    <x v="1833"/>
    <x v="1693"/>
  </r>
  <r>
    <n v="1869"/>
    <x v="1844"/>
    <x v="1855"/>
    <x v="0"/>
    <x v="1834"/>
    <x v="1694"/>
  </r>
  <r>
    <n v="1870"/>
    <x v="979"/>
    <x v="1856"/>
    <x v="0"/>
    <x v="1835"/>
    <x v="1695"/>
  </r>
  <r>
    <n v="1871"/>
    <x v="1845"/>
    <x v="1857"/>
    <x v="2"/>
    <x v="1836"/>
    <x v="1696"/>
  </r>
  <r>
    <n v="1872"/>
    <x v="1846"/>
    <x v="1858"/>
    <x v="4"/>
    <x v="1837"/>
    <x v="1697"/>
  </r>
  <r>
    <n v="1873"/>
    <x v="1847"/>
    <x v="1859"/>
    <x v="8"/>
    <x v="1838"/>
    <x v="1698"/>
  </r>
  <r>
    <n v="1874"/>
    <x v="1848"/>
    <x v="1860"/>
    <x v="0"/>
    <x v="1839"/>
    <x v="1699"/>
  </r>
  <r>
    <n v="1875"/>
    <x v="1849"/>
    <x v="1861"/>
    <x v="0"/>
    <x v="1840"/>
    <x v="1700"/>
  </r>
  <r>
    <n v="1876"/>
    <x v="1850"/>
    <x v="1862"/>
    <x v="0"/>
    <x v="1841"/>
    <x v="1701"/>
  </r>
  <r>
    <n v="1877"/>
    <x v="1851"/>
    <x v="1863"/>
    <x v="0"/>
    <x v="1842"/>
    <x v="1702"/>
  </r>
  <r>
    <n v="1878"/>
    <x v="1852"/>
    <x v="1864"/>
    <x v="0"/>
    <x v="1843"/>
    <x v="1703"/>
  </r>
  <r>
    <n v="1879"/>
    <x v="1853"/>
    <x v="1865"/>
    <x v="0"/>
    <x v="1844"/>
    <x v="1704"/>
  </r>
  <r>
    <n v="1880"/>
    <x v="1854"/>
    <x v="1866"/>
    <x v="0"/>
    <x v="345"/>
    <x v="1705"/>
  </r>
  <r>
    <n v="1881"/>
    <x v="1855"/>
    <x v="1867"/>
    <x v="0"/>
    <x v="1845"/>
    <x v="1706"/>
  </r>
  <r>
    <n v="1882"/>
    <x v="1856"/>
    <x v="1868"/>
    <x v="0"/>
    <x v="1846"/>
    <x v="1707"/>
  </r>
  <r>
    <n v="1883"/>
    <x v="1857"/>
    <x v="1869"/>
    <x v="0"/>
    <x v="1847"/>
    <x v="531"/>
  </r>
  <r>
    <n v="1884"/>
    <x v="1819"/>
    <x v="1830"/>
    <x v="10"/>
    <x v="1809"/>
    <x v="1675"/>
  </r>
  <r>
    <n v="1885"/>
    <x v="1858"/>
    <x v="1870"/>
    <x v="0"/>
    <x v="1848"/>
    <x v="1708"/>
  </r>
  <r>
    <n v="1886"/>
    <x v="1859"/>
    <x v="1871"/>
    <x v="2"/>
    <x v="1849"/>
    <x v="1709"/>
  </r>
  <r>
    <n v="1887"/>
    <x v="1860"/>
    <x v="1872"/>
    <x v="0"/>
    <x v="1850"/>
    <x v="1710"/>
  </r>
  <r>
    <n v="1888"/>
    <x v="1861"/>
    <x v="1873"/>
    <x v="1"/>
    <x v="1851"/>
    <x v="1711"/>
  </r>
  <r>
    <n v="1889"/>
    <x v="1862"/>
    <x v="1874"/>
    <x v="4"/>
    <x v="1852"/>
    <x v="1712"/>
  </r>
  <r>
    <n v="1890"/>
    <x v="1863"/>
    <x v="1875"/>
    <x v="13"/>
    <x v="1853"/>
    <x v="1713"/>
  </r>
  <r>
    <n v="1891"/>
    <x v="1864"/>
    <x v="1876"/>
    <x v="0"/>
    <x v="1854"/>
    <x v="930"/>
  </r>
  <r>
    <n v="1892"/>
    <x v="1865"/>
    <x v="1877"/>
    <x v="15"/>
    <x v="1855"/>
    <x v="1714"/>
  </r>
  <r>
    <n v="1893"/>
    <x v="1866"/>
    <x v="1878"/>
    <x v="0"/>
    <x v="1856"/>
    <x v="1715"/>
  </r>
  <r>
    <n v="1894"/>
    <x v="1867"/>
    <x v="1879"/>
    <x v="9"/>
    <x v="1857"/>
    <x v="1716"/>
  </r>
  <r>
    <n v="1895"/>
    <x v="1868"/>
    <x v="1880"/>
    <x v="0"/>
    <x v="1858"/>
    <x v="1717"/>
  </r>
  <r>
    <n v="1896"/>
    <x v="1869"/>
    <x v="1881"/>
    <x v="0"/>
    <x v="1859"/>
    <x v="1718"/>
  </r>
  <r>
    <n v="1897"/>
    <x v="1870"/>
    <x v="1882"/>
    <x v="0"/>
    <x v="1860"/>
    <x v="1719"/>
  </r>
  <r>
    <n v="1898"/>
    <x v="1871"/>
    <x v="1883"/>
    <x v="0"/>
    <x v="1861"/>
    <x v="1132"/>
  </r>
  <r>
    <n v="1899"/>
    <x v="1872"/>
    <x v="1884"/>
    <x v="0"/>
    <x v="1862"/>
    <x v="1720"/>
  </r>
  <r>
    <n v="1900"/>
    <x v="1873"/>
    <x v="1885"/>
    <x v="8"/>
    <x v="1863"/>
    <x v="726"/>
  </r>
  <r>
    <n v="1901"/>
    <x v="1874"/>
    <x v="1886"/>
    <x v="0"/>
    <x v="1864"/>
    <x v="1721"/>
  </r>
  <r>
    <n v="1902"/>
    <x v="1875"/>
    <x v="1887"/>
    <x v="0"/>
    <x v="1865"/>
    <x v="1722"/>
  </r>
  <r>
    <n v="1903"/>
    <x v="1876"/>
    <x v="1888"/>
    <x v="0"/>
    <x v="1866"/>
    <x v="1723"/>
  </r>
  <r>
    <n v="1904"/>
    <x v="1877"/>
    <x v="1889"/>
    <x v="0"/>
    <x v="1867"/>
    <x v="1724"/>
  </r>
  <r>
    <n v="1905"/>
    <x v="1878"/>
    <x v="1890"/>
    <x v="0"/>
    <x v="1868"/>
    <x v="1725"/>
  </r>
  <r>
    <n v="1906"/>
    <x v="1879"/>
    <x v="1891"/>
    <x v="0"/>
    <x v="1869"/>
    <x v="1726"/>
  </r>
  <r>
    <n v="1907"/>
    <x v="1880"/>
    <x v="1892"/>
    <x v="0"/>
    <x v="1870"/>
    <x v="1727"/>
  </r>
  <r>
    <n v="1908"/>
    <x v="1881"/>
    <x v="1893"/>
    <x v="0"/>
    <x v="1871"/>
    <x v="1728"/>
  </r>
  <r>
    <n v="1909"/>
    <x v="1882"/>
    <x v="1894"/>
    <x v="8"/>
    <x v="1872"/>
    <x v="1729"/>
  </r>
  <r>
    <n v="1910"/>
    <x v="1883"/>
    <x v="1895"/>
    <x v="0"/>
    <x v="1873"/>
    <x v="1730"/>
  </r>
  <r>
    <n v="1911"/>
    <x v="1884"/>
    <x v="1896"/>
    <x v="8"/>
    <x v="1874"/>
    <x v="1731"/>
  </r>
  <r>
    <n v="1912"/>
    <x v="1885"/>
    <x v="1897"/>
    <x v="13"/>
    <x v="774"/>
    <x v="1732"/>
  </r>
  <r>
    <n v="1913"/>
    <x v="1886"/>
    <x v="1898"/>
    <x v="0"/>
    <x v="1875"/>
    <x v="1733"/>
  </r>
  <r>
    <n v="1914"/>
    <x v="1887"/>
    <x v="1899"/>
    <x v="0"/>
    <x v="1876"/>
    <x v="1734"/>
  </r>
  <r>
    <n v="1915"/>
    <x v="1888"/>
    <x v="1900"/>
    <x v="0"/>
    <x v="1877"/>
    <x v="1735"/>
  </r>
  <r>
    <n v="1916"/>
    <x v="1889"/>
    <x v="1901"/>
    <x v="0"/>
    <x v="1878"/>
    <x v="1736"/>
  </r>
  <r>
    <n v="1917"/>
    <x v="1890"/>
    <x v="1902"/>
    <x v="0"/>
    <x v="1879"/>
    <x v="175"/>
  </r>
  <r>
    <n v="1918"/>
    <x v="1891"/>
    <x v="1903"/>
    <x v="8"/>
    <x v="1880"/>
    <x v="1737"/>
  </r>
  <r>
    <n v="1919"/>
    <x v="1892"/>
    <x v="1904"/>
    <x v="0"/>
    <x v="1881"/>
    <x v="1738"/>
  </r>
  <r>
    <n v="1920"/>
    <x v="1893"/>
    <x v="1905"/>
    <x v="0"/>
    <x v="1882"/>
    <x v="1739"/>
  </r>
  <r>
    <n v="1921"/>
    <x v="1894"/>
    <x v="1906"/>
    <x v="0"/>
    <x v="1883"/>
    <x v="1740"/>
  </r>
  <r>
    <n v="1922"/>
    <x v="1895"/>
    <x v="1907"/>
    <x v="2"/>
    <x v="1884"/>
    <x v="1741"/>
  </r>
  <r>
    <n v="1923"/>
    <x v="1896"/>
    <x v="1908"/>
    <x v="2"/>
    <x v="1885"/>
    <x v="1742"/>
  </r>
  <r>
    <n v="1924"/>
    <x v="1897"/>
    <x v="1909"/>
    <x v="0"/>
    <x v="1886"/>
    <x v="1743"/>
  </r>
  <r>
    <n v="1925"/>
    <x v="1898"/>
    <x v="1910"/>
    <x v="0"/>
    <x v="1887"/>
    <x v="1744"/>
  </r>
  <r>
    <n v="1926"/>
    <x v="1899"/>
    <x v="1911"/>
    <x v="0"/>
    <x v="1888"/>
    <x v="1745"/>
  </r>
  <r>
    <n v="1927"/>
    <x v="1900"/>
    <x v="1912"/>
    <x v="0"/>
    <x v="1889"/>
    <x v="1746"/>
  </r>
  <r>
    <n v="1928"/>
    <x v="1901"/>
    <x v="1913"/>
    <x v="8"/>
    <x v="1890"/>
    <x v="1747"/>
  </r>
  <r>
    <n v="1929"/>
    <x v="1902"/>
    <x v="1914"/>
    <x v="0"/>
    <x v="1891"/>
    <x v="458"/>
  </r>
  <r>
    <n v="1930"/>
    <x v="1903"/>
    <x v="1915"/>
    <x v="0"/>
    <x v="1892"/>
    <x v="1748"/>
  </r>
  <r>
    <n v="1931"/>
    <x v="1904"/>
    <x v="1916"/>
    <x v="3"/>
    <x v="1893"/>
    <x v="1749"/>
  </r>
  <r>
    <n v="1932"/>
    <x v="1905"/>
    <x v="1917"/>
    <x v="0"/>
    <x v="1894"/>
    <x v="1750"/>
  </r>
  <r>
    <n v="1933"/>
    <x v="1906"/>
    <x v="1918"/>
    <x v="0"/>
    <x v="1895"/>
    <x v="1751"/>
  </r>
  <r>
    <n v="1934"/>
    <x v="1907"/>
    <x v="1919"/>
    <x v="0"/>
    <x v="1896"/>
    <x v="1752"/>
  </r>
  <r>
    <n v="1935"/>
    <x v="1908"/>
    <x v="1920"/>
    <x v="0"/>
    <x v="1897"/>
    <x v="1753"/>
  </r>
  <r>
    <n v="1936"/>
    <x v="1909"/>
    <x v="1921"/>
    <x v="0"/>
    <x v="1898"/>
    <x v="1754"/>
  </r>
  <r>
    <n v="1937"/>
    <x v="1910"/>
    <x v="1922"/>
    <x v="8"/>
    <x v="1899"/>
    <x v="713"/>
  </r>
  <r>
    <n v="1938"/>
    <x v="1911"/>
    <x v="1923"/>
    <x v="18"/>
    <x v="1900"/>
    <x v="1755"/>
  </r>
  <r>
    <n v="1939"/>
    <x v="1912"/>
    <x v="1924"/>
    <x v="13"/>
    <x v="1901"/>
    <x v="1756"/>
  </r>
  <r>
    <n v="1940"/>
    <x v="1913"/>
    <x v="1925"/>
    <x v="0"/>
    <x v="1902"/>
    <x v="97"/>
  </r>
  <r>
    <n v="1941"/>
    <x v="1914"/>
    <x v="1926"/>
    <x v="0"/>
    <x v="1903"/>
    <x v="1757"/>
  </r>
  <r>
    <n v="1942"/>
    <x v="1915"/>
    <x v="1927"/>
    <x v="0"/>
    <x v="1904"/>
    <x v="1758"/>
  </r>
  <r>
    <n v="1943"/>
    <x v="1916"/>
    <x v="1928"/>
    <x v="0"/>
    <x v="1905"/>
    <x v="211"/>
  </r>
  <r>
    <n v="1944"/>
    <x v="1917"/>
    <x v="1929"/>
    <x v="0"/>
    <x v="1906"/>
    <x v="1759"/>
  </r>
  <r>
    <n v="1945"/>
    <x v="1918"/>
    <x v="1930"/>
    <x v="2"/>
    <x v="1907"/>
    <x v="1760"/>
  </r>
  <r>
    <n v="1946"/>
    <x v="1919"/>
    <x v="1931"/>
    <x v="4"/>
    <x v="1908"/>
    <x v="1761"/>
  </r>
  <r>
    <n v="1947"/>
    <x v="1920"/>
    <x v="1932"/>
    <x v="8"/>
    <x v="1909"/>
    <x v="1762"/>
  </r>
  <r>
    <n v="1948"/>
    <x v="1921"/>
    <x v="1933"/>
    <x v="0"/>
    <x v="1910"/>
    <x v="1763"/>
  </r>
  <r>
    <n v="1949"/>
    <x v="1922"/>
    <x v="1934"/>
    <x v="0"/>
    <x v="1911"/>
    <x v="1764"/>
  </r>
  <r>
    <n v="1950"/>
    <x v="1923"/>
    <x v="1935"/>
    <x v="0"/>
    <x v="1912"/>
    <x v="1765"/>
  </r>
  <r>
    <n v="1951"/>
    <x v="1924"/>
    <x v="1936"/>
    <x v="13"/>
    <x v="1913"/>
    <x v="1374"/>
  </r>
  <r>
    <n v="1952"/>
    <x v="1925"/>
    <x v="1937"/>
    <x v="0"/>
    <x v="1914"/>
    <x v="1766"/>
  </r>
  <r>
    <n v="1953"/>
    <x v="1926"/>
    <x v="1938"/>
    <x v="0"/>
    <x v="1915"/>
    <x v="1767"/>
  </r>
  <r>
    <n v="1954"/>
    <x v="1927"/>
    <x v="1939"/>
    <x v="0"/>
    <x v="1916"/>
    <x v="1768"/>
  </r>
  <r>
    <n v="1955"/>
    <x v="1928"/>
    <x v="1940"/>
    <x v="0"/>
    <x v="1917"/>
    <x v="1769"/>
  </r>
  <r>
    <n v="1956"/>
    <x v="1929"/>
    <x v="1941"/>
    <x v="5"/>
    <x v="1918"/>
    <x v="1770"/>
  </r>
  <r>
    <n v="1957"/>
    <x v="1930"/>
    <x v="1942"/>
    <x v="13"/>
    <x v="1919"/>
    <x v="1771"/>
  </r>
  <r>
    <n v="1958"/>
    <x v="1931"/>
    <x v="1943"/>
    <x v="0"/>
    <x v="1920"/>
    <x v="1772"/>
  </r>
  <r>
    <n v="1959"/>
    <x v="1932"/>
    <x v="1944"/>
    <x v="0"/>
    <x v="1921"/>
    <x v="1773"/>
  </r>
  <r>
    <n v="1960"/>
    <x v="1933"/>
    <x v="1945"/>
    <x v="0"/>
    <x v="1922"/>
    <x v="1493"/>
  </r>
  <r>
    <n v="1961"/>
    <x v="1934"/>
    <x v="1946"/>
    <x v="0"/>
    <x v="1923"/>
    <x v="1774"/>
  </r>
  <r>
    <n v="1962"/>
    <x v="1935"/>
    <x v="1947"/>
    <x v="0"/>
    <x v="1924"/>
    <x v="1775"/>
  </r>
  <r>
    <n v="1963"/>
    <x v="1936"/>
    <x v="1948"/>
    <x v="11"/>
    <x v="1925"/>
    <x v="1776"/>
  </r>
  <r>
    <n v="1964"/>
    <x v="1937"/>
    <x v="1949"/>
    <x v="0"/>
    <x v="676"/>
    <x v="1777"/>
  </r>
  <r>
    <n v="1965"/>
    <x v="1938"/>
    <x v="1950"/>
    <x v="0"/>
    <x v="1926"/>
    <x v="1778"/>
  </r>
  <r>
    <n v="1966"/>
    <x v="1939"/>
    <x v="1951"/>
    <x v="0"/>
    <x v="1927"/>
    <x v="1779"/>
  </r>
  <r>
    <n v="1967"/>
    <x v="1940"/>
    <x v="1952"/>
    <x v="0"/>
    <x v="845"/>
    <x v="1780"/>
  </r>
  <r>
    <n v="1968"/>
    <x v="1941"/>
    <x v="1953"/>
    <x v="0"/>
    <x v="1928"/>
    <x v="1781"/>
  </r>
  <r>
    <n v="1969"/>
    <x v="1942"/>
    <x v="1954"/>
    <x v="0"/>
    <x v="1929"/>
    <x v="1782"/>
  </r>
  <r>
    <n v="1970"/>
    <x v="1943"/>
    <x v="1955"/>
    <x v="8"/>
    <x v="485"/>
    <x v="1783"/>
  </r>
  <r>
    <n v="1971"/>
    <x v="1674"/>
    <x v="1956"/>
    <x v="0"/>
    <x v="1930"/>
    <x v="1610"/>
  </r>
  <r>
    <n v="1972"/>
    <x v="1944"/>
    <x v="1957"/>
    <x v="0"/>
    <x v="1931"/>
    <x v="1784"/>
  </r>
  <r>
    <n v="1973"/>
    <x v="1945"/>
    <x v="1958"/>
    <x v="0"/>
    <x v="1932"/>
    <x v="1785"/>
  </r>
  <r>
    <n v="1974"/>
    <x v="1946"/>
    <x v="1959"/>
    <x v="0"/>
    <x v="1933"/>
    <x v="160"/>
  </r>
  <r>
    <n v="1975"/>
    <x v="1947"/>
    <x v="1960"/>
    <x v="0"/>
    <x v="1934"/>
    <x v="1786"/>
  </r>
  <r>
    <n v="1976"/>
    <x v="1948"/>
    <x v="1961"/>
    <x v="0"/>
    <x v="1935"/>
    <x v="1787"/>
  </r>
  <r>
    <n v="1977"/>
    <x v="1949"/>
    <x v="1962"/>
    <x v="0"/>
    <x v="1936"/>
    <x v="1788"/>
  </r>
  <r>
    <n v="1978"/>
    <x v="1950"/>
    <x v="1963"/>
    <x v="0"/>
    <x v="1937"/>
    <x v="156"/>
  </r>
  <r>
    <n v="1979"/>
    <x v="1951"/>
    <x v="1964"/>
    <x v="0"/>
    <x v="1938"/>
    <x v="1789"/>
  </r>
  <r>
    <n v="1980"/>
    <x v="1952"/>
    <x v="1965"/>
    <x v="0"/>
    <x v="1348"/>
    <x v="1790"/>
  </r>
  <r>
    <n v="1981"/>
    <x v="1953"/>
    <x v="1966"/>
    <x v="0"/>
    <x v="1939"/>
    <x v="1791"/>
  </r>
  <r>
    <n v="1982"/>
    <x v="1954"/>
    <x v="1967"/>
    <x v="8"/>
    <x v="1940"/>
    <x v="209"/>
  </r>
  <r>
    <n v="1983"/>
    <x v="1955"/>
    <x v="1968"/>
    <x v="0"/>
    <x v="1941"/>
    <x v="1792"/>
  </r>
  <r>
    <n v="1984"/>
    <x v="1956"/>
    <x v="1969"/>
    <x v="0"/>
    <x v="1942"/>
    <x v="1793"/>
  </r>
  <r>
    <n v="1985"/>
    <x v="1957"/>
    <x v="1970"/>
    <x v="0"/>
    <x v="1943"/>
    <x v="1794"/>
  </r>
  <r>
    <n v="1986"/>
    <x v="1958"/>
    <x v="1971"/>
    <x v="0"/>
    <x v="1944"/>
    <x v="1795"/>
  </r>
  <r>
    <n v="1987"/>
    <x v="1959"/>
    <x v="1972"/>
    <x v="13"/>
    <x v="1945"/>
    <x v="1796"/>
  </r>
  <r>
    <n v="1988"/>
    <x v="1960"/>
    <x v="1973"/>
    <x v="2"/>
    <x v="1946"/>
    <x v="1797"/>
  </r>
  <r>
    <n v="1989"/>
    <x v="1961"/>
    <x v="1974"/>
    <x v="8"/>
    <x v="1947"/>
    <x v="1798"/>
  </r>
  <r>
    <n v="1990"/>
    <x v="1962"/>
    <x v="1975"/>
    <x v="0"/>
    <x v="1948"/>
    <x v="1799"/>
  </r>
  <r>
    <n v="1991"/>
    <x v="1963"/>
    <x v="1976"/>
    <x v="34"/>
    <x v="1949"/>
    <x v="1800"/>
  </r>
  <r>
    <n v="1992"/>
    <x v="1964"/>
    <x v="1977"/>
    <x v="0"/>
    <x v="1950"/>
    <x v="1801"/>
  </r>
  <r>
    <n v="1993"/>
    <x v="1965"/>
    <x v="1978"/>
    <x v="2"/>
    <x v="1951"/>
    <x v="1802"/>
  </r>
  <r>
    <n v="1994"/>
    <x v="1966"/>
    <x v="1979"/>
    <x v="0"/>
    <x v="1952"/>
    <x v="1803"/>
  </r>
  <r>
    <n v="1995"/>
    <x v="1967"/>
    <x v="1980"/>
    <x v="0"/>
    <x v="1953"/>
    <x v="1804"/>
  </r>
  <r>
    <n v="1996"/>
    <x v="1968"/>
    <x v="1981"/>
    <x v="0"/>
    <x v="1954"/>
    <x v="752"/>
  </r>
  <r>
    <n v="1997"/>
    <x v="1969"/>
    <x v="1982"/>
    <x v="4"/>
    <x v="1955"/>
    <x v="1805"/>
  </r>
  <r>
    <n v="1998"/>
    <x v="1970"/>
    <x v="1983"/>
    <x v="4"/>
    <x v="1956"/>
    <x v="1160"/>
  </r>
  <r>
    <n v="1999"/>
    <x v="1971"/>
    <x v="1984"/>
    <x v="2"/>
    <x v="1957"/>
    <x v="1806"/>
  </r>
  <r>
    <n v="2000"/>
    <x v="1972"/>
    <x v="1985"/>
    <x v="4"/>
    <x v="1958"/>
    <x v="1807"/>
  </r>
  <r>
    <n v="2001"/>
    <x v="1973"/>
    <x v="1986"/>
    <x v="0"/>
    <x v="1959"/>
    <x v="1808"/>
  </r>
  <r>
    <n v="2002"/>
    <x v="1974"/>
    <x v="1987"/>
    <x v="19"/>
    <x v="1960"/>
    <x v="1809"/>
  </r>
  <r>
    <n v="2003"/>
    <x v="1975"/>
    <x v="1988"/>
    <x v="0"/>
    <x v="1961"/>
    <x v="1810"/>
  </r>
  <r>
    <n v="2004"/>
    <x v="1976"/>
    <x v="1989"/>
    <x v="8"/>
    <x v="1962"/>
    <x v="1811"/>
  </r>
  <r>
    <n v="2005"/>
    <x v="1977"/>
    <x v="1990"/>
    <x v="0"/>
    <x v="1963"/>
    <x v="1812"/>
  </r>
  <r>
    <n v="2006"/>
    <x v="1978"/>
    <x v="1991"/>
    <x v="8"/>
    <x v="1964"/>
    <x v="1813"/>
  </r>
  <r>
    <n v="2007"/>
    <x v="1979"/>
    <x v="1992"/>
    <x v="0"/>
    <x v="1965"/>
    <x v="1814"/>
  </r>
  <r>
    <n v="2008"/>
    <x v="1980"/>
    <x v="1993"/>
    <x v="0"/>
    <x v="1966"/>
    <x v="1815"/>
  </r>
  <r>
    <n v="2009"/>
    <x v="1981"/>
    <x v="1994"/>
    <x v="0"/>
    <x v="1967"/>
    <x v="1816"/>
  </r>
  <r>
    <n v="2010"/>
    <x v="1982"/>
    <x v="1995"/>
    <x v="0"/>
    <x v="1968"/>
    <x v="1817"/>
  </r>
  <r>
    <n v="2011"/>
    <x v="1983"/>
    <x v="1996"/>
    <x v="0"/>
    <x v="1969"/>
    <x v="28"/>
  </r>
  <r>
    <n v="2012"/>
    <x v="1984"/>
    <x v="1997"/>
    <x v="0"/>
    <x v="1970"/>
    <x v="1818"/>
  </r>
  <r>
    <n v="2013"/>
    <x v="1985"/>
    <x v="1998"/>
    <x v="2"/>
    <x v="1971"/>
    <x v="1819"/>
  </r>
  <r>
    <n v="2014"/>
    <x v="1986"/>
    <x v="1999"/>
    <x v="0"/>
    <x v="1972"/>
    <x v="1820"/>
  </r>
  <r>
    <n v="2015"/>
    <x v="1987"/>
    <x v="2000"/>
    <x v="4"/>
    <x v="1973"/>
    <x v="541"/>
  </r>
  <r>
    <n v="2016"/>
    <x v="1988"/>
    <x v="2001"/>
    <x v="8"/>
    <x v="1974"/>
    <x v="1821"/>
  </r>
  <r>
    <n v="2017"/>
    <x v="1989"/>
    <x v="2002"/>
    <x v="8"/>
    <x v="1975"/>
    <x v="1822"/>
  </r>
  <r>
    <n v="2018"/>
    <x v="1990"/>
    <x v="2003"/>
    <x v="14"/>
    <x v="597"/>
    <x v="1823"/>
  </r>
  <r>
    <n v="2019"/>
    <x v="1991"/>
    <x v="2004"/>
    <x v="13"/>
    <x v="1976"/>
    <x v="1824"/>
  </r>
  <r>
    <n v="2020"/>
    <x v="1992"/>
    <x v="2005"/>
    <x v="0"/>
    <x v="1977"/>
    <x v="1825"/>
  </r>
  <r>
    <n v="2021"/>
    <x v="1993"/>
    <x v="2006"/>
    <x v="0"/>
    <x v="1978"/>
    <x v="1826"/>
  </r>
  <r>
    <n v="2022"/>
    <x v="1994"/>
    <x v="2007"/>
    <x v="0"/>
    <x v="1979"/>
    <x v="1827"/>
  </r>
  <r>
    <n v="2023"/>
    <x v="1995"/>
    <x v="2008"/>
    <x v="4"/>
    <x v="1980"/>
    <x v="1828"/>
  </r>
  <r>
    <n v="2024"/>
    <x v="1996"/>
    <x v="2009"/>
    <x v="0"/>
    <x v="1981"/>
    <x v="1829"/>
  </r>
  <r>
    <n v="2025"/>
    <x v="1997"/>
    <x v="2010"/>
    <x v="0"/>
    <x v="1982"/>
    <x v="1830"/>
  </r>
  <r>
    <n v="2026"/>
    <x v="1998"/>
    <x v="2011"/>
    <x v="0"/>
    <x v="1983"/>
    <x v="1831"/>
  </r>
  <r>
    <n v="2027"/>
    <x v="1999"/>
    <x v="2012"/>
    <x v="0"/>
    <x v="1984"/>
    <x v="934"/>
  </r>
  <r>
    <n v="2028"/>
    <x v="2000"/>
    <x v="2013"/>
    <x v="0"/>
    <x v="1985"/>
    <x v="1832"/>
  </r>
  <r>
    <n v="2029"/>
    <x v="2001"/>
    <x v="2014"/>
    <x v="0"/>
    <x v="774"/>
    <x v="1833"/>
  </r>
  <r>
    <n v="2030"/>
    <x v="2002"/>
    <x v="2015"/>
    <x v="0"/>
    <x v="790"/>
    <x v="1834"/>
  </r>
  <r>
    <n v="2031"/>
    <x v="2003"/>
    <x v="2016"/>
    <x v="7"/>
    <x v="1986"/>
    <x v="1835"/>
  </r>
  <r>
    <n v="2032"/>
    <x v="2004"/>
    <x v="2017"/>
    <x v="0"/>
    <x v="1987"/>
    <x v="1836"/>
  </r>
  <r>
    <n v="2033"/>
    <x v="2005"/>
    <x v="2018"/>
    <x v="0"/>
    <x v="1988"/>
    <x v="947"/>
  </r>
  <r>
    <n v="2034"/>
    <x v="2006"/>
    <x v="2019"/>
    <x v="0"/>
    <x v="1989"/>
    <x v="1837"/>
  </r>
  <r>
    <n v="2035"/>
    <x v="2007"/>
    <x v="2020"/>
    <x v="24"/>
    <x v="1990"/>
    <x v="1301"/>
  </r>
  <r>
    <n v="2036"/>
    <x v="2008"/>
    <x v="2021"/>
    <x v="0"/>
    <x v="1991"/>
    <x v="1838"/>
  </r>
  <r>
    <n v="2037"/>
    <x v="2009"/>
    <x v="2022"/>
    <x v="0"/>
    <x v="1992"/>
    <x v="1839"/>
  </r>
  <r>
    <n v="2038"/>
    <x v="2010"/>
    <x v="2023"/>
    <x v="0"/>
    <x v="1993"/>
    <x v="1840"/>
  </r>
  <r>
    <n v="2039"/>
    <x v="2011"/>
    <x v="2024"/>
    <x v="5"/>
    <x v="1994"/>
    <x v="1841"/>
  </r>
  <r>
    <n v="2040"/>
    <x v="2012"/>
    <x v="2025"/>
    <x v="0"/>
    <x v="1028"/>
    <x v="1842"/>
  </r>
  <r>
    <n v="2041"/>
    <x v="2013"/>
    <x v="2026"/>
    <x v="0"/>
    <x v="1995"/>
    <x v="1275"/>
  </r>
  <r>
    <n v="2042"/>
    <x v="2014"/>
    <x v="2027"/>
    <x v="5"/>
    <x v="1996"/>
    <x v="1843"/>
  </r>
  <r>
    <n v="2043"/>
    <x v="2015"/>
    <x v="2028"/>
    <x v="0"/>
    <x v="1997"/>
    <x v="1844"/>
  </r>
  <r>
    <n v="2044"/>
    <x v="2016"/>
    <x v="2029"/>
    <x v="0"/>
    <x v="1998"/>
    <x v="1845"/>
  </r>
  <r>
    <n v="2045"/>
    <x v="2017"/>
    <x v="2030"/>
    <x v="0"/>
    <x v="1999"/>
    <x v="1846"/>
  </r>
  <r>
    <n v="2046"/>
    <x v="2018"/>
    <x v="2031"/>
    <x v="4"/>
    <x v="2000"/>
    <x v="1847"/>
  </r>
  <r>
    <n v="2047"/>
    <x v="2019"/>
    <x v="2032"/>
    <x v="0"/>
    <x v="2001"/>
    <x v="1848"/>
  </r>
  <r>
    <n v="2048"/>
    <x v="2020"/>
    <x v="2033"/>
    <x v="8"/>
    <x v="2002"/>
    <x v="1849"/>
  </r>
  <r>
    <n v="2049"/>
    <x v="2021"/>
    <x v="2034"/>
    <x v="2"/>
    <x v="2003"/>
    <x v="1850"/>
  </r>
  <r>
    <n v="2050"/>
    <x v="2022"/>
    <x v="2035"/>
    <x v="0"/>
    <x v="2004"/>
    <x v="447"/>
  </r>
  <r>
    <n v="2051"/>
    <x v="2023"/>
    <x v="2036"/>
    <x v="0"/>
    <x v="2005"/>
    <x v="1851"/>
  </r>
  <r>
    <n v="2052"/>
    <x v="2024"/>
    <x v="2037"/>
    <x v="0"/>
    <x v="2006"/>
    <x v="1852"/>
  </r>
  <r>
    <n v="2053"/>
    <x v="445"/>
    <x v="2038"/>
    <x v="0"/>
    <x v="2007"/>
    <x v="1853"/>
  </r>
  <r>
    <n v="2054"/>
    <x v="2025"/>
    <x v="2039"/>
    <x v="2"/>
    <x v="2008"/>
    <x v="1854"/>
  </r>
  <r>
    <n v="2055"/>
    <x v="2026"/>
    <x v="2040"/>
    <x v="8"/>
    <x v="1046"/>
    <x v="1855"/>
  </r>
  <r>
    <n v="2056"/>
    <x v="2027"/>
    <x v="2041"/>
    <x v="0"/>
    <x v="2009"/>
    <x v="1856"/>
  </r>
  <r>
    <n v="2057"/>
    <x v="2028"/>
    <x v="2042"/>
    <x v="7"/>
    <x v="2010"/>
    <x v="1857"/>
  </r>
  <r>
    <n v="2058"/>
    <x v="2029"/>
    <x v="2043"/>
    <x v="0"/>
    <x v="2011"/>
    <x v="1858"/>
  </r>
  <r>
    <n v="2059"/>
    <x v="2030"/>
    <x v="2044"/>
    <x v="0"/>
    <x v="2012"/>
    <x v="1859"/>
  </r>
  <r>
    <n v="2060"/>
    <x v="2031"/>
    <x v="2045"/>
    <x v="0"/>
    <x v="2013"/>
    <x v="886"/>
  </r>
  <r>
    <n v="2061"/>
    <x v="2032"/>
    <x v="2046"/>
    <x v="0"/>
    <x v="2014"/>
    <x v="1860"/>
  </r>
  <r>
    <n v="2062"/>
    <x v="2033"/>
    <x v="2047"/>
    <x v="0"/>
    <x v="2015"/>
    <x v="1861"/>
  </r>
  <r>
    <n v="2063"/>
    <x v="2034"/>
    <x v="2048"/>
    <x v="0"/>
    <x v="2016"/>
    <x v="1862"/>
  </r>
  <r>
    <n v="2064"/>
    <x v="2035"/>
    <x v="2049"/>
    <x v="0"/>
    <x v="2017"/>
    <x v="1863"/>
  </r>
  <r>
    <n v="2065"/>
    <x v="2036"/>
    <x v="2050"/>
    <x v="0"/>
    <x v="2018"/>
    <x v="1864"/>
  </r>
  <r>
    <n v="2066"/>
    <x v="2037"/>
    <x v="2051"/>
    <x v="0"/>
    <x v="2019"/>
    <x v="1865"/>
  </r>
  <r>
    <n v="2067"/>
    <x v="2038"/>
    <x v="2052"/>
    <x v="0"/>
    <x v="2020"/>
    <x v="1866"/>
  </r>
  <r>
    <n v="2068"/>
    <x v="2039"/>
    <x v="2053"/>
    <x v="0"/>
    <x v="2021"/>
    <x v="132"/>
  </r>
  <r>
    <n v="2069"/>
    <x v="2040"/>
    <x v="2054"/>
    <x v="0"/>
    <x v="2022"/>
    <x v="1867"/>
  </r>
  <r>
    <n v="2070"/>
    <x v="2041"/>
    <x v="2055"/>
    <x v="15"/>
    <x v="2023"/>
    <x v="42"/>
  </r>
  <r>
    <n v="2071"/>
    <x v="2042"/>
    <x v="2056"/>
    <x v="4"/>
    <x v="2024"/>
    <x v="1868"/>
  </r>
  <r>
    <n v="2072"/>
    <x v="2043"/>
    <x v="2057"/>
    <x v="0"/>
    <x v="2025"/>
    <x v="1869"/>
  </r>
  <r>
    <n v="2073"/>
    <x v="2044"/>
    <x v="2058"/>
    <x v="0"/>
    <x v="2026"/>
    <x v="1870"/>
  </r>
  <r>
    <n v="2074"/>
    <x v="2045"/>
    <x v="2059"/>
    <x v="0"/>
    <x v="2027"/>
    <x v="1871"/>
  </r>
  <r>
    <n v="2075"/>
    <x v="2046"/>
    <x v="2060"/>
    <x v="8"/>
    <x v="2028"/>
    <x v="1872"/>
  </r>
  <r>
    <n v="2076"/>
    <x v="2047"/>
    <x v="2061"/>
    <x v="0"/>
    <x v="2029"/>
    <x v="1873"/>
  </r>
  <r>
    <n v="2077"/>
    <x v="2048"/>
    <x v="2062"/>
    <x v="0"/>
    <x v="2030"/>
    <x v="1874"/>
  </r>
  <r>
    <n v="2078"/>
    <x v="2049"/>
    <x v="2063"/>
    <x v="0"/>
    <x v="2031"/>
    <x v="1875"/>
  </r>
  <r>
    <n v="2079"/>
    <x v="2050"/>
    <x v="2064"/>
    <x v="0"/>
    <x v="2032"/>
    <x v="1876"/>
  </r>
  <r>
    <n v="2080"/>
    <x v="2051"/>
    <x v="2065"/>
    <x v="0"/>
    <x v="2033"/>
    <x v="1877"/>
  </r>
  <r>
    <n v="2081"/>
    <x v="2052"/>
    <x v="2066"/>
    <x v="0"/>
    <x v="2034"/>
    <x v="1878"/>
  </r>
  <r>
    <n v="2082"/>
    <x v="2053"/>
    <x v="2067"/>
    <x v="0"/>
    <x v="2035"/>
    <x v="1879"/>
  </r>
  <r>
    <n v="2083"/>
    <x v="2054"/>
    <x v="2068"/>
    <x v="8"/>
    <x v="2036"/>
    <x v="528"/>
  </r>
  <r>
    <n v="2084"/>
    <x v="2055"/>
    <x v="2069"/>
    <x v="4"/>
    <x v="2037"/>
    <x v="1880"/>
  </r>
  <r>
    <n v="2085"/>
    <x v="2056"/>
    <x v="2070"/>
    <x v="0"/>
    <x v="2038"/>
    <x v="46"/>
  </r>
  <r>
    <n v="2086"/>
    <x v="2057"/>
    <x v="2071"/>
    <x v="0"/>
    <x v="2039"/>
    <x v="1186"/>
  </r>
  <r>
    <n v="2087"/>
    <x v="2058"/>
    <x v="2072"/>
    <x v="0"/>
    <x v="2040"/>
    <x v="1881"/>
  </r>
  <r>
    <n v="2088"/>
    <x v="2059"/>
    <x v="2073"/>
    <x v="0"/>
    <x v="2041"/>
    <x v="1882"/>
  </r>
  <r>
    <n v="2089"/>
    <x v="2060"/>
    <x v="2074"/>
    <x v="0"/>
    <x v="2042"/>
    <x v="428"/>
  </r>
  <r>
    <n v="2090"/>
    <x v="2061"/>
    <x v="2075"/>
    <x v="0"/>
    <x v="2043"/>
    <x v="1475"/>
  </r>
  <r>
    <n v="2091"/>
    <x v="2062"/>
    <x v="2076"/>
    <x v="0"/>
    <x v="2044"/>
    <x v="1883"/>
  </r>
  <r>
    <n v="2092"/>
    <x v="2063"/>
    <x v="2077"/>
    <x v="0"/>
    <x v="2045"/>
    <x v="1884"/>
  </r>
  <r>
    <n v="2093"/>
    <x v="2064"/>
    <x v="2078"/>
    <x v="0"/>
    <x v="2046"/>
    <x v="1885"/>
  </r>
  <r>
    <n v="2094"/>
    <x v="2065"/>
    <x v="2079"/>
    <x v="0"/>
    <x v="2047"/>
    <x v="1886"/>
  </r>
  <r>
    <n v="2095"/>
    <x v="2066"/>
    <x v="2080"/>
    <x v="0"/>
    <x v="2048"/>
    <x v="1887"/>
  </r>
  <r>
    <n v="2096"/>
    <x v="1354"/>
    <x v="2081"/>
    <x v="0"/>
    <x v="2049"/>
    <x v="1888"/>
  </r>
  <r>
    <n v="2097"/>
    <x v="2067"/>
    <x v="2082"/>
    <x v="0"/>
    <x v="2050"/>
    <x v="1889"/>
  </r>
  <r>
    <n v="2098"/>
    <x v="2068"/>
    <x v="2083"/>
    <x v="0"/>
    <x v="2051"/>
    <x v="1890"/>
  </r>
  <r>
    <n v="2099"/>
    <x v="2069"/>
    <x v="2084"/>
    <x v="0"/>
    <x v="2052"/>
    <x v="1891"/>
  </r>
  <r>
    <n v="2100"/>
    <x v="2070"/>
    <x v="2085"/>
    <x v="0"/>
    <x v="2053"/>
    <x v="1892"/>
  </r>
  <r>
    <n v="2101"/>
    <x v="2071"/>
    <x v="2086"/>
    <x v="0"/>
    <x v="2054"/>
    <x v="1893"/>
  </r>
  <r>
    <n v="2102"/>
    <x v="2072"/>
    <x v="2087"/>
    <x v="0"/>
    <x v="2055"/>
    <x v="126"/>
  </r>
  <r>
    <n v="2103"/>
    <x v="2073"/>
    <x v="2088"/>
    <x v="11"/>
    <x v="2056"/>
    <x v="1894"/>
  </r>
  <r>
    <n v="2104"/>
    <x v="2074"/>
    <x v="2089"/>
    <x v="0"/>
    <x v="2057"/>
    <x v="1857"/>
  </r>
  <r>
    <n v="2105"/>
    <x v="2075"/>
    <x v="2090"/>
    <x v="2"/>
    <x v="2058"/>
    <x v="1895"/>
  </r>
  <r>
    <n v="2106"/>
    <x v="2076"/>
    <x v="2091"/>
    <x v="0"/>
    <x v="2059"/>
    <x v="1896"/>
  </r>
  <r>
    <n v="2107"/>
    <x v="2077"/>
    <x v="2092"/>
    <x v="0"/>
    <x v="2060"/>
    <x v="1897"/>
  </r>
  <r>
    <n v="2108"/>
    <x v="2078"/>
    <x v="2093"/>
    <x v="8"/>
    <x v="2061"/>
    <x v="1898"/>
  </r>
  <r>
    <n v="2109"/>
    <x v="2079"/>
    <x v="2094"/>
    <x v="17"/>
    <x v="2062"/>
    <x v="1892"/>
  </r>
  <r>
    <n v="2110"/>
    <x v="2080"/>
    <x v="2095"/>
    <x v="8"/>
    <x v="2063"/>
    <x v="1899"/>
  </r>
  <r>
    <n v="2111"/>
    <x v="2081"/>
    <x v="2096"/>
    <x v="0"/>
    <x v="2064"/>
    <x v="1900"/>
  </r>
  <r>
    <n v="2112"/>
    <x v="2082"/>
    <x v="2097"/>
    <x v="0"/>
    <x v="2065"/>
    <x v="957"/>
  </r>
  <r>
    <n v="2113"/>
    <x v="2083"/>
    <x v="2098"/>
    <x v="4"/>
    <x v="2066"/>
    <x v="1901"/>
  </r>
  <r>
    <n v="2114"/>
    <x v="2084"/>
    <x v="2099"/>
    <x v="0"/>
    <x v="2067"/>
    <x v="1902"/>
  </r>
  <r>
    <n v="2115"/>
    <x v="1495"/>
    <x v="2100"/>
    <x v="0"/>
    <x v="2068"/>
    <x v="1903"/>
  </r>
  <r>
    <n v="2116"/>
    <x v="2085"/>
    <x v="2101"/>
    <x v="0"/>
    <x v="2069"/>
    <x v="1904"/>
  </r>
  <r>
    <n v="2117"/>
    <x v="2086"/>
    <x v="2102"/>
    <x v="14"/>
    <x v="2070"/>
    <x v="1905"/>
  </r>
  <r>
    <n v="2118"/>
    <x v="2087"/>
    <x v="2103"/>
    <x v="0"/>
    <x v="2071"/>
    <x v="1906"/>
  </r>
  <r>
    <n v="2119"/>
    <x v="2088"/>
    <x v="2104"/>
    <x v="8"/>
    <x v="2072"/>
    <x v="1907"/>
  </r>
  <r>
    <n v="2120"/>
    <x v="2089"/>
    <x v="2105"/>
    <x v="0"/>
    <x v="2073"/>
    <x v="1908"/>
  </r>
  <r>
    <n v="2121"/>
    <x v="2090"/>
    <x v="2106"/>
    <x v="0"/>
    <x v="2074"/>
    <x v="1909"/>
  </r>
  <r>
    <n v="2122"/>
    <x v="2091"/>
    <x v="2107"/>
    <x v="0"/>
    <x v="2075"/>
    <x v="1910"/>
  </r>
  <r>
    <n v="2123"/>
    <x v="2092"/>
    <x v="2108"/>
    <x v="0"/>
    <x v="2076"/>
    <x v="1911"/>
  </r>
  <r>
    <n v="2124"/>
    <x v="2093"/>
    <x v="2109"/>
    <x v="0"/>
    <x v="2077"/>
    <x v="1912"/>
  </r>
  <r>
    <n v="2125"/>
    <x v="2094"/>
    <x v="2110"/>
    <x v="0"/>
    <x v="2078"/>
    <x v="1913"/>
  </r>
  <r>
    <n v="2126"/>
    <x v="2095"/>
    <x v="2111"/>
    <x v="0"/>
    <x v="2079"/>
    <x v="262"/>
  </r>
  <r>
    <n v="2127"/>
    <x v="2096"/>
    <x v="2112"/>
    <x v="17"/>
    <x v="2080"/>
    <x v="668"/>
  </r>
  <r>
    <n v="2128"/>
    <x v="2097"/>
    <x v="2113"/>
    <x v="0"/>
    <x v="2081"/>
    <x v="1914"/>
  </r>
  <r>
    <n v="2129"/>
    <x v="2098"/>
    <x v="2114"/>
    <x v="5"/>
    <x v="2082"/>
    <x v="5"/>
  </r>
  <r>
    <n v="2130"/>
    <x v="2099"/>
    <x v="2115"/>
    <x v="18"/>
    <x v="964"/>
    <x v="1915"/>
  </r>
  <r>
    <n v="2131"/>
    <x v="2100"/>
    <x v="2116"/>
    <x v="0"/>
    <x v="2083"/>
    <x v="1916"/>
  </r>
  <r>
    <n v="2132"/>
    <x v="2101"/>
    <x v="2117"/>
    <x v="0"/>
    <x v="2084"/>
    <x v="1917"/>
  </r>
  <r>
    <n v="2133"/>
    <x v="2102"/>
    <x v="2118"/>
    <x v="1"/>
    <x v="2085"/>
    <x v="1918"/>
  </r>
  <r>
    <n v="2134"/>
    <x v="2103"/>
    <x v="2119"/>
    <x v="0"/>
    <x v="2086"/>
    <x v="1919"/>
  </r>
  <r>
    <n v="2135"/>
    <x v="2104"/>
    <x v="2120"/>
    <x v="0"/>
    <x v="2087"/>
    <x v="1920"/>
  </r>
  <r>
    <n v="2136"/>
    <x v="2105"/>
    <x v="2121"/>
    <x v="0"/>
    <x v="2088"/>
    <x v="1921"/>
  </r>
  <r>
    <n v="2137"/>
    <x v="2106"/>
    <x v="2122"/>
    <x v="8"/>
    <x v="2089"/>
    <x v="1922"/>
  </r>
  <r>
    <n v="2138"/>
    <x v="2107"/>
    <x v="2123"/>
    <x v="7"/>
    <x v="2090"/>
    <x v="1923"/>
  </r>
  <r>
    <n v="2139"/>
    <x v="2108"/>
    <x v="2124"/>
    <x v="3"/>
    <x v="2091"/>
    <x v="1924"/>
  </r>
  <r>
    <n v="2140"/>
    <x v="2109"/>
    <x v="2125"/>
    <x v="8"/>
    <x v="2092"/>
    <x v="1925"/>
  </r>
  <r>
    <n v="2141"/>
    <x v="2110"/>
    <x v="2126"/>
    <x v="0"/>
    <x v="2093"/>
    <x v="1926"/>
  </r>
  <r>
    <n v="2142"/>
    <x v="2111"/>
    <x v="2127"/>
    <x v="1"/>
    <x v="2094"/>
    <x v="1927"/>
  </r>
  <r>
    <n v="2143"/>
    <x v="2112"/>
    <x v="2128"/>
    <x v="14"/>
    <x v="2095"/>
    <x v="1928"/>
  </r>
  <r>
    <n v="2144"/>
    <x v="2113"/>
    <x v="2129"/>
    <x v="0"/>
    <x v="2096"/>
    <x v="1929"/>
  </r>
  <r>
    <n v="2145"/>
    <x v="2114"/>
    <x v="2130"/>
    <x v="0"/>
    <x v="2097"/>
    <x v="1930"/>
  </r>
  <r>
    <n v="2146"/>
    <x v="2115"/>
    <x v="2131"/>
    <x v="0"/>
    <x v="2098"/>
    <x v="1931"/>
  </r>
  <r>
    <n v="2147"/>
    <x v="2116"/>
    <x v="2132"/>
    <x v="0"/>
    <x v="2099"/>
    <x v="1932"/>
  </r>
  <r>
    <n v="2148"/>
    <x v="2117"/>
    <x v="2133"/>
    <x v="0"/>
    <x v="2100"/>
    <x v="994"/>
  </r>
  <r>
    <n v="2149"/>
    <x v="2118"/>
    <x v="2134"/>
    <x v="0"/>
    <x v="520"/>
    <x v="1933"/>
  </r>
  <r>
    <n v="2150"/>
    <x v="2119"/>
    <x v="2135"/>
    <x v="8"/>
    <x v="2101"/>
    <x v="1495"/>
  </r>
  <r>
    <n v="2151"/>
    <x v="2120"/>
    <x v="2136"/>
    <x v="18"/>
    <x v="2102"/>
    <x v="33"/>
  </r>
  <r>
    <n v="2152"/>
    <x v="2121"/>
    <x v="2137"/>
    <x v="0"/>
    <x v="2103"/>
    <x v="1934"/>
  </r>
  <r>
    <n v="2153"/>
    <x v="2122"/>
    <x v="2138"/>
    <x v="0"/>
    <x v="2104"/>
    <x v="1935"/>
  </r>
  <r>
    <n v="2154"/>
    <x v="2123"/>
    <x v="2139"/>
    <x v="0"/>
    <x v="2105"/>
    <x v="673"/>
  </r>
  <r>
    <n v="2155"/>
    <x v="2124"/>
    <x v="2140"/>
    <x v="0"/>
    <x v="2106"/>
    <x v="1936"/>
  </r>
  <r>
    <n v="2156"/>
    <x v="2125"/>
    <x v="2141"/>
    <x v="0"/>
    <x v="2107"/>
    <x v="1937"/>
  </r>
  <r>
    <n v="2157"/>
    <x v="2126"/>
    <x v="2142"/>
    <x v="0"/>
    <x v="2108"/>
    <x v="1938"/>
  </r>
  <r>
    <n v="2158"/>
    <x v="2127"/>
    <x v="2143"/>
    <x v="0"/>
    <x v="2109"/>
    <x v="1939"/>
  </r>
  <r>
    <n v="2159"/>
    <x v="2128"/>
    <x v="2144"/>
    <x v="0"/>
    <x v="2110"/>
    <x v="1940"/>
  </r>
  <r>
    <n v="2160"/>
    <x v="2129"/>
    <x v="2145"/>
    <x v="0"/>
    <x v="2111"/>
    <x v="1831"/>
  </r>
  <r>
    <n v="2161"/>
    <x v="2130"/>
    <x v="2146"/>
    <x v="0"/>
    <x v="2112"/>
    <x v="1941"/>
  </r>
  <r>
    <n v="2162"/>
    <x v="2131"/>
    <x v="2147"/>
    <x v="5"/>
    <x v="2113"/>
    <x v="860"/>
  </r>
  <r>
    <n v="2163"/>
    <x v="2132"/>
    <x v="2148"/>
    <x v="0"/>
    <x v="2114"/>
    <x v="1942"/>
  </r>
  <r>
    <n v="2164"/>
    <x v="2133"/>
    <x v="2149"/>
    <x v="0"/>
    <x v="2115"/>
    <x v="1943"/>
  </r>
  <r>
    <n v="2165"/>
    <x v="2134"/>
    <x v="2150"/>
    <x v="5"/>
    <x v="2116"/>
    <x v="1944"/>
  </r>
  <r>
    <n v="2166"/>
    <x v="2135"/>
    <x v="2151"/>
    <x v="0"/>
    <x v="2117"/>
    <x v="1945"/>
  </r>
  <r>
    <n v="2167"/>
    <x v="2136"/>
    <x v="2152"/>
    <x v="0"/>
    <x v="2118"/>
    <x v="1946"/>
  </r>
  <r>
    <n v="2168"/>
    <x v="2137"/>
    <x v="2153"/>
    <x v="0"/>
    <x v="2119"/>
    <x v="1947"/>
  </r>
  <r>
    <n v="2169"/>
    <x v="2138"/>
    <x v="2154"/>
    <x v="0"/>
    <x v="2120"/>
    <x v="1948"/>
  </r>
  <r>
    <n v="2170"/>
    <x v="2139"/>
    <x v="2155"/>
    <x v="8"/>
    <x v="1427"/>
    <x v="1949"/>
  </r>
  <r>
    <n v="2171"/>
    <x v="2140"/>
    <x v="2156"/>
    <x v="8"/>
    <x v="2121"/>
    <x v="1950"/>
  </r>
  <r>
    <n v="2172"/>
    <x v="2141"/>
    <x v="2157"/>
    <x v="0"/>
    <x v="2122"/>
    <x v="1951"/>
  </r>
  <r>
    <n v="2173"/>
    <x v="2142"/>
    <x v="2158"/>
    <x v="7"/>
    <x v="2123"/>
    <x v="1952"/>
  </r>
  <r>
    <n v="2174"/>
    <x v="2143"/>
    <x v="2159"/>
    <x v="0"/>
    <x v="2124"/>
    <x v="1953"/>
  </r>
  <r>
    <n v="2175"/>
    <x v="2144"/>
    <x v="2160"/>
    <x v="0"/>
    <x v="2125"/>
    <x v="1317"/>
  </r>
  <r>
    <n v="2176"/>
    <x v="2145"/>
    <x v="2161"/>
    <x v="0"/>
    <x v="2126"/>
    <x v="1954"/>
  </r>
  <r>
    <n v="2177"/>
    <x v="2146"/>
    <x v="2162"/>
    <x v="0"/>
    <x v="2127"/>
    <x v="1955"/>
  </r>
  <r>
    <n v="2178"/>
    <x v="2147"/>
    <x v="2163"/>
    <x v="0"/>
    <x v="2128"/>
    <x v="1956"/>
  </r>
  <r>
    <n v="2179"/>
    <x v="2148"/>
    <x v="2164"/>
    <x v="0"/>
    <x v="2129"/>
    <x v="1569"/>
  </r>
  <r>
    <n v="2180"/>
    <x v="2149"/>
    <x v="2165"/>
    <x v="0"/>
    <x v="2130"/>
    <x v="1957"/>
  </r>
  <r>
    <n v="2181"/>
    <x v="2150"/>
    <x v="2166"/>
    <x v="2"/>
    <x v="2131"/>
    <x v="1958"/>
  </r>
  <r>
    <n v="2182"/>
    <x v="2151"/>
    <x v="2167"/>
    <x v="8"/>
    <x v="2132"/>
    <x v="1959"/>
  </r>
  <r>
    <n v="2183"/>
    <x v="2152"/>
    <x v="2168"/>
    <x v="0"/>
    <x v="2133"/>
    <x v="1960"/>
  </r>
  <r>
    <n v="2184"/>
    <x v="2153"/>
    <x v="2169"/>
    <x v="0"/>
    <x v="2134"/>
    <x v="1961"/>
  </r>
  <r>
    <n v="2185"/>
    <x v="2154"/>
    <x v="2170"/>
    <x v="2"/>
    <x v="2135"/>
    <x v="1962"/>
  </r>
  <r>
    <n v="2186"/>
    <x v="2155"/>
    <x v="2171"/>
    <x v="5"/>
    <x v="2136"/>
    <x v="1963"/>
  </r>
  <r>
    <n v="2187"/>
    <x v="2156"/>
    <x v="2172"/>
    <x v="15"/>
    <x v="2137"/>
    <x v="1964"/>
  </r>
  <r>
    <n v="2188"/>
    <x v="2157"/>
    <x v="2173"/>
    <x v="0"/>
    <x v="2138"/>
    <x v="1965"/>
  </r>
  <r>
    <n v="2189"/>
    <x v="2158"/>
    <x v="2174"/>
    <x v="3"/>
    <x v="2139"/>
    <x v="1598"/>
  </r>
  <r>
    <n v="2190"/>
    <x v="2159"/>
    <x v="2175"/>
    <x v="4"/>
    <x v="2140"/>
    <x v="1966"/>
  </r>
  <r>
    <n v="2191"/>
    <x v="2160"/>
    <x v="2176"/>
    <x v="0"/>
    <x v="2141"/>
    <x v="1967"/>
  </r>
  <r>
    <n v="2192"/>
    <x v="2161"/>
    <x v="2177"/>
    <x v="0"/>
    <x v="2142"/>
    <x v="255"/>
  </r>
  <r>
    <n v="2193"/>
    <x v="2162"/>
    <x v="2178"/>
    <x v="0"/>
    <x v="2143"/>
    <x v="1968"/>
  </r>
  <r>
    <n v="2194"/>
    <x v="2163"/>
    <x v="2179"/>
    <x v="0"/>
    <x v="2144"/>
    <x v="1969"/>
  </r>
  <r>
    <n v="2195"/>
    <x v="2164"/>
    <x v="2180"/>
    <x v="0"/>
    <x v="2145"/>
    <x v="1970"/>
  </r>
  <r>
    <n v="2196"/>
    <x v="2165"/>
    <x v="2181"/>
    <x v="0"/>
    <x v="2146"/>
    <x v="1971"/>
  </r>
  <r>
    <n v="2197"/>
    <x v="2166"/>
    <x v="2182"/>
    <x v="0"/>
    <x v="2147"/>
    <x v="1972"/>
  </r>
  <r>
    <n v="2198"/>
    <x v="2167"/>
    <x v="2183"/>
    <x v="0"/>
    <x v="345"/>
    <x v="1973"/>
  </r>
  <r>
    <n v="2199"/>
    <x v="2168"/>
    <x v="2184"/>
    <x v="0"/>
    <x v="2148"/>
    <x v="1299"/>
  </r>
  <r>
    <n v="2200"/>
    <x v="2169"/>
    <x v="2185"/>
    <x v="0"/>
    <x v="2149"/>
    <x v="1974"/>
  </r>
  <r>
    <n v="2201"/>
    <x v="2170"/>
    <x v="2186"/>
    <x v="0"/>
    <x v="2150"/>
    <x v="1975"/>
  </r>
  <r>
    <n v="2202"/>
    <x v="2171"/>
    <x v="2187"/>
    <x v="0"/>
    <x v="2151"/>
    <x v="216"/>
  </r>
  <r>
    <n v="2203"/>
    <x v="2172"/>
    <x v="2188"/>
    <x v="0"/>
    <x v="2152"/>
    <x v="1976"/>
  </r>
  <r>
    <n v="2204"/>
    <x v="2173"/>
    <x v="2189"/>
    <x v="0"/>
    <x v="2153"/>
    <x v="1783"/>
  </r>
  <r>
    <n v="2205"/>
    <x v="2174"/>
    <x v="2190"/>
    <x v="0"/>
    <x v="2154"/>
    <x v="1977"/>
  </r>
  <r>
    <n v="2206"/>
    <x v="2099"/>
    <x v="2191"/>
    <x v="0"/>
    <x v="2155"/>
    <x v="1978"/>
  </r>
  <r>
    <n v="2207"/>
    <x v="2175"/>
    <x v="2192"/>
    <x v="0"/>
    <x v="2156"/>
    <x v="1979"/>
  </r>
  <r>
    <n v="2208"/>
    <x v="2176"/>
    <x v="2193"/>
    <x v="2"/>
    <x v="858"/>
    <x v="1691"/>
  </r>
  <r>
    <n v="2209"/>
    <x v="2177"/>
    <x v="2194"/>
    <x v="5"/>
    <x v="2157"/>
    <x v="111"/>
  </r>
  <r>
    <n v="2210"/>
    <x v="2178"/>
    <x v="2195"/>
    <x v="0"/>
    <x v="2158"/>
    <x v="1980"/>
  </r>
  <r>
    <n v="2211"/>
    <x v="2179"/>
    <x v="2196"/>
    <x v="0"/>
    <x v="2159"/>
    <x v="1981"/>
  </r>
  <r>
    <n v="2212"/>
    <x v="2180"/>
    <x v="2197"/>
    <x v="0"/>
    <x v="2160"/>
    <x v="1982"/>
  </r>
  <r>
    <n v="2213"/>
    <x v="2181"/>
    <x v="2198"/>
    <x v="0"/>
    <x v="2161"/>
    <x v="1983"/>
  </r>
  <r>
    <n v="2214"/>
    <x v="2182"/>
    <x v="2199"/>
    <x v="0"/>
    <x v="2162"/>
    <x v="1984"/>
  </r>
  <r>
    <n v="2215"/>
    <x v="2183"/>
    <x v="2200"/>
    <x v="0"/>
    <x v="2163"/>
    <x v="1985"/>
  </r>
  <r>
    <n v="2216"/>
    <x v="2184"/>
    <x v="2201"/>
    <x v="2"/>
    <x v="2164"/>
    <x v="353"/>
  </r>
  <r>
    <n v="2217"/>
    <x v="2185"/>
    <x v="2202"/>
    <x v="8"/>
    <x v="2165"/>
    <x v="1986"/>
  </r>
  <r>
    <n v="2218"/>
    <x v="2186"/>
    <x v="2203"/>
    <x v="19"/>
    <x v="2166"/>
    <x v="1987"/>
  </r>
  <r>
    <n v="2219"/>
    <x v="2187"/>
    <x v="2204"/>
    <x v="0"/>
    <x v="2167"/>
    <x v="1988"/>
  </r>
  <r>
    <n v="2220"/>
    <x v="2188"/>
    <x v="2205"/>
    <x v="0"/>
    <x v="2168"/>
    <x v="1989"/>
  </r>
  <r>
    <n v="2221"/>
    <x v="2189"/>
    <x v="2206"/>
    <x v="0"/>
    <x v="2169"/>
    <x v="1990"/>
  </r>
  <r>
    <n v="2222"/>
    <x v="2190"/>
    <x v="2207"/>
    <x v="8"/>
    <x v="2170"/>
    <x v="1991"/>
  </r>
  <r>
    <n v="2223"/>
    <x v="2191"/>
    <x v="2208"/>
    <x v="0"/>
    <x v="2171"/>
    <x v="1992"/>
  </r>
  <r>
    <n v="2224"/>
    <x v="2192"/>
    <x v="2209"/>
    <x v="0"/>
    <x v="2172"/>
    <x v="1993"/>
  </r>
  <r>
    <n v="2225"/>
    <x v="2193"/>
    <x v="2210"/>
    <x v="2"/>
    <x v="2173"/>
    <x v="1994"/>
  </r>
  <r>
    <n v="2226"/>
    <x v="2194"/>
    <x v="2211"/>
    <x v="31"/>
    <x v="2174"/>
    <x v="1995"/>
  </r>
  <r>
    <n v="2227"/>
    <x v="2195"/>
    <x v="2212"/>
    <x v="0"/>
    <x v="2175"/>
    <x v="1996"/>
  </r>
  <r>
    <n v="2228"/>
    <x v="2196"/>
    <x v="2213"/>
    <x v="0"/>
    <x v="2176"/>
    <x v="1997"/>
  </r>
  <r>
    <n v="2229"/>
    <x v="2197"/>
    <x v="2214"/>
    <x v="34"/>
    <x v="2177"/>
    <x v="1998"/>
  </r>
  <r>
    <n v="2230"/>
    <x v="2198"/>
    <x v="2215"/>
    <x v="0"/>
    <x v="2178"/>
    <x v="1999"/>
  </r>
  <r>
    <n v="2231"/>
    <x v="2199"/>
    <x v="2216"/>
    <x v="0"/>
    <x v="2179"/>
    <x v="381"/>
  </r>
  <r>
    <n v="2232"/>
    <x v="2200"/>
    <x v="2217"/>
    <x v="0"/>
    <x v="2180"/>
    <x v="2000"/>
  </r>
  <r>
    <n v="2233"/>
    <x v="2201"/>
    <x v="2218"/>
    <x v="8"/>
    <x v="2181"/>
    <x v="2001"/>
  </r>
  <r>
    <n v="2234"/>
    <x v="2202"/>
    <x v="2219"/>
    <x v="0"/>
    <x v="2182"/>
    <x v="2002"/>
  </r>
  <r>
    <n v="2235"/>
    <x v="2203"/>
    <x v="2220"/>
    <x v="2"/>
    <x v="2183"/>
    <x v="2003"/>
  </r>
  <r>
    <n v="2236"/>
    <x v="2204"/>
    <x v="2221"/>
    <x v="8"/>
    <x v="1466"/>
    <x v="2004"/>
  </r>
  <r>
    <n v="2237"/>
    <x v="2205"/>
    <x v="2222"/>
    <x v="0"/>
    <x v="2184"/>
    <x v="2005"/>
  </r>
  <r>
    <n v="2238"/>
    <x v="2206"/>
    <x v="2223"/>
    <x v="0"/>
    <x v="2185"/>
    <x v="2006"/>
  </r>
  <r>
    <n v="2239"/>
    <x v="2207"/>
    <x v="2224"/>
    <x v="0"/>
    <x v="2186"/>
    <x v="2007"/>
  </r>
  <r>
    <n v="2240"/>
    <x v="2208"/>
    <x v="2225"/>
    <x v="0"/>
    <x v="2187"/>
    <x v="2008"/>
  </r>
  <r>
    <n v="2241"/>
    <x v="2209"/>
    <x v="2226"/>
    <x v="6"/>
    <x v="2188"/>
    <x v="2009"/>
  </r>
  <r>
    <n v="2242"/>
    <x v="2210"/>
    <x v="2227"/>
    <x v="0"/>
    <x v="2189"/>
    <x v="2010"/>
  </r>
  <r>
    <n v="2243"/>
    <x v="2211"/>
    <x v="2228"/>
    <x v="2"/>
    <x v="2190"/>
    <x v="1287"/>
  </r>
  <r>
    <n v="2244"/>
    <x v="2212"/>
    <x v="2229"/>
    <x v="0"/>
    <x v="2191"/>
    <x v="2011"/>
  </r>
  <r>
    <n v="2245"/>
    <x v="1981"/>
    <x v="2230"/>
    <x v="8"/>
    <x v="2192"/>
    <x v="564"/>
  </r>
  <r>
    <n v="2246"/>
    <x v="2213"/>
    <x v="2231"/>
    <x v="8"/>
    <x v="2193"/>
    <x v="2012"/>
  </r>
  <r>
    <n v="2247"/>
    <x v="2214"/>
    <x v="2232"/>
    <x v="8"/>
    <x v="2194"/>
    <x v="2013"/>
  </r>
  <r>
    <n v="2248"/>
    <x v="2215"/>
    <x v="2233"/>
    <x v="0"/>
    <x v="2195"/>
    <x v="2014"/>
  </r>
  <r>
    <n v="2249"/>
    <x v="2216"/>
    <x v="2234"/>
    <x v="0"/>
    <x v="2196"/>
    <x v="202"/>
  </r>
  <r>
    <n v="2250"/>
    <x v="2217"/>
    <x v="2235"/>
    <x v="0"/>
    <x v="2197"/>
    <x v="2015"/>
  </r>
  <r>
    <n v="2251"/>
    <x v="2218"/>
    <x v="2236"/>
    <x v="0"/>
    <x v="2198"/>
    <x v="1714"/>
  </r>
  <r>
    <n v="2252"/>
    <x v="2219"/>
    <x v="2237"/>
    <x v="0"/>
    <x v="2199"/>
    <x v="2016"/>
  </r>
  <r>
    <n v="2253"/>
    <x v="2220"/>
    <x v="2238"/>
    <x v="0"/>
    <x v="2200"/>
    <x v="2017"/>
  </r>
  <r>
    <n v="2254"/>
    <x v="2221"/>
    <x v="2239"/>
    <x v="0"/>
    <x v="2201"/>
    <x v="2018"/>
  </r>
  <r>
    <n v="2255"/>
    <x v="2222"/>
    <x v="2240"/>
    <x v="0"/>
    <x v="2202"/>
    <x v="2019"/>
  </r>
  <r>
    <n v="2256"/>
    <x v="2223"/>
    <x v="2241"/>
    <x v="0"/>
    <x v="2203"/>
    <x v="2020"/>
  </r>
  <r>
    <n v="2257"/>
    <x v="2224"/>
    <x v="2242"/>
    <x v="0"/>
    <x v="2204"/>
    <x v="2021"/>
  </r>
  <r>
    <n v="2258"/>
    <x v="2225"/>
    <x v="2243"/>
    <x v="0"/>
    <x v="2205"/>
    <x v="2022"/>
  </r>
  <r>
    <n v="2259"/>
    <x v="2226"/>
    <x v="2244"/>
    <x v="0"/>
    <x v="2206"/>
    <x v="2023"/>
  </r>
  <r>
    <n v="2260"/>
    <x v="2227"/>
    <x v="2245"/>
    <x v="2"/>
    <x v="2207"/>
    <x v="2024"/>
  </r>
  <r>
    <n v="2261"/>
    <x v="2228"/>
    <x v="2246"/>
    <x v="0"/>
    <x v="2208"/>
    <x v="187"/>
  </r>
  <r>
    <n v="2262"/>
    <x v="2229"/>
    <x v="2247"/>
    <x v="4"/>
    <x v="2209"/>
    <x v="986"/>
  </r>
  <r>
    <n v="2263"/>
    <x v="2230"/>
    <x v="2248"/>
    <x v="0"/>
    <x v="387"/>
    <x v="2025"/>
  </r>
  <r>
    <n v="2264"/>
    <x v="2231"/>
    <x v="2249"/>
    <x v="0"/>
    <x v="2210"/>
    <x v="1918"/>
  </r>
  <r>
    <n v="2265"/>
    <x v="2232"/>
    <x v="2250"/>
    <x v="0"/>
    <x v="2211"/>
    <x v="2026"/>
  </r>
  <r>
    <n v="2266"/>
    <x v="2233"/>
    <x v="2251"/>
    <x v="0"/>
    <x v="2212"/>
    <x v="2027"/>
  </r>
  <r>
    <n v="2267"/>
    <x v="2234"/>
    <x v="2252"/>
    <x v="8"/>
    <x v="2213"/>
    <x v="220"/>
  </r>
  <r>
    <n v="2268"/>
    <x v="2235"/>
    <x v="2253"/>
    <x v="0"/>
    <x v="2214"/>
    <x v="2028"/>
  </r>
  <r>
    <n v="2269"/>
    <x v="2236"/>
    <x v="2254"/>
    <x v="0"/>
    <x v="2215"/>
    <x v="2029"/>
  </r>
  <r>
    <n v="2270"/>
    <x v="2237"/>
    <x v="2255"/>
    <x v="0"/>
    <x v="2216"/>
    <x v="2030"/>
  </r>
  <r>
    <n v="2271"/>
    <x v="2238"/>
    <x v="2256"/>
    <x v="0"/>
    <x v="2217"/>
    <x v="2031"/>
  </r>
  <r>
    <n v="2272"/>
    <x v="2239"/>
    <x v="2257"/>
    <x v="0"/>
    <x v="2218"/>
    <x v="2032"/>
  </r>
  <r>
    <n v="2273"/>
    <x v="2240"/>
    <x v="2258"/>
    <x v="0"/>
    <x v="2219"/>
    <x v="2033"/>
  </r>
  <r>
    <n v="2274"/>
    <x v="2241"/>
    <x v="2259"/>
    <x v="5"/>
    <x v="2220"/>
    <x v="2034"/>
  </r>
  <r>
    <n v="2275"/>
    <x v="2242"/>
    <x v="2260"/>
    <x v="8"/>
    <x v="2221"/>
    <x v="2035"/>
  </r>
  <r>
    <n v="2276"/>
    <x v="2243"/>
    <x v="2261"/>
    <x v="0"/>
    <x v="2222"/>
    <x v="2036"/>
  </r>
  <r>
    <n v="2277"/>
    <x v="2244"/>
    <x v="2262"/>
    <x v="20"/>
    <x v="2223"/>
    <x v="2037"/>
  </r>
  <r>
    <n v="2278"/>
    <x v="2245"/>
    <x v="2263"/>
    <x v="0"/>
    <x v="2224"/>
    <x v="2038"/>
  </r>
  <r>
    <n v="2279"/>
    <x v="2246"/>
    <x v="2264"/>
    <x v="8"/>
    <x v="2225"/>
    <x v="1675"/>
  </r>
  <r>
    <n v="2280"/>
    <x v="2246"/>
    <x v="2264"/>
    <x v="8"/>
    <x v="2225"/>
    <x v="1675"/>
  </r>
  <r>
    <n v="2281"/>
    <x v="2247"/>
    <x v="2265"/>
    <x v="0"/>
    <x v="2226"/>
    <x v="2039"/>
  </r>
  <r>
    <n v="2282"/>
    <x v="2248"/>
    <x v="2266"/>
    <x v="0"/>
    <x v="2227"/>
    <x v="919"/>
  </r>
  <r>
    <n v="2283"/>
    <x v="2249"/>
    <x v="2267"/>
    <x v="6"/>
    <x v="500"/>
    <x v="2040"/>
  </r>
  <r>
    <n v="2284"/>
    <x v="2250"/>
    <x v="2268"/>
    <x v="8"/>
    <x v="2228"/>
    <x v="2041"/>
  </r>
  <r>
    <n v="2285"/>
    <x v="2251"/>
    <x v="2269"/>
    <x v="2"/>
    <x v="2229"/>
    <x v="2042"/>
  </r>
  <r>
    <n v="2286"/>
    <x v="2252"/>
    <x v="2270"/>
    <x v="0"/>
    <x v="2230"/>
    <x v="2043"/>
  </r>
  <r>
    <n v="2287"/>
    <x v="2253"/>
    <x v="2271"/>
    <x v="4"/>
    <x v="2231"/>
    <x v="2044"/>
  </r>
  <r>
    <n v="2288"/>
    <x v="2254"/>
    <x v="2272"/>
    <x v="0"/>
    <x v="2232"/>
    <x v="2045"/>
  </r>
  <r>
    <n v="2289"/>
    <x v="2255"/>
    <x v="2273"/>
    <x v="0"/>
    <x v="2233"/>
    <x v="2046"/>
  </r>
  <r>
    <n v="2290"/>
    <x v="2256"/>
    <x v="2274"/>
    <x v="8"/>
    <x v="2234"/>
    <x v="10"/>
  </r>
  <r>
    <n v="2291"/>
    <x v="2257"/>
    <x v="2275"/>
    <x v="2"/>
    <x v="2235"/>
    <x v="2047"/>
  </r>
  <r>
    <n v="2292"/>
    <x v="2258"/>
    <x v="2276"/>
    <x v="0"/>
    <x v="2236"/>
    <x v="631"/>
  </r>
  <r>
    <n v="2293"/>
    <x v="2259"/>
    <x v="2277"/>
    <x v="0"/>
    <x v="2237"/>
    <x v="2048"/>
  </r>
  <r>
    <n v="2294"/>
    <x v="2260"/>
    <x v="2278"/>
    <x v="8"/>
    <x v="2238"/>
    <x v="939"/>
  </r>
  <r>
    <n v="2295"/>
    <x v="2261"/>
    <x v="2279"/>
    <x v="0"/>
    <x v="2239"/>
    <x v="2049"/>
  </r>
  <r>
    <n v="2296"/>
    <x v="2262"/>
    <x v="2280"/>
    <x v="8"/>
    <x v="2240"/>
    <x v="2050"/>
  </r>
  <r>
    <n v="2297"/>
    <x v="2263"/>
    <x v="2281"/>
    <x v="0"/>
    <x v="2241"/>
    <x v="2051"/>
  </r>
  <r>
    <n v="2298"/>
    <x v="229"/>
    <x v="2282"/>
    <x v="0"/>
    <x v="2242"/>
    <x v="2052"/>
  </r>
  <r>
    <n v="2299"/>
    <x v="2264"/>
    <x v="2283"/>
    <x v="0"/>
    <x v="2243"/>
    <x v="2053"/>
  </r>
  <r>
    <n v="2300"/>
    <x v="2265"/>
    <x v="2284"/>
    <x v="5"/>
    <x v="2244"/>
    <x v="2054"/>
  </r>
  <r>
    <n v="2301"/>
    <x v="2266"/>
    <x v="2285"/>
    <x v="0"/>
    <x v="2245"/>
    <x v="1715"/>
  </r>
  <r>
    <n v="2302"/>
    <x v="2267"/>
    <x v="2286"/>
    <x v="0"/>
    <x v="2246"/>
    <x v="2055"/>
  </r>
  <r>
    <n v="2303"/>
    <x v="2268"/>
    <x v="2287"/>
    <x v="0"/>
    <x v="2247"/>
    <x v="522"/>
  </r>
  <r>
    <n v="2304"/>
    <x v="2269"/>
    <x v="2288"/>
    <x v="0"/>
    <x v="2248"/>
    <x v="2056"/>
  </r>
  <r>
    <n v="2305"/>
    <x v="2270"/>
    <x v="2289"/>
    <x v="0"/>
    <x v="2249"/>
    <x v="2057"/>
  </r>
  <r>
    <n v="2306"/>
    <x v="2271"/>
    <x v="2290"/>
    <x v="4"/>
    <x v="2250"/>
    <x v="2058"/>
  </r>
  <r>
    <n v="2307"/>
    <x v="2272"/>
    <x v="2291"/>
    <x v="0"/>
    <x v="2251"/>
    <x v="1834"/>
  </r>
  <r>
    <n v="2308"/>
    <x v="2273"/>
    <x v="2292"/>
    <x v="0"/>
    <x v="2252"/>
    <x v="2059"/>
  </r>
  <r>
    <n v="2309"/>
    <x v="2274"/>
    <x v="2293"/>
    <x v="0"/>
    <x v="2253"/>
    <x v="2060"/>
  </r>
  <r>
    <n v="2310"/>
    <x v="2275"/>
    <x v="2294"/>
    <x v="8"/>
    <x v="2254"/>
    <x v="2061"/>
  </r>
  <r>
    <n v="2311"/>
    <x v="2276"/>
    <x v="2295"/>
    <x v="0"/>
    <x v="2255"/>
    <x v="2062"/>
  </r>
  <r>
    <n v="2312"/>
    <x v="2277"/>
    <x v="2296"/>
    <x v="13"/>
    <x v="2256"/>
    <x v="264"/>
  </r>
  <r>
    <n v="2313"/>
    <x v="2278"/>
    <x v="2297"/>
    <x v="0"/>
    <x v="2257"/>
    <x v="2063"/>
  </r>
  <r>
    <n v="2314"/>
    <x v="2279"/>
    <x v="2298"/>
    <x v="2"/>
    <x v="2258"/>
    <x v="2064"/>
  </r>
  <r>
    <n v="2315"/>
    <x v="2280"/>
    <x v="2299"/>
    <x v="4"/>
    <x v="2259"/>
    <x v="2065"/>
  </r>
  <r>
    <n v="2316"/>
    <x v="2281"/>
    <x v="2300"/>
    <x v="0"/>
    <x v="2260"/>
    <x v="2066"/>
  </r>
  <r>
    <n v="2317"/>
    <x v="2282"/>
    <x v="2301"/>
    <x v="2"/>
    <x v="2261"/>
    <x v="2067"/>
  </r>
  <r>
    <n v="2318"/>
    <x v="2283"/>
    <x v="2302"/>
    <x v="0"/>
    <x v="2262"/>
    <x v="2068"/>
  </r>
  <r>
    <n v="2319"/>
    <x v="2284"/>
    <x v="2303"/>
    <x v="0"/>
    <x v="2263"/>
    <x v="2069"/>
  </r>
  <r>
    <n v="2320"/>
    <x v="2285"/>
    <x v="2304"/>
    <x v="0"/>
    <x v="2264"/>
    <x v="2070"/>
  </r>
  <r>
    <n v="2321"/>
    <x v="2286"/>
    <x v="2305"/>
    <x v="0"/>
    <x v="2265"/>
    <x v="97"/>
  </r>
  <r>
    <n v="2322"/>
    <x v="2287"/>
    <x v="2306"/>
    <x v="0"/>
    <x v="2266"/>
    <x v="2071"/>
  </r>
  <r>
    <n v="2323"/>
    <x v="2288"/>
    <x v="2307"/>
    <x v="0"/>
    <x v="2267"/>
    <x v="2072"/>
  </r>
  <r>
    <n v="2324"/>
    <x v="2289"/>
    <x v="2308"/>
    <x v="0"/>
    <x v="2268"/>
    <x v="2073"/>
  </r>
  <r>
    <n v="2325"/>
    <x v="2290"/>
    <x v="2309"/>
    <x v="0"/>
    <x v="2269"/>
    <x v="2074"/>
  </r>
  <r>
    <n v="2326"/>
    <x v="2291"/>
    <x v="2310"/>
    <x v="0"/>
    <x v="2270"/>
    <x v="2075"/>
  </r>
  <r>
    <n v="2327"/>
    <x v="2292"/>
    <x v="2311"/>
    <x v="0"/>
    <x v="2271"/>
    <x v="2076"/>
  </r>
  <r>
    <n v="2328"/>
    <x v="2293"/>
    <x v="2312"/>
    <x v="8"/>
    <x v="2272"/>
    <x v="2077"/>
  </r>
  <r>
    <n v="2329"/>
    <x v="2294"/>
    <x v="2313"/>
    <x v="0"/>
    <x v="2273"/>
    <x v="2078"/>
  </r>
  <r>
    <n v="2330"/>
    <x v="2295"/>
    <x v="2314"/>
    <x v="0"/>
    <x v="2274"/>
    <x v="673"/>
  </r>
  <r>
    <n v="2331"/>
    <x v="2296"/>
    <x v="2315"/>
    <x v="0"/>
    <x v="2275"/>
    <x v="2079"/>
  </r>
  <r>
    <n v="2332"/>
    <x v="2297"/>
    <x v="2316"/>
    <x v="7"/>
    <x v="2276"/>
    <x v="2080"/>
  </r>
  <r>
    <n v="2333"/>
    <x v="2298"/>
    <x v="2317"/>
    <x v="12"/>
    <x v="2277"/>
    <x v="2081"/>
  </r>
  <r>
    <n v="2334"/>
    <x v="2299"/>
    <x v="2318"/>
    <x v="0"/>
    <x v="2278"/>
    <x v="296"/>
  </r>
  <r>
    <n v="2335"/>
    <x v="2300"/>
    <x v="2319"/>
    <x v="13"/>
    <x v="2279"/>
    <x v="2082"/>
  </r>
  <r>
    <n v="2336"/>
    <x v="2301"/>
    <x v="2320"/>
    <x v="0"/>
    <x v="2280"/>
    <x v="2083"/>
  </r>
  <r>
    <n v="2337"/>
    <x v="2302"/>
    <x v="2321"/>
    <x v="0"/>
    <x v="875"/>
    <x v="2084"/>
  </r>
  <r>
    <n v="2338"/>
    <x v="2303"/>
    <x v="2322"/>
    <x v="7"/>
    <x v="2281"/>
    <x v="2085"/>
  </r>
  <r>
    <n v="2339"/>
    <x v="2304"/>
    <x v="2323"/>
    <x v="0"/>
    <x v="2282"/>
    <x v="2086"/>
  </r>
  <r>
    <n v="2340"/>
    <x v="2305"/>
    <x v="2324"/>
    <x v="0"/>
    <x v="2283"/>
    <x v="2087"/>
  </r>
  <r>
    <n v="2341"/>
    <x v="2306"/>
    <x v="2325"/>
    <x v="0"/>
    <x v="1279"/>
    <x v="2088"/>
  </r>
  <r>
    <n v="2342"/>
    <x v="2307"/>
    <x v="2326"/>
    <x v="0"/>
    <x v="2284"/>
    <x v="2089"/>
  </r>
  <r>
    <n v="2343"/>
    <x v="2308"/>
    <x v="2327"/>
    <x v="4"/>
    <x v="2285"/>
    <x v="754"/>
  </r>
  <r>
    <n v="2344"/>
    <x v="2309"/>
    <x v="2328"/>
    <x v="0"/>
    <x v="2286"/>
    <x v="2090"/>
  </r>
  <r>
    <n v="2345"/>
    <x v="2310"/>
    <x v="2329"/>
    <x v="7"/>
    <x v="2287"/>
    <x v="1357"/>
  </r>
  <r>
    <n v="2346"/>
    <x v="2311"/>
    <x v="2330"/>
    <x v="0"/>
    <x v="2288"/>
    <x v="584"/>
  </r>
  <r>
    <n v="2347"/>
    <x v="2312"/>
    <x v="2331"/>
    <x v="3"/>
    <x v="2289"/>
    <x v="2091"/>
  </r>
  <r>
    <n v="2348"/>
    <x v="2313"/>
    <x v="2332"/>
    <x v="36"/>
    <x v="2290"/>
    <x v="2092"/>
  </r>
  <r>
    <n v="2349"/>
    <x v="2314"/>
    <x v="2333"/>
    <x v="0"/>
    <x v="2291"/>
    <x v="2093"/>
  </r>
  <r>
    <n v="2350"/>
    <x v="2315"/>
    <x v="2334"/>
    <x v="0"/>
    <x v="2292"/>
    <x v="2094"/>
  </r>
  <r>
    <n v="2351"/>
    <x v="2316"/>
    <x v="2335"/>
    <x v="0"/>
    <x v="2293"/>
    <x v="754"/>
  </r>
  <r>
    <n v="2352"/>
    <x v="2317"/>
    <x v="2336"/>
    <x v="0"/>
    <x v="2294"/>
    <x v="2095"/>
  </r>
  <r>
    <n v="2353"/>
    <x v="2318"/>
    <x v="2337"/>
    <x v="2"/>
    <x v="2295"/>
    <x v="2096"/>
  </r>
  <r>
    <n v="2354"/>
    <x v="2319"/>
    <x v="2338"/>
    <x v="0"/>
    <x v="2296"/>
    <x v="2097"/>
  </r>
  <r>
    <n v="2355"/>
    <x v="2320"/>
    <x v="2339"/>
    <x v="0"/>
    <x v="2297"/>
    <x v="2098"/>
  </r>
  <r>
    <n v="2356"/>
    <x v="2321"/>
    <x v="2340"/>
    <x v="0"/>
    <x v="2298"/>
    <x v="2099"/>
  </r>
  <r>
    <n v="2357"/>
    <x v="2322"/>
    <x v="2341"/>
    <x v="10"/>
    <x v="2299"/>
    <x v="552"/>
  </r>
  <r>
    <n v="2358"/>
    <x v="1365"/>
    <x v="2342"/>
    <x v="0"/>
    <x v="2300"/>
    <x v="2100"/>
  </r>
  <r>
    <n v="2359"/>
    <x v="2323"/>
    <x v="2343"/>
    <x v="0"/>
    <x v="2301"/>
    <x v="974"/>
  </r>
  <r>
    <n v="2360"/>
    <x v="2323"/>
    <x v="2343"/>
    <x v="0"/>
    <x v="2301"/>
    <x v="974"/>
  </r>
  <r>
    <n v="2361"/>
    <x v="2324"/>
    <x v="2344"/>
    <x v="8"/>
    <x v="2302"/>
    <x v="2101"/>
  </r>
  <r>
    <n v="2362"/>
    <x v="2325"/>
    <x v="2345"/>
    <x v="0"/>
    <x v="2303"/>
    <x v="2102"/>
  </r>
  <r>
    <n v="2363"/>
    <x v="2326"/>
    <x v="2346"/>
    <x v="0"/>
    <x v="2304"/>
    <x v="2103"/>
  </r>
  <r>
    <n v="2364"/>
    <x v="2327"/>
    <x v="2347"/>
    <x v="0"/>
    <x v="2305"/>
    <x v="2104"/>
  </r>
  <r>
    <n v="2365"/>
    <x v="2328"/>
    <x v="2348"/>
    <x v="0"/>
    <x v="2306"/>
    <x v="2105"/>
  </r>
  <r>
    <n v="2366"/>
    <x v="2329"/>
    <x v="2349"/>
    <x v="0"/>
    <x v="2307"/>
    <x v="2106"/>
  </r>
  <r>
    <n v="2367"/>
    <x v="2330"/>
    <x v="2350"/>
    <x v="0"/>
    <x v="2308"/>
    <x v="2107"/>
  </r>
  <r>
    <n v="2368"/>
    <x v="2331"/>
    <x v="2351"/>
    <x v="0"/>
    <x v="2309"/>
    <x v="2108"/>
  </r>
  <r>
    <n v="2369"/>
    <x v="2332"/>
    <x v="2352"/>
    <x v="0"/>
    <x v="2310"/>
    <x v="2109"/>
  </r>
  <r>
    <n v="2370"/>
    <x v="2333"/>
    <x v="2353"/>
    <x v="0"/>
    <x v="2311"/>
    <x v="2110"/>
  </r>
  <r>
    <n v="2371"/>
    <x v="2334"/>
    <x v="2354"/>
    <x v="0"/>
    <x v="2312"/>
    <x v="2111"/>
  </r>
  <r>
    <n v="2372"/>
    <x v="2335"/>
    <x v="2355"/>
    <x v="0"/>
    <x v="2313"/>
    <x v="222"/>
  </r>
  <r>
    <n v="2373"/>
    <x v="2336"/>
    <x v="2356"/>
    <x v="0"/>
    <x v="2314"/>
    <x v="2112"/>
  </r>
  <r>
    <n v="2374"/>
    <x v="2337"/>
    <x v="2357"/>
    <x v="0"/>
    <x v="2315"/>
    <x v="2113"/>
  </r>
  <r>
    <n v="2375"/>
    <x v="2338"/>
    <x v="2358"/>
    <x v="0"/>
    <x v="2316"/>
    <x v="2114"/>
  </r>
  <r>
    <n v="2376"/>
    <x v="2339"/>
    <x v="2359"/>
    <x v="0"/>
    <x v="2317"/>
    <x v="2115"/>
  </r>
  <r>
    <n v="2377"/>
    <x v="2340"/>
    <x v="2360"/>
    <x v="0"/>
    <x v="2318"/>
    <x v="2116"/>
  </r>
  <r>
    <n v="2378"/>
    <x v="2341"/>
    <x v="2361"/>
    <x v="13"/>
    <x v="2319"/>
    <x v="2117"/>
  </r>
  <r>
    <n v="2379"/>
    <x v="2342"/>
    <x v="2362"/>
    <x v="0"/>
    <x v="2320"/>
    <x v="348"/>
  </r>
  <r>
    <n v="2380"/>
    <x v="2343"/>
    <x v="2363"/>
    <x v="4"/>
    <x v="2321"/>
    <x v="2118"/>
  </r>
  <r>
    <n v="2381"/>
    <x v="2344"/>
    <x v="2364"/>
    <x v="4"/>
    <x v="2322"/>
    <x v="2119"/>
  </r>
  <r>
    <n v="2382"/>
    <x v="2345"/>
    <x v="2365"/>
    <x v="0"/>
    <x v="2323"/>
    <x v="1593"/>
  </r>
  <r>
    <n v="2383"/>
    <x v="2346"/>
    <x v="2366"/>
    <x v="0"/>
    <x v="2324"/>
    <x v="2087"/>
  </r>
  <r>
    <n v="2384"/>
    <x v="2347"/>
    <x v="2367"/>
    <x v="0"/>
    <x v="2325"/>
    <x v="1686"/>
  </r>
  <r>
    <n v="2385"/>
    <x v="2348"/>
    <x v="2368"/>
    <x v="5"/>
    <x v="2326"/>
    <x v="2120"/>
  </r>
  <r>
    <n v="2386"/>
    <x v="2349"/>
    <x v="2369"/>
    <x v="0"/>
    <x v="2327"/>
    <x v="1102"/>
  </r>
  <r>
    <n v="2387"/>
    <x v="2350"/>
    <x v="2370"/>
    <x v="0"/>
    <x v="2328"/>
    <x v="2066"/>
  </r>
  <r>
    <n v="2388"/>
    <x v="2351"/>
    <x v="2371"/>
    <x v="0"/>
    <x v="2329"/>
    <x v="2121"/>
  </r>
  <r>
    <n v="2389"/>
    <x v="2352"/>
    <x v="2372"/>
    <x v="0"/>
    <x v="2330"/>
    <x v="2122"/>
  </r>
  <r>
    <n v="2390"/>
    <x v="2353"/>
    <x v="2373"/>
    <x v="0"/>
    <x v="2331"/>
    <x v="2123"/>
  </r>
  <r>
    <n v="2391"/>
    <x v="2354"/>
    <x v="2374"/>
    <x v="31"/>
    <x v="2332"/>
    <x v="2124"/>
  </r>
  <r>
    <n v="2392"/>
    <x v="2355"/>
    <x v="2375"/>
    <x v="0"/>
    <x v="2333"/>
    <x v="2125"/>
  </r>
  <r>
    <n v="2393"/>
    <x v="2356"/>
    <x v="2376"/>
    <x v="0"/>
    <x v="2334"/>
    <x v="2126"/>
  </r>
  <r>
    <n v="2394"/>
    <x v="2357"/>
    <x v="2377"/>
    <x v="14"/>
    <x v="2335"/>
    <x v="2127"/>
  </r>
  <r>
    <n v="2395"/>
    <x v="2358"/>
    <x v="2378"/>
    <x v="0"/>
    <x v="2336"/>
    <x v="2128"/>
  </r>
  <r>
    <n v="2396"/>
    <x v="2359"/>
    <x v="2379"/>
    <x v="0"/>
    <x v="2337"/>
    <x v="2129"/>
  </r>
  <r>
    <n v="2397"/>
    <x v="2360"/>
    <x v="2380"/>
    <x v="4"/>
    <x v="2338"/>
    <x v="2130"/>
  </r>
  <r>
    <n v="2398"/>
    <x v="2361"/>
    <x v="2381"/>
    <x v="0"/>
    <x v="2339"/>
    <x v="764"/>
  </r>
  <r>
    <n v="2399"/>
    <x v="2362"/>
    <x v="2382"/>
    <x v="4"/>
    <x v="2340"/>
    <x v="1955"/>
  </r>
  <r>
    <n v="2400"/>
    <x v="2363"/>
    <x v="2383"/>
    <x v="0"/>
    <x v="2341"/>
    <x v="2131"/>
  </r>
  <r>
    <n v="2401"/>
    <x v="2364"/>
    <x v="2384"/>
    <x v="0"/>
    <x v="2342"/>
    <x v="2132"/>
  </r>
  <r>
    <n v="2402"/>
    <x v="2365"/>
    <x v="2385"/>
    <x v="0"/>
    <x v="2343"/>
    <x v="1938"/>
  </r>
  <r>
    <n v="2403"/>
    <x v="2366"/>
    <x v="2386"/>
    <x v="0"/>
    <x v="2344"/>
    <x v="2133"/>
  </r>
  <r>
    <n v="2404"/>
    <x v="2367"/>
    <x v="2387"/>
    <x v="0"/>
    <x v="2345"/>
    <x v="1217"/>
  </r>
  <r>
    <n v="2405"/>
    <x v="2368"/>
    <x v="2388"/>
    <x v="0"/>
    <x v="2346"/>
    <x v="2134"/>
  </r>
  <r>
    <n v="2406"/>
    <x v="2302"/>
    <x v="2389"/>
    <x v="0"/>
    <x v="2347"/>
    <x v="2135"/>
  </r>
  <r>
    <n v="2407"/>
    <x v="2369"/>
    <x v="2390"/>
    <x v="0"/>
    <x v="2348"/>
    <x v="2136"/>
  </r>
  <r>
    <n v="2408"/>
    <x v="2370"/>
    <x v="2391"/>
    <x v="0"/>
    <x v="2349"/>
    <x v="1272"/>
  </r>
  <r>
    <n v="2409"/>
    <x v="2371"/>
    <x v="2392"/>
    <x v="0"/>
    <x v="2350"/>
    <x v="2137"/>
  </r>
  <r>
    <n v="2410"/>
    <x v="2372"/>
    <x v="2393"/>
    <x v="13"/>
    <x v="2351"/>
    <x v="2138"/>
  </r>
  <r>
    <n v="2411"/>
    <x v="2373"/>
    <x v="2394"/>
    <x v="0"/>
    <x v="2352"/>
    <x v="1317"/>
  </r>
  <r>
    <n v="2412"/>
    <x v="2374"/>
    <x v="2395"/>
    <x v="0"/>
    <x v="2353"/>
    <x v="2139"/>
  </r>
  <r>
    <n v="2413"/>
    <x v="2375"/>
    <x v="2396"/>
    <x v="0"/>
    <x v="2354"/>
    <x v="2140"/>
  </r>
  <r>
    <n v="2414"/>
    <x v="2376"/>
    <x v="2397"/>
    <x v="0"/>
    <x v="2355"/>
    <x v="2141"/>
  </r>
  <r>
    <n v="2415"/>
    <x v="2377"/>
    <x v="2398"/>
    <x v="0"/>
    <x v="2356"/>
    <x v="2142"/>
  </r>
  <r>
    <n v="2416"/>
    <x v="2378"/>
    <x v="2399"/>
    <x v="0"/>
    <x v="2357"/>
    <x v="2143"/>
  </r>
  <r>
    <n v="2417"/>
    <x v="2379"/>
    <x v="2400"/>
    <x v="0"/>
    <x v="2358"/>
    <x v="1833"/>
  </r>
  <r>
    <n v="2418"/>
    <x v="2380"/>
    <x v="2401"/>
    <x v="0"/>
    <x v="2359"/>
    <x v="2144"/>
  </r>
  <r>
    <n v="2419"/>
    <x v="2381"/>
    <x v="2402"/>
    <x v="0"/>
    <x v="2360"/>
    <x v="2145"/>
  </r>
  <r>
    <n v="2420"/>
    <x v="2381"/>
    <x v="2402"/>
    <x v="0"/>
    <x v="2360"/>
    <x v="2145"/>
  </r>
  <r>
    <n v="2421"/>
    <x v="2382"/>
    <x v="2403"/>
    <x v="0"/>
    <x v="2361"/>
    <x v="2146"/>
  </r>
  <r>
    <n v="2422"/>
    <x v="2383"/>
    <x v="2404"/>
    <x v="0"/>
    <x v="2362"/>
    <x v="540"/>
  </r>
  <r>
    <n v="2423"/>
    <x v="2384"/>
    <x v="2405"/>
    <x v="8"/>
    <x v="2363"/>
    <x v="2147"/>
  </r>
  <r>
    <n v="2424"/>
    <x v="2385"/>
    <x v="2406"/>
    <x v="15"/>
    <x v="2364"/>
    <x v="2148"/>
  </r>
  <r>
    <n v="2425"/>
    <x v="2386"/>
    <x v="2407"/>
    <x v="0"/>
    <x v="2365"/>
    <x v="2149"/>
  </r>
  <r>
    <n v="2426"/>
    <x v="2387"/>
    <x v="2408"/>
    <x v="8"/>
    <x v="1696"/>
    <x v="1174"/>
  </r>
  <r>
    <n v="2427"/>
    <x v="2388"/>
    <x v="2409"/>
    <x v="0"/>
    <x v="2366"/>
    <x v="2150"/>
  </r>
  <r>
    <n v="2428"/>
    <x v="2389"/>
    <x v="2410"/>
    <x v="2"/>
    <x v="2367"/>
    <x v="2151"/>
  </r>
  <r>
    <n v="2429"/>
    <x v="2390"/>
    <x v="2411"/>
    <x v="0"/>
    <x v="2368"/>
    <x v="2152"/>
  </r>
  <r>
    <n v="2430"/>
    <x v="2391"/>
    <x v="2412"/>
    <x v="0"/>
    <x v="2369"/>
    <x v="2153"/>
  </r>
  <r>
    <n v="2431"/>
    <x v="2392"/>
    <x v="2413"/>
    <x v="0"/>
    <x v="2370"/>
    <x v="2154"/>
  </r>
  <r>
    <n v="2432"/>
    <x v="2393"/>
    <x v="2414"/>
    <x v="2"/>
    <x v="2371"/>
    <x v="2155"/>
  </r>
  <r>
    <n v="2433"/>
    <x v="2394"/>
    <x v="2415"/>
    <x v="0"/>
    <x v="2372"/>
    <x v="2156"/>
  </r>
  <r>
    <n v="2434"/>
    <x v="2395"/>
    <x v="2416"/>
    <x v="0"/>
    <x v="2373"/>
    <x v="2157"/>
  </r>
  <r>
    <n v="2435"/>
    <x v="2396"/>
    <x v="2417"/>
    <x v="15"/>
    <x v="2374"/>
    <x v="2158"/>
  </r>
  <r>
    <n v="2436"/>
    <x v="2397"/>
    <x v="2418"/>
    <x v="0"/>
    <x v="2375"/>
    <x v="2159"/>
  </r>
  <r>
    <n v="2437"/>
    <x v="2398"/>
    <x v="2419"/>
    <x v="13"/>
    <x v="939"/>
    <x v="2160"/>
  </r>
  <r>
    <n v="2438"/>
    <x v="2399"/>
    <x v="2420"/>
    <x v="7"/>
    <x v="2376"/>
    <x v="1474"/>
  </r>
  <r>
    <n v="2439"/>
    <x v="2400"/>
    <x v="2421"/>
    <x v="0"/>
    <x v="2377"/>
    <x v="1940"/>
  </r>
  <r>
    <n v="2440"/>
    <x v="2401"/>
    <x v="2422"/>
    <x v="0"/>
    <x v="2378"/>
    <x v="464"/>
  </r>
  <r>
    <n v="2441"/>
    <x v="2391"/>
    <x v="2412"/>
    <x v="0"/>
    <x v="2369"/>
    <x v="2153"/>
  </r>
  <r>
    <n v="2442"/>
    <x v="2402"/>
    <x v="2423"/>
    <x v="0"/>
    <x v="2379"/>
    <x v="80"/>
  </r>
  <r>
    <n v="2443"/>
    <x v="2403"/>
    <x v="2424"/>
    <x v="0"/>
    <x v="2380"/>
    <x v="2161"/>
  </r>
  <r>
    <n v="2444"/>
    <x v="2404"/>
    <x v="2425"/>
    <x v="0"/>
    <x v="2381"/>
    <x v="2162"/>
  </r>
  <r>
    <n v="2445"/>
    <x v="2405"/>
    <x v="2426"/>
    <x v="0"/>
    <x v="2382"/>
    <x v="2163"/>
  </r>
  <r>
    <n v="2446"/>
    <x v="979"/>
    <x v="2427"/>
    <x v="0"/>
    <x v="2383"/>
    <x v="2164"/>
  </r>
  <r>
    <n v="2447"/>
    <x v="2406"/>
    <x v="2428"/>
    <x v="0"/>
    <x v="2384"/>
    <x v="1655"/>
  </r>
  <r>
    <n v="2448"/>
    <x v="2407"/>
    <x v="2429"/>
    <x v="4"/>
    <x v="2385"/>
    <x v="1018"/>
  </r>
  <r>
    <n v="2449"/>
    <x v="2408"/>
    <x v="2430"/>
    <x v="0"/>
    <x v="2386"/>
    <x v="2165"/>
  </r>
  <r>
    <n v="2450"/>
    <x v="2409"/>
    <x v="2431"/>
    <x v="0"/>
    <x v="2387"/>
    <x v="2166"/>
  </r>
  <r>
    <n v="2451"/>
    <x v="2410"/>
    <x v="2432"/>
    <x v="0"/>
    <x v="2388"/>
    <x v="2167"/>
  </r>
  <r>
    <n v="2452"/>
    <x v="2411"/>
    <x v="2433"/>
    <x v="0"/>
    <x v="2389"/>
    <x v="2168"/>
  </r>
  <r>
    <n v="2453"/>
    <x v="2412"/>
    <x v="2434"/>
    <x v="0"/>
    <x v="2390"/>
    <x v="2169"/>
  </r>
  <r>
    <n v="2454"/>
    <x v="2413"/>
    <x v="2435"/>
    <x v="0"/>
    <x v="2391"/>
    <x v="2170"/>
  </r>
  <r>
    <n v="2455"/>
    <x v="2414"/>
    <x v="2436"/>
    <x v="0"/>
    <x v="2392"/>
    <x v="2171"/>
  </r>
  <r>
    <n v="2456"/>
    <x v="2415"/>
    <x v="2437"/>
    <x v="0"/>
    <x v="2393"/>
    <x v="2172"/>
  </r>
  <r>
    <n v="2457"/>
    <x v="2416"/>
    <x v="2438"/>
    <x v="3"/>
    <x v="2394"/>
    <x v="2173"/>
  </r>
  <r>
    <n v="2458"/>
    <x v="2417"/>
    <x v="2439"/>
    <x v="0"/>
    <x v="2395"/>
    <x v="2174"/>
  </r>
  <r>
    <n v="2459"/>
    <x v="2418"/>
    <x v="2440"/>
    <x v="0"/>
    <x v="2396"/>
    <x v="2175"/>
  </r>
  <r>
    <n v="2460"/>
    <x v="2419"/>
    <x v="2441"/>
    <x v="0"/>
    <x v="2397"/>
    <x v="2176"/>
  </r>
  <r>
    <n v="2461"/>
    <x v="2420"/>
    <x v="2442"/>
    <x v="0"/>
    <x v="2398"/>
    <x v="2030"/>
  </r>
  <r>
    <n v="2462"/>
    <x v="2421"/>
    <x v="2443"/>
    <x v="0"/>
    <x v="2399"/>
    <x v="2177"/>
  </r>
  <r>
    <n v="2463"/>
    <x v="2422"/>
    <x v="2444"/>
    <x v="10"/>
    <x v="2400"/>
    <x v="2178"/>
  </r>
  <r>
    <n v="2464"/>
    <x v="2423"/>
    <x v="2445"/>
    <x v="0"/>
    <x v="2401"/>
    <x v="2179"/>
  </r>
  <r>
    <n v="2465"/>
    <x v="2424"/>
    <x v="2446"/>
    <x v="0"/>
    <x v="2402"/>
    <x v="2180"/>
  </r>
  <r>
    <n v="2466"/>
    <x v="2425"/>
    <x v="2447"/>
    <x v="5"/>
    <x v="2403"/>
    <x v="748"/>
  </r>
  <r>
    <n v="2467"/>
    <x v="2426"/>
    <x v="2448"/>
    <x v="0"/>
    <x v="2404"/>
    <x v="1373"/>
  </r>
  <r>
    <n v="2468"/>
    <x v="2427"/>
    <x v="2449"/>
    <x v="0"/>
    <x v="2405"/>
    <x v="2181"/>
  </r>
  <r>
    <n v="2469"/>
    <x v="2428"/>
    <x v="2450"/>
    <x v="0"/>
    <x v="2406"/>
    <x v="2182"/>
  </r>
  <r>
    <n v="2470"/>
    <x v="2429"/>
    <x v="2451"/>
    <x v="0"/>
    <x v="2407"/>
    <x v="2183"/>
  </r>
  <r>
    <n v="2471"/>
    <x v="2430"/>
    <x v="2452"/>
    <x v="2"/>
    <x v="2408"/>
    <x v="2184"/>
  </r>
  <r>
    <n v="2472"/>
    <x v="2431"/>
    <x v="2453"/>
    <x v="4"/>
    <x v="2409"/>
    <x v="2185"/>
  </r>
  <r>
    <n v="2473"/>
    <x v="2254"/>
    <x v="2454"/>
    <x v="0"/>
    <x v="2410"/>
    <x v="2186"/>
  </r>
  <r>
    <n v="2474"/>
    <x v="2432"/>
    <x v="2455"/>
    <x v="13"/>
    <x v="2411"/>
    <x v="2187"/>
  </r>
  <r>
    <n v="2475"/>
    <x v="2433"/>
    <x v="2456"/>
    <x v="0"/>
    <x v="2412"/>
    <x v="2188"/>
  </r>
  <r>
    <n v="2476"/>
    <x v="2434"/>
    <x v="2457"/>
    <x v="0"/>
    <x v="1139"/>
    <x v="914"/>
  </r>
  <r>
    <n v="2477"/>
    <x v="2435"/>
    <x v="2458"/>
    <x v="0"/>
    <x v="2413"/>
    <x v="2189"/>
  </r>
  <r>
    <n v="2478"/>
    <x v="2436"/>
    <x v="2459"/>
    <x v="0"/>
    <x v="2414"/>
    <x v="2190"/>
  </r>
  <r>
    <n v="2479"/>
    <x v="2245"/>
    <x v="2460"/>
    <x v="0"/>
    <x v="2415"/>
    <x v="2191"/>
  </r>
  <r>
    <n v="2480"/>
    <x v="2437"/>
    <x v="2461"/>
    <x v="0"/>
    <x v="2416"/>
    <x v="2192"/>
  </r>
  <r>
    <n v="2481"/>
    <x v="2438"/>
    <x v="2462"/>
    <x v="8"/>
    <x v="2417"/>
    <x v="2193"/>
  </r>
  <r>
    <n v="2482"/>
    <x v="2439"/>
    <x v="2463"/>
    <x v="0"/>
    <x v="2418"/>
    <x v="2194"/>
  </r>
  <r>
    <n v="2483"/>
    <x v="2440"/>
    <x v="2464"/>
    <x v="0"/>
    <x v="2419"/>
    <x v="2195"/>
  </r>
  <r>
    <n v="2484"/>
    <x v="2441"/>
    <x v="2465"/>
    <x v="0"/>
    <x v="2420"/>
    <x v="1434"/>
  </r>
  <r>
    <n v="2485"/>
    <x v="2442"/>
    <x v="2466"/>
    <x v="0"/>
    <x v="2421"/>
    <x v="2196"/>
  </r>
  <r>
    <n v="2486"/>
    <x v="2443"/>
    <x v="2467"/>
    <x v="0"/>
    <x v="2422"/>
    <x v="233"/>
  </r>
  <r>
    <n v="2487"/>
    <x v="2444"/>
    <x v="2468"/>
    <x v="0"/>
    <x v="2423"/>
    <x v="1634"/>
  </r>
  <r>
    <n v="2488"/>
    <x v="2445"/>
    <x v="2469"/>
    <x v="0"/>
    <x v="2424"/>
    <x v="1843"/>
  </r>
  <r>
    <n v="2489"/>
    <x v="2446"/>
    <x v="2470"/>
    <x v="0"/>
    <x v="2425"/>
    <x v="2197"/>
  </r>
  <r>
    <n v="2490"/>
    <x v="2447"/>
    <x v="2471"/>
    <x v="0"/>
    <x v="2426"/>
    <x v="2198"/>
  </r>
  <r>
    <n v="2491"/>
    <x v="2448"/>
    <x v="2472"/>
    <x v="0"/>
    <x v="2427"/>
    <x v="1476"/>
  </r>
  <r>
    <n v="2492"/>
    <x v="2449"/>
    <x v="2473"/>
    <x v="0"/>
    <x v="2428"/>
    <x v="2199"/>
  </r>
  <r>
    <n v="2493"/>
    <x v="2450"/>
    <x v="2474"/>
    <x v="3"/>
    <x v="2429"/>
    <x v="7"/>
  </r>
  <r>
    <n v="2494"/>
    <x v="2451"/>
    <x v="2475"/>
    <x v="0"/>
    <x v="268"/>
    <x v="2200"/>
  </r>
  <r>
    <n v="2495"/>
    <x v="2452"/>
    <x v="2476"/>
    <x v="0"/>
    <x v="2430"/>
    <x v="2201"/>
  </r>
  <r>
    <n v="2496"/>
    <x v="2453"/>
    <x v="2477"/>
    <x v="0"/>
    <x v="2431"/>
    <x v="1405"/>
  </r>
  <r>
    <n v="2497"/>
    <x v="2454"/>
    <x v="2478"/>
    <x v="0"/>
    <x v="2432"/>
    <x v="2105"/>
  </r>
  <r>
    <n v="2498"/>
    <x v="2455"/>
    <x v="2479"/>
    <x v="0"/>
    <x v="2433"/>
    <x v="2202"/>
  </r>
  <r>
    <n v="2499"/>
    <x v="2456"/>
    <x v="2480"/>
    <x v="31"/>
    <x v="2434"/>
    <x v="1759"/>
  </r>
  <r>
    <n v="2500"/>
    <x v="2457"/>
    <x v="2481"/>
    <x v="0"/>
    <x v="2435"/>
    <x v="2203"/>
  </r>
  <r>
    <n v="2501"/>
    <x v="2458"/>
    <x v="2482"/>
    <x v="0"/>
    <x v="2436"/>
    <x v="2204"/>
  </r>
  <r>
    <n v="2502"/>
    <x v="2459"/>
    <x v="2483"/>
    <x v="1"/>
    <x v="2437"/>
    <x v="1871"/>
  </r>
  <r>
    <n v="2503"/>
    <x v="2460"/>
    <x v="2484"/>
    <x v="0"/>
    <x v="2438"/>
    <x v="2205"/>
  </r>
  <r>
    <n v="2504"/>
    <x v="2461"/>
    <x v="2485"/>
    <x v="4"/>
    <x v="2439"/>
    <x v="1229"/>
  </r>
  <r>
    <n v="2505"/>
    <x v="2462"/>
    <x v="2486"/>
    <x v="0"/>
    <x v="2440"/>
    <x v="2206"/>
  </r>
  <r>
    <n v="2506"/>
    <x v="2463"/>
    <x v="2487"/>
    <x v="0"/>
    <x v="2441"/>
    <x v="2207"/>
  </r>
  <r>
    <n v="2507"/>
    <x v="2464"/>
    <x v="2488"/>
    <x v="15"/>
    <x v="2442"/>
    <x v="712"/>
  </r>
  <r>
    <n v="2508"/>
    <x v="2465"/>
    <x v="2489"/>
    <x v="0"/>
    <x v="2443"/>
    <x v="2208"/>
  </r>
  <r>
    <n v="2509"/>
    <x v="2466"/>
    <x v="2490"/>
    <x v="13"/>
    <x v="2444"/>
    <x v="1381"/>
  </r>
  <r>
    <n v="2510"/>
    <x v="2467"/>
    <x v="2491"/>
    <x v="0"/>
    <x v="2445"/>
    <x v="2209"/>
  </r>
  <r>
    <n v="2511"/>
    <x v="2468"/>
    <x v="2492"/>
    <x v="0"/>
    <x v="2446"/>
    <x v="2210"/>
  </r>
  <r>
    <n v="2512"/>
    <x v="2469"/>
    <x v="2493"/>
    <x v="0"/>
    <x v="2447"/>
    <x v="2211"/>
  </r>
  <r>
    <n v="2513"/>
    <x v="2470"/>
    <x v="2494"/>
    <x v="2"/>
    <x v="400"/>
    <x v="2212"/>
  </r>
  <r>
    <n v="2514"/>
    <x v="2471"/>
    <x v="2495"/>
    <x v="0"/>
    <x v="191"/>
    <x v="2213"/>
  </r>
  <r>
    <n v="2515"/>
    <x v="2472"/>
    <x v="2496"/>
    <x v="0"/>
    <x v="2448"/>
    <x v="2214"/>
  </r>
  <r>
    <n v="2516"/>
    <x v="2473"/>
    <x v="2497"/>
    <x v="0"/>
    <x v="2449"/>
    <x v="2215"/>
  </r>
  <r>
    <n v="2517"/>
    <x v="2474"/>
    <x v="2498"/>
    <x v="0"/>
    <x v="2450"/>
    <x v="1018"/>
  </r>
  <r>
    <n v="2518"/>
    <x v="2475"/>
    <x v="2499"/>
    <x v="0"/>
    <x v="2451"/>
    <x v="2216"/>
  </r>
  <r>
    <n v="2519"/>
    <x v="2476"/>
    <x v="2500"/>
    <x v="0"/>
    <x v="2452"/>
    <x v="2217"/>
  </r>
  <r>
    <n v="2520"/>
    <x v="2477"/>
    <x v="2501"/>
    <x v="2"/>
    <x v="2453"/>
    <x v="2218"/>
  </r>
  <r>
    <n v="2521"/>
    <x v="2478"/>
    <x v="2502"/>
    <x v="3"/>
    <x v="2454"/>
    <x v="2219"/>
  </r>
  <r>
    <n v="2522"/>
    <x v="2479"/>
    <x v="2503"/>
    <x v="0"/>
    <x v="2455"/>
    <x v="2220"/>
  </r>
  <r>
    <n v="2523"/>
    <x v="2480"/>
    <x v="2504"/>
    <x v="0"/>
    <x v="2456"/>
    <x v="191"/>
  </r>
  <r>
    <n v="2524"/>
    <x v="2481"/>
    <x v="2505"/>
    <x v="0"/>
    <x v="2457"/>
    <x v="2221"/>
  </r>
  <r>
    <n v="2525"/>
    <x v="2482"/>
    <x v="2506"/>
    <x v="0"/>
    <x v="2458"/>
    <x v="2222"/>
  </r>
  <r>
    <n v="2526"/>
    <x v="2483"/>
    <x v="2507"/>
    <x v="0"/>
    <x v="2459"/>
    <x v="2223"/>
  </r>
  <r>
    <n v="2527"/>
    <x v="2484"/>
    <x v="2508"/>
    <x v="0"/>
    <x v="2460"/>
    <x v="2224"/>
  </r>
  <r>
    <n v="2528"/>
    <x v="2485"/>
    <x v="2509"/>
    <x v="0"/>
    <x v="2461"/>
    <x v="2225"/>
  </r>
  <r>
    <n v="2529"/>
    <x v="2486"/>
    <x v="2510"/>
    <x v="8"/>
    <x v="2462"/>
    <x v="2226"/>
  </r>
  <r>
    <n v="2530"/>
    <x v="2487"/>
    <x v="2511"/>
    <x v="0"/>
    <x v="2463"/>
    <x v="2227"/>
  </r>
  <r>
    <n v="2531"/>
    <x v="2488"/>
    <x v="2512"/>
    <x v="8"/>
    <x v="2464"/>
    <x v="2228"/>
  </r>
  <r>
    <n v="2532"/>
    <x v="2489"/>
    <x v="2513"/>
    <x v="8"/>
    <x v="2465"/>
    <x v="1043"/>
  </r>
  <r>
    <n v="2533"/>
    <x v="2490"/>
    <x v="2514"/>
    <x v="0"/>
    <x v="2466"/>
    <x v="2229"/>
  </r>
  <r>
    <n v="2534"/>
    <x v="2491"/>
    <x v="2515"/>
    <x v="5"/>
    <x v="2467"/>
    <x v="2230"/>
  </r>
  <r>
    <n v="2535"/>
    <x v="2492"/>
    <x v="2516"/>
    <x v="0"/>
    <x v="2468"/>
    <x v="2231"/>
  </r>
  <r>
    <n v="2536"/>
    <x v="2493"/>
    <x v="2517"/>
    <x v="0"/>
    <x v="2469"/>
    <x v="2232"/>
  </r>
  <r>
    <n v="2537"/>
    <x v="2494"/>
    <x v="2518"/>
    <x v="0"/>
    <x v="2470"/>
    <x v="2233"/>
  </r>
  <r>
    <n v="2538"/>
    <x v="2495"/>
    <x v="2519"/>
    <x v="23"/>
    <x v="2471"/>
    <x v="2234"/>
  </r>
  <r>
    <n v="2539"/>
    <x v="2496"/>
    <x v="2520"/>
    <x v="0"/>
    <x v="2472"/>
    <x v="1063"/>
  </r>
  <r>
    <n v="2540"/>
    <x v="2497"/>
    <x v="2521"/>
    <x v="8"/>
    <x v="2473"/>
    <x v="2235"/>
  </r>
  <r>
    <n v="2541"/>
    <x v="2498"/>
    <x v="2522"/>
    <x v="0"/>
    <x v="2474"/>
    <x v="2236"/>
  </r>
  <r>
    <n v="2542"/>
    <x v="2499"/>
    <x v="2523"/>
    <x v="0"/>
    <x v="2475"/>
    <x v="2237"/>
  </r>
  <r>
    <n v="2543"/>
    <x v="2500"/>
    <x v="2524"/>
    <x v="0"/>
    <x v="2476"/>
    <x v="2238"/>
  </r>
  <r>
    <n v="2544"/>
    <x v="2501"/>
    <x v="2525"/>
    <x v="0"/>
    <x v="2477"/>
    <x v="2239"/>
  </r>
  <r>
    <n v="2545"/>
    <x v="2502"/>
    <x v="2526"/>
    <x v="0"/>
    <x v="2478"/>
    <x v="2240"/>
  </r>
  <r>
    <n v="2546"/>
    <x v="2503"/>
    <x v="2527"/>
    <x v="4"/>
    <x v="2479"/>
    <x v="2241"/>
  </r>
  <r>
    <n v="2547"/>
    <x v="2504"/>
    <x v="2528"/>
    <x v="13"/>
    <x v="2480"/>
    <x v="2242"/>
  </r>
  <r>
    <n v="2548"/>
    <x v="2174"/>
    <x v="2529"/>
    <x v="0"/>
    <x v="2481"/>
    <x v="2243"/>
  </r>
  <r>
    <n v="2549"/>
    <x v="2505"/>
    <x v="2530"/>
    <x v="0"/>
    <x v="2482"/>
    <x v="2244"/>
  </r>
  <r>
    <n v="2550"/>
    <x v="2506"/>
    <x v="2531"/>
    <x v="0"/>
    <x v="2169"/>
    <x v="461"/>
  </r>
  <r>
    <n v="2551"/>
    <x v="2507"/>
    <x v="2532"/>
    <x v="0"/>
    <x v="2483"/>
    <x v="2245"/>
  </r>
  <r>
    <n v="2552"/>
    <x v="2508"/>
    <x v="2533"/>
    <x v="0"/>
    <x v="2484"/>
    <x v="2246"/>
  </r>
  <r>
    <n v="2553"/>
    <x v="2509"/>
    <x v="2534"/>
    <x v="0"/>
    <x v="2485"/>
    <x v="2247"/>
  </r>
  <r>
    <n v="2554"/>
    <x v="2510"/>
    <x v="2535"/>
    <x v="0"/>
    <x v="2486"/>
    <x v="2248"/>
  </r>
  <r>
    <n v="2555"/>
    <x v="2511"/>
    <x v="2536"/>
    <x v="0"/>
    <x v="2487"/>
    <x v="2249"/>
  </r>
  <r>
    <n v="2556"/>
    <x v="2512"/>
    <x v="2537"/>
    <x v="0"/>
    <x v="2488"/>
    <x v="2250"/>
  </r>
  <r>
    <n v="2557"/>
    <x v="2513"/>
    <x v="2538"/>
    <x v="7"/>
    <x v="2489"/>
    <x v="2251"/>
  </r>
  <r>
    <n v="2558"/>
    <x v="2514"/>
    <x v="2539"/>
    <x v="0"/>
    <x v="2490"/>
    <x v="2252"/>
  </r>
  <r>
    <n v="2559"/>
    <x v="2515"/>
    <x v="2540"/>
    <x v="13"/>
    <x v="2491"/>
    <x v="2253"/>
  </r>
  <r>
    <n v="2560"/>
    <x v="2516"/>
    <x v="2541"/>
    <x v="0"/>
    <x v="2492"/>
    <x v="2254"/>
  </r>
  <r>
    <n v="2561"/>
    <x v="2517"/>
    <x v="2542"/>
    <x v="0"/>
    <x v="2493"/>
    <x v="1205"/>
  </r>
  <r>
    <n v="2562"/>
    <x v="2518"/>
    <x v="2543"/>
    <x v="0"/>
    <x v="2494"/>
    <x v="890"/>
  </r>
  <r>
    <n v="2563"/>
    <x v="2519"/>
    <x v="2544"/>
    <x v="0"/>
    <x v="2495"/>
    <x v="2255"/>
  </r>
  <r>
    <n v="2564"/>
    <x v="2515"/>
    <x v="2540"/>
    <x v="13"/>
    <x v="2491"/>
    <x v="2253"/>
  </r>
  <r>
    <n v="2565"/>
    <x v="2520"/>
    <x v="2545"/>
    <x v="0"/>
    <x v="2496"/>
    <x v="2256"/>
  </r>
  <r>
    <n v="2566"/>
    <x v="2521"/>
    <x v="2546"/>
    <x v="0"/>
    <x v="2497"/>
    <x v="2257"/>
  </r>
  <r>
    <n v="2567"/>
    <x v="2522"/>
    <x v="2547"/>
    <x v="0"/>
    <x v="2498"/>
    <x v="2258"/>
  </r>
  <r>
    <n v="2568"/>
    <x v="2523"/>
    <x v="2548"/>
    <x v="0"/>
    <x v="2499"/>
    <x v="2259"/>
  </r>
  <r>
    <n v="2569"/>
    <x v="736"/>
    <x v="2549"/>
    <x v="0"/>
    <x v="2500"/>
    <x v="2260"/>
  </r>
  <r>
    <n v="2570"/>
    <x v="2524"/>
    <x v="2550"/>
    <x v="0"/>
    <x v="2501"/>
    <x v="2261"/>
  </r>
  <r>
    <n v="2571"/>
    <x v="2525"/>
    <x v="2551"/>
    <x v="0"/>
    <x v="2502"/>
    <x v="187"/>
  </r>
  <r>
    <n v="2572"/>
    <x v="2526"/>
    <x v="2552"/>
    <x v="0"/>
    <x v="2503"/>
    <x v="2262"/>
  </r>
  <r>
    <n v="2573"/>
    <x v="2527"/>
    <x v="2553"/>
    <x v="0"/>
    <x v="2504"/>
    <x v="2263"/>
  </r>
  <r>
    <n v="2574"/>
    <x v="2528"/>
    <x v="2554"/>
    <x v="0"/>
    <x v="2505"/>
    <x v="2264"/>
  </r>
  <r>
    <n v="2575"/>
    <x v="2529"/>
    <x v="2555"/>
    <x v="0"/>
    <x v="2506"/>
    <x v="2265"/>
  </r>
  <r>
    <n v="2576"/>
    <x v="2530"/>
    <x v="2556"/>
    <x v="0"/>
    <x v="2507"/>
    <x v="1763"/>
  </r>
  <r>
    <n v="2577"/>
    <x v="2531"/>
    <x v="2557"/>
    <x v="0"/>
    <x v="2508"/>
    <x v="2266"/>
  </r>
  <r>
    <n v="2578"/>
    <x v="2532"/>
    <x v="2558"/>
    <x v="0"/>
    <x v="2509"/>
    <x v="2267"/>
  </r>
  <r>
    <n v="2579"/>
    <x v="2533"/>
    <x v="2559"/>
    <x v="0"/>
    <x v="2510"/>
    <x v="2268"/>
  </r>
  <r>
    <n v="2580"/>
    <x v="2534"/>
    <x v="2560"/>
    <x v="0"/>
    <x v="2511"/>
    <x v="2269"/>
  </r>
  <r>
    <n v="2581"/>
    <x v="2535"/>
    <x v="2561"/>
    <x v="13"/>
    <x v="294"/>
    <x v="1679"/>
  </r>
  <r>
    <n v="2582"/>
    <x v="2536"/>
    <x v="2562"/>
    <x v="0"/>
    <x v="2512"/>
    <x v="1703"/>
  </r>
  <r>
    <n v="2583"/>
    <x v="2537"/>
    <x v="2563"/>
    <x v="0"/>
    <x v="2513"/>
    <x v="2270"/>
  </r>
  <r>
    <n v="2584"/>
    <x v="2538"/>
    <x v="2564"/>
    <x v="0"/>
    <x v="2514"/>
    <x v="2271"/>
  </r>
  <r>
    <n v="2585"/>
    <x v="2539"/>
    <x v="2565"/>
    <x v="0"/>
    <x v="2515"/>
    <x v="2272"/>
  </r>
  <r>
    <n v="2586"/>
    <x v="2540"/>
    <x v="2566"/>
    <x v="0"/>
    <x v="2516"/>
    <x v="2273"/>
  </r>
  <r>
    <n v="2587"/>
    <x v="2541"/>
    <x v="2567"/>
    <x v="15"/>
    <x v="2517"/>
    <x v="1257"/>
  </r>
  <r>
    <n v="2588"/>
    <x v="2542"/>
    <x v="2568"/>
    <x v="0"/>
    <x v="2518"/>
    <x v="2274"/>
  </r>
  <r>
    <n v="2589"/>
    <x v="2543"/>
    <x v="2569"/>
    <x v="20"/>
    <x v="2519"/>
    <x v="865"/>
  </r>
  <r>
    <n v="2590"/>
    <x v="2544"/>
    <x v="2570"/>
    <x v="14"/>
    <x v="2520"/>
    <x v="2275"/>
  </r>
  <r>
    <n v="2591"/>
    <x v="2545"/>
    <x v="2571"/>
    <x v="0"/>
    <x v="2521"/>
    <x v="2276"/>
  </r>
  <r>
    <n v="2592"/>
    <x v="2546"/>
    <x v="2572"/>
    <x v="0"/>
    <x v="2522"/>
    <x v="2277"/>
  </r>
  <r>
    <n v="2593"/>
    <x v="1814"/>
    <x v="1825"/>
    <x v="0"/>
    <x v="2523"/>
    <x v="2278"/>
  </r>
  <r>
    <n v="2594"/>
    <x v="2547"/>
    <x v="2573"/>
    <x v="0"/>
    <x v="2524"/>
    <x v="2279"/>
  </r>
  <r>
    <n v="2595"/>
    <x v="2548"/>
    <x v="2574"/>
    <x v="0"/>
    <x v="2525"/>
    <x v="2280"/>
  </r>
  <r>
    <n v="2596"/>
    <x v="2549"/>
    <x v="2575"/>
    <x v="2"/>
    <x v="2526"/>
    <x v="2281"/>
  </r>
  <r>
    <n v="2597"/>
    <x v="2550"/>
    <x v="2576"/>
    <x v="0"/>
    <x v="2527"/>
    <x v="2282"/>
  </r>
  <r>
    <n v="2598"/>
    <x v="2551"/>
    <x v="2577"/>
    <x v="0"/>
    <x v="2528"/>
    <x v="2283"/>
  </r>
  <r>
    <n v="2599"/>
    <x v="2552"/>
    <x v="2578"/>
    <x v="0"/>
    <x v="2529"/>
    <x v="2284"/>
  </r>
  <r>
    <n v="2600"/>
    <x v="2552"/>
    <x v="2578"/>
    <x v="0"/>
    <x v="2529"/>
    <x v="2284"/>
  </r>
  <r>
    <n v="2601"/>
    <x v="2553"/>
    <x v="2579"/>
    <x v="0"/>
    <x v="2530"/>
    <x v="2285"/>
  </r>
  <r>
    <n v="2602"/>
    <x v="2554"/>
    <x v="2580"/>
    <x v="0"/>
    <x v="2446"/>
    <x v="2286"/>
  </r>
  <r>
    <n v="2603"/>
    <x v="2555"/>
    <x v="2581"/>
    <x v="2"/>
    <x v="2531"/>
    <x v="2287"/>
  </r>
  <r>
    <n v="2604"/>
    <x v="2556"/>
    <x v="2582"/>
    <x v="5"/>
    <x v="2532"/>
    <x v="2288"/>
  </r>
  <r>
    <n v="2605"/>
    <x v="2557"/>
    <x v="2583"/>
    <x v="0"/>
    <x v="217"/>
    <x v="2289"/>
  </r>
  <r>
    <n v="2606"/>
    <x v="2558"/>
    <x v="2584"/>
    <x v="0"/>
    <x v="2533"/>
    <x v="2290"/>
  </r>
  <r>
    <n v="2607"/>
    <x v="2559"/>
    <x v="2585"/>
    <x v="0"/>
    <x v="2534"/>
    <x v="2291"/>
  </r>
  <r>
    <n v="2608"/>
    <x v="2560"/>
    <x v="2586"/>
    <x v="0"/>
    <x v="2535"/>
    <x v="2292"/>
  </r>
  <r>
    <n v="2609"/>
    <x v="2561"/>
    <x v="2587"/>
    <x v="0"/>
    <x v="2536"/>
    <x v="2293"/>
  </r>
  <r>
    <n v="2610"/>
    <x v="2562"/>
    <x v="2588"/>
    <x v="8"/>
    <x v="2537"/>
    <x v="2294"/>
  </r>
  <r>
    <n v="2611"/>
    <x v="2563"/>
    <x v="2589"/>
    <x v="0"/>
    <x v="2538"/>
    <x v="467"/>
  </r>
  <r>
    <n v="2612"/>
    <x v="2564"/>
    <x v="2590"/>
    <x v="0"/>
    <x v="2539"/>
    <x v="1319"/>
  </r>
  <r>
    <n v="2613"/>
    <x v="2565"/>
    <x v="2591"/>
    <x v="0"/>
    <x v="2540"/>
    <x v="2295"/>
  </r>
  <r>
    <n v="2614"/>
    <x v="2566"/>
    <x v="2592"/>
    <x v="0"/>
    <x v="2541"/>
    <x v="2296"/>
  </r>
  <r>
    <n v="2615"/>
    <x v="2567"/>
    <x v="2593"/>
    <x v="0"/>
    <x v="2424"/>
    <x v="2297"/>
  </r>
  <r>
    <n v="2616"/>
    <x v="2568"/>
    <x v="2594"/>
    <x v="0"/>
    <x v="2542"/>
    <x v="1114"/>
  </r>
  <r>
    <n v="2617"/>
    <x v="2569"/>
    <x v="2595"/>
    <x v="13"/>
    <x v="2543"/>
    <x v="2298"/>
  </r>
  <r>
    <n v="2618"/>
    <x v="2570"/>
    <x v="2596"/>
    <x v="0"/>
    <x v="2544"/>
    <x v="2299"/>
  </r>
  <r>
    <n v="2619"/>
    <x v="2571"/>
    <x v="2597"/>
    <x v="0"/>
    <x v="2545"/>
    <x v="2300"/>
  </r>
  <r>
    <n v="2620"/>
    <x v="2572"/>
    <x v="2598"/>
    <x v="0"/>
    <x v="2546"/>
    <x v="2301"/>
  </r>
  <r>
    <n v="2621"/>
    <x v="2573"/>
    <x v="2599"/>
    <x v="0"/>
    <x v="2482"/>
    <x v="477"/>
  </r>
  <r>
    <n v="2622"/>
    <x v="2574"/>
    <x v="2600"/>
    <x v="0"/>
    <x v="2547"/>
    <x v="1103"/>
  </r>
  <r>
    <n v="2623"/>
    <x v="2575"/>
    <x v="2601"/>
    <x v="0"/>
    <x v="1720"/>
    <x v="2302"/>
  </r>
  <r>
    <n v="2624"/>
    <x v="2576"/>
    <x v="2602"/>
    <x v="0"/>
    <x v="2548"/>
    <x v="2303"/>
  </r>
  <r>
    <n v="2625"/>
    <x v="2577"/>
    <x v="2603"/>
    <x v="4"/>
    <x v="2549"/>
    <x v="2304"/>
  </r>
  <r>
    <n v="2626"/>
    <x v="2578"/>
    <x v="2604"/>
    <x v="0"/>
    <x v="2550"/>
    <x v="2305"/>
  </r>
  <r>
    <n v="2627"/>
    <x v="2579"/>
    <x v="2605"/>
    <x v="0"/>
    <x v="2551"/>
    <x v="1768"/>
  </r>
  <r>
    <n v="2628"/>
    <x v="2580"/>
    <x v="2606"/>
    <x v="1"/>
    <x v="2552"/>
    <x v="1219"/>
  </r>
  <r>
    <n v="2629"/>
    <x v="2581"/>
    <x v="2607"/>
    <x v="0"/>
    <x v="2553"/>
    <x v="1678"/>
  </r>
  <r>
    <n v="2630"/>
    <x v="2582"/>
    <x v="2608"/>
    <x v="0"/>
    <x v="2554"/>
    <x v="2306"/>
  </r>
  <r>
    <n v="2631"/>
    <x v="2583"/>
    <x v="2609"/>
    <x v="0"/>
    <x v="2555"/>
    <x v="2182"/>
  </r>
  <r>
    <n v="2632"/>
    <x v="2584"/>
    <x v="2610"/>
    <x v="0"/>
    <x v="2556"/>
    <x v="1388"/>
  </r>
  <r>
    <n v="2633"/>
    <x v="2585"/>
    <x v="2611"/>
    <x v="0"/>
    <x v="2557"/>
    <x v="2192"/>
  </r>
  <r>
    <n v="2634"/>
    <x v="2586"/>
    <x v="2612"/>
    <x v="0"/>
    <x v="2558"/>
    <x v="1216"/>
  </r>
  <r>
    <n v="2635"/>
    <x v="2587"/>
    <x v="2613"/>
    <x v="0"/>
    <x v="2559"/>
    <x v="2307"/>
  </r>
  <r>
    <n v="2636"/>
    <x v="2588"/>
    <x v="2614"/>
    <x v="0"/>
    <x v="2560"/>
    <x v="1837"/>
  </r>
  <r>
    <n v="2637"/>
    <x v="2589"/>
    <x v="2615"/>
    <x v="8"/>
    <x v="2561"/>
    <x v="2308"/>
  </r>
  <r>
    <n v="2638"/>
    <x v="2590"/>
    <x v="2616"/>
    <x v="0"/>
    <x v="2562"/>
    <x v="2309"/>
  </r>
  <r>
    <n v="2639"/>
    <x v="2591"/>
    <x v="2617"/>
    <x v="0"/>
    <x v="2563"/>
    <x v="2309"/>
  </r>
  <r>
    <n v="2640"/>
    <x v="2592"/>
    <x v="2618"/>
    <x v="8"/>
    <x v="2564"/>
    <x v="2310"/>
  </r>
  <r>
    <n v="2641"/>
    <x v="2593"/>
    <x v="2619"/>
    <x v="0"/>
    <x v="1919"/>
    <x v="2311"/>
  </r>
  <r>
    <n v="2642"/>
    <x v="2594"/>
    <x v="2620"/>
    <x v="14"/>
    <x v="2565"/>
    <x v="2312"/>
  </r>
  <r>
    <n v="2643"/>
    <x v="2595"/>
    <x v="2621"/>
    <x v="0"/>
    <x v="159"/>
    <x v="2313"/>
  </r>
  <r>
    <n v="2644"/>
    <x v="2596"/>
    <x v="2622"/>
    <x v="0"/>
    <x v="2566"/>
    <x v="2314"/>
  </r>
  <r>
    <n v="2645"/>
    <x v="2597"/>
    <x v="2623"/>
    <x v="0"/>
    <x v="2567"/>
    <x v="2315"/>
  </r>
  <r>
    <n v="2646"/>
    <x v="2598"/>
    <x v="2624"/>
    <x v="0"/>
    <x v="2568"/>
    <x v="2316"/>
  </r>
  <r>
    <n v="2647"/>
    <x v="2599"/>
    <x v="2625"/>
    <x v="0"/>
    <x v="2569"/>
    <x v="1160"/>
  </r>
  <r>
    <n v="2648"/>
    <x v="2600"/>
    <x v="2626"/>
    <x v="0"/>
    <x v="2570"/>
    <x v="2317"/>
  </r>
  <r>
    <n v="2649"/>
    <x v="2601"/>
    <x v="2627"/>
    <x v="0"/>
    <x v="2571"/>
    <x v="2318"/>
  </r>
  <r>
    <n v="2650"/>
    <x v="2602"/>
    <x v="2628"/>
    <x v="0"/>
    <x v="2572"/>
    <x v="2319"/>
  </r>
  <r>
    <n v="2651"/>
    <x v="2603"/>
    <x v="2629"/>
    <x v="0"/>
    <x v="2573"/>
    <x v="2320"/>
  </r>
  <r>
    <n v="2652"/>
    <x v="2604"/>
    <x v="2630"/>
    <x v="0"/>
    <x v="2574"/>
    <x v="1616"/>
  </r>
  <r>
    <n v="2653"/>
    <x v="2605"/>
    <x v="2631"/>
    <x v="0"/>
    <x v="2575"/>
    <x v="2321"/>
  </r>
  <r>
    <n v="2654"/>
    <x v="2606"/>
    <x v="2632"/>
    <x v="8"/>
    <x v="2576"/>
    <x v="2322"/>
  </r>
  <r>
    <n v="2655"/>
    <x v="2607"/>
    <x v="2633"/>
    <x v="8"/>
    <x v="2577"/>
    <x v="2323"/>
  </r>
  <r>
    <n v="2656"/>
    <x v="2608"/>
    <x v="2634"/>
    <x v="0"/>
    <x v="2578"/>
    <x v="2324"/>
  </r>
  <r>
    <n v="2657"/>
    <x v="2609"/>
    <x v="2635"/>
    <x v="0"/>
    <x v="2579"/>
    <x v="2325"/>
  </r>
  <r>
    <n v="2658"/>
    <x v="2610"/>
    <x v="2636"/>
    <x v="0"/>
    <x v="2580"/>
    <x v="2326"/>
  </r>
  <r>
    <n v="2659"/>
    <x v="2611"/>
    <x v="2637"/>
    <x v="0"/>
    <x v="2581"/>
    <x v="1453"/>
  </r>
  <r>
    <n v="2660"/>
    <x v="2612"/>
    <x v="2638"/>
    <x v="0"/>
    <x v="2582"/>
    <x v="2327"/>
  </r>
  <r>
    <n v="2661"/>
    <x v="2613"/>
    <x v="2639"/>
    <x v="0"/>
    <x v="2583"/>
    <x v="1204"/>
  </r>
  <r>
    <n v="2662"/>
    <x v="2614"/>
    <x v="2640"/>
    <x v="8"/>
    <x v="485"/>
    <x v="2328"/>
  </r>
  <r>
    <n v="2663"/>
    <x v="2615"/>
    <x v="2641"/>
    <x v="0"/>
    <x v="2584"/>
    <x v="1966"/>
  </r>
  <r>
    <n v="2664"/>
    <x v="2616"/>
    <x v="2642"/>
    <x v="0"/>
    <x v="2585"/>
    <x v="2329"/>
  </r>
  <r>
    <n v="2665"/>
    <x v="2617"/>
    <x v="2643"/>
    <x v="4"/>
    <x v="2586"/>
    <x v="1905"/>
  </r>
  <r>
    <n v="2666"/>
    <x v="2618"/>
    <x v="2644"/>
    <x v="0"/>
    <x v="2587"/>
    <x v="2330"/>
  </r>
  <r>
    <n v="2667"/>
    <x v="2619"/>
    <x v="2645"/>
    <x v="0"/>
    <x v="2588"/>
    <x v="2331"/>
  </r>
  <r>
    <n v="2668"/>
    <x v="2620"/>
    <x v="2646"/>
    <x v="0"/>
    <x v="2589"/>
    <x v="2332"/>
  </r>
  <r>
    <n v="2669"/>
    <x v="2621"/>
    <x v="2647"/>
    <x v="0"/>
    <x v="2590"/>
    <x v="2333"/>
  </r>
  <r>
    <n v="2670"/>
    <x v="2622"/>
    <x v="2648"/>
    <x v="3"/>
    <x v="2591"/>
    <x v="2334"/>
  </r>
  <r>
    <n v="2671"/>
    <x v="2623"/>
    <x v="2649"/>
    <x v="0"/>
    <x v="2592"/>
    <x v="2335"/>
  </r>
  <r>
    <n v="2672"/>
    <x v="2624"/>
    <x v="2650"/>
    <x v="0"/>
    <x v="2593"/>
    <x v="2336"/>
  </r>
  <r>
    <n v="2673"/>
    <x v="2625"/>
    <x v="2651"/>
    <x v="0"/>
    <x v="2594"/>
    <x v="2292"/>
  </r>
  <r>
    <n v="2674"/>
    <x v="2626"/>
    <x v="2652"/>
    <x v="0"/>
    <x v="2595"/>
    <x v="2337"/>
  </r>
  <r>
    <n v="2675"/>
    <x v="2627"/>
    <x v="2653"/>
    <x v="0"/>
    <x v="2596"/>
    <x v="817"/>
  </r>
  <r>
    <n v="2676"/>
    <x v="2628"/>
    <x v="2654"/>
    <x v="0"/>
    <x v="2597"/>
    <x v="2338"/>
  </r>
  <r>
    <n v="2677"/>
    <x v="2629"/>
    <x v="2655"/>
    <x v="0"/>
    <x v="2598"/>
    <x v="2339"/>
  </r>
  <r>
    <n v="2678"/>
    <x v="2630"/>
    <x v="2656"/>
    <x v="13"/>
    <x v="2599"/>
    <x v="2340"/>
  </r>
  <r>
    <n v="2679"/>
    <x v="2631"/>
    <x v="2657"/>
    <x v="8"/>
    <x v="2600"/>
    <x v="2341"/>
  </r>
  <r>
    <n v="2680"/>
    <x v="2632"/>
    <x v="2658"/>
    <x v="8"/>
    <x v="2601"/>
    <x v="2342"/>
  </r>
  <r>
    <n v="2681"/>
    <x v="2633"/>
    <x v="2659"/>
    <x v="0"/>
    <x v="2602"/>
    <x v="2343"/>
  </r>
  <r>
    <n v="2682"/>
    <x v="2631"/>
    <x v="2657"/>
    <x v="8"/>
    <x v="2600"/>
    <x v="2341"/>
  </r>
  <r>
    <n v="2683"/>
    <x v="2634"/>
    <x v="2660"/>
    <x v="0"/>
    <x v="2603"/>
    <x v="2344"/>
  </r>
  <r>
    <n v="2684"/>
    <x v="2635"/>
    <x v="2661"/>
    <x v="0"/>
    <x v="2604"/>
    <x v="2345"/>
  </r>
  <r>
    <n v="2685"/>
    <x v="2636"/>
    <x v="2662"/>
    <x v="5"/>
    <x v="2605"/>
    <x v="2346"/>
  </r>
  <r>
    <n v="2686"/>
    <x v="2637"/>
    <x v="2663"/>
    <x v="0"/>
    <x v="2606"/>
    <x v="2347"/>
  </r>
  <r>
    <n v="2687"/>
    <x v="2638"/>
    <x v="2664"/>
    <x v="0"/>
    <x v="1796"/>
    <x v="2348"/>
  </r>
  <r>
    <n v="2688"/>
    <x v="2639"/>
    <x v="2665"/>
    <x v="4"/>
    <x v="2607"/>
    <x v="894"/>
  </r>
  <r>
    <n v="2689"/>
    <x v="2640"/>
    <x v="2666"/>
    <x v="0"/>
    <x v="2608"/>
    <x v="2349"/>
  </r>
  <r>
    <n v="2690"/>
    <x v="2641"/>
    <x v="2667"/>
    <x v="0"/>
    <x v="2609"/>
    <x v="2350"/>
  </r>
  <r>
    <n v="2691"/>
    <x v="2642"/>
    <x v="2668"/>
    <x v="8"/>
    <x v="2610"/>
    <x v="1963"/>
  </r>
  <r>
    <n v="2692"/>
    <x v="2643"/>
    <x v="2669"/>
    <x v="0"/>
    <x v="2611"/>
    <x v="2351"/>
  </r>
  <r>
    <n v="2693"/>
    <x v="2644"/>
    <x v="2670"/>
    <x v="0"/>
    <x v="2612"/>
    <x v="2352"/>
  </r>
  <r>
    <n v="2694"/>
    <x v="2645"/>
    <x v="2671"/>
    <x v="0"/>
    <x v="2613"/>
    <x v="218"/>
  </r>
  <r>
    <n v="2695"/>
    <x v="2646"/>
    <x v="2672"/>
    <x v="8"/>
    <x v="2614"/>
    <x v="1584"/>
  </r>
  <r>
    <n v="2696"/>
    <x v="2647"/>
    <x v="2673"/>
    <x v="0"/>
    <x v="2615"/>
    <x v="2221"/>
  </r>
  <r>
    <n v="2697"/>
    <x v="2648"/>
    <x v="2674"/>
    <x v="0"/>
    <x v="2616"/>
    <x v="2353"/>
  </r>
  <r>
    <n v="2698"/>
    <x v="2649"/>
    <x v="2675"/>
    <x v="2"/>
    <x v="2617"/>
    <x v="1721"/>
  </r>
  <r>
    <n v="2699"/>
    <x v="2650"/>
    <x v="2676"/>
    <x v="0"/>
    <x v="2618"/>
    <x v="2354"/>
  </r>
  <r>
    <n v="2700"/>
    <x v="2651"/>
    <x v="2677"/>
    <x v="0"/>
    <x v="2619"/>
    <x v="2355"/>
  </r>
  <r>
    <n v="2701"/>
    <x v="2652"/>
    <x v="2678"/>
    <x v="0"/>
    <x v="2620"/>
    <x v="2356"/>
  </r>
  <r>
    <n v="2702"/>
    <x v="2653"/>
    <x v="2679"/>
    <x v="0"/>
    <x v="2621"/>
    <x v="2357"/>
  </r>
  <r>
    <n v="2703"/>
    <x v="1292"/>
    <x v="2680"/>
    <x v="0"/>
    <x v="2622"/>
    <x v="2358"/>
  </r>
  <r>
    <n v="2704"/>
    <x v="2654"/>
    <x v="2681"/>
    <x v="0"/>
    <x v="2623"/>
    <x v="2359"/>
  </r>
  <r>
    <n v="2705"/>
    <x v="2243"/>
    <x v="2682"/>
    <x v="0"/>
    <x v="2624"/>
    <x v="2360"/>
  </r>
  <r>
    <n v="2706"/>
    <x v="2655"/>
    <x v="2683"/>
    <x v="0"/>
    <x v="2625"/>
    <x v="2361"/>
  </r>
  <r>
    <n v="2707"/>
    <x v="2656"/>
    <x v="2684"/>
    <x v="0"/>
    <x v="2626"/>
    <x v="2362"/>
  </r>
  <r>
    <n v="2708"/>
    <x v="2657"/>
    <x v="2685"/>
    <x v="1"/>
    <x v="2627"/>
    <x v="1449"/>
  </r>
  <r>
    <n v="2709"/>
    <x v="2658"/>
    <x v="2686"/>
    <x v="23"/>
    <x v="2628"/>
    <x v="2363"/>
  </r>
  <r>
    <n v="2710"/>
    <x v="2659"/>
    <x v="2687"/>
    <x v="15"/>
    <x v="2629"/>
    <x v="2364"/>
  </r>
  <r>
    <n v="2711"/>
    <x v="2660"/>
    <x v="2688"/>
    <x v="0"/>
    <x v="2630"/>
    <x v="2365"/>
  </r>
  <r>
    <n v="2712"/>
    <x v="2661"/>
    <x v="2689"/>
    <x v="4"/>
    <x v="2631"/>
    <x v="2366"/>
  </r>
  <r>
    <n v="2713"/>
    <x v="2662"/>
    <x v="2690"/>
    <x v="0"/>
    <x v="2632"/>
    <x v="2367"/>
  </r>
  <r>
    <n v="2714"/>
    <x v="2663"/>
    <x v="2691"/>
    <x v="0"/>
    <x v="2633"/>
    <x v="631"/>
  </r>
  <r>
    <n v="2715"/>
    <x v="2664"/>
    <x v="2692"/>
    <x v="0"/>
    <x v="2634"/>
    <x v="2368"/>
  </r>
  <r>
    <n v="2716"/>
    <x v="2665"/>
    <x v="2693"/>
    <x v="0"/>
    <x v="2635"/>
    <x v="2369"/>
  </r>
  <r>
    <n v="2717"/>
    <x v="2666"/>
    <x v="2694"/>
    <x v="0"/>
    <x v="2636"/>
    <x v="2370"/>
  </r>
  <r>
    <n v="2718"/>
    <x v="2667"/>
    <x v="2695"/>
    <x v="0"/>
    <x v="2637"/>
    <x v="2371"/>
  </r>
  <r>
    <n v="2719"/>
    <x v="2668"/>
    <x v="2696"/>
    <x v="0"/>
    <x v="2638"/>
    <x v="2372"/>
  </r>
  <r>
    <n v="2720"/>
    <x v="82"/>
    <x v="2697"/>
    <x v="0"/>
    <x v="2639"/>
    <x v="1380"/>
  </r>
  <r>
    <n v="2721"/>
    <x v="2660"/>
    <x v="2688"/>
    <x v="0"/>
    <x v="2630"/>
    <x v="2365"/>
  </r>
  <r>
    <n v="2722"/>
    <x v="2669"/>
    <x v="2698"/>
    <x v="0"/>
    <x v="2640"/>
    <x v="1481"/>
  </r>
  <r>
    <n v="2723"/>
    <x v="2670"/>
    <x v="2699"/>
    <x v="7"/>
    <x v="2641"/>
    <x v="2373"/>
  </r>
  <r>
    <n v="2724"/>
    <x v="2671"/>
    <x v="2700"/>
    <x v="0"/>
    <x v="2642"/>
    <x v="1593"/>
  </r>
  <r>
    <n v="2725"/>
    <x v="2672"/>
    <x v="2701"/>
    <x v="37"/>
    <x v="128"/>
    <x v="2028"/>
  </r>
  <r>
    <n v="2726"/>
    <x v="2673"/>
    <x v="2702"/>
    <x v="1"/>
    <x v="2643"/>
    <x v="748"/>
  </r>
  <r>
    <n v="2727"/>
    <x v="2674"/>
    <x v="2703"/>
    <x v="2"/>
    <x v="2644"/>
    <x v="2374"/>
  </r>
  <r>
    <n v="2728"/>
    <x v="2675"/>
    <x v="2704"/>
    <x v="3"/>
    <x v="2645"/>
    <x v="2375"/>
  </r>
  <r>
    <n v="2729"/>
    <x v="2676"/>
    <x v="2705"/>
    <x v="0"/>
    <x v="2646"/>
    <x v="1372"/>
  </r>
  <r>
    <n v="2730"/>
    <x v="2677"/>
    <x v="2706"/>
    <x v="8"/>
    <x v="2647"/>
    <x v="2376"/>
  </r>
  <r>
    <n v="2731"/>
    <x v="2678"/>
    <x v="2707"/>
    <x v="0"/>
    <x v="2648"/>
    <x v="2377"/>
  </r>
  <r>
    <n v="2732"/>
    <x v="2679"/>
    <x v="2708"/>
    <x v="0"/>
    <x v="2649"/>
    <x v="2378"/>
  </r>
  <r>
    <n v="2733"/>
    <x v="2680"/>
    <x v="2709"/>
    <x v="0"/>
    <x v="2650"/>
    <x v="2379"/>
  </r>
  <r>
    <n v="2734"/>
    <x v="2681"/>
    <x v="2710"/>
    <x v="4"/>
    <x v="2651"/>
    <x v="2380"/>
  </r>
  <r>
    <n v="2735"/>
    <x v="2682"/>
    <x v="2711"/>
    <x v="0"/>
    <x v="2652"/>
    <x v="2381"/>
  </r>
  <r>
    <n v="2736"/>
    <x v="2683"/>
    <x v="2712"/>
    <x v="0"/>
    <x v="2653"/>
    <x v="2382"/>
  </r>
  <r>
    <n v="2737"/>
    <x v="2684"/>
    <x v="2713"/>
    <x v="0"/>
    <x v="2654"/>
    <x v="2383"/>
  </r>
  <r>
    <n v="2738"/>
    <x v="2685"/>
    <x v="2714"/>
    <x v="0"/>
    <x v="2655"/>
    <x v="2384"/>
  </r>
  <r>
    <n v="2739"/>
    <x v="2686"/>
    <x v="2715"/>
    <x v="0"/>
    <x v="2656"/>
    <x v="2385"/>
  </r>
  <r>
    <n v="2740"/>
    <x v="2687"/>
    <x v="2716"/>
    <x v="4"/>
    <x v="2657"/>
    <x v="2386"/>
  </r>
  <r>
    <n v="2741"/>
    <x v="2688"/>
    <x v="2717"/>
    <x v="0"/>
    <x v="2658"/>
    <x v="2387"/>
  </r>
  <r>
    <n v="2742"/>
    <x v="2689"/>
    <x v="2718"/>
    <x v="0"/>
    <x v="2659"/>
    <x v="2388"/>
  </r>
  <r>
    <n v="2743"/>
    <x v="167"/>
    <x v="2719"/>
    <x v="2"/>
    <x v="2660"/>
    <x v="2389"/>
  </r>
  <r>
    <n v="2744"/>
    <x v="2690"/>
    <x v="2720"/>
    <x v="0"/>
    <x v="2661"/>
    <x v="2390"/>
  </r>
  <r>
    <n v="2745"/>
    <x v="2691"/>
    <x v="2721"/>
    <x v="0"/>
    <x v="2662"/>
    <x v="652"/>
  </r>
  <r>
    <n v="2746"/>
    <x v="2655"/>
    <x v="2683"/>
    <x v="0"/>
    <x v="2625"/>
    <x v="2361"/>
  </r>
  <r>
    <n v="2747"/>
    <x v="2692"/>
    <x v="2722"/>
    <x v="0"/>
    <x v="2663"/>
    <x v="2391"/>
  </r>
  <r>
    <n v="2748"/>
    <x v="2693"/>
    <x v="2723"/>
    <x v="0"/>
    <x v="2664"/>
    <x v="2392"/>
  </r>
  <r>
    <n v="2749"/>
    <x v="2694"/>
    <x v="2724"/>
    <x v="0"/>
    <x v="1424"/>
    <x v="2393"/>
  </r>
  <r>
    <n v="2750"/>
    <x v="2695"/>
    <x v="2725"/>
    <x v="0"/>
    <x v="2665"/>
    <x v="2394"/>
  </r>
  <r>
    <n v="2751"/>
    <x v="2696"/>
    <x v="2726"/>
    <x v="0"/>
    <x v="2666"/>
    <x v="2395"/>
  </r>
  <r>
    <n v="2752"/>
    <x v="2697"/>
    <x v="2727"/>
    <x v="8"/>
    <x v="2667"/>
    <x v="321"/>
  </r>
  <r>
    <n v="2753"/>
    <x v="2698"/>
    <x v="2728"/>
    <x v="0"/>
    <x v="608"/>
    <x v="2396"/>
  </r>
  <r>
    <n v="2754"/>
    <x v="2699"/>
    <x v="2729"/>
    <x v="5"/>
    <x v="2668"/>
    <x v="2397"/>
  </r>
  <r>
    <n v="2755"/>
    <x v="2700"/>
    <x v="2730"/>
    <x v="0"/>
    <x v="1324"/>
    <x v="2398"/>
  </r>
  <r>
    <n v="2756"/>
    <x v="2701"/>
    <x v="2731"/>
    <x v="0"/>
    <x v="2669"/>
    <x v="2399"/>
  </r>
  <r>
    <n v="2757"/>
    <x v="2702"/>
    <x v="2732"/>
    <x v="14"/>
    <x v="2670"/>
    <x v="2400"/>
  </r>
  <r>
    <n v="2758"/>
    <x v="2703"/>
    <x v="2733"/>
    <x v="0"/>
    <x v="2482"/>
    <x v="2401"/>
  </r>
  <r>
    <n v="2759"/>
    <x v="2704"/>
    <x v="2734"/>
    <x v="0"/>
    <x v="2671"/>
    <x v="2402"/>
  </r>
  <r>
    <n v="2760"/>
    <x v="2705"/>
    <x v="2735"/>
    <x v="0"/>
    <x v="2519"/>
    <x v="2403"/>
  </r>
  <r>
    <n v="2761"/>
    <x v="2706"/>
    <x v="2736"/>
    <x v="0"/>
    <x v="2672"/>
    <x v="2404"/>
  </r>
  <r>
    <n v="2762"/>
    <x v="2707"/>
    <x v="2737"/>
    <x v="0"/>
    <x v="2673"/>
    <x v="2405"/>
  </r>
  <r>
    <n v="2763"/>
    <x v="2708"/>
    <x v="2738"/>
    <x v="0"/>
    <x v="2674"/>
    <x v="2406"/>
  </r>
  <r>
    <n v="2764"/>
    <x v="867"/>
    <x v="2739"/>
    <x v="0"/>
    <x v="2675"/>
    <x v="2407"/>
  </r>
  <r>
    <n v="2765"/>
    <x v="2709"/>
    <x v="2740"/>
    <x v="0"/>
    <x v="2676"/>
    <x v="2408"/>
  </r>
  <r>
    <n v="2766"/>
    <x v="2710"/>
    <x v="2741"/>
    <x v="11"/>
    <x v="2677"/>
    <x v="2409"/>
  </r>
  <r>
    <n v="2767"/>
    <x v="2711"/>
    <x v="2742"/>
    <x v="0"/>
    <x v="2678"/>
    <x v="2410"/>
  </r>
  <r>
    <n v="2768"/>
    <x v="2712"/>
    <x v="2743"/>
    <x v="0"/>
    <x v="2679"/>
    <x v="2411"/>
  </r>
  <r>
    <n v="2769"/>
    <x v="2713"/>
    <x v="2744"/>
    <x v="0"/>
    <x v="2680"/>
    <x v="2412"/>
  </r>
  <r>
    <n v="2770"/>
    <x v="2714"/>
    <x v="2745"/>
    <x v="4"/>
    <x v="2681"/>
    <x v="2413"/>
  </r>
  <r>
    <n v="2771"/>
    <x v="2715"/>
    <x v="2746"/>
    <x v="0"/>
    <x v="2682"/>
    <x v="2414"/>
  </r>
  <r>
    <n v="2772"/>
    <x v="2716"/>
    <x v="2747"/>
    <x v="0"/>
    <x v="2683"/>
    <x v="447"/>
  </r>
  <r>
    <n v="2773"/>
    <x v="2717"/>
    <x v="2748"/>
    <x v="0"/>
    <x v="2684"/>
    <x v="618"/>
  </r>
  <r>
    <n v="2774"/>
    <x v="2718"/>
    <x v="2749"/>
    <x v="0"/>
    <x v="2685"/>
    <x v="2415"/>
  </r>
  <r>
    <n v="2775"/>
    <x v="2719"/>
    <x v="2750"/>
    <x v="18"/>
    <x v="2686"/>
    <x v="2416"/>
  </r>
  <r>
    <n v="2776"/>
    <x v="2720"/>
    <x v="2751"/>
    <x v="0"/>
    <x v="2687"/>
    <x v="1236"/>
  </r>
  <r>
    <n v="2777"/>
    <x v="2721"/>
    <x v="2752"/>
    <x v="34"/>
    <x v="2688"/>
    <x v="2417"/>
  </r>
  <r>
    <n v="2778"/>
    <x v="2722"/>
    <x v="2753"/>
    <x v="0"/>
    <x v="2689"/>
    <x v="2418"/>
  </r>
  <r>
    <n v="2779"/>
    <x v="2723"/>
    <x v="2754"/>
    <x v="6"/>
    <x v="2690"/>
    <x v="2408"/>
  </r>
  <r>
    <n v="2780"/>
    <x v="2724"/>
    <x v="2755"/>
    <x v="0"/>
    <x v="2691"/>
    <x v="2419"/>
  </r>
  <r>
    <n v="2781"/>
    <x v="2725"/>
    <x v="2756"/>
    <x v="0"/>
    <x v="2692"/>
    <x v="2420"/>
  </r>
  <r>
    <n v="2782"/>
    <x v="2726"/>
    <x v="2757"/>
    <x v="8"/>
    <x v="2693"/>
    <x v="2421"/>
  </r>
  <r>
    <n v="2783"/>
    <x v="2727"/>
    <x v="2758"/>
    <x v="0"/>
    <x v="2694"/>
    <x v="2422"/>
  </r>
  <r>
    <n v="2784"/>
    <x v="2728"/>
    <x v="2759"/>
    <x v="0"/>
    <x v="2695"/>
    <x v="2423"/>
  </r>
  <r>
    <n v="2785"/>
    <x v="2729"/>
    <x v="2760"/>
    <x v="18"/>
    <x v="2696"/>
    <x v="2424"/>
  </r>
  <r>
    <n v="2786"/>
    <x v="2730"/>
    <x v="2761"/>
    <x v="14"/>
    <x v="2697"/>
    <x v="2425"/>
  </r>
  <r>
    <n v="2787"/>
    <x v="924"/>
    <x v="2762"/>
    <x v="0"/>
    <x v="2698"/>
    <x v="2426"/>
  </r>
  <r>
    <n v="2788"/>
    <x v="2731"/>
    <x v="2763"/>
    <x v="5"/>
    <x v="2699"/>
    <x v="1906"/>
  </r>
  <r>
    <n v="2789"/>
    <x v="2732"/>
    <x v="2764"/>
    <x v="2"/>
    <x v="2700"/>
    <x v="2427"/>
  </r>
  <r>
    <n v="2790"/>
    <x v="2733"/>
    <x v="2765"/>
    <x v="0"/>
    <x v="2701"/>
    <x v="2428"/>
  </r>
  <r>
    <n v="2791"/>
    <x v="2734"/>
    <x v="2766"/>
    <x v="3"/>
    <x v="2702"/>
    <x v="1233"/>
  </r>
  <r>
    <n v="2792"/>
    <x v="2735"/>
    <x v="2767"/>
    <x v="0"/>
    <x v="2703"/>
    <x v="2429"/>
  </r>
  <r>
    <n v="2793"/>
    <x v="2736"/>
    <x v="2768"/>
    <x v="10"/>
    <x v="2704"/>
    <x v="1472"/>
  </r>
  <r>
    <n v="2794"/>
    <x v="2737"/>
    <x v="2769"/>
    <x v="0"/>
    <x v="2705"/>
    <x v="2430"/>
  </r>
  <r>
    <n v="2795"/>
    <x v="2577"/>
    <x v="2770"/>
    <x v="8"/>
    <x v="2706"/>
    <x v="2431"/>
  </r>
  <r>
    <n v="2796"/>
    <x v="2738"/>
    <x v="2771"/>
    <x v="8"/>
    <x v="2707"/>
    <x v="2432"/>
  </r>
  <r>
    <n v="2797"/>
    <x v="2739"/>
    <x v="2772"/>
    <x v="0"/>
    <x v="2708"/>
    <x v="2433"/>
  </r>
  <r>
    <n v="2798"/>
    <x v="2740"/>
    <x v="2773"/>
    <x v="2"/>
    <x v="2709"/>
    <x v="2434"/>
  </r>
  <r>
    <n v="2799"/>
    <x v="2741"/>
    <x v="2774"/>
    <x v="0"/>
    <x v="2710"/>
    <x v="2435"/>
  </r>
  <r>
    <n v="2800"/>
    <x v="2742"/>
    <x v="2775"/>
    <x v="23"/>
    <x v="2711"/>
    <x v="2436"/>
  </r>
  <r>
    <n v="2801"/>
    <x v="2743"/>
    <x v="2776"/>
    <x v="0"/>
    <x v="2712"/>
    <x v="2437"/>
  </r>
  <r>
    <n v="2802"/>
    <x v="2744"/>
    <x v="2777"/>
    <x v="0"/>
    <x v="2713"/>
    <x v="2438"/>
  </r>
  <r>
    <n v="2803"/>
    <x v="2745"/>
    <x v="2778"/>
    <x v="0"/>
    <x v="2714"/>
    <x v="2439"/>
  </r>
  <r>
    <n v="2804"/>
    <x v="2746"/>
    <x v="2779"/>
    <x v="0"/>
    <x v="2715"/>
    <x v="2440"/>
  </r>
  <r>
    <n v="2805"/>
    <x v="2747"/>
    <x v="2780"/>
    <x v="0"/>
    <x v="2716"/>
    <x v="2441"/>
  </r>
  <r>
    <n v="2806"/>
    <x v="2748"/>
    <x v="2781"/>
    <x v="0"/>
    <x v="2717"/>
    <x v="2442"/>
  </r>
  <r>
    <n v="2807"/>
    <x v="2749"/>
    <x v="2782"/>
    <x v="0"/>
    <x v="2718"/>
    <x v="2443"/>
  </r>
  <r>
    <n v="2808"/>
    <x v="2750"/>
    <x v="2783"/>
    <x v="0"/>
    <x v="2719"/>
    <x v="2444"/>
  </r>
  <r>
    <n v="2809"/>
    <x v="2751"/>
    <x v="2784"/>
    <x v="0"/>
    <x v="2720"/>
    <x v="2445"/>
  </r>
  <r>
    <n v="2810"/>
    <x v="2752"/>
    <x v="2785"/>
    <x v="0"/>
    <x v="2721"/>
    <x v="2446"/>
  </r>
  <r>
    <n v="2811"/>
    <x v="2753"/>
    <x v="2786"/>
    <x v="0"/>
    <x v="2722"/>
    <x v="2214"/>
  </r>
  <r>
    <n v="2812"/>
    <x v="2754"/>
    <x v="2787"/>
    <x v="3"/>
    <x v="2723"/>
    <x v="990"/>
  </r>
  <r>
    <n v="2813"/>
    <x v="2755"/>
    <x v="2788"/>
    <x v="0"/>
    <x v="2724"/>
    <x v="1066"/>
  </r>
  <r>
    <n v="2814"/>
    <x v="2756"/>
    <x v="2789"/>
    <x v="0"/>
    <x v="2039"/>
    <x v="2447"/>
  </r>
  <r>
    <n v="2815"/>
    <x v="2757"/>
    <x v="2790"/>
    <x v="0"/>
    <x v="2725"/>
    <x v="174"/>
  </r>
  <r>
    <n v="2816"/>
    <x v="2758"/>
    <x v="2791"/>
    <x v="3"/>
    <x v="2726"/>
    <x v="1384"/>
  </r>
  <r>
    <n v="2817"/>
    <x v="2759"/>
    <x v="2792"/>
    <x v="10"/>
    <x v="2727"/>
    <x v="2448"/>
  </r>
  <r>
    <n v="2818"/>
    <x v="2760"/>
    <x v="2793"/>
    <x v="0"/>
    <x v="1957"/>
    <x v="712"/>
  </r>
  <r>
    <n v="2819"/>
    <x v="2761"/>
    <x v="2794"/>
    <x v="0"/>
    <x v="2728"/>
    <x v="2449"/>
  </r>
  <r>
    <n v="2820"/>
    <x v="2762"/>
    <x v="2795"/>
    <x v="0"/>
    <x v="2729"/>
    <x v="2450"/>
  </r>
  <r>
    <n v="2821"/>
    <x v="2763"/>
    <x v="2796"/>
    <x v="0"/>
    <x v="2325"/>
    <x v="1236"/>
  </r>
  <r>
    <n v="2822"/>
    <x v="2764"/>
    <x v="2797"/>
    <x v="0"/>
    <x v="2730"/>
    <x v="2451"/>
  </r>
  <r>
    <n v="2823"/>
    <x v="2765"/>
    <x v="2798"/>
    <x v="4"/>
    <x v="2731"/>
    <x v="2452"/>
  </r>
  <r>
    <n v="2824"/>
    <x v="2766"/>
    <x v="2799"/>
    <x v="13"/>
    <x v="2732"/>
    <x v="2453"/>
  </r>
  <r>
    <n v="2825"/>
    <x v="2767"/>
    <x v="2800"/>
    <x v="0"/>
    <x v="2733"/>
    <x v="2454"/>
  </r>
  <r>
    <n v="2826"/>
    <x v="2768"/>
    <x v="2801"/>
    <x v="0"/>
    <x v="2734"/>
    <x v="483"/>
  </r>
  <r>
    <n v="2827"/>
    <x v="2769"/>
    <x v="2802"/>
    <x v="0"/>
    <x v="2735"/>
    <x v="2455"/>
  </r>
  <r>
    <n v="2828"/>
    <x v="2770"/>
    <x v="2803"/>
    <x v="0"/>
    <x v="2736"/>
    <x v="2456"/>
  </r>
  <r>
    <n v="2829"/>
    <x v="2771"/>
    <x v="2804"/>
    <x v="0"/>
    <x v="2737"/>
    <x v="1238"/>
  </r>
  <r>
    <n v="2830"/>
    <x v="2772"/>
    <x v="2805"/>
    <x v="0"/>
    <x v="2738"/>
    <x v="2457"/>
  </r>
  <r>
    <n v="2831"/>
    <x v="2773"/>
    <x v="2806"/>
    <x v="0"/>
    <x v="2739"/>
    <x v="2458"/>
  </r>
  <r>
    <n v="2832"/>
    <x v="2774"/>
    <x v="2807"/>
    <x v="8"/>
    <x v="2740"/>
    <x v="2459"/>
  </r>
  <r>
    <n v="2833"/>
    <x v="2775"/>
    <x v="2808"/>
    <x v="8"/>
    <x v="2741"/>
    <x v="2460"/>
  </r>
  <r>
    <n v="2834"/>
    <x v="2776"/>
    <x v="2809"/>
    <x v="0"/>
    <x v="2742"/>
    <x v="2461"/>
  </r>
  <r>
    <n v="2835"/>
    <x v="2777"/>
    <x v="2810"/>
    <x v="0"/>
    <x v="2743"/>
    <x v="1514"/>
  </r>
  <r>
    <n v="2836"/>
    <x v="2778"/>
    <x v="2811"/>
    <x v="0"/>
    <x v="2744"/>
    <x v="2462"/>
  </r>
  <r>
    <n v="2837"/>
    <x v="2779"/>
    <x v="2812"/>
    <x v="11"/>
    <x v="1628"/>
    <x v="1936"/>
  </r>
  <r>
    <n v="2838"/>
    <x v="2780"/>
    <x v="2813"/>
    <x v="0"/>
    <x v="2745"/>
    <x v="2463"/>
  </r>
  <r>
    <n v="2839"/>
    <x v="2781"/>
    <x v="2814"/>
    <x v="8"/>
    <x v="2746"/>
    <x v="2464"/>
  </r>
  <r>
    <n v="2840"/>
    <x v="2782"/>
    <x v="2815"/>
    <x v="0"/>
    <x v="2747"/>
    <x v="691"/>
  </r>
  <r>
    <n v="2841"/>
    <x v="2783"/>
    <x v="2816"/>
    <x v="0"/>
    <x v="2748"/>
    <x v="2465"/>
  </r>
  <r>
    <n v="2842"/>
    <x v="2784"/>
    <x v="2817"/>
    <x v="0"/>
    <x v="2749"/>
    <x v="478"/>
  </r>
  <r>
    <n v="2843"/>
    <x v="2785"/>
    <x v="2818"/>
    <x v="0"/>
    <x v="2750"/>
    <x v="2466"/>
  </r>
  <r>
    <n v="2844"/>
    <x v="2786"/>
    <x v="2819"/>
    <x v="0"/>
    <x v="2751"/>
    <x v="2467"/>
  </r>
  <r>
    <n v="2845"/>
    <x v="2787"/>
    <x v="2820"/>
    <x v="5"/>
    <x v="2752"/>
    <x v="2468"/>
  </r>
  <r>
    <n v="2846"/>
    <x v="2788"/>
    <x v="2821"/>
    <x v="0"/>
    <x v="2753"/>
    <x v="2469"/>
  </r>
  <r>
    <n v="2847"/>
    <x v="2789"/>
    <x v="2822"/>
    <x v="0"/>
    <x v="2754"/>
    <x v="664"/>
  </r>
  <r>
    <n v="2848"/>
    <x v="2790"/>
    <x v="2823"/>
    <x v="0"/>
    <x v="2755"/>
    <x v="2470"/>
  </r>
  <r>
    <n v="2849"/>
    <x v="2791"/>
    <x v="2824"/>
    <x v="0"/>
    <x v="2756"/>
    <x v="2471"/>
  </r>
  <r>
    <n v="2850"/>
    <x v="2792"/>
    <x v="2825"/>
    <x v="0"/>
    <x v="2757"/>
    <x v="2472"/>
  </r>
  <r>
    <n v="2851"/>
    <x v="2793"/>
    <x v="2826"/>
    <x v="5"/>
    <x v="2758"/>
    <x v="2473"/>
  </r>
  <r>
    <n v="2852"/>
    <x v="2794"/>
    <x v="2827"/>
    <x v="33"/>
    <x v="2759"/>
    <x v="2474"/>
  </r>
  <r>
    <n v="2853"/>
    <x v="2795"/>
    <x v="2828"/>
    <x v="0"/>
    <x v="2760"/>
    <x v="2475"/>
  </r>
  <r>
    <n v="2854"/>
    <x v="2796"/>
    <x v="2829"/>
    <x v="0"/>
    <x v="2761"/>
    <x v="2476"/>
  </r>
  <r>
    <n v="2855"/>
    <x v="2797"/>
    <x v="2830"/>
    <x v="0"/>
    <x v="2762"/>
    <x v="211"/>
  </r>
  <r>
    <n v="2856"/>
    <x v="2798"/>
    <x v="2831"/>
    <x v="0"/>
    <x v="2763"/>
    <x v="2477"/>
  </r>
  <r>
    <n v="2857"/>
    <x v="2799"/>
    <x v="2832"/>
    <x v="0"/>
    <x v="2764"/>
    <x v="2195"/>
  </r>
  <r>
    <n v="2858"/>
    <x v="2800"/>
    <x v="2833"/>
    <x v="3"/>
    <x v="2765"/>
    <x v="2478"/>
  </r>
  <r>
    <n v="2859"/>
    <x v="2801"/>
    <x v="2834"/>
    <x v="0"/>
    <x v="2766"/>
    <x v="2479"/>
  </r>
  <r>
    <n v="2860"/>
    <x v="2802"/>
    <x v="2835"/>
    <x v="5"/>
    <x v="2767"/>
    <x v="2480"/>
  </r>
  <r>
    <n v="2861"/>
    <x v="2803"/>
    <x v="2836"/>
    <x v="0"/>
    <x v="2768"/>
    <x v="2481"/>
  </r>
  <r>
    <n v="2862"/>
    <x v="2804"/>
    <x v="2837"/>
    <x v="0"/>
    <x v="2769"/>
    <x v="2482"/>
  </r>
  <r>
    <n v="2863"/>
    <x v="2805"/>
    <x v="2838"/>
    <x v="0"/>
    <x v="2770"/>
    <x v="187"/>
  </r>
  <r>
    <n v="2864"/>
    <x v="1392"/>
    <x v="2839"/>
    <x v="8"/>
    <x v="2771"/>
    <x v="2483"/>
  </r>
  <r>
    <n v="2865"/>
    <x v="2806"/>
    <x v="2840"/>
    <x v="8"/>
    <x v="2772"/>
    <x v="2484"/>
  </r>
  <r>
    <n v="2866"/>
    <x v="2807"/>
    <x v="2841"/>
    <x v="0"/>
    <x v="2773"/>
    <x v="2485"/>
  </r>
  <r>
    <n v="2867"/>
    <x v="2808"/>
    <x v="2842"/>
    <x v="3"/>
    <x v="2774"/>
    <x v="2486"/>
  </r>
  <r>
    <n v="2868"/>
    <x v="2809"/>
    <x v="2843"/>
    <x v="13"/>
    <x v="269"/>
    <x v="2487"/>
  </r>
  <r>
    <n v="2869"/>
    <x v="2810"/>
    <x v="2844"/>
    <x v="1"/>
    <x v="2775"/>
    <x v="2488"/>
  </r>
  <r>
    <n v="2870"/>
    <x v="2811"/>
    <x v="2845"/>
    <x v="0"/>
    <x v="2776"/>
    <x v="2489"/>
  </r>
  <r>
    <n v="2871"/>
    <x v="2812"/>
    <x v="2846"/>
    <x v="0"/>
    <x v="2777"/>
    <x v="2490"/>
  </r>
  <r>
    <n v="2872"/>
    <x v="2813"/>
    <x v="2847"/>
    <x v="0"/>
    <x v="2778"/>
    <x v="2365"/>
  </r>
  <r>
    <n v="2873"/>
    <x v="2814"/>
    <x v="2848"/>
    <x v="0"/>
    <x v="2693"/>
    <x v="2491"/>
  </r>
  <r>
    <n v="2874"/>
    <x v="2815"/>
    <x v="2849"/>
    <x v="0"/>
    <x v="2779"/>
    <x v="2492"/>
  </r>
  <r>
    <n v="2875"/>
    <x v="2816"/>
    <x v="2850"/>
    <x v="0"/>
    <x v="2780"/>
    <x v="2493"/>
  </r>
  <r>
    <n v="2876"/>
    <x v="2817"/>
    <x v="2851"/>
    <x v="0"/>
    <x v="2781"/>
    <x v="2494"/>
  </r>
  <r>
    <n v="2877"/>
    <x v="2818"/>
    <x v="2852"/>
    <x v="0"/>
    <x v="2782"/>
    <x v="2495"/>
  </r>
  <r>
    <n v="2878"/>
    <x v="2819"/>
    <x v="2853"/>
    <x v="4"/>
    <x v="2783"/>
    <x v="2496"/>
  </r>
  <r>
    <n v="2879"/>
    <x v="2820"/>
    <x v="2854"/>
    <x v="0"/>
    <x v="2784"/>
    <x v="2497"/>
  </r>
  <r>
    <n v="2880"/>
    <x v="2821"/>
    <x v="2855"/>
    <x v="0"/>
    <x v="2785"/>
    <x v="2498"/>
  </r>
  <r>
    <n v="2881"/>
    <x v="2147"/>
    <x v="2856"/>
    <x v="0"/>
    <x v="2786"/>
    <x v="2499"/>
  </r>
  <r>
    <n v="2882"/>
    <x v="2822"/>
    <x v="2857"/>
    <x v="0"/>
    <x v="2787"/>
    <x v="2500"/>
  </r>
  <r>
    <n v="2883"/>
    <x v="2823"/>
    <x v="2858"/>
    <x v="0"/>
    <x v="2788"/>
    <x v="2501"/>
  </r>
  <r>
    <n v="2884"/>
    <x v="2824"/>
    <x v="2859"/>
    <x v="0"/>
    <x v="2789"/>
    <x v="2502"/>
  </r>
  <r>
    <n v="2885"/>
    <x v="2825"/>
    <x v="2860"/>
    <x v="0"/>
    <x v="2790"/>
    <x v="2439"/>
  </r>
  <r>
    <n v="2886"/>
    <x v="2826"/>
    <x v="2861"/>
    <x v="0"/>
    <x v="2791"/>
    <x v="2503"/>
  </r>
  <r>
    <n v="2887"/>
    <x v="2827"/>
    <x v="2862"/>
    <x v="8"/>
    <x v="2792"/>
    <x v="2504"/>
  </r>
  <r>
    <n v="2888"/>
    <x v="2828"/>
    <x v="2863"/>
    <x v="0"/>
    <x v="2793"/>
    <x v="2505"/>
  </r>
  <r>
    <n v="2889"/>
    <x v="2829"/>
    <x v="2864"/>
    <x v="8"/>
    <x v="2794"/>
    <x v="2506"/>
  </r>
  <r>
    <n v="2890"/>
    <x v="2830"/>
    <x v="2865"/>
    <x v="0"/>
    <x v="2795"/>
    <x v="489"/>
  </r>
  <r>
    <n v="2891"/>
    <x v="2831"/>
    <x v="2866"/>
    <x v="0"/>
    <x v="2796"/>
    <x v="6"/>
  </r>
  <r>
    <n v="2892"/>
    <x v="2832"/>
    <x v="2867"/>
    <x v="0"/>
    <x v="2797"/>
    <x v="2507"/>
  </r>
  <r>
    <n v="2893"/>
    <x v="2833"/>
    <x v="2868"/>
    <x v="0"/>
    <x v="2798"/>
    <x v="2508"/>
  </r>
  <r>
    <n v="2894"/>
    <x v="2834"/>
    <x v="2869"/>
    <x v="0"/>
    <x v="2799"/>
    <x v="2509"/>
  </r>
  <r>
    <n v="2895"/>
    <x v="2835"/>
    <x v="2870"/>
    <x v="0"/>
    <x v="2800"/>
    <x v="698"/>
  </r>
  <r>
    <n v="2896"/>
    <x v="2836"/>
    <x v="2871"/>
    <x v="0"/>
    <x v="2801"/>
    <x v="2510"/>
  </r>
  <r>
    <n v="2897"/>
    <x v="2837"/>
    <x v="2872"/>
    <x v="0"/>
    <x v="2802"/>
    <x v="2511"/>
  </r>
  <r>
    <n v="2898"/>
    <x v="2838"/>
    <x v="2873"/>
    <x v="0"/>
    <x v="2803"/>
    <x v="2512"/>
  </r>
  <r>
    <n v="2899"/>
    <x v="2839"/>
    <x v="2874"/>
    <x v="4"/>
    <x v="2804"/>
    <x v="1574"/>
  </r>
  <r>
    <n v="2900"/>
    <x v="2840"/>
    <x v="2875"/>
    <x v="0"/>
    <x v="2805"/>
    <x v="1038"/>
  </r>
  <r>
    <n v="2901"/>
    <x v="2841"/>
    <x v="2876"/>
    <x v="0"/>
    <x v="2806"/>
    <x v="2513"/>
  </r>
  <r>
    <n v="2902"/>
    <x v="2842"/>
    <x v="2877"/>
    <x v="0"/>
    <x v="2807"/>
    <x v="2514"/>
  </r>
  <r>
    <n v="2903"/>
    <x v="2843"/>
    <x v="2878"/>
    <x v="0"/>
    <x v="2808"/>
    <x v="2515"/>
  </r>
  <r>
    <n v="2904"/>
    <x v="2844"/>
    <x v="2879"/>
    <x v="0"/>
    <x v="2809"/>
    <x v="1010"/>
  </r>
  <r>
    <n v="2905"/>
    <x v="2845"/>
    <x v="2880"/>
    <x v="0"/>
    <x v="2810"/>
    <x v="2516"/>
  </r>
  <r>
    <n v="2906"/>
    <x v="2846"/>
    <x v="2881"/>
    <x v="0"/>
    <x v="2811"/>
    <x v="2517"/>
  </r>
  <r>
    <n v="2907"/>
    <x v="2847"/>
    <x v="2882"/>
    <x v="0"/>
    <x v="2812"/>
    <x v="2518"/>
  </r>
  <r>
    <n v="2908"/>
    <x v="2848"/>
    <x v="2883"/>
    <x v="5"/>
    <x v="2813"/>
    <x v="2519"/>
  </r>
  <r>
    <n v="2909"/>
    <x v="2849"/>
    <x v="2884"/>
    <x v="0"/>
    <x v="2814"/>
    <x v="1813"/>
  </r>
  <r>
    <n v="2910"/>
    <x v="2850"/>
    <x v="2885"/>
    <x v="2"/>
    <x v="2815"/>
    <x v="2520"/>
  </r>
  <r>
    <n v="2911"/>
    <x v="2851"/>
    <x v="2886"/>
    <x v="0"/>
    <x v="2816"/>
    <x v="2521"/>
  </r>
  <r>
    <n v="2912"/>
    <x v="2852"/>
    <x v="2887"/>
    <x v="0"/>
    <x v="2817"/>
    <x v="2522"/>
  </r>
  <r>
    <n v="2913"/>
    <x v="2853"/>
    <x v="2888"/>
    <x v="0"/>
    <x v="2818"/>
    <x v="2523"/>
  </r>
  <r>
    <n v="2914"/>
    <x v="2854"/>
    <x v="2889"/>
    <x v="0"/>
    <x v="2819"/>
    <x v="2524"/>
  </r>
  <r>
    <n v="2915"/>
    <x v="2855"/>
    <x v="2890"/>
    <x v="0"/>
    <x v="2820"/>
    <x v="638"/>
  </r>
  <r>
    <n v="2916"/>
    <x v="2856"/>
    <x v="2891"/>
    <x v="0"/>
    <x v="2821"/>
    <x v="2525"/>
  </r>
  <r>
    <n v="2917"/>
    <x v="2857"/>
    <x v="2892"/>
    <x v="0"/>
    <x v="2822"/>
    <x v="2526"/>
  </r>
  <r>
    <n v="2918"/>
    <x v="2858"/>
    <x v="2893"/>
    <x v="10"/>
    <x v="2823"/>
    <x v="152"/>
  </r>
  <r>
    <n v="2919"/>
    <x v="2859"/>
    <x v="2894"/>
    <x v="15"/>
    <x v="2824"/>
    <x v="2220"/>
  </r>
  <r>
    <n v="2920"/>
    <x v="2860"/>
    <x v="2895"/>
    <x v="0"/>
    <x v="2825"/>
    <x v="1404"/>
  </r>
  <r>
    <n v="2921"/>
    <x v="2861"/>
    <x v="2896"/>
    <x v="8"/>
    <x v="2826"/>
    <x v="2527"/>
  </r>
  <r>
    <n v="2922"/>
    <x v="2862"/>
    <x v="2897"/>
    <x v="0"/>
    <x v="2827"/>
    <x v="2528"/>
  </r>
  <r>
    <n v="2923"/>
    <x v="2863"/>
    <x v="2898"/>
    <x v="0"/>
    <x v="2828"/>
    <x v="2529"/>
  </r>
  <r>
    <n v="2924"/>
    <x v="2864"/>
    <x v="2899"/>
    <x v="0"/>
    <x v="2829"/>
    <x v="2530"/>
  </r>
  <r>
    <n v="2925"/>
    <x v="2865"/>
    <x v="2900"/>
    <x v="0"/>
    <x v="2830"/>
    <x v="2531"/>
  </r>
  <r>
    <n v="2926"/>
    <x v="2866"/>
    <x v="2901"/>
    <x v="0"/>
    <x v="2372"/>
    <x v="2532"/>
  </r>
  <r>
    <n v="2927"/>
    <x v="2867"/>
    <x v="2902"/>
    <x v="0"/>
    <x v="2831"/>
    <x v="2533"/>
  </r>
  <r>
    <n v="2928"/>
    <x v="1403"/>
    <x v="2903"/>
    <x v="8"/>
    <x v="2832"/>
    <x v="2534"/>
  </r>
  <r>
    <n v="2929"/>
    <x v="2868"/>
    <x v="2904"/>
    <x v="0"/>
    <x v="2833"/>
    <x v="2535"/>
  </r>
  <r>
    <n v="2930"/>
    <x v="2869"/>
    <x v="2905"/>
    <x v="0"/>
    <x v="2834"/>
    <x v="2128"/>
  </r>
  <r>
    <n v="2931"/>
    <x v="2870"/>
    <x v="2906"/>
    <x v="0"/>
    <x v="2835"/>
    <x v="2536"/>
  </r>
  <r>
    <n v="2932"/>
    <x v="2871"/>
    <x v="2907"/>
    <x v="0"/>
    <x v="2836"/>
    <x v="2537"/>
  </r>
  <r>
    <n v="2933"/>
    <x v="2872"/>
    <x v="2908"/>
    <x v="0"/>
    <x v="2837"/>
    <x v="2538"/>
  </r>
  <r>
    <n v="2934"/>
    <x v="2873"/>
    <x v="2909"/>
    <x v="0"/>
    <x v="717"/>
    <x v="2539"/>
  </r>
  <r>
    <n v="2935"/>
    <x v="2874"/>
    <x v="2910"/>
    <x v="0"/>
    <x v="2838"/>
    <x v="574"/>
  </r>
  <r>
    <n v="2936"/>
    <x v="2875"/>
    <x v="2911"/>
    <x v="0"/>
    <x v="2839"/>
    <x v="2540"/>
  </r>
  <r>
    <n v="2937"/>
    <x v="2876"/>
    <x v="2912"/>
    <x v="0"/>
    <x v="2840"/>
    <x v="1676"/>
  </r>
  <r>
    <n v="2938"/>
    <x v="2877"/>
    <x v="2913"/>
    <x v="0"/>
    <x v="2841"/>
    <x v="2434"/>
  </r>
  <r>
    <n v="2939"/>
    <x v="2878"/>
    <x v="2914"/>
    <x v="2"/>
    <x v="2842"/>
    <x v="610"/>
  </r>
  <r>
    <n v="2940"/>
    <x v="2879"/>
    <x v="2915"/>
    <x v="8"/>
    <x v="2843"/>
    <x v="2541"/>
  </r>
  <r>
    <n v="2941"/>
    <x v="2880"/>
    <x v="2916"/>
    <x v="0"/>
    <x v="2844"/>
    <x v="1188"/>
  </r>
  <r>
    <n v="2942"/>
    <x v="2881"/>
    <x v="2917"/>
    <x v="0"/>
    <x v="2845"/>
    <x v="2542"/>
  </r>
  <r>
    <n v="2943"/>
    <x v="2882"/>
    <x v="2918"/>
    <x v="6"/>
    <x v="2846"/>
    <x v="2543"/>
  </r>
  <r>
    <n v="2944"/>
    <x v="2883"/>
    <x v="2919"/>
    <x v="10"/>
    <x v="2847"/>
    <x v="2544"/>
  </r>
  <r>
    <n v="2945"/>
    <x v="2884"/>
    <x v="2920"/>
    <x v="4"/>
    <x v="2848"/>
    <x v="2545"/>
  </r>
  <r>
    <n v="2946"/>
    <x v="2885"/>
    <x v="2921"/>
    <x v="0"/>
    <x v="2849"/>
    <x v="2546"/>
  </r>
  <r>
    <n v="2947"/>
    <x v="1288"/>
    <x v="2922"/>
    <x v="0"/>
    <x v="2850"/>
    <x v="199"/>
  </r>
  <r>
    <n v="2948"/>
    <x v="2886"/>
    <x v="2923"/>
    <x v="0"/>
    <x v="2851"/>
    <x v="76"/>
  </r>
  <r>
    <n v="2949"/>
    <x v="2887"/>
    <x v="2924"/>
    <x v="15"/>
    <x v="2852"/>
    <x v="2547"/>
  </r>
  <r>
    <n v="2950"/>
    <x v="2888"/>
    <x v="2925"/>
    <x v="0"/>
    <x v="2853"/>
    <x v="2548"/>
  </r>
  <r>
    <n v="2951"/>
    <x v="2889"/>
    <x v="2926"/>
    <x v="17"/>
    <x v="2854"/>
    <x v="2549"/>
  </r>
  <r>
    <n v="2952"/>
    <x v="2890"/>
    <x v="2927"/>
    <x v="11"/>
    <x v="2855"/>
    <x v="2550"/>
  </r>
  <r>
    <n v="2953"/>
    <x v="2891"/>
    <x v="2928"/>
    <x v="0"/>
    <x v="2856"/>
    <x v="2551"/>
  </r>
  <r>
    <n v="2954"/>
    <x v="2892"/>
    <x v="2929"/>
    <x v="0"/>
    <x v="338"/>
    <x v="1061"/>
  </r>
  <r>
    <n v="2955"/>
    <x v="2893"/>
    <x v="2930"/>
    <x v="5"/>
    <x v="2857"/>
    <x v="2552"/>
  </r>
  <r>
    <n v="2956"/>
    <x v="2894"/>
    <x v="2931"/>
    <x v="5"/>
    <x v="2858"/>
    <x v="2553"/>
  </r>
  <r>
    <n v="2957"/>
    <x v="2895"/>
    <x v="2932"/>
    <x v="34"/>
    <x v="2859"/>
    <x v="2554"/>
  </r>
  <r>
    <n v="2958"/>
    <x v="2896"/>
    <x v="2933"/>
    <x v="0"/>
    <x v="2860"/>
    <x v="2555"/>
  </r>
  <r>
    <n v="2959"/>
    <x v="2897"/>
    <x v="2934"/>
    <x v="7"/>
    <x v="2861"/>
    <x v="591"/>
  </r>
  <r>
    <n v="2960"/>
    <x v="2898"/>
    <x v="2935"/>
    <x v="0"/>
    <x v="2862"/>
    <x v="2556"/>
  </r>
  <r>
    <n v="2961"/>
    <x v="2899"/>
    <x v="2936"/>
    <x v="0"/>
    <x v="2863"/>
    <x v="200"/>
  </r>
  <r>
    <n v="2962"/>
    <x v="2900"/>
    <x v="2937"/>
    <x v="0"/>
    <x v="2864"/>
    <x v="2557"/>
  </r>
  <r>
    <n v="2963"/>
    <x v="2901"/>
    <x v="2938"/>
    <x v="0"/>
    <x v="2865"/>
    <x v="2558"/>
  </r>
  <r>
    <n v="2964"/>
    <x v="2902"/>
    <x v="2939"/>
    <x v="0"/>
    <x v="2866"/>
    <x v="2559"/>
  </r>
  <r>
    <n v="2965"/>
    <x v="2903"/>
    <x v="2940"/>
    <x v="0"/>
    <x v="2867"/>
    <x v="2560"/>
  </r>
  <r>
    <n v="2966"/>
    <x v="2904"/>
    <x v="2941"/>
    <x v="0"/>
    <x v="2868"/>
    <x v="2561"/>
  </r>
  <r>
    <n v="2967"/>
    <x v="2905"/>
    <x v="2942"/>
    <x v="8"/>
    <x v="2869"/>
    <x v="2562"/>
  </r>
  <r>
    <n v="2968"/>
    <x v="2906"/>
    <x v="2943"/>
    <x v="0"/>
    <x v="2870"/>
    <x v="2563"/>
  </r>
  <r>
    <n v="2969"/>
    <x v="2907"/>
    <x v="2944"/>
    <x v="0"/>
    <x v="2871"/>
    <x v="2564"/>
  </r>
  <r>
    <n v="2970"/>
    <x v="2908"/>
    <x v="2945"/>
    <x v="0"/>
    <x v="2872"/>
    <x v="325"/>
  </r>
  <r>
    <n v="2971"/>
    <x v="2909"/>
    <x v="2946"/>
    <x v="0"/>
    <x v="2873"/>
    <x v="2565"/>
  </r>
  <r>
    <n v="2972"/>
    <x v="2910"/>
    <x v="2947"/>
    <x v="0"/>
    <x v="2874"/>
    <x v="2566"/>
  </r>
  <r>
    <n v="2973"/>
    <x v="2911"/>
    <x v="2948"/>
    <x v="0"/>
    <x v="2875"/>
    <x v="2567"/>
  </r>
  <r>
    <n v="2974"/>
    <x v="2912"/>
    <x v="2949"/>
    <x v="0"/>
    <x v="2876"/>
    <x v="2568"/>
  </r>
  <r>
    <n v="2975"/>
    <x v="2913"/>
    <x v="2950"/>
    <x v="0"/>
    <x v="2877"/>
    <x v="2569"/>
  </r>
  <r>
    <n v="2976"/>
    <x v="2914"/>
    <x v="2951"/>
    <x v="0"/>
    <x v="2878"/>
    <x v="2070"/>
  </r>
  <r>
    <n v="2977"/>
    <x v="2915"/>
    <x v="2952"/>
    <x v="19"/>
    <x v="2315"/>
    <x v="2570"/>
  </r>
  <r>
    <n v="2978"/>
    <x v="2916"/>
    <x v="2953"/>
    <x v="0"/>
    <x v="2879"/>
    <x v="2571"/>
  </r>
  <r>
    <n v="2979"/>
    <x v="2917"/>
    <x v="2954"/>
    <x v="0"/>
    <x v="2880"/>
    <x v="2199"/>
  </r>
  <r>
    <n v="2980"/>
    <x v="2918"/>
    <x v="2955"/>
    <x v="8"/>
    <x v="2881"/>
    <x v="2572"/>
  </r>
  <r>
    <n v="2981"/>
    <x v="2919"/>
    <x v="2956"/>
    <x v="0"/>
    <x v="2882"/>
    <x v="2573"/>
  </r>
  <r>
    <n v="2982"/>
    <x v="2920"/>
    <x v="2957"/>
    <x v="8"/>
    <x v="2883"/>
    <x v="2574"/>
  </r>
  <r>
    <n v="2983"/>
    <x v="2916"/>
    <x v="2953"/>
    <x v="0"/>
    <x v="2879"/>
    <x v="2571"/>
  </r>
  <r>
    <n v="2984"/>
    <x v="2921"/>
    <x v="2958"/>
    <x v="0"/>
    <x v="2884"/>
    <x v="2575"/>
  </r>
  <r>
    <n v="2985"/>
    <x v="2894"/>
    <x v="2931"/>
    <x v="5"/>
    <x v="2858"/>
    <x v="2553"/>
  </r>
  <r>
    <n v="2986"/>
    <x v="2922"/>
    <x v="2959"/>
    <x v="8"/>
    <x v="2885"/>
    <x v="2576"/>
  </r>
  <r>
    <n v="2987"/>
    <x v="2923"/>
    <x v="2960"/>
    <x v="0"/>
    <x v="2886"/>
    <x v="2029"/>
  </r>
  <r>
    <n v="2988"/>
    <x v="2924"/>
    <x v="2961"/>
    <x v="5"/>
    <x v="2887"/>
    <x v="941"/>
  </r>
  <r>
    <n v="2989"/>
    <x v="2925"/>
    <x v="2962"/>
    <x v="8"/>
    <x v="2888"/>
    <x v="2577"/>
  </r>
  <r>
    <n v="2990"/>
    <x v="2926"/>
    <x v="2963"/>
    <x v="0"/>
    <x v="2889"/>
    <x v="2578"/>
  </r>
  <r>
    <n v="2991"/>
    <x v="2927"/>
    <x v="2964"/>
    <x v="5"/>
    <x v="2890"/>
    <x v="2544"/>
  </r>
  <r>
    <n v="2992"/>
    <x v="2928"/>
    <x v="2965"/>
    <x v="0"/>
    <x v="2891"/>
    <x v="2579"/>
  </r>
  <r>
    <n v="2993"/>
    <x v="2929"/>
    <x v="2966"/>
    <x v="0"/>
    <x v="2892"/>
    <x v="2580"/>
  </r>
  <r>
    <n v="2994"/>
    <x v="2930"/>
    <x v="2967"/>
    <x v="0"/>
    <x v="2893"/>
    <x v="2581"/>
  </r>
  <r>
    <n v="2995"/>
    <x v="2931"/>
    <x v="2968"/>
    <x v="0"/>
    <x v="2894"/>
    <x v="2582"/>
  </r>
  <r>
    <n v="2996"/>
    <x v="2932"/>
    <x v="2969"/>
    <x v="0"/>
    <x v="2453"/>
    <x v="914"/>
  </r>
  <r>
    <n v="2997"/>
    <x v="2933"/>
    <x v="2970"/>
    <x v="0"/>
    <x v="2895"/>
    <x v="2583"/>
  </r>
  <r>
    <n v="2998"/>
    <x v="2934"/>
    <x v="2971"/>
    <x v="0"/>
    <x v="2896"/>
    <x v="2584"/>
  </r>
  <r>
    <n v="2999"/>
    <x v="2935"/>
    <x v="2972"/>
    <x v="4"/>
    <x v="2897"/>
    <x v="2585"/>
  </r>
  <r>
    <n v="3000"/>
    <x v="2936"/>
    <x v="2973"/>
    <x v="0"/>
    <x v="2898"/>
    <x v="2586"/>
  </r>
  <r>
    <n v="3001"/>
    <x v="2937"/>
    <x v="2974"/>
    <x v="14"/>
    <x v="2899"/>
    <x v="2587"/>
  </r>
  <r>
    <n v="3002"/>
    <x v="2938"/>
    <x v="2975"/>
    <x v="2"/>
    <x v="2900"/>
    <x v="2399"/>
  </r>
  <r>
    <n v="3003"/>
    <x v="2939"/>
    <x v="2976"/>
    <x v="0"/>
    <x v="2901"/>
    <x v="2588"/>
  </r>
  <r>
    <n v="3004"/>
    <x v="2940"/>
    <x v="2977"/>
    <x v="0"/>
    <x v="2902"/>
    <x v="2589"/>
  </r>
  <r>
    <n v="3005"/>
    <x v="2941"/>
    <x v="2978"/>
    <x v="2"/>
    <x v="2903"/>
    <x v="2590"/>
  </r>
  <r>
    <n v="3006"/>
    <x v="2942"/>
    <x v="2979"/>
    <x v="0"/>
    <x v="2904"/>
    <x v="2591"/>
  </r>
  <r>
    <n v="3007"/>
    <x v="2943"/>
    <x v="2980"/>
    <x v="0"/>
    <x v="2905"/>
    <x v="2142"/>
  </r>
  <r>
    <n v="3008"/>
    <x v="2944"/>
    <x v="2981"/>
    <x v="0"/>
    <x v="2906"/>
    <x v="2592"/>
  </r>
  <r>
    <n v="3009"/>
    <x v="2945"/>
    <x v="2982"/>
    <x v="0"/>
    <x v="2907"/>
    <x v="2593"/>
  </r>
  <r>
    <n v="3010"/>
    <x v="2946"/>
    <x v="2983"/>
    <x v="0"/>
    <x v="2908"/>
    <x v="2594"/>
  </r>
  <r>
    <n v="3011"/>
    <x v="2947"/>
    <x v="2984"/>
    <x v="0"/>
    <x v="2909"/>
    <x v="2368"/>
  </r>
  <r>
    <n v="3012"/>
    <x v="2948"/>
    <x v="2985"/>
    <x v="0"/>
    <x v="2910"/>
    <x v="2192"/>
  </r>
  <r>
    <n v="3013"/>
    <x v="2949"/>
    <x v="2986"/>
    <x v="0"/>
    <x v="2911"/>
    <x v="1623"/>
  </r>
  <r>
    <n v="3014"/>
    <x v="2950"/>
    <x v="2987"/>
    <x v="0"/>
    <x v="2912"/>
    <x v="2595"/>
  </r>
  <r>
    <n v="3015"/>
    <x v="2951"/>
    <x v="2988"/>
    <x v="0"/>
    <x v="2913"/>
    <x v="2596"/>
  </r>
  <r>
    <n v="3016"/>
    <x v="2952"/>
    <x v="2989"/>
    <x v="14"/>
    <x v="2914"/>
    <x v="2597"/>
  </r>
  <r>
    <n v="3017"/>
    <x v="2953"/>
    <x v="2990"/>
    <x v="0"/>
    <x v="2915"/>
    <x v="2241"/>
  </r>
  <r>
    <n v="3018"/>
    <x v="2954"/>
    <x v="2991"/>
    <x v="0"/>
    <x v="2916"/>
    <x v="156"/>
  </r>
  <r>
    <n v="3019"/>
    <x v="2955"/>
    <x v="2992"/>
    <x v="0"/>
    <x v="2773"/>
    <x v="2598"/>
  </r>
  <r>
    <n v="3020"/>
    <x v="2956"/>
    <x v="2993"/>
    <x v="0"/>
    <x v="2917"/>
    <x v="2599"/>
  </r>
  <r>
    <n v="3021"/>
    <x v="2957"/>
    <x v="2994"/>
    <x v="0"/>
    <x v="2918"/>
    <x v="2600"/>
  </r>
  <r>
    <n v="3022"/>
    <x v="2958"/>
    <x v="2995"/>
    <x v="0"/>
    <x v="2919"/>
    <x v="2198"/>
  </r>
  <r>
    <n v="3023"/>
    <x v="2959"/>
    <x v="2996"/>
    <x v="0"/>
    <x v="2920"/>
    <x v="1770"/>
  </r>
  <r>
    <n v="3024"/>
    <x v="2960"/>
    <x v="2997"/>
    <x v="0"/>
    <x v="2921"/>
    <x v="2601"/>
  </r>
  <r>
    <n v="3025"/>
    <x v="2961"/>
    <x v="2998"/>
    <x v="0"/>
    <x v="2922"/>
    <x v="2602"/>
  </r>
  <r>
    <n v="3026"/>
    <x v="2962"/>
    <x v="2999"/>
    <x v="0"/>
    <x v="2923"/>
    <x v="2603"/>
  </r>
  <r>
    <n v="3027"/>
    <x v="2963"/>
    <x v="3000"/>
    <x v="0"/>
    <x v="2924"/>
    <x v="2604"/>
  </r>
  <r>
    <n v="3028"/>
    <x v="2964"/>
    <x v="3001"/>
    <x v="0"/>
    <x v="2925"/>
    <x v="59"/>
  </r>
  <r>
    <n v="3029"/>
    <x v="2965"/>
    <x v="3002"/>
    <x v="0"/>
    <x v="2926"/>
    <x v="2605"/>
  </r>
  <r>
    <n v="3030"/>
    <x v="2966"/>
    <x v="3003"/>
    <x v="8"/>
    <x v="2927"/>
    <x v="2417"/>
  </r>
  <r>
    <n v="3031"/>
    <x v="2967"/>
    <x v="3004"/>
    <x v="0"/>
    <x v="2928"/>
    <x v="1508"/>
  </r>
  <r>
    <n v="3032"/>
    <x v="2968"/>
    <x v="3005"/>
    <x v="0"/>
    <x v="2929"/>
    <x v="2606"/>
  </r>
  <r>
    <n v="3033"/>
    <x v="2969"/>
    <x v="3006"/>
    <x v="0"/>
    <x v="793"/>
    <x v="2607"/>
  </r>
  <r>
    <n v="3034"/>
    <x v="2970"/>
    <x v="3007"/>
    <x v="0"/>
    <x v="2930"/>
    <x v="162"/>
  </r>
  <r>
    <n v="3035"/>
    <x v="2971"/>
    <x v="3008"/>
    <x v="0"/>
    <x v="2931"/>
    <x v="2608"/>
  </r>
  <r>
    <n v="3036"/>
    <x v="2972"/>
    <x v="3009"/>
    <x v="0"/>
    <x v="2932"/>
    <x v="2609"/>
  </r>
  <r>
    <n v="3037"/>
    <x v="2973"/>
    <x v="3010"/>
    <x v="0"/>
    <x v="2933"/>
    <x v="2610"/>
  </r>
  <r>
    <n v="3038"/>
    <x v="2974"/>
    <x v="3011"/>
    <x v="0"/>
    <x v="2934"/>
    <x v="2611"/>
  </r>
  <r>
    <n v="3039"/>
    <x v="2975"/>
    <x v="3012"/>
    <x v="0"/>
    <x v="2935"/>
    <x v="1596"/>
  </r>
  <r>
    <n v="3040"/>
    <x v="2975"/>
    <x v="3012"/>
    <x v="0"/>
    <x v="2935"/>
    <x v="1596"/>
  </r>
  <r>
    <n v="3041"/>
    <x v="2976"/>
    <x v="3013"/>
    <x v="0"/>
    <x v="2936"/>
    <x v="1979"/>
  </r>
  <r>
    <n v="3042"/>
    <x v="2977"/>
    <x v="3014"/>
    <x v="0"/>
    <x v="2937"/>
    <x v="2612"/>
  </r>
  <r>
    <n v="3043"/>
    <x v="2978"/>
    <x v="3015"/>
    <x v="0"/>
    <x v="2938"/>
    <x v="2613"/>
  </r>
  <r>
    <n v="3044"/>
    <x v="2979"/>
    <x v="3016"/>
    <x v="2"/>
    <x v="2939"/>
    <x v="2614"/>
  </r>
  <r>
    <n v="3045"/>
    <x v="2980"/>
    <x v="3017"/>
    <x v="2"/>
    <x v="2940"/>
    <x v="2615"/>
  </r>
  <r>
    <n v="3046"/>
    <x v="2981"/>
    <x v="3018"/>
    <x v="0"/>
    <x v="2941"/>
    <x v="2616"/>
  </r>
  <r>
    <n v="3047"/>
    <x v="2982"/>
    <x v="3019"/>
    <x v="0"/>
    <x v="2249"/>
    <x v="2617"/>
  </r>
  <r>
    <n v="3048"/>
    <x v="2983"/>
    <x v="3020"/>
    <x v="0"/>
    <x v="2942"/>
    <x v="2618"/>
  </r>
  <r>
    <n v="3049"/>
    <x v="2984"/>
    <x v="3021"/>
    <x v="0"/>
    <x v="2943"/>
    <x v="2619"/>
  </r>
  <r>
    <n v="3050"/>
    <x v="2985"/>
    <x v="3022"/>
    <x v="0"/>
    <x v="2944"/>
    <x v="2620"/>
  </r>
  <r>
    <n v="3051"/>
    <x v="2986"/>
    <x v="3023"/>
    <x v="0"/>
    <x v="1171"/>
    <x v="2621"/>
  </r>
  <r>
    <n v="3052"/>
    <x v="2987"/>
    <x v="3024"/>
    <x v="0"/>
    <x v="350"/>
    <x v="2622"/>
  </r>
  <r>
    <n v="3053"/>
    <x v="2988"/>
    <x v="3025"/>
    <x v="0"/>
    <x v="414"/>
    <x v="2623"/>
  </r>
  <r>
    <n v="3054"/>
    <x v="2989"/>
    <x v="3026"/>
    <x v="0"/>
    <x v="2945"/>
    <x v="2624"/>
  </r>
  <r>
    <n v="3055"/>
    <x v="2990"/>
    <x v="3027"/>
    <x v="0"/>
    <x v="2946"/>
    <x v="185"/>
  </r>
  <r>
    <n v="3056"/>
    <x v="2991"/>
    <x v="3028"/>
    <x v="2"/>
    <x v="2947"/>
    <x v="2625"/>
  </r>
  <r>
    <n v="3057"/>
    <x v="2992"/>
    <x v="3029"/>
    <x v="0"/>
    <x v="2948"/>
    <x v="2319"/>
  </r>
  <r>
    <n v="3058"/>
    <x v="2993"/>
    <x v="3030"/>
    <x v="0"/>
    <x v="2949"/>
    <x v="820"/>
  </r>
  <r>
    <n v="3059"/>
    <x v="2994"/>
    <x v="3031"/>
    <x v="0"/>
    <x v="2950"/>
    <x v="2626"/>
  </r>
  <r>
    <n v="3060"/>
    <x v="2995"/>
    <x v="3032"/>
    <x v="0"/>
    <x v="2951"/>
    <x v="2627"/>
  </r>
  <r>
    <n v="3061"/>
    <x v="2996"/>
    <x v="3033"/>
    <x v="0"/>
    <x v="2952"/>
    <x v="2628"/>
  </r>
  <r>
    <n v="3062"/>
    <x v="2997"/>
    <x v="3034"/>
    <x v="0"/>
    <x v="2953"/>
    <x v="2629"/>
  </r>
  <r>
    <n v="3063"/>
    <x v="2998"/>
    <x v="3035"/>
    <x v="4"/>
    <x v="2954"/>
    <x v="2630"/>
  </r>
  <r>
    <n v="3064"/>
    <x v="2999"/>
    <x v="3036"/>
    <x v="0"/>
    <x v="2361"/>
    <x v="2631"/>
  </r>
  <r>
    <n v="3065"/>
    <x v="3000"/>
    <x v="3037"/>
    <x v="0"/>
    <x v="2955"/>
    <x v="2632"/>
  </r>
  <r>
    <n v="3066"/>
    <x v="3001"/>
    <x v="3038"/>
    <x v="0"/>
    <x v="1715"/>
    <x v="2633"/>
  </r>
  <r>
    <n v="3067"/>
    <x v="3002"/>
    <x v="3039"/>
    <x v="0"/>
    <x v="2956"/>
    <x v="2293"/>
  </r>
  <r>
    <n v="3068"/>
    <x v="3003"/>
    <x v="3040"/>
    <x v="0"/>
    <x v="2482"/>
    <x v="2634"/>
  </r>
  <r>
    <n v="3069"/>
    <x v="3004"/>
    <x v="3041"/>
    <x v="0"/>
    <x v="2957"/>
    <x v="2635"/>
  </r>
  <r>
    <n v="3070"/>
    <x v="3005"/>
    <x v="3042"/>
    <x v="0"/>
    <x v="2958"/>
    <x v="840"/>
  </r>
  <r>
    <n v="3071"/>
    <x v="3006"/>
    <x v="3043"/>
    <x v="0"/>
    <x v="2959"/>
    <x v="2636"/>
  </r>
  <r>
    <n v="3072"/>
    <x v="3007"/>
    <x v="3044"/>
    <x v="0"/>
    <x v="2960"/>
    <x v="2637"/>
  </r>
  <r>
    <n v="3073"/>
    <x v="3008"/>
    <x v="3045"/>
    <x v="0"/>
    <x v="2961"/>
    <x v="2638"/>
  </r>
  <r>
    <n v="3074"/>
    <x v="3009"/>
    <x v="3046"/>
    <x v="0"/>
    <x v="2962"/>
    <x v="457"/>
  </r>
  <r>
    <n v="3075"/>
    <x v="3010"/>
    <x v="3047"/>
    <x v="0"/>
    <x v="2963"/>
    <x v="21"/>
  </r>
  <r>
    <n v="3076"/>
    <x v="3011"/>
    <x v="3048"/>
    <x v="0"/>
    <x v="2964"/>
    <x v="2639"/>
  </r>
  <r>
    <n v="3077"/>
    <x v="3012"/>
    <x v="3049"/>
    <x v="0"/>
    <x v="2965"/>
    <x v="2640"/>
  </r>
  <r>
    <n v="3078"/>
    <x v="3013"/>
    <x v="3050"/>
    <x v="0"/>
    <x v="2966"/>
    <x v="2641"/>
  </r>
  <r>
    <n v="3079"/>
    <x v="3014"/>
    <x v="3051"/>
    <x v="4"/>
    <x v="2967"/>
    <x v="1200"/>
  </r>
  <r>
    <n v="3080"/>
    <x v="3015"/>
    <x v="3052"/>
    <x v="0"/>
    <x v="1426"/>
    <x v="2642"/>
  </r>
  <r>
    <n v="3081"/>
    <x v="3016"/>
    <x v="3053"/>
    <x v="0"/>
    <x v="2968"/>
    <x v="2643"/>
  </r>
  <r>
    <n v="3082"/>
    <x v="3017"/>
    <x v="3054"/>
    <x v="0"/>
    <x v="2969"/>
    <x v="2644"/>
  </r>
  <r>
    <n v="3083"/>
    <x v="3018"/>
    <x v="3055"/>
    <x v="0"/>
    <x v="2970"/>
    <x v="2645"/>
  </r>
  <r>
    <n v="3084"/>
    <x v="3019"/>
    <x v="3056"/>
    <x v="0"/>
    <x v="2971"/>
    <x v="2646"/>
  </r>
  <r>
    <n v="3085"/>
    <x v="3020"/>
    <x v="3057"/>
    <x v="0"/>
    <x v="1599"/>
    <x v="723"/>
  </r>
  <r>
    <n v="3086"/>
    <x v="3021"/>
    <x v="3058"/>
    <x v="0"/>
    <x v="2972"/>
    <x v="2647"/>
  </r>
  <r>
    <n v="3087"/>
    <x v="3022"/>
    <x v="3059"/>
    <x v="8"/>
    <x v="2973"/>
    <x v="2648"/>
  </r>
  <r>
    <n v="3088"/>
    <x v="3023"/>
    <x v="3060"/>
    <x v="0"/>
    <x v="2974"/>
    <x v="2649"/>
  </r>
  <r>
    <n v="3089"/>
    <x v="3024"/>
    <x v="3061"/>
    <x v="0"/>
    <x v="2975"/>
    <x v="2650"/>
  </r>
  <r>
    <n v="3090"/>
    <x v="3025"/>
    <x v="3062"/>
    <x v="0"/>
    <x v="2976"/>
    <x v="2651"/>
  </r>
  <r>
    <n v="3091"/>
    <x v="3026"/>
    <x v="3063"/>
    <x v="0"/>
    <x v="2977"/>
    <x v="2348"/>
  </r>
  <r>
    <n v="3092"/>
    <x v="3027"/>
    <x v="3064"/>
    <x v="0"/>
    <x v="2978"/>
    <x v="2652"/>
  </r>
  <r>
    <n v="3093"/>
    <x v="3028"/>
    <x v="3065"/>
    <x v="0"/>
    <x v="2979"/>
    <x v="2653"/>
  </r>
  <r>
    <n v="3094"/>
    <x v="3029"/>
    <x v="3066"/>
    <x v="8"/>
    <x v="2980"/>
    <x v="2654"/>
  </r>
  <r>
    <n v="3095"/>
    <x v="3030"/>
    <x v="3067"/>
    <x v="0"/>
    <x v="2981"/>
    <x v="2655"/>
  </r>
  <r>
    <n v="3096"/>
    <x v="3031"/>
    <x v="3068"/>
    <x v="13"/>
    <x v="2982"/>
    <x v="2656"/>
  </r>
  <r>
    <n v="3097"/>
    <x v="3032"/>
    <x v="3069"/>
    <x v="0"/>
    <x v="2983"/>
    <x v="2657"/>
  </r>
  <r>
    <n v="3098"/>
    <x v="3033"/>
    <x v="3070"/>
    <x v="2"/>
    <x v="2984"/>
    <x v="2658"/>
  </r>
  <r>
    <n v="3099"/>
    <x v="3034"/>
    <x v="3071"/>
    <x v="0"/>
    <x v="2985"/>
    <x v="2659"/>
  </r>
  <r>
    <n v="3100"/>
    <x v="3035"/>
    <x v="3072"/>
    <x v="0"/>
    <x v="2986"/>
    <x v="2660"/>
  </r>
  <r>
    <n v="3101"/>
    <x v="3036"/>
    <x v="3073"/>
    <x v="0"/>
    <x v="2987"/>
    <x v="2661"/>
  </r>
  <r>
    <n v="3102"/>
    <x v="3037"/>
    <x v="3074"/>
    <x v="0"/>
    <x v="2988"/>
    <x v="2662"/>
  </r>
  <r>
    <n v="3103"/>
    <x v="3038"/>
    <x v="3075"/>
    <x v="0"/>
    <x v="2989"/>
    <x v="2663"/>
  </r>
  <r>
    <n v="3104"/>
    <x v="3039"/>
    <x v="3076"/>
    <x v="0"/>
    <x v="2990"/>
    <x v="2664"/>
  </r>
  <r>
    <n v="3105"/>
    <x v="3040"/>
    <x v="3077"/>
    <x v="8"/>
    <x v="2991"/>
    <x v="1138"/>
  </r>
  <r>
    <n v="3106"/>
    <x v="3041"/>
    <x v="3078"/>
    <x v="0"/>
    <x v="2992"/>
    <x v="2665"/>
  </r>
  <r>
    <n v="3107"/>
    <x v="3042"/>
    <x v="3079"/>
    <x v="0"/>
    <x v="2993"/>
    <x v="2666"/>
  </r>
  <r>
    <n v="3108"/>
    <x v="3043"/>
    <x v="3080"/>
    <x v="0"/>
    <x v="2994"/>
    <x v="2667"/>
  </r>
  <r>
    <n v="3109"/>
    <x v="3044"/>
    <x v="3081"/>
    <x v="8"/>
    <x v="2995"/>
    <x v="786"/>
  </r>
  <r>
    <n v="3110"/>
    <x v="3045"/>
    <x v="3082"/>
    <x v="0"/>
    <x v="2996"/>
    <x v="2668"/>
  </r>
  <r>
    <n v="3111"/>
    <x v="3046"/>
    <x v="3083"/>
    <x v="0"/>
    <x v="2997"/>
    <x v="1252"/>
  </r>
  <r>
    <n v="3112"/>
    <x v="3047"/>
    <x v="3084"/>
    <x v="0"/>
    <x v="2998"/>
    <x v="2669"/>
  </r>
  <r>
    <n v="3113"/>
    <x v="3048"/>
    <x v="3085"/>
    <x v="0"/>
    <x v="2999"/>
    <x v="2670"/>
  </r>
  <r>
    <n v="3114"/>
    <x v="3049"/>
    <x v="3086"/>
    <x v="0"/>
    <x v="3000"/>
    <x v="2671"/>
  </r>
  <r>
    <n v="3115"/>
    <x v="3050"/>
    <x v="3087"/>
    <x v="0"/>
    <x v="3001"/>
    <x v="1993"/>
  </r>
  <r>
    <n v="3116"/>
    <x v="3051"/>
    <x v="3088"/>
    <x v="0"/>
    <x v="2354"/>
    <x v="2672"/>
  </r>
  <r>
    <n v="3117"/>
    <x v="3052"/>
    <x v="3089"/>
    <x v="0"/>
    <x v="3002"/>
    <x v="2673"/>
  </r>
  <r>
    <n v="3118"/>
    <x v="3053"/>
    <x v="3090"/>
    <x v="1"/>
    <x v="3003"/>
    <x v="974"/>
  </r>
  <r>
    <n v="3119"/>
    <x v="3054"/>
    <x v="3091"/>
    <x v="0"/>
    <x v="3004"/>
    <x v="407"/>
  </r>
  <r>
    <n v="3120"/>
    <x v="1582"/>
    <x v="3092"/>
    <x v="0"/>
    <x v="3005"/>
    <x v="2674"/>
  </r>
  <r>
    <n v="3121"/>
    <x v="3055"/>
    <x v="3093"/>
    <x v="8"/>
    <x v="3006"/>
    <x v="326"/>
  </r>
  <r>
    <n v="3122"/>
    <x v="3056"/>
    <x v="3094"/>
    <x v="0"/>
    <x v="3007"/>
    <x v="2675"/>
  </r>
  <r>
    <n v="3123"/>
    <x v="3057"/>
    <x v="3095"/>
    <x v="0"/>
    <x v="3008"/>
    <x v="2676"/>
  </r>
  <r>
    <n v="3124"/>
    <x v="3058"/>
    <x v="3096"/>
    <x v="0"/>
    <x v="3009"/>
    <x v="2677"/>
  </r>
  <r>
    <n v="3125"/>
    <x v="3059"/>
    <x v="3097"/>
    <x v="0"/>
    <x v="3010"/>
    <x v="365"/>
  </r>
  <r>
    <n v="3126"/>
    <x v="3060"/>
    <x v="3098"/>
    <x v="5"/>
    <x v="3011"/>
    <x v="2678"/>
  </r>
  <r>
    <n v="3127"/>
    <x v="1547"/>
    <x v="3099"/>
    <x v="0"/>
    <x v="3012"/>
    <x v="2679"/>
  </r>
  <r>
    <n v="3128"/>
    <x v="3061"/>
    <x v="3100"/>
    <x v="0"/>
    <x v="3013"/>
    <x v="561"/>
  </r>
  <r>
    <n v="3129"/>
    <x v="3062"/>
    <x v="3101"/>
    <x v="0"/>
    <x v="3014"/>
    <x v="2680"/>
  </r>
  <r>
    <n v="3130"/>
    <x v="3063"/>
    <x v="3102"/>
    <x v="0"/>
    <x v="3015"/>
    <x v="2681"/>
  </r>
  <r>
    <n v="3131"/>
    <x v="3064"/>
    <x v="3103"/>
    <x v="0"/>
    <x v="3016"/>
    <x v="2682"/>
  </r>
  <r>
    <n v="3132"/>
    <x v="3065"/>
    <x v="3104"/>
    <x v="0"/>
    <x v="3017"/>
    <x v="786"/>
  </r>
  <r>
    <n v="3133"/>
    <x v="3066"/>
    <x v="3105"/>
    <x v="8"/>
    <x v="3018"/>
    <x v="2683"/>
  </r>
  <r>
    <n v="3134"/>
    <x v="3067"/>
    <x v="3106"/>
    <x v="0"/>
    <x v="3019"/>
    <x v="126"/>
  </r>
  <r>
    <n v="3135"/>
    <x v="3068"/>
    <x v="3107"/>
    <x v="4"/>
    <x v="3020"/>
    <x v="2684"/>
  </r>
  <r>
    <n v="3136"/>
    <x v="3069"/>
    <x v="3108"/>
    <x v="0"/>
    <x v="3021"/>
    <x v="2685"/>
  </r>
  <r>
    <n v="3137"/>
    <x v="3070"/>
    <x v="3109"/>
    <x v="0"/>
    <x v="3022"/>
    <x v="2686"/>
  </r>
  <r>
    <n v="3138"/>
    <x v="3071"/>
    <x v="3110"/>
    <x v="0"/>
    <x v="3023"/>
    <x v="2332"/>
  </r>
  <r>
    <n v="3139"/>
    <x v="2127"/>
    <x v="3111"/>
    <x v="0"/>
    <x v="3024"/>
    <x v="2687"/>
  </r>
  <r>
    <n v="3140"/>
    <x v="3071"/>
    <x v="3110"/>
    <x v="0"/>
    <x v="3023"/>
    <x v="2332"/>
  </r>
  <r>
    <n v="3141"/>
    <x v="3072"/>
    <x v="3112"/>
    <x v="0"/>
    <x v="3025"/>
    <x v="1826"/>
  </r>
  <r>
    <n v="3142"/>
    <x v="3073"/>
    <x v="3113"/>
    <x v="2"/>
    <x v="3026"/>
    <x v="2688"/>
  </r>
  <r>
    <n v="3143"/>
    <x v="3074"/>
    <x v="3114"/>
    <x v="0"/>
    <x v="3027"/>
    <x v="2689"/>
  </r>
  <r>
    <n v="3144"/>
    <x v="3075"/>
    <x v="3115"/>
    <x v="0"/>
    <x v="3028"/>
    <x v="2690"/>
  </r>
  <r>
    <n v="3145"/>
    <x v="3076"/>
    <x v="3116"/>
    <x v="4"/>
    <x v="3029"/>
    <x v="1821"/>
  </r>
  <r>
    <n v="3146"/>
    <x v="3077"/>
    <x v="3117"/>
    <x v="0"/>
    <x v="3030"/>
    <x v="2691"/>
  </r>
  <r>
    <n v="3147"/>
    <x v="3078"/>
    <x v="3118"/>
    <x v="0"/>
    <x v="3031"/>
    <x v="117"/>
  </r>
  <r>
    <n v="3148"/>
    <x v="3079"/>
    <x v="3119"/>
    <x v="0"/>
    <x v="3032"/>
    <x v="2692"/>
  </r>
  <r>
    <n v="3149"/>
    <x v="3080"/>
    <x v="3120"/>
    <x v="0"/>
    <x v="3033"/>
    <x v="2693"/>
  </r>
  <r>
    <n v="3150"/>
    <x v="3081"/>
    <x v="3121"/>
    <x v="0"/>
    <x v="3034"/>
    <x v="2694"/>
  </r>
  <r>
    <n v="3151"/>
    <x v="3082"/>
    <x v="3122"/>
    <x v="0"/>
    <x v="3035"/>
    <x v="2695"/>
  </r>
  <r>
    <n v="3152"/>
    <x v="3083"/>
    <x v="3123"/>
    <x v="0"/>
    <x v="3036"/>
    <x v="2696"/>
  </r>
  <r>
    <n v="3153"/>
    <x v="3061"/>
    <x v="3100"/>
    <x v="0"/>
    <x v="3013"/>
    <x v="561"/>
  </r>
  <r>
    <n v="3154"/>
    <x v="3084"/>
    <x v="3124"/>
    <x v="0"/>
    <x v="3037"/>
    <x v="2697"/>
  </r>
  <r>
    <n v="3155"/>
    <x v="3085"/>
    <x v="3125"/>
    <x v="0"/>
    <x v="3038"/>
    <x v="2698"/>
  </r>
  <r>
    <n v="3156"/>
    <x v="3086"/>
    <x v="3126"/>
    <x v="0"/>
    <x v="3039"/>
    <x v="2699"/>
  </r>
  <r>
    <n v="3157"/>
    <x v="3087"/>
    <x v="3127"/>
    <x v="0"/>
    <x v="3040"/>
    <x v="2700"/>
  </r>
  <r>
    <n v="3158"/>
    <x v="3088"/>
    <x v="3128"/>
    <x v="0"/>
    <x v="3041"/>
    <x v="2701"/>
  </r>
  <r>
    <n v="3159"/>
    <x v="3089"/>
    <x v="3129"/>
    <x v="0"/>
    <x v="3042"/>
    <x v="2702"/>
  </r>
  <r>
    <n v="3160"/>
    <x v="3090"/>
    <x v="3130"/>
    <x v="0"/>
    <x v="3043"/>
    <x v="2703"/>
  </r>
  <r>
    <n v="3161"/>
    <x v="3091"/>
    <x v="3131"/>
    <x v="0"/>
    <x v="3044"/>
    <x v="2704"/>
  </r>
  <r>
    <n v="3162"/>
    <x v="3092"/>
    <x v="3132"/>
    <x v="0"/>
    <x v="3045"/>
    <x v="2705"/>
  </r>
  <r>
    <n v="3163"/>
    <x v="3093"/>
    <x v="3133"/>
    <x v="0"/>
    <x v="3046"/>
    <x v="2620"/>
  </r>
  <r>
    <n v="3164"/>
    <x v="3094"/>
    <x v="3134"/>
    <x v="0"/>
    <x v="3047"/>
    <x v="2706"/>
  </r>
  <r>
    <n v="3165"/>
    <x v="3095"/>
    <x v="3135"/>
    <x v="0"/>
    <x v="3048"/>
    <x v="2707"/>
  </r>
  <r>
    <n v="3166"/>
    <x v="3096"/>
    <x v="3136"/>
    <x v="0"/>
    <x v="3049"/>
    <x v="2708"/>
  </r>
  <r>
    <n v="3167"/>
    <x v="3097"/>
    <x v="3137"/>
    <x v="0"/>
    <x v="3050"/>
    <x v="2709"/>
  </r>
  <r>
    <n v="3168"/>
    <x v="3098"/>
    <x v="3138"/>
    <x v="14"/>
    <x v="3051"/>
    <x v="2710"/>
  </r>
  <r>
    <n v="3169"/>
    <x v="3099"/>
    <x v="3139"/>
    <x v="0"/>
    <x v="3052"/>
    <x v="91"/>
  </r>
  <r>
    <n v="3170"/>
    <x v="3100"/>
    <x v="3140"/>
    <x v="0"/>
    <x v="3053"/>
    <x v="2711"/>
  </r>
  <r>
    <n v="3171"/>
    <x v="3101"/>
    <x v="3141"/>
    <x v="0"/>
    <x v="3054"/>
    <x v="2712"/>
  </r>
  <r>
    <n v="3172"/>
    <x v="3102"/>
    <x v="3142"/>
    <x v="0"/>
    <x v="788"/>
    <x v="1523"/>
  </r>
  <r>
    <n v="3173"/>
    <x v="3103"/>
    <x v="3143"/>
    <x v="0"/>
    <x v="893"/>
    <x v="2713"/>
  </r>
  <r>
    <n v="3174"/>
    <x v="3104"/>
    <x v="3144"/>
    <x v="0"/>
    <x v="3055"/>
    <x v="1032"/>
  </r>
  <r>
    <n v="3175"/>
    <x v="3105"/>
    <x v="3145"/>
    <x v="0"/>
    <x v="3056"/>
    <x v="2714"/>
  </r>
  <r>
    <n v="3176"/>
    <x v="3106"/>
    <x v="3146"/>
    <x v="0"/>
    <x v="3057"/>
    <x v="2715"/>
  </r>
  <r>
    <n v="3177"/>
    <x v="3107"/>
    <x v="3147"/>
    <x v="0"/>
    <x v="3058"/>
    <x v="1244"/>
  </r>
  <r>
    <n v="3178"/>
    <x v="3108"/>
    <x v="3148"/>
    <x v="0"/>
    <x v="3059"/>
    <x v="2716"/>
  </r>
  <r>
    <n v="3179"/>
    <x v="3109"/>
    <x v="3149"/>
    <x v="0"/>
    <x v="3060"/>
    <x v="2717"/>
  </r>
  <r>
    <n v="3180"/>
    <x v="3110"/>
    <x v="3150"/>
    <x v="0"/>
    <x v="3061"/>
    <x v="2718"/>
  </r>
  <r>
    <n v="3181"/>
    <x v="3111"/>
    <x v="3151"/>
    <x v="15"/>
    <x v="3062"/>
    <x v="2719"/>
  </r>
  <r>
    <n v="3182"/>
    <x v="3112"/>
    <x v="3152"/>
    <x v="0"/>
    <x v="3063"/>
    <x v="2720"/>
  </r>
  <r>
    <n v="3183"/>
    <x v="3113"/>
    <x v="3153"/>
    <x v="0"/>
    <x v="3064"/>
    <x v="2388"/>
  </r>
  <r>
    <n v="3184"/>
    <x v="3114"/>
    <x v="3154"/>
    <x v="8"/>
    <x v="3065"/>
    <x v="2721"/>
  </r>
  <r>
    <n v="3185"/>
    <x v="3115"/>
    <x v="3155"/>
    <x v="8"/>
    <x v="3066"/>
    <x v="668"/>
  </r>
  <r>
    <n v="3186"/>
    <x v="3116"/>
    <x v="3156"/>
    <x v="0"/>
    <x v="3067"/>
    <x v="2722"/>
  </r>
  <r>
    <n v="3187"/>
    <x v="3117"/>
    <x v="3157"/>
    <x v="0"/>
    <x v="3068"/>
    <x v="1004"/>
  </r>
  <r>
    <n v="3188"/>
    <x v="3118"/>
    <x v="3158"/>
    <x v="0"/>
    <x v="3069"/>
    <x v="53"/>
  </r>
  <r>
    <n v="3189"/>
    <x v="3119"/>
    <x v="3159"/>
    <x v="0"/>
    <x v="3070"/>
    <x v="2723"/>
  </r>
  <r>
    <n v="3190"/>
    <x v="3120"/>
    <x v="3160"/>
    <x v="8"/>
    <x v="3071"/>
    <x v="2724"/>
  </r>
  <r>
    <n v="3191"/>
    <x v="3121"/>
    <x v="3161"/>
    <x v="11"/>
    <x v="3072"/>
    <x v="2725"/>
  </r>
  <r>
    <n v="3192"/>
    <x v="3122"/>
    <x v="3162"/>
    <x v="5"/>
    <x v="3073"/>
    <x v="2726"/>
  </r>
  <r>
    <n v="3193"/>
    <x v="3123"/>
    <x v="3163"/>
    <x v="0"/>
    <x v="3074"/>
    <x v="2727"/>
  </r>
  <r>
    <n v="3194"/>
    <x v="3124"/>
    <x v="3164"/>
    <x v="0"/>
    <x v="3075"/>
    <x v="2728"/>
  </r>
  <r>
    <n v="3195"/>
    <x v="3125"/>
    <x v="3165"/>
    <x v="0"/>
    <x v="3076"/>
    <x v="2729"/>
  </r>
  <r>
    <n v="3196"/>
    <x v="3126"/>
    <x v="3166"/>
    <x v="0"/>
    <x v="3077"/>
    <x v="2730"/>
  </r>
  <r>
    <n v="3197"/>
    <x v="3127"/>
    <x v="3167"/>
    <x v="0"/>
    <x v="3078"/>
    <x v="2731"/>
  </r>
  <r>
    <n v="3198"/>
    <x v="3128"/>
    <x v="3168"/>
    <x v="8"/>
    <x v="3079"/>
    <x v="2732"/>
  </r>
  <r>
    <n v="3199"/>
    <x v="3129"/>
    <x v="3169"/>
    <x v="0"/>
    <x v="3080"/>
    <x v="2733"/>
  </r>
  <r>
    <n v="3200"/>
    <x v="3130"/>
    <x v="3170"/>
    <x v="0"/>
    <x v="3081"/>
    <x v="2734"/>
  </r>
  <r>
    <n v="3201"/>
    <x v="3131"/>
    <x v="3171"/>
    <x v="0"/>
    <x v="3082"/>
    <x v="2735"/>
  </r>
  <r>
    <n v="3202"/>
    <x v="3132"/>
    <x v="3172"/>
    <x v="0"/>
    <x v="3083"/>
    <x v="2736"/>
  </r>
  <r>
    <n v="3203"/>
    <x v="3133"/>
    <x v="3173"/>
    <x v="0"/>
    <x v="3084"/>
    <x v="1556"/>
  </r>
  <r>
    <n v="3204"/>
    <x v="3134"/>
    <x v="3174"/>
    <x v="0"/>
    <x v="3085"/>
    <x v="2737"/>
  </r>
  <r>
    <n v="3205"/>
    <x v="3135"/>
    <x v="3175"/>
    <x v="0"/>
    <x v="3086"/>
    <x v="2738"/>
  </r>
  <r>
    <n v="3206"/>
    <x v="3136"/>
    <x v="3176"/>
    <x v="8"/>
    <x v="2414"/>
    <x v="2739"/>
  </r>
  <r>
    <n v="3207"/>
    <x v="3137"/>
    <x v="3177"/>
    <x v="0"/>
    <x v="3087"/>
    <x v="2740"/>
  </r>
  <r>
    <n v="3208"/>
    <x v="3138"/>
    <x v="3178"/>
    <x v="4"/>
    <x v="3088"/>
    <x v="2741"/>
  </r>
  <r>
    <n v="3209"/>
    <x v="3139"/>
    <x v="3179"/>
    <x v="4"/>
    <x v="3089"/>
    <x v="2742"/>
  </r>
  <r>
    <n v="3210"/>
    <x v="3140"/>
    <x v="3180"/>
    <x v="0"/>
    <x v="3090"/>
    <x v="2743"/>
  </r>
  <r>
    <n v="3211"/>
    <x v="3141"/>
    <x v="3181"/>
    <x v="0"/>
    <x v="3091"/>
    <x v="2744"/>
  </r>
  <r>
    <n v="3212"/>
    <x v="3142"/>
    <x v="3182"/>
    <x v="0"/>
    <x v="3092"/>
    <x v="2745"/>
  </r>
  <r>
    <n v="3213"/>
    <x v="3143"/>
    <x v="3183"/>
    <x v="8"/>
    <x v="3093"/>
    <x v="2746"/>
  </r>
  <r>
    <n v="3214"/>
    <x v="3144"/>
    <x v="3184"/>
    <x v="0"/>
    <x v="3094"/>
    <x v="2747"/>
  </r>
  <r>
    <n v="3215"/>
    <x v="3145"/>
    <x v="3185"/>
    <x v="0"/>
    <x v="2430"/>
    <x v="1930"/>
  </r>
  <r>
    <n v="3216"/>
    <x v="3146"/>
    <x v="3186"/>
    <x v="0"/>
    <x v="3095"/>
    <x v="2748"/>
  </r>
  <r>
    <n v="3217"/>
    <x v="3147"/>
    <x v="3187"/>
    <x v="33"/>
    <x v="3096"/>
    <x v="2749"/>
  </r>
  <r>
    <n v="3218"/>
    <x v="3148"/>
    <x v="3188"/>
    <x v="0"/>
    <x v="3097"/>
    <x v="2750"/>
  </r>
  <r>
    <n v="3219"/>
    <x v="3149"/>
    <x v="3189"/>
    <x v="0"/>
    <x v="3098"/>
    <x v="2280"/>
  </r>
  <r>
    <n v="3220"/>
    <x v="3148"/>
    <x v="3188"/>
    <x v="0"/>
    <x v="3097"/>
    <x v="2750"/>
  </r>
  <r>
    <n v="3221"/>
    <x v="3149"/>
    <x v="3189"/>
    <x v="0"/>
    <x v="3098"/>
    <x v="2280"/>
  </r>
  <r>
    <n v="3222"/>
    <x v="3150"/>
    <x v="3190"/>
    <x v="0"/>
    <x v="3099"/>
    <x v="2751"/>
  </r>
  <r>
    <n v="3223"/>
    <x v="3151"/>
    <x v="3191"/>
    <x v="8"/>
    <x v="3100"/>
    <x v="1035"/>
  </r>
  <r>
    <n v="3224"/>
    <x v="3152"/>
    <x v="3192"/>
    <x v="0"/>
    <x v="3101"/>
    <x v="1472"/>
  </r>
  <r>
    <n v="3225"/>
    <x v="3153"/>
    <x v="3193"/>
    <x v="0"/>
    <x v="3102"/>
    <x v="2752"/>
  </r>
  <r>
    <n v="3226"/>
    <x v="3154"/>
    <x v="3194"/>
    <x v="0"/>
    <x v="3103"/>
    <x v="2753"/>
  </r>
  <r>
    <n v="3227"/>
    <x v="3155"/>
    <x v="3195"/>
    <x v="2"/>
    <x v="3104"/>
    <x v="2754"/>
  </r>
  <r>
    <n v="3228"/>
    <x v="3156"/>
    <x v="3196"/>
    <x v="0"/>
    <x v="3105"/>
    <x v="2755"/>
  </r>
  <r>
    <n v="3229"/>
    <x v="3157"/>
    <x v="3197"/>
    <x v="0"/>
    <x v="3106"/>
    <x v="2756"/>
  </r>
  <r>
    <n v="3230"/>
    <x v="3158"/>
    <x v="3198"/>
    <x v="5"/>
    <x v="3107"/>
    <x v="2199"/>
  </r>
  <r>
    <n v="3231"/>
    <x v="3159"/>
    <x v="3199"/>
    <x v="0"/>
    <x v="3108"/>
    <x v="2757"/>
  </r>
  <r>
    <n v="3232"/>
    <x v="3160"/>
    <x v="3200"/>
    <x v="0"/>
    <x v="3109"/>
    <x v="2758"/>
  </r>
  <r>
    <n v="3233"/>
    <x v="3161"/>
    <x v="3201"/>
    <x v="0"/>
    <x v="3110"/>
    <x v="2759"/>
  </r>
  <r>
    <n v="3234"/>
    <x v="3162"/>
    <x v="3202"/>
    <x v="0"/>
    <x v="3111"/>
    <x v="2760"/>
  </r>
  <r>
    <n v="3235"/>
    <x v="3163"/>
    <x v="3203"/>
    <x v="8"/>
    <x v="3112"/>
    <x v="2761"/>
  </r>
  <r>
    <n v="3236"/>
    <x v="3164"/>
    <x v="3204"/>
    <x v="0"/>
    <x v="3113"/>
    <x v="2762"/>
  </r>
  <r>
    <n v="3237"/>
    <x v="3165"/>
    <x v="3205"/>
    <x v="0"/>
    <x v="2508"/>
    <x v="2763"/>
  </r>
  <r>
    <n v="3238"/>
    <x v="3166"/>
    <x v="3206"/>
    <x v="0"/>
    <x v="3114"/>
    <x v="2764"/>
  </r>
  <r>
    <n v="3239"/>
    <x v="3167"/>
    <x v="3207"/>
    <x v="0"/>
    <x v="3115"/>
    <x v="2765"/>
  </r>
  <r>
    <n v="3240"/>
    <x v="3168"/>
    <x v="3208"/>
    <x v="0"/>
    <x v="3116"/>
    <x v="2766"/>
  </r>
  <r>
    <n v="3241"/>
    <x v="3169"/>
    <x v="3209"/>
    <x v="0"/>
    <x v="3117"/>
    <x v="459"/>
  </r>
  <r>
    <n v="3242"/>
    <x v="3170"/>
    <x v="3210"/>
    <x v="0"/>
    <x v="3118"/>
    <x v="2767"/>
  </r>
  <r>
    <n v="3243"/>
    <x v="3171"/>
    <x v="3211"/>
    <x v="0"/>
    <x v="3119"/>
    <x v="2768"/>
  </r>
  <r>
    <n v="3244"/>
    <x v="3172"/>
    <x v="3212"/>
    <x v="0"/>
    <x v="3120"/>
    <x v="2769"/>
  </r>
  <r>
    <n v="3245"/>
    <x v="3173"/>
    <x v="3213"/>
    <x v="0"/>
    <x v="3121"/>
    <x v="2770"/>
  </r>
  <r>
    <n v="3246"/>
    <x v="3174"/>
    <x v="3214"/>
    <x v="0"/>
    <x v="3122"/>
    <x v="2771"/>
  </r>
  <r>
    <n v="3247"/>
    <x v="3175"/>
    <x v="3215"/>
    <x v="0"/>
    <x v="3123"/>
    <x v="1955"/>
  </r>
  <r>
    <n v="3248"/>
    <x v="2367"/>
    <x v="3216"/>
    <x v="3"/>
    <x v="3124"/>
    <x v="1395"/>
  </r>
  <r>
    <n v="3249"/>
    <x v="3176"/>
    <x v="3217"/>
    <x v="13"/>
    <x v="3125"/>
    <x v="2772"/>
  </r>
  <r>
    <n v="3250"/>
    <x v="3177"/>
    <x v="3218"/>
    <x v="0"/>
    <x v="3126"/>
    <x v="755"/>
  </r>
  <r>
    <n v="3251"/>
    <x v="574"/>
    <x v="3219"/>
    <x v="4"/>
    <x v="3127"/>
    <x v="2773"/>
  </r>
  <r>
    <n v="3252"/>
    <x v="3178"/>
    <x v="3220"/>
    <x v="0"/>
    <x v="784"/>
    <x v="2774"/>
  </r>
  <r>
    <n v="3253"/>
    <x v="3179"/>
    <x v="3221"/>
    <x v="0"/>
    <x v="3128"/>
    <x v="2775"/>
  </r>
  <r>
    <n v="3254"/>
    <x v="3180"/>
    <x v="3222"/>
    <x v="0"/>
    <x v="3129"/>
    <x v="2776"/>
  </r>
  <r>
    <n v="3255"/>
    <x v="3181"/>
    <x v="3223"/>
    <x v="8"/>
    <x v="3130"/>
    <x v="2777"/>
  </r>
  <r>
    <n v="3256"/>
    <x v="3182"/>
    <x v="3224"/>
    <x v="0"/>
    <x v="3131"/>
    <x v="2778"/>
  </r>
  <r>
    <n v="3257"/>
    <x v="3183"/>
    <x v="3225"/>
    <x v="0"/>
    <x v="3132"/>
    <x v="2779"/>
  </r>
  <r>
    <n v="3258"/>
    <x v="3184"/>
    <x v="3226"/>
    <x v="14"/>
    <x v="3133"/>
    <x v="2780"/>
  </r>
  <r>
    <n v="3259"/>
    <x v="3185"/>
    <x v="3227"/>
    <x v="0"/>
    <x v="3134"/>
    <x v="1275"/>
  </r>
  <r>
    <n v="3260"/>
    <x v="3186"/>
    <x v="3228"/>
    <x v="0"/>
    <x v="3135"/>
    <x v="2781"/>
  </r>
  <r>
    <n v="3261"/>
    <x v="3187"/>
    <x v="3229"/>
    <x v="8"/>
    <x v="3136"/>
    <x v="2782"/>
  </r>
  <r>
    <n v="3262"/>
    <x v="3188"/>
    <x v="3230"/>
    <x v="0"/>
    <x v="3137"/>
    <x v="2783"/>
  </r>
  <r>
    <n v="3263"/>
    <x v="3189"/>
    <x v="3231"/>
    <x v="0"/>
    <x v="3138"/>
    <x v="2784"/>
  </r>
  <r>
    <n v="3264"/>
    <x v="3190"/>
    <x v="3232"/>
    <x v="0"/>
    <x v="3139"/>
    <x v="2785"/>
  </r>
  <r>
    <n v="3265"/>
    <x v="2380"/>
    <x v="3233"/>
    <x v="0"/>
    <x v="3140"/>
    <x v="2786"/>
  </r>
  <r>
    <n v="3266"/>
    <x v="3191"/>
    <x v="3234"/>
    <x v="3"/>
    <x v="3141"/>
    <x v="2787"/>
  </r>
  <r>
    <n v="3267"/>
    <x v="3192"/>
    <x v="3235"/>
    <x v="0"/>
    <x v="3142"/>
    <x v="2788"/>
  </r>
  <r>
    <n v="3268"/>
    <x v="3193"/>
    <x v="3236"/>
    <x v="0"/>
    <x v="3143"/>
    <x v="2789"/>
  </r>
  <r>
    <n v="3269"/>
    <x v="3194"/>
    <x v="3237"/>
    <x v="5"/>
    <x v="3144"/>
    <x v="2790"/>
  </r>
  <r>
    <n v="3270"/>
    <x v="3195"/>
    <x v="3238"/>
    <x v="0"/>
    <x v="3145"/>
    <x v="2791"/>
  </r>
  <r>
    <n v="3271"/>
    <x v="3196"/>
    <x v="3239"/>
    <x v="0"/>
    <x v="3146"/>
    <x v="2792"/>
  </r>
  <r>
    <n v="3272"/>
    <x v="3197"/>
    <x v="3240"/>
    <x v="0"/>
    <x v="3147"/>
    <x v="2793"/>
  </r>
  <r>
    <n v="3273"/>
    <x v="3198"/>
    <x v="3241"/>
    <x v="0"/>
    <x v="3148"/>
    <x v="2794"/>
  </r>
  <r>
    <n v="3274"/>
    <x v="3199"/>
    <x v="3242"/>
    <x v="0"/>
    <x v="2386"/>
    <x v="2795"/>
  </r>
  <r>
    <n v="3275"/>
    <x v="3200"/>
    <x v="3243"/>
    <x v="2"/>
    <x v="3149"/>
    <x v="2796"/>
  </r>
  <r>
    <n v="3276"/>
    <x v="3201"/>
    <x v="3244"/>
    <x v="0"/>
    <x v="3150"/>
    <x v="2797"/>
  </r>
  <r>
    <n v="3277"/>
    <x v="3202"/>
    <x v="3245"/>
    <x v="0"/>
    <x v="3151"/>
    <x v="2798"/>
  </r>
  <r>
    <n v="3278"/>
    <x v="3203"/>
    <x v="3246"/>
    <x v="0"/>
    <x v="3152"/>
    <x v="2799"/>
  </r>
  <r>
    <n v="3279"/>
    <x v="3204"/>
    <x v="3247"/>
    <x v="4"/>
    <x v="3153"/>
    <x v="2800"/>
  </r>
  <r>
    <n v="3280"/>
    <x v="3205"/>
    <x v="3248"/>
    <x v="0"/>
    <x v="3154"/>
    <x v="2801"/>
  </r>
  <r>
    <n v="3281"/>
    <x v="3206"/>
    <x v="3249"/>
    <x v="8"/>
    <x v="3155"/>
    <x v="2802"/>
  </r>
  <r>
    <n v="3282"/>
    <x v="3207"/>
    <x v="3250"/>
    <x v="5"/>
    <x v="3156"/>
    <x v="89"/>
  </r>
  <r>
    <n v="3283"/>
    <x v="3208"/>
    <x v="3251"/>
    <x v="0"/>
    <x v="3157"/>
    <x v="2803"/>
  </r>
  <r>
    <n v="3284"/>
    <x v="3209"/>
    <x v="3252"/>
    <x v="0"/>
    <x v="3158"/>
    <x v="1764"/>
  </r>
  <r>
    <n v="3285"/>
    <x v="3210"/>
    <x v="3253"/>
    <x v="0"/>
    <x v="3159"/>
    <x v="2804"/>
  </r>
  <r>
    <n v="3286"/>
    <x v="3211"/>
    <x v="3254"/>
    <x v="8"/>
    <x v="3160"/>
    <x v="843"/>
  </r>
  <r>
    <n v="3287"/>
    <x v="3212"/>
    <x v="3255"/>
    <x v="0"/>
    <x v="3161"/>
    <x v="2805"/>
  </r>
  <r>
    <n v="3288"/>
    <x v="3213"/>
    <x v="3256"/>
    <x v="0"/>
    <x v="3162"/>
    <x v="2806"/>
  </r>
  <r>
    <n v="3289"/>
    <x v="3214"/>
    <x v="3257"/>
    <x v="8"/>
    <x v="3163"/>
    <x v="2807"/>
  </r>
  <r>
    <n v="3290"/>
    <x v="3215"/>
    <x v="3258"/>
    <x v="0"/>
    <x v="3164"/>
    <x v="2808"/>
  </r>
  <r>
    <n v="3291"/>
    <x v="3216"/>
    <x v="3259"/>
    <x v="14"/>
    <x v="712"/>
    <x v="2313"/>
  </r>
  <r>
    <n v="3292"/>
    <x v="3217"/>
    <x v="3260"/>
    <x v="0"/>
    <x v="568"/>
    <x v="2809"/>
  </r>
  <r>
    <n v="3293"/>
    <x v="3218"/>
    <x v="3261"/>
    <x v="0"/>
    <x v="3165"/>
    <x v="2810"/>
  </r>
  <r>
    <n v="3294"/>
    <x v="3219"/>
    <x v="3262"/>
    <x v="0"/>
    <x v="3166"/>
    <x v="2811"/>
  </r>
  <r>
    <n v="3295"/>
    <x v="3220"/>
    <x v="3263"/>
    <x v="5"/>
    <x v="3167"/>
    <x v="2812"/>
  </r>
  <r>
    <n v="3296"/>
    <x v="3221"/>
    <x v="3264"/>
    <x v="0"/>
    <x v="3168"/>
    <x v="2813"/>
  </r>
  <r>
    <n v="3297"/>
    <x v="3222"/>
    <x v="3265"/>
    <x v="0"/>
    <x v="2422"/>
    <x v="2814"/>
  </r>
  <r>
    <n v="3298"/>
    <x v="3223"/>
    <x v="3266"/>
    <x v="0"/>
    <x v="2347"/>
    <x v="543"/>
  </r>
  <r>
    <n v="3299"/>
    <x v="3224"/>
    <x v="3267"/>
    <x v="0"/>
    <x v="3169"/>
    <x v="2815"/>
  </r>
  <r>
    <n v="3300"/>
    <x v="3225"/>
    <x v="3268"/>
    <x v="0"/>
    <x v="3170"/>
    <x v="1798"/>
  </r>
  <r>
    <n v="3301"/>
    <x v="3226"/>
    <x v="3269"/>
    <x v="0"/>
    <x v="3171"/>
    <x v="2816"/>
  </r>
  <r>
    <n v="3302"/>
    <x v="3227"/>
    <x v="3270"/>
    <x v="0"/>
    <x v="3172"/>
    <x v="2817"/>
  </r>
  <r>
    <n v="3303"/>
    <x v="3228"/>
    <x v="3271"/>
    <x v="0"/>
    <x v="3173"/>
    <x v="2394"/>
  </r>
  <r>
    <n v="3304"/>
    <x v="3229"/>
    <x v="3272"/>
    <x v="0"/>
    <x v="3174"/>
    <x v="2818"/>
  </r>
  <r>
    <n v="3305"/>
    <x v="3230"/>
    <x v="3273"/>
    <x v="0"/>
    <x v="3175"/>
    <x v="2819"/>
  </r>
  <r>
    <n v="3306"/>
    <x v="3231"/>
    <x v="3274"/>
    <x v="4"/>
    <x v="3176"/>
    <x v="2820"/>
  </r>
  <r>
    <n v="3307"/>
    <x v="3232"/>
    <x v="3275"/>
    <x v="5"/>
    <x v="3177"/>
    <x v="2821"/>
  </r>
  <r>
    <n v="3308"/>
    <x v="3233"/>
    <x v="3276"/>
    <x v="0"/>
    <x v="3178"/>
    <x v="2822"/>
  </r>
  <r>
    <n v="3309"/>
    <x v="3234"/>
    <x v="3277"/>
    <x v="0"/>
    <x v="3179"/>
    <x v="78"/>
  </r>
  <r>
    <n v="3310"/>
    <x v="3235"/>
    <x v="3278"/>
    <x v="13"/>
    <x v="3180"/>
    <x v="2823"/>
  </r>
  <r>
    <n v="3311"/>
    <x v="3236"/>
    <x v="3279"/>
    <x v="2"/>
    <x v="3181"/>
    <x v="1629"/>
  </r>
  <r>
    <n v="3312"/>
    <x v="3237"/>
    <x v="3280"/>
    <x v="0"/>
    <x v="3182"/>
    <x v="2824"/>
  </r>
  <r>
    <n v="3313"/>
    <x v="3238"/>
    <x v="3281"/>
    <x v="0"/>
    <x v="3183"/>
    <x v="2825"/>
  </r>
  <r>
    <n v="3314"/>
    <x v="3239"/>
    <x v="3282"/>
    <x v="0"/>
    <x v="3184"/>
    <x v="2826"/>
  </r>
  <r>
    <n v="3315"/>
    <x v="3240"/>
    <x v="3283"/>
    <x v="3"/>
    <x v="3185"/>
    <x v="2827"/>
  </r>
  <r>
    <n v="3316"/>
    <x v="3241"/>
    <x v="3284"/>
    <x v="0"/>
    <x v="2270"/>
    <x v="76"/>
  </r>
  <r>
    <n v="3317"/>
    <x v="3242"/>
    <x v="3285"/>
    <x v="8"/>
    <x v="3186"/>
    <x v="1639"/>
  </r>
  <r>
    <n v="3318"/>
    <x v="698"/>
    <x v="3286"/>
    <x v="0"/>
    <x v="3187"/>
    <x v="2828"/>
  </r>
  <r>
    <n v="3319"/>
    <x v="3243"/>
    <x v="3287"/>
    <x v="0"/>
    <x v="3188"/>
    <x v="2829"/>
  </r>
  <r>
    <n v="3320"/>
    <x v="3244"/>
    <x v="3288"/>
    <x v="4"/>
    <x v="3189"/>
    <x v="2830"/>
  </r>
  <r>
    <n v="3321"/>
    <x v="3245"/>
    <x v="3289"/>
    <x v="0"/>
    <x v="3190"/>
    <x v="2831"/>
  </r>
  <r>
    <n v="3322"/>
    <x v="3246"/>
    <x v="3290"/>
    <x v="0"/>
    <x v="1438"/>
    <x v="2832"/>
  </r>
  <r>
    <n v="3323"/>
    <x v="3247"/>
    <x v="3291"/>
    <x v="0"/>
    <x v="3191"/>
    <x v="2833"/>
  </r>
  <r>
    <n v="3324"/>
    <x v="3248"/>
    <x v="3292"/>
    <x v="15"/>
    <x v="3192"/>
    <x v="1145"/>
  </r>
  <r>
    <n v="3325"/>
    <x v="3249"/>
    <x v="3293"/>
    <x v="0"/>
    <x v="3193"/>
    <x v="803"/>
  </r>
  <r>
    <n v="3326"/>
    <x v="3233"/>
    <x v="3276"/>
    <x v="0"/>
    <x v="3178"/>
    <x v="2822"/>
  </r>
  <r>
    <n v="3327"/>
    <x v="3250"/>
    <x v="3294"/>
    <x v="0"/>
    <x v="3194"/>
    <x v="2834"/>
  </r>
  <r>
    <n v="3328"/>
    <x v="3251"/>
    <x v="3295"/>
    <x v="0"/>
    <x v="3195"/>
    <x v="2835"/>
  </r>
  <r>
    <n v="3329"/>
    <x v="3230"/>
    <x v="3273"/>
    <x v="0"/>
    <x v="3175"/>
    <x v="2819"/>
  </r>
  <r>
    <n v="3330"/>
    <x v="3252"/>
    <x v="3296"/>
    <x v="0"/>
    <x v="3196"/>
    <x v="2836"/>
  </r>
  <r>
    <n v="3331"/>
    <x v="3253"/>
    <x v="3297"/>
    <x v="0"/>
    <x v="3128"/>
    <x v="2837"/>
  </r>
  <r>
    <n v="3332"/>
    <x v="3254"/>
    <x v="3298"/>
    <x v="0"/>
    <x v="3197"/>
    <x v="262"/>
  </r>
  <r>
    <n v="3333"/>
    <x v="3255"/>
    <x v="3299"/>
    <x v="0"/>
    <x v="3198"/>
    <x v="2838"/>
  </r>
  <r>
    <n v="3334"/>
    <x v="3256"/>
    <x v="3300"/>
    <x v="0"/>
    <x v="3199"/>
    <x v="2839"/>
  </r>
  <r>
    <n v="3335"/>
    <x v="3257"/>
    <x v="3301"/>
    <x v="0"/>
    <x v="3200"/>
    <x v="232"/>
  </r>
  <r>
    <n v="3336"/>
    <x v="3258"/>
    <x v="3302"/>
    <x v="0"/>
    <x v="3201"/>
    <x v="2840"/>
  </r>
  <r>
    <n v="3337"/>
    <x v="3259"/>
    <x v="3303"/>
    <x v="0"/>
    <x v="3202"/>
    <x v="2037"/>
  </r>
  <r>
    <n v="3338"/>
    <x v="3260"/>
    <x v="3304"/>
    <x v="0"/>
    <x v="3203"/>
    <x v="2841"/>
  </r>
  <r>
    <n v="3339"/>
    <x v="3261"/>
    <x v="3305"/>
    <x v="0"/>
    <x v="3204"/>
    <x v="2842"/>
  </r>
  <r>
    <n v="3340"/>
    <x v="3262"/>
    <x v="3306"/>
    <x v="0"/>
    <x v="3205"/>
    <x v="2843"/>
  </r>
  <r>
    <n v="3341"/>
    <x v="3263"/>
    <x v="3307"/>
    <x v="0"/>
    <x v="519"/>
    <x v="2844"/>
  </r>
  <r>
    <n v="3342"/>
    <x v="3264"/>
    <x v="3308"/>
    <x v="0"/>
    <x v="3206"/>
    <x v="2845"/>
  </r>
  <r>
    <n v="3343"/>
    <x v="3265"/>
    <x v="3309"/>
    <x v="0"/>
    <x v="3207"/>
    <x v="2846"/>
  </r>
  <r>
    <n v="3344"/>
    <x v="3266"/>
    <x v="3310"/>
    <x v="0"/>
    <x v="3208"/>
    <x v="930"/>
  </r>
  <r>
    <n v="3345"/>
    <x v="3267"/>
    <x v="3311"/>
    <x v="13"/>
    <x v="3209"/>
    <x v="2847"/>
  </r>
  <r>
    <n v="3346"/>
    <x v="3268"/>
    <x v="3312"/>
    <x v="0"/>
    <x v="3210"/>
    <x v="668"/>
  </r>
  <r>
    <n v="3347"/>
    <x v="3269"/>
    <x v="3313"/>
    <x v="0"/>
    <x v="3211"/>
    <x v="2848"/>
  </r>
  <r>
    <n v="3348"/>
    <x v="3270"/>
    <x v="3314"/>
    <x v="0"/>
    <x v="3212"/>
    <x v="1561"/>
  </r>
  <r>
    <n v="3349"/>
    <x v="3271"/>
    <x v="3315"/>
    <x v="0"/>
    <x v="3213"/>
    <x v="2849"/>
  </r>
  <r>
    <n v="3350"/>
    <x v="3272"/>
    <x v="3316"/>
    <x v="0"/>
    <x v="3214"/>
    <x v="1004"/>
  </r>
  <r>
    <n v="3351"/>
    <x v="3273"/>
    <x v="3317"/>
    <x v="0"/>
    <x v="3215"/>
    <x v="2850"/>
  </r>
  <r>
    <n v="3352"/>
    <x v="3274"/>
    <x v="3318"/>
    <x v="0"/>
    <x v="3216"/>
    <x v="2851"/>
  </r>
  <r>
    <n v="3353"/>
    <x v="3275"/>
    <x v="3319"/>
    <x v="0"/>
    <x v="3217"/>
    <x v="2852"/>
  </r>
  <r>
    <n v="3354"/>
    <x v="3276"/>
    <x v="3320"/>
    <x v="0"/>
    <x v="3218"/>
    <x v="2853"/>
  </r>
  <r>
    <n v="3355"/>
    <x v="3277"/>
    <x v="3321"/>
    <x v="4"/>
    <x v="3219"/>
    <x v="2854"/>
  </r>
  <r>
    <n v="3356"/>
    <x v="3278"/>
    <x v="3322"/>
    <x v="0"/>
    <x v="1649"/>
    <x v="2855"/>
  </r>
  <r>
    <n v="3357"/>
    <x v="3279"/>
    <x v="3323"/>
    <x v="0"/>
    <x v="3220"/>
    <x v="2856"/>
  </r>
  <r>
    <n v="3358"/>
    <x v="3280"/>
    <x v="3324"/>
    <x v="0"/>
    <x v="3221"/>
    <x v="1770"/>
  </r>
  <r>
    <n v="3359"/>
    <x v="3281"/>
    <x v="3325"/>
    <x v="0"/>
    <x v="3222"/>
    <x v="2857"/>
  </r>
  <r>
    <n v="3360"/>
    <x v="3282"/>
    <x v="3326"/>
    <x v="0"/>
    <x v="3223"/>
    <x v="2858"/>
  </r>
  <r>
    <n v="3361"/>
    <x v="3283"/>
    <x v="3327"/>
    <x v="0"/>
    <x v="3224"/>
    <x v="2859"/>
  </r>
  <r>
    <n v="3362"/>
    <x v="3284"/>
    <x v="3328"/>
    <x v="0"/>
    <x v="3225"/>
    <x v="2860"/>
  </r>
  <r>
    <n v="3363"/>
    <x v="3285"/>
    <x v="3329"/>
    <x v="0"/>
    <x v="3226"/>
    <x v="2861"/>
  </r>
  <r>
    <n v="3364"/>
    <x v="3286"/>
    <x v="3330"/>
    <x v="0"/>
    <x v="3227"/>
    <x v="2862"/>
  </r>
  <r>
    <n v="3365"/>
    <x v="3287"/>
    <x v="3331"/>
    <x v="0"/>
    <x v="3228"/>
    <x v="574"/>
  </r>
  <r>
    <n v="3366"/>
    <x v="3288"/>
    <x v="3332"/>
    <x v="0"/>
    <x v="3229"/>
    <x v="2267"/>
  </r>
  <r>
    <n v="3367"/>
    <x v="3289"/>
    <x v="3333"/>
    <x v="8"/>
    <x v="3230"/>
    <x v="2863"/>
  </r>
  <r>
    <n v="3368"/>
    <x v="3290"/>
    <x v="3334"/>
    <x v="0"/>
    <x v="3231"/>
    <x v="571"/>
  </r>
  <r>
    <n v="3369"/>
    <x v="3291"/>
    <x v="3335"/>
    <x v="8"/>
    <x v="3232"/>
    <x v="1413"/>
  </r>
  <r>
    <n v="3370"/>
    <x v="3292"/>
    <x v="3336"/>
    <x v="0"/>
    <x v="3233"/>
    <x v="2864"/>
  </r>
  <r>
    <n v="3371"/>
    <x v="3293"/>
    <x v="3337"/>
    <x v="0"/>
    <x v="3234"/>
    <x v="2865"/>
  </r>
  <r>
    <n v="3372"/>
    <x v="3294"/>
    <x v="3338"/>
    <x v="0"/>
    <x v="1270"/>
    <x v="2866"/>
  </r>
  <r>
    <n v="3373"/>
    <x v="3295"/>
    <x v="3339"/>
    <x v="0"/>
    <x v="3235"/>
    <x v="2867"/>
  </r>
  <r>
    <n v="3374"/>
    <x v="3296"/>
    <x v="3340"/>
    <x v="13"/>
    <x v="3236"/>
    <x v="2868"/>
  </r>
  <r>
    <n v="3375"/>
    <x v="3297"/>
    <x v="3341"/>
    <x v="8"/>
    <x v="3237"/>
    <x v="2869"/>
  </r>
  <r>
    <n v="3376"/>
    <x v="3298"/>
    <x v="3342"/>
    <x v="0"/>
    <x v="3238"/>
    <x v="2870"/>
  </r>
  <r>
    <n v="3377"/>
    <x v="3299"/>
    <x v="3343"/>
    <x v="0"/>
    <x v="3239"/>
    <x v="2871"/>
  </r>
  <r>
    <n v="3378"/>
    <x v="3300"/>
    <x v="3344"/>
    <x v="0"/>
    <x v="3240"/>
    <x v="2872"/>
  </r>
  <r>
    <n v="3379"/>
    <x v="3301"/>
    <x v="3345"/>
    <x v="0"/>
    <x v="3241"/>
    <x v="1621"/>
  </r>
  <r>
    <n v="3380"/>
    <x v="3302"/>
    <x v="3346"/>
    <x v="0"/>
    <x v="3242"/>
    <x v="690"/>
  </r>
  <r>
    <n v="3381"/>
    <x v="3303"/>
    <x v="3347"/>
    <x v="0"/>
    <x v="3243"/>
    <x v="1931"/>
  </r>
  <r>
    <n v="3382"/>
    <x v="3304"/>
    <x v="3348"/>
    <x v="0"/>
    <x v="3244"/>
    <x v="2873"/>
  </r>
  <r>
    <n v="3383"/>
    <x v="3305"/>
    <x v="3349"/>
    <x v="0"/>
    <x v="3245"/>
    <x v="659"/>
  </r>
  <r>
    <n v="3384"/>
    <x v="3306"/>
    <x v="3350"/>
    <x v="0"/>
    <x v="3246"/>
    <x v="2665"/>
  </r>
  <r>
    <n v="3385"/>
    <x v="3307"/>
    <x v="3351"/>
    <x v="0"/>
    <x v="3247"/>
    <x v="2874"/>
  </r>
  <r>
    <n v="3386"/>
    <x v="3308"/>
    <x v="3352"/>
    <x v="0"/>
    <x v="3248"/>
    <x v="2875"/>
  </r>
  <r>
    <n v="3387"/>
    <x v="3309"/>
    <x v="3353"/>
    <x v="0"/>
    <x v="3249"/>
    <x v="2876"/>
  </r>
  <r>
    <n v="3388"/>
    <x v="3310"/>
    <x v="3354"/>
    <x v="0"/>
    <x v="3250"/>
    <x v="2877"/>
  </r>
  <r>
    <n v="3389"/>
    <x v="3311"/>
    <x v="3355"/>
    <x v="0"/>
    <x v="3251"/>
    <x v="2878"/>
  </r>
  <r>
    <n v="3390"/>
    <x v="3312"/>
    <x v="3356"/>
    <x v="4"/>
    <x v="3252"/>
    <x v="2879"/>
  </r>
  <r>
    <n v="3391"/>
    <x v="3313"/>
    <x v="3357"/>
    <x v="0"/>
    <x v="3253"/>
    <x v="2880"/>
  </r>
  <r>
    <n v="3392"/>
    <x v="3314"/>
    <x v="3358"/>
    <x v="0"/>
    <x v="3254"/>
    <x v="2881"/>
  </r>
  <r>
    <n v="3393"/>
    <x v="3315"/>
    <x v="3359"/>
    <x v="0"/>
    <x v="3255"/>
    <x v="2882"/>
  </r>
  <r>
    <n v="3394"/>
    <x v="3316"/>
    <x v="3360"/>
    <x v="0"/>
    <x v="3256"/>
    <x v="2883"/>
  </r>
  <r>
    <n v="3395"/>
    <x v="3317"/>
    <x v="3361"/>
    <x v="0"/>
    <x v="3257"/>
    <x v="2884"/>
  </r>
  <r>
    <n v="3396"/>
    <x v="3318"/>
    <x v="3362"/>
    <x v="0"/>
    <x v="2615"/>
    <x v="2885"/>
  </r>
  <r>
    <n v="3397"/>
    <x v="3319"/>
    <x v="3363"/>
    <x v="0"/>
    <x v="3258"/>
    <x v="2886"/>
  </r>
  <r>
    <n v="3398"/>
    <x v="3320"/>
    <x v="3364"/>
    <x v="0"/>
    <x v="3259"/>
    <x v="2887"/>
  </r>
  <r>
    <n v="3399"/>
    <x v="3321"/>
    <x v="3365"/>
    <x v="0"/>
    <x v="3260"/>
    <x v="2888"/>
  </r>
  <r>
    <n v="3400"/>
    <x v="3322"/>
    <x v="3366"/>
    <x v="0"/>
    <x v="3261"/>
    <x v="2889"/>
  </r>
  <r>
    <n v="3401"/>
    <x v="3323"/>
    <x v="3367"/>
    <x v="0"/>
    <x v="3262"/>
    <x v="2890"/>
  </r>
  <r>
    <n v="3402"/>
    <x v="3324"/>
    <x v="3368"/>
    <x v="13"/>
    <x v="3263"/>
    <x v="2891"/>
  </r>
  <r>
    <n v="3403"/>
    <x v="3325"/>
    <x v="3369"/>
    <x v="0"/>
    <x v="3264"/>
    <x v="2892"/>
  </r>
  <r>
    <n v="3404"/>
    <x v="3326"/>
    <x v="3370"/>
    <x v="2"/>
    <x v="3265"/>
    <x v="2715"/>
  </r>
  <r>
    <n v="3405"/>
    <x v="3327"/>
    <x v="3371"/>
    <x v="0"/>
    <x v="3266"/>
    <x v="2893"/>
  </r>
  <r>
    <n v="3406"/>
    <x v="3328"/>
    <x v="3372"/>
    <x v="0"/>
    <x v="3267"/>
    <x v="2894"/>
  </r>
  <r>
    <n v="3407"/>
    <x v="3329"/>
    <x v="3373"/>
    <x v="0"/>
    <x v="2956"/>
    <x v="2895"/>
  </r>
  <r>
    <n v="3408"/>
    <x v="3330"/>
    <x v="3374"/>
    <x v="4"/>
    <x v="3268"/>
    <x v="1426"/>
  </r>
  <r>
    <n v="3409"/>
    <x v="3331"/>
    <x v="3375"/>
    <x v="0"/>
    <x v="3269"/>
    <x v="2896"/>
  </r>
  <r>
    <n v="3410"/>
    <x v="3332"/>
    <x v="3376"/>
    <x v="0"/>
    <x v="3270"/>
    <x v="1090"/>
  </r>
  <r>
    <n v="3411"/>
    <x v="3333"/>
    <x v="3377"/>
    <x v="0"/>
    <x v="3271"/>
    <x v="2897"/>
  </r>
  <r>
    <n v="3412"/>
    <x v="3334"/>
    <x v="3378"/>
    <x v="0"/>
    <x v="3272"/>
    <x v="1079"/>
  </r>
  <r>
    <n v="3413"/>
    <x v="3335"/>
    <x v="3379"/>
    <x v="0"/>
    <x v="3273"/>
    <x v="2898"/>
  </r>
  <r>
    <n v="3414"/>
    <x v="3336"/>
    <x v="3380"/>
    <x v="0"/>
    <x v="3274"/>
    <x v="2899"/>
  </r>
  <r>
    <n v="3415"/>
    <x v="3337"/>
    <x v="3381"/>
    <x v="0"/>
    <x v="3275"/>
    <x v="2900"/>
  </r>
  <r>
    <n v="3416"/>
    <x v="3338"/>
    <x v="3382"/>
    <x v="0"/>
    <x v="3276"/>
    <x v="2901"/>
  </r>
  <r>
    <n v="3417"/>
    <x v="3339"/>
    <x v="3383"/>
    <x v="0"/>
    <x v="3277"/>
    <x v="2902"/>
  </r>
  <r>
    <n v="3418"/>
    <x v="3340"/>
    <x v="3384"/>
    <x v="0"/>
    <x v="3278"/>
    <x v="2903"/>
  </r>
  <r>
    <n v="3419"/>
    <x v="3341"/>
    <x v="3385"/>
    <x v="0"/>
    <x v="3279"/>
    <x v="2904"/>
  </r>
  <r>
    <n v="3420"/>
    <x v="3342"/>
    <x v="3386"/>
    <x v="0"/>
    <x v="3280"/>
    <x v="2905"/>
  </r>
  <r>
    <n v="3421"/>
    <x v="3343"/>
    <x v="3387"/>
    <x v="0"/>
    <x v="3281"/>
    <x v="2906"/>
  </r>
  <r>
    <n v="3422"/>
    <x v="3344"/>
    <x v="3388"/>
    <x v="0"/>
    <x v="3282"/>
    <x v="2907"/>
  </r>
  <r>
    <n v="3423"/>
    <x v="3345"/>
    <x v="3389"/>
    <x v="0"/>
    <x v="3283"/>
    <x v="2908"/>
  </r>
  <r>
    <n v="3424"/>
    <x v="3346"/>
    <x v="3390"/>
    <x v="0"/>
    <x v="3284"/>
    <x v="2909"/>
  </r>
  <r>
    <n v="3425"/>
    <x v="3347"/>
    <x v="3391"/>
    <x v="0"/>
    <x v="3285"/>
    <x v="2910"/>
  </r>
  <r>
    <n v="3426"/>
    <x v="3348"/>
    <x v="3392"/>
    <x v="2"/>
    <x v="2594"/>
    <x v="2911"/>
  </r>
  <r>
    <n v="3427"/>
    <x v="3349"/>
    <x v="3393"/>
    <x v="0"/>
    <x v="3286"/>
    <x v="211"/>
  </r>
  <r>
    <n v="3428"/>
    <x v="3350"/>
    <x v="3394"/>
    <x v="0"/>
    <x v="3287"/>
    <x v="2870"/>
  </r>
  <r>
    <n v="3429"/>
    <x v="3351"/>
    <x v="3395"/>
    <x v="0"/>
    <x v="3288"/>
    <x v="2912"/>
  </r>
  <r>
    <n v="3430"/>
    <x v="3352"/>
    <x v="3396"/>
    <x v="0"/>
    <x v="3289"/>
    <x v="2913"/>
  </r>
  <r>
    <n v="3431"/>
    <x v="3353"/>
    <x v="3397"/>
    <x v="0"/>
    <x v="3290"/>
    <x v="420"/>
  </r>
  <r>
    <n v="3432"/>
    <x v="3354"/>
    <x v="3398"/>
    <x v="0"/>
    <x v="3291"/>
    <x v="812"/>
  </r>
  <r>
    <n v="3433"/>
    <x v="3355"/>
    <x v="3399"/>
    <x v="0"/>
    <x v="3292"/>
    <x v="2914"/>
  </r>
  <r>
    <n v="3434"/>
    <x v="3356"/>
    <x v="3400"/>
    <x v="0"/>
    <x v="3293"/>
    <x v="390"/>
  </r>
  <r>
    <n v="3435"/>
    <x v="3357"/>
    <x v="3401"/>
    <x v="0"/>
    <x v="3294"/>
    <x v="1371"/>
  </r>
  <r>
    <n v="3436"/>
    <x v="3358"/>
    <x v="3402"/>
    <x v="4"/>
    <x v="3295"/>
    <x v="2915"/>
  </r>
  <r>
    <n v="3437"/>
    <x v="3359"/>
    <x v="3403"/>
    <x v="0"/>
    <x v="1063"/>
    <x v="995"/>
  </r>
  <r>
    <n v="3438"/>
    <x v="3360"/>
    <x v="3404"/>
    <x v="0"/>
    <x v="3296"/>
    <x v="2916"/>
  </r>
  <r>
    <n v="3439"/>
    <x v="3361"/>
    <x v="3405"/>
    <x v="0"/>
    <x v="3297"/>
    <x v="2917"/>
  </r>
  <r>
    <n v="3440"/>
    <x v="3362"/>
    <x v="3406"/>
    <x v="0"/>
    <x v="3298"/>
    <x v="796"/>
  </r>
  <r>
    <n v="3441"/>
    <x v="3363"/>
    <x v="3407"/>
    <x v="0"/>
    <x v="3299"/>
    <x v="2918"/>
  </r>
  <r>
    <n v="3442"/>
    <x v="3364"/>
    <x v="3408"/>
    <x v="0"/>
    <x v="3300"/>
    <x v="2919"/>
  </r>
  <r>
    <n v="3443"/>
    <x v="3365"/>
    <x v="3409"/>
    <x v="8"/>
    <x v="3301"/>
    <x v="2920"/>
  </r>
  <r>
    <n v="3444"/>
    <x v="3366"/>
    <x v="3410"/>
    <x v="0"/>
    <x v="3302"/>
    <x v="2921"/>
  </r>
  <r>
    <n v="3445"/>
    <x v="3367"/>
    <x v="3411"/>
    <x v="0"/>
    <x v="102"/>
    <x v="159"/>
  </r>
  <r>
    <n v="3446"/>
    <x v="3368"/>
    <x v="3412"/>
    <x v="0"/>
    <x v="3303"/>
    <x v="2922"/>
  </r>
  <r>
    <n v="3447"/>
    <x v="3369"/>
    <x v="3413"/>
    <x v="0"/>
    <x v="3304"/>
    <x v="2518"/>
  </r>
  <r>
    <n v="3448"/>
    <x v="3370"/>
    <x v="3414"/>
    <x v="0"/>
    <x v="3305"/>
    <x v="957"/>
  </r>
  <r>
    <n v="3449"/>
    <x v="3371"/>
    <x v="3415"/>
    <x v="0"/>
    <x v="3306"/>
    <x v="745"/>
  </r>
  <r>
    <n v="3450"/>
    <x v="3372"/>
    <x v="3416"/>
    <x v="0"/>
    <x v="3307"/>
    <x v="2923"/>
  </r>
  <r>
    <n v="3451"/>
    <x v="3373"/>
    <x v="3417"/>
    <x v="0"/>
    <x v="3308"/>
    <x v="2924"/>
  </r>
  <r>
    <n v="3452"/>
    <x v="3374"/>
    <x v="3418"/>
    <x v="8"/>
    <x v="3309"/>
    <x v="2925"/>
  </r>
  <r>
    <n v="3453"/>
    <x v="3375"/>
    <x v="3419"/>
    <x v="0"/>
    <x v="3310"/>
    <x v="2926"/>
  </r>
  <r>
    <n v="3454"/>
    <x v="3376"/>
    <x v="3420"/>
    <x v="0"/>
    <x v="3311"/>
    <x v="2927"/>
  </r>
  <r>
    <n v="3455"/>
    <x v="3377"/>
    <x v="3421"/>
    <x v="0"/>
    <x v="3312"/>
    <x v="2928"/>
  </r>
  <r>
    <n v="3456"/>
    <x v="3378"/>
    <x v="3422"/>
    <x v="0"/>
    <x v="3313"/>
    <x v="2929"/>
  </r>
  <r>
    <n v="3457"/>
    <x v="3379"/>
    <x v="3423"/>
    <x v="0"/>
    <x v="3314"/>
    <x v="2930"/>
  </r>
  <r>
    <n v="3458"/>
    <x v="3380"/>
    <x v="3424"/>
    <x v="10"/>
    <x v="3315"/>
    <x v="2931"/>
  </r>
  <r>
    <n v="3459"/>
    <x v="3381"/>
    <x v="3425"/>
    <x v="0"/>
    <x v="3316"/>
    <x v="2562"/>
  </r>
  <r>
    <n v="3460"/>
    <x v="3382"/>
    <x v="3426"/>
    <x v="0"/>
    <x v="3317"/>
    <x v="2932"/>
  </r>
  <r>
    <n v="3461"/>
    <x v="3383"/>
    <x v="3427"/>
    <x v="8"/>
    <x v="3318"/>
    <x v="2933"/>
  </r>
  <r>
    <n v="3462"/>
    <x v="3384"/>
    <x v="3428"/>
    <x v="0"/>
    <x v="3319"/>
    <x v="2272"/>
  </r>
  <r>
    <n v="3463"/>
    <x v="3385"/>
    <x v="3429"/>
    <x v="0"/>
    <x v="3320"/>
    <x v="2934"/>
  </r>
  <r>
    <n v="3464"/>
    <x v="3386"/>
    <x v="3430"/>
    <x v="0"/>
    <x v="3321"/>
    <x v="2935"/>
  </r>
  <r>
    <n v="3465"/>
    <x v="3387"/>
    <x v="3431"/>
    <x v="0"/>
    <x v="3322"/>
    <x v="2936"/>
  </r>
  <r>
    <n v="3466"/>
    <x v="3388"/>
    <x v="3432"/>
    <x v="0"/>
    <x v="3323"/>
    <x v="2937"/>
  </r>
  <r>
    <n v="3467"/>
    <x v="3389"/>
    <x v="3433"/>
    <x v="4"/>
    <x v="95"/>
    <x v="2938"/>
  </r>
  <r>
    <n v="3468"/>
    <x v="3390"/>
    <x v="3434"/>
    <x v="0"/>
    <x v="3324"/>
    <x v="2376"/>
  </r>
  <r>
    <n v="3469"/>
    <x v="3391"/>
    <x v="3435"/>
    <x v="0"/>
    <x v="3325"/>
    <x v="2939"/>
  </r>
  <r>
    <n v="3470"/>
    <x v="3392"/>
    <x v="3436"/>
    <x v="0"/>
    <x v="3326"/>
    <x v="2940"/>
  </r>
  <r>
    <n v="3471"/>
    <x v="3393"/>
    <x v="3437"/>
    <x v="0"/>
    <x v="3327"/>
    <x v="232"/>
  </r>
  <r>
    <n v="3472"/>
    <x v="3394"/>
    <x v="3438"/>
    <x v="0"/>
    <x v="3328"/>
    <x v="2941"/>
  </r>
  <r>
    <n v="3473"/>
    <x v="3395"/>
    <x v="3439"/>
    <x v="14"/>
    <x v="1199"/>
    <x v="2204"/>
  </r>
  <r>
    <n v="3474"/>
    <x v="3396"/>
    <x v="3440"/>
    <x v="13"/>
    <x v="3329"/>
    <x v="2942"/>
  </r>
  <r>
    <n v="3475"/>
    <x v="1403"/>
    <x v="3441"/>
    <x v="31"/>
    <x v="3330"/>
    <x v="1069"/>
  </r>
  <r>
    <n v="3476"/>
    <x v="3397"/>
    <x v="3442"/>
    <x v="0"/>
    <x v="3331"/>
    <x v="2943"/>
  </r>
  <r>
    <n v="3477"/>
    <x v="3398"/>
    <x v="3443"/>
    <x v="0"/>
    <x v="3332"/>
    <x v="2944"/>
  </r>
  <r>
    <n v="3478"/>
    <x v="3399"/>
    <x v="3444"/>
    <x v="8"/>
    <x v="3333"/>
    <x v="2945"/>
  </r>
  <r>
    <n v="3479"/>
    <x v="3400"/>
    <x v="3445"/>
    <x v="0"/>
    <x v="3334"/>
    <x v="2946"/>
  </r>
  <r>
    <n v="3480"/>
    <x v="3401"/>
    <x v="3446"/>
    <x v="8"/>
    <x v="3335"/>
    <x v="464"/>
  </r>
  <r>
    <n v="3481"/>
    <x v="3402"/>
    <x v="3447"/>
    <x v="0"/>
    <x v="3336"/>
    <x v="2947"/>
  </r>
  <r>
    <n v="3482"/>
    <x v="3403"/>
    <x v="3448"/>
    <x v="0"/>
    <x v="2435"/>
    <x v="2948"/>
  </r>
  <r>
    <n v="3483"/>
    <x v="3404"/>
    <x v="3449"/>
    <x v="0"/>
    <x v="3337"/>
    <x v="1218"/>
  </r>
  <r>
    <n v="3484"/>
    <x v="3405"/>
    <x v="3450"/>
    <x v="0"/>
    <x v="3338"/>
    <x v="2949"/>
  </r>
  <r>
    <n v="3485"/>
    <x v="3406"/>
    <x v="3451"/>
    <x v="8"/>
    <x v="3339"/>
    <x v="2950"/>
  </r>
  <r>
    <n v="3486"/>
    <x v="3407"/>
    <x v="3452"/>
    <x v="8"/>
    <x v="3340"/>
    <x v="2951"/>
  </r>
  <r>
    <n v="3487"/>
    <x v="3408"/>
    <x v="3453"/>
    <x v="13"/>
    <x v="3341"/>
    <x v="230"/>
  </r>
  <r>
    <n v="3488"/>
    <x v="3409"/>
    <x v="3454"/>
    <x v="11"/>
    <x v="3342"/>
    <x v="2952"/>
  </r>
  <r>
    <n v="3489"/>
    <x v="3410"/>
    <x v="3455"/>
    <x v="0"/>
    <x v="3343"/>
    <x v="1892"/>
  </r>
  <r>
    <n v="3490"/>
    <x v="3411"/>
    <x v="3456"/>
    <x v="0"/>
    <x v="3344"/>
    <x v="2453"/>
  </r>
  <r>
    <n v="3491"/>
    <x v="3412"/>
    <x v="3457"/>
    <x v="4"/>
    <x v="3345"/>
    <x v="2953"/>
  </r>
  <r>
    <n v="3492"/>
    <x v="3413"/>
    <x v="3458"/>
    <x v="0"/>
    <x v="3346"/>
    <x v="2954"/>
  </r>
  <r>
    <n v="3493"/>
    <x v="3414"/>
    <x v="3459"/>
    <x v="0"/>
    <x v="3347"/>
    <x v="2955"/>
  </r>
  <r>
    <n v="3494"/>
    <x v="3415"/>
    <x v="3460"/>
    <x v="0"/>
    <x v="3348"/>
    <x v="2956"/>
  </r>
  <r>
    <n v="3495"/>
    <x v="3416"/>
    <x v="3461"/>
    <x v="0"/>
    <x v="3349"/>
    <x v="974"/>
  </r>
  <r>
    <n v="3496"/>
    <x v="3417"/>
    <x v="3462"/>
    <x v="38"/>
    <x v="3350"/>
    <x v="2261"/>
  </r>
  <r>
    <n v="3497"/>
    <x v="3418"/>
    <x v="3463"/>
    <x v="0"/>
    <x v="3351"/>
    <x v="1676"/>
  </r>
  <r>
    <n v="3498"/>
    <x v="3419"/>
    <x v="3464"/>
    <x v="0"/>
    <x v="3352"/>
    <x v="2957"/>
  </r>
  <r>
    <n v="3499"/>
    <x v="3420"/>
    <x v="3465"/>
    <x v="0"/>
    <x v="3353"/>
    <x v="2958"/>
  </r>
  <r>
    <n v="3500"/>
    <x v="1223"/>
    <x v="3466"/>
    <x v="0"/>
    <x v="3354"/>
    <x v="2790"/>
  </r>
  <r>
    <n v="3501"/>
    <x v="3421"/>
    <x v="3467"/>
    <x v="8"/>
    <x v="3355"/>
    <x v="2959"/>
  </r>
  <r>
    <n v="3502"/>
    <x v="3422"/>
    <x v="3468"/>
    <x v="0"/>
    <x v="3356"/>
    <x v="2776"/>
  </r>
  <r>
    <n v="3503"/>
    <x v="3423"/>
    <x v="3469"/>
    <x v="0"/>
    <x v="3357"/>
    <x v="2960"/>
  </r>
  <r>
    <n v="3504"/>
    <x v="3424"/>
    <x v="3470"/>
    <x v="2"/>
    <x v="3358"/>
    <x v="2961"/>
  </r>
  <r>
    <n v="3505"/>
    <x v="3425"/>
    <x v="3471"/>
    <x v="8"/>
    <x v="3359"/>
    <x v="2455"/>
  </r>
  <r>
    <n v="3506"/>
    <x v="3426"/>
    <x v="3472"/>
    <x v="0"/>
    <x v="3360"/>
    <x v="2962"/>
  </r>
  <r>
    <n v="3507"/>
    <x v="3427"/>
    <x v="3473"/>
    <x v="0"/>
    <x v="3361"/>
    <x v="2963"/>
  </r>
  <r>
    <n v="3508"/>
    <x v="3428"/>
    <x v="3474"/>
    <x v="0"/>
    <x v="3362"/>
    <x v="1515"/>
  </r>
  <r>
    <n v="3509"/>
    <x v="3415"/>
    <x v="3460"/>
    <x v="0"/>
    <x v="3348"/>
    <x v="2956"/>
  </r>
  <r>
    <n v="3510"/>
    <x v="3418"/>
    <x v="3463"/>
    <x v="0"/>
    <x v="3351"/>
    <x v="1676"/>
  </r>
  <r>
    <n v="3511"/>
    <x v="3429"/>
    <x v="3475"/>
    <x v="0"/>
    <x v="3363"/>
    <x v="1521"/>
  </r>
  <r>
    <n v="3512"/>
    <x v="3430"/>
    <x v="3476"/>
    <x v="31"/>
    <x v="2008"/>
    <x v="397"/>
  </r>
  <r>
    <n v="3513"/>
    <x v="3431"/>
    <x v="3477"/>
    <x v="0"/>
    <x v="3364"/>
    <x v="2964"/>
  </r>
  <r>
    <n v="3514"/>
    <x v="3432"/>
    <x v="3478"/>
    <x v="0"/>
    <x v="3365"/>
    <x v="840"/>
  </r>
  <r>
    <n v="3515"/>
    <x v="3433"/>
    <x v="3479"/>
    <x v="0"/>
    <x v="3366"/>
    <x v="2965"/>
  </r>
  <r>
    <n v="3516"/>
    <x v="3434"/>
    <x v="3480"/>
    <x v="19"/>
    <x v="3367"/>
    <x v="919"/>
  </r>
  <r>
    <n v="3517"/>
    <x v="3435"/>
    <x v="3481"/>
    <x v="8"/>
    <x v="3368"/>
    <x v="299"/>
  </r>
  <r>
    <n v="3518"/>
    <x v="3436"/>
    <x v="3482"/>
    <x v="0"/>
    <x v="3369"/>
    <x v="2066"/>
  </r>
  <r>
    <n v="3519"/>
    <x v="3437"/>
    <x v="3483"/>
    <x v="0"/>
    <x v="3370"/>
    <x v="2966"/>
  </r>
  <r>
    <n v="3520"/>
    <x v="3438"/>
    <x v="3484"/>
    <x v="0"/>
    <x v="3371"/>
    <x v="2967"/>
  </r>
  <r>
    <n v="3521"/>
    <x v="3439"/>
    <x v="3485"/>
    <x v="14"/>
    <x v="3372"/>
    <x v="2968"/>
  </r>
  <r>
    <n v="3522"/>
    <x v="3440"/>
    <x v="3486"/>
    <x v="0"/>
    <x v="3373"/>
    <x v="2969"/>
  </r>
  <r>
    <n v="3523"/>
    <x v="3441"/>
    <x v="3487"/>
    <x v="0"/>
    <x v="3374"/>
    <x v="482"/>
  </r>
  <r>
    <n v="3524"/>
    <x v="3442"/>
    <x v="3488"/>
    <x v="0"/>
    <x v="3375"/>
    <x v="1282"/>
  </r>
  <r>
    <n v="3525"/>
    <x v="3443"/>
    <x v="3489"/>
    <x v="0"/>
    <x v="3376"/>
    <x v="2970"/>
  </r>
  <r>
    <n v="3526"/>
    <x v="3444"/>
    <x v="3490"/>
    <x v="7"/>
    <x v="3377"/>
    <x v="1972"/>
  </r>
  <r>
    <n v="3527"/>
    <x v="3445"/>
    <x v="3491"/>
    <x v="0"/>
    <x v="3378"/>
    <x v="2971"/>
  </r>
  <r>
    <n v="3528"/>
    <x v="3446"/>
    <x v="3492"/>
    <x v="0"/>
    <x v="3379"/>
    <x v="1852"/>
  </r>
  <r>
    <n v="3529"/>
    <x v="3447"/>
    <x v="3493"/>
    <x v="0"/>
    <x v="3380"/>
    <x v="2972"/>
  </r>
  <r>
    <n v="3530"/>
    <x v="3448"/>
    <x v="3494"/>
    <x v="0"/>
    <x v="3381"/>
    <x v="1483"/>
  </r>
  <r>
    <n v="3531"/>
    <x v="3449"/>
    <x v="3495"/>
    <x v="0"/>
    <x v="3382"/>
    <x v="2973"/>
  </r>
  <r>
    <n v="3532"/>
    <x v="3450"/>
    <x v="3496"/>
    <x v="0"/>
    <x v="3383"/>
    <x v="126"/>
  </r>
  <r>
    <n v="3533"/>
    <x v="3451"/>
    <x v="3497"/>
    <x v="0"/>
    <x v="3384"/>
    <x v="2974"/>
  </r>
  <r>
    <n v="3534"/>
    <x v="3452"/>
    <x v="3498"/>
    <x v="0"/>
    <x v="3385"/>
    <x v="2367"/>
  </r>
  <r>
    <n v="3535"/>
    <x v="3453"/>
    <x v="3499"/>
    <x v="0"/>
    <x v="3386"/>
    <x v="2975"/>
  </r>
  <r>
    <n v="3536"/>
    <x v="3454"/>
    <x v="3500"/>
    <x v="0"/>
    <x v="3387"/>
    <x v="2976"/>
  </r>
  <r>
    <n v="3537"/>
    <x v="3455"/>
    <x v="3501"/>
    <x v="0"/>
    <x v="3388"/>
    <x v="2977"/>
  </r>
  <r>
    <n v="3538"/>
    <x v="3456"/>
    <x v="3502"/>
    <x v="0"/>
    <x v="3389"/>
    <x v="669"/>
  </r>
  <r>
    <n v="3539"/>
    <x v="3457"/>
    <x v="3503"/>
    <x v="0"/>
    <x v="3390"/>
    <x v="2978"/>
  </r>
  <r>
    <n v="3540"/>
    <x v="3458"/>
    <x v="3504"/>
    <x v="0"/>
    <x v="3391"/>
    <x v="2979"/>
  </r>
  <r>
    <n v="3541"/>
    <x v="3459"/>
    <x v="3505"/>
    <x v="0"/>
    <x v="3392"/>
    <x v="2980"/>
  </r>
  <r>
    <n v="3542"/>
    <x v="3460"/>
    <x v="3506"/>
    <x v="0"/>
    <x v="3393"/>
    <x v="2052"/>
  </r>
  <r>
    <n v="3543"/>
    <x v="3461"/>
    <x v="3507"/>
    <x v="0"/>
    <x v="3394"/>
    <x v="2981"/>
  </r>
  <r>
    <n v="3544"/>
    <x v="3462"/>
    <x v="3508"/>
    <x v="0"/>
    <x v="3395"/>
    <x v="2982"/>
  </r>
  <r>
    <n v="3545"/>
    <x v="3463"/>
    <x v="3509"/>
    <x v="2"/>
    <x v="3396"/>
    <x v="2983"/>
  </r>
  <r>
    <n v="3546"/>
    <x v="3464"/>
    <x v="3510"/>
    <x v="0"/>
    <x v="3397"/>
    <x v="510"/>
  </r>
  <r>
    <n v="3547"/>
    <x v="3465"/>
    <x v="3511"/>
    <x v="0"/>
    <x v="3398"/>
    <x v="2709"/>
  </r>
  <r>
    <n v="3548"/>
    <x v="3466"/>
    <x v="3512"/>
    <x v="14"/>
    <x v="3399"/>
    <x v="2984"/>
  </r>
  <r>
    <n v="3549"/>
    <x v="3467"/>
    <x v="3513"/>
    <x v="3"/>
    <x v="3400"/>
    <x v="2985"/>
  </r>
  <r>
    <n v="3550"/>
    <x v="3468"/>
    <x v="3514"/>
    <x v="4"/>
    <x v="3401"/>
    <x v="2986"/>
  </r>
  <r>
    <n v="3551"/>
    <x v="3469"/>
    <x v="3515"/>
    <x v="0"/>
    <x v="3402"/>
    <x v="2987"/>
  </r>
  <r>
    <n v="3552"/>
    <x v="3470"/>
    <x v="3516"/>
    <x v="0"/>
    <x v="3403"/>
    <x v="1166"/>
  </r>
  <r>
    <n v="3553"/>
    <x v="3471"/>
    <x v="3517"/>
    <x v="4"/>
    <x v="3404"/>
    <x v="2988"/>
  </r>
  <r>
    <n v="3554"/>
    <x v="3472"/>
    <x v="3518"/>
    <x v="0"/>
    <x v="3405"/>
    <x v="857"/>
  </r>
  <r>
    <n v="3555"/>
    <x v="3473"/>
    <x v="3519"/>
    <x v="0"/>
    <x v="3406"/>
    <x v="226"/>
  </r>
  <r>
    <n v="3556"/>
    <x v="3474"/>
    <x v="3520"/>
    <x v="0"/>
    <x v="3407"/>
    <x v="2989"/>
  </r>
  <r>
    <n v="3557"/>
    <x v="3475"/>
    <x v="3521"/>
    <x v="0"/>
    <x v="3408"/>
    <x v="2990"/>
  </r>
  <r>
    <n v="3558"/>
    <x v="3476"/>
    <x v="3522"/>
    <x v="0"/>
    <x v="3409"/>
    <x v="2991"/>
  </r>
  <r>
    <n v="3559"/>
    <x v="3477"/>
    <x v="3523"/>
    <x v="8"/>
    <x v="3410"/>
    <x v="2992"/>
  </r>
  <r>
    <n v="3560"/>
    <x v="3478"/>
    <x v="3524"/>
    <x v="0"/>
    <x v="3411"/>
    <x v="2993"/>
  </r>
  <r>
    <n v="3561"/>
    <x v="3479"/>
    <x v="3525"/>
    <x v="0"/>
    <x v="3412"/>
    <x v="2545"/>
  </r>
  <r>
    <n v="3562"/>
    <x v="3480"/>
    <x v="3526"/>
    <x v="0"/>
    <x v="3413"/>
    <x v="2994"/>
  </r>
  <r>
    <n v="3563"/>
    <x v="3481"/>
    <x v="3527"/>
    <x v="0"/>
    <x v="3414"/>
    <x v="2625"/>
  </r>
  <r>
    <n v="3564"/>
    <x v="3482"/>
    <x v="3528"/>
    <x v="0"/>
    <x v="3415"/>
    <x v="2825"/>
  </r>
  <r>
    <n v="3565"/>
    <x v="3483"/>
    <x v="3529"/>
    <x v="0"/>
    <x v="3416"/>
    <x v="2995"/>
  </r>
  <r>
    <n v="3566"/>
    <x v="3484"/>
    <x v="3530"/>
    <x v="0"/>
    <x v="3417"/>
    <x v="2996"/>
  </r>
  <r>
    <n v="3567"/>
    <x v="3485"/>
    <x v="3531"/>
    <x v="0"/>
    <x v="3418"/>
    <x v="2997"/>
  </r>
  <r>
    <n v="3568"/>
    <x v="3486"/>
    <x v="3532"/>
    <x v="0"/>
    <x v="3419"/>
    <x v="316"/>
  </r>
  <r>
    <n v="3569"/>
    <x v="3487"/>
    <x v="3533"/>
    <x v="0"/>
    <x v="3420"/>
    <x v="2998"/>
  </r>
  <r>
    <n v="3570"/>
    <x v="3488"/>
    <x v="3534"/>
    <x v="0"/>
    <x v="3421"/>
    <x v="2999"/>
  </r>
  <r>
    <n v="3571"/>
    <x v="3489"/>
    <x v="3535"/>
    <x v="8"/>
    <x v="3422"/>
    <x v="3000"/>
  </r>
  <r>
    <n v="3572"/>
    <x v="3490"/>
    <x v="3536"/>
    <x v="0"/>
    <x v="3423"/>
    <x v="3001"/>
  </r>
  <r>
    <n v="3573"/>
    <x v="3491"/>
    <x v="3537"/>
    <x v="0"/>
    <x v="1050"/>
    <x v="1556"/>
  </r>
  <r>
    <n v="3574"/>
    <x v="3492"/>
    <x v="3538"/>
    <x v="0"/>
    <x v="3424"/>
    <x v="3002"/>
  </r>
  <r>
    <n v="3575"/>
    <x v="3493"/>
    <x v="3539"/>
    <x v="0"/>
    <x v="3425"/>
    <x v="950"/>
  </r>
  <r>
    <n v="3576"/>
    <x v="3494"/>
    <x v="3540"/>
    <x v="0"/>
    <x v="3426"/>
    <x v="3003"/>
  </r>
  <r>
    <n v="3577"/>
    <x v="3495"/>
    <x v="3541"/>
    <x v="0"/>
    <x v="3427"/>
    <x v="2462"/>
  </r>
  <r>
    <n v="3578"/>
    <x v="3496"/>
    <x v="3542"/>
    <x v="0"/>
    <x v="3428"/>
    <x v="3004"/>
  </r>
  <r>
    <n v="3579"/>
    <x v="3497"/>
    <x v="3543"/>
    <x v="0"/>
    <x v="3429"/>
    <x v="3005"/>
  </r>
  <r>
    <n v="3580"/>
    <x v="3498"/>
    <x v="3544"/>
    <x v="0"/>
    <x v="3430"/>
    <x v="3006"/>
  </r>
  <r>
    <n v="3581"/>
    <x v="3499"/>
    <x v="3545"/>
    <x v="8"/>
    <x v="3431"/>
    <x v="3007"/>
  </r>
  <r>
    <n v="3582"/>
    <x v="3500"/>
    <x v="3546"/>
    <x v="0"/>
    <x v="3432"/>
    <x v="3008"/>
  </r>
  <r>
    <n v="3583"/>
    <x v="3501"/>
    <x v="3547"/>
    <x v="0"/>
    <x v="3433"/>
    <x v="651"/>
  </r>
  <r>
    <n v="3584"/>
    <x v="3502"/>
    <x v="3548"/>
    <x v="0"/>
    <x v="3434"/>
    <x v="3009"/>
  </r>
  <r>
    <n v="3585"/>
    <x v="3503"/>
    <x v="3549"/>
    <x v="0"/>
    <x v="3435"/>
    <x v="480"/>
  </r>
  <r>
    <n v="3586"/>
    <x v="3504"/>
    <x v="3550"/>
    <x v="0"/>
    <x v="3436"/>
    <x v="3010"/>
  </r>
  <r>
    <n v="3587"/>
    <x v="3505"/>
    <x v="3551"/>
    <x v="0"/>
    <x v="3437"/>
    <x v="1808"/>
  </r>
  <r>
    <n v="3588"/>
    <x v="3506"/>
    <x v="3552"/>
    <x v="15"/>
    <x v="3438"/>
    <x v="2356"/>
  </r>
  <r>
    <n v="3589"/>
    <x v="3507"/>
    <x v="3553"/>
    <x v="0"/>
    <x v="3439"/>
    <x v="2518"/>
  </r>
  <r>
    <n v="3590"/>
    <x v="3508"/>
    <x v="3554"/>
    <x v="0"/>
    <x v="3440"/>
    <x v="3011"/>
  </r>
  <r>
    <n v="3591"/>
    <x v="3509"/>
    <x v="3555"/>
    <x v="14"/>
    <x v="3441"/>
    <x v="3012"/>
  </r>
  <r>
    <n v="3592"/>
    <x v="3510"/>
    <x v="3556"/>
    <x v="0"/>
    <x v="3442"/>
    <x v="3013"/>
  </r>
  <r>
    <n v="3593"/>
    <x v="3511"/>
    <x v="3557"/>
    <x v="4"/>
    <x v="3443"/>
    <x v="305"/>
  </r>
  <r>
    <n v="3594"/>
    <x v="3512"/>
    <x v="3558"/>
    <x v="8"/>
    <x v="3444"/>
    <x v="3014"/>
  </r>
  <r>
    <n v="3595"/>
    <x v="3513"/>
    <x v="3559"/>
    <x v="0"/>
    <x v="3445"/>
    <x v="3015"/>
  </r>
  <r>
    <n v="3596"/>
    <x v="3514"/>
    <x v="3560"/>
    <x v="0"/>
    <x v="3446"/>
    <x v="3016"/>
  </r>
  <r>
    <n v="3597"/>
    <x v="3515"/>
    <x v="3561"/>
    <x v="0"/>
    <x v="3447"/>
    <x v="1509"/>
  </r>
  <r>
    <n v="3598"/>
    <x v="3516"/>
    <x v="3562"/>
    <x v="13"/>
    <x v="32"/>
    <x v="3017"/>
  </r>
  <r>
    <n v="3599"/>
    <x v="3517"/>
    <x v="3563"/>
    <x v="0"/>
    <x v="3448"/>
    <x v="3018"/>
  </r>
  <r>
    <n v="3600"/>
    <x v="3518"/>
    <x v="3564"/>
    <x v="0"/>
    <x v="3449"/>
    <x v="3019"/>
  </r>
  <r>
    <n v="3601"/>
    <x v="3519"/>
    <x v="3565"/>
    <x v="0"/>
    <x v="3450"/>
    <x v="3020"/>
  </r>
  <r>
    <n v="3602"/>
    <x v="3520"/>
    <x v="3566"/>
    <x v="0"/>
    <x v="3451"/>
    <x v="3021"/>
  </r>
  <r>
    <n v="3603"/>
    <x v="3521"/>
    <x v="3567"/>
    <x v="0"/>
    <x v="3452"/>
    <x v="3022"/>
  </r>
  <r>
    <n v="3604"/>
    <x v="3522"/>
    <x v="3568"/>
    <x v="0"/>
    <x v="3453"/>
    <x v="3023"/>
  </r>
  <r>
    <n v="3605"/>
    <x v="3274"/>
    <x v="3569"/>
    <x v="0"/>
    <x v="3454"/>
    <x v="2297"/>
  </r>
  <r>
    <n v="3606"/>
    <x v="3523"/>
    <x v="3570"/>
    <x v="0"/>
    <x v="3455"/>
    <x v="3024"/>
  </r>
  <r>
    <n v="3607"/>
    <x v="3524"/>
    <x v="3571"/>
    <x v="0"/>
    <x v="3456"/>
    <x v="3025"/>
  </r>
  <r>
    <n v="3608"/>
    <x v="3525"/>
    <x v="3572"/>
    <x v="4"/>
    <x v="3457"/>
    <x v="3026"/>
  </r>
  <r>
    <n v="3609"/>
    <x v="3526"/>
    <x v="3573"/>
    <x v="0"/>
    <x v="3458"/>
    <x v="279"/>
  </r>
  <r>
    <n v="3610"/>
    <x v="3527"/>
    <x v="3574"/>
    <x v="3"/>
    <x v="3459"/>
    <x v="2737"/>
  </r>
  <r>
    <n v="3611"/>
    <x v="3528"/>
    <x v="3575"/>
    <x v="0"/>
    <x v="3460"/>
    <x v="3027"/>
  </r>
  <r>
    <n v="3612"/>
    <x v="3529"/>
    <x v="3576"/>
    <x v="0"/>
    <x v="3461"/>
    <x v="3028"/>
  </r>
  <r>
    <n v="3613"/>
    <x v="3530"/>
    <x v="3577"/>
    <x v="0"/>
    <x v="3462"/>
    <x v="3029"/>
  </r>
  <r>
    <n v="3614"/>
    <x v="3531"/>
    <x v="3578"/>
    <x v="0"/>
    <x v="3463"/>
    <x v="2079"/>
  </r>
  <r>
    <n v="3615"/>
    <x v="3532"/>
    <x v="3579"/>
    <x v="0"/>
    <x v="3464"/>
    <x v="344"/>
  </r>
  <r>
    <n v="3616"/>
    <x v="3533"/>
    <x v="3580"/>
    <x v="2"/>
    <x v="3465"/>
    <x v="3030"/>
  </r>
  <r>
    <n v="3617"/>
    <x v="3534"/>
    <x v="3581"/>
    <x v="0"/>
    <x v="3466"/>
    <x v="3031"/>
  </r>
  <r>
    <n v="3618"/>
    <x v="3535"/>
    <x v="3582"/>
    <x v="0"/>
    <x v="503"/>
    <x v="3032"/>
  </r>
  <r>
    <n v="3619"/>
    <x v="3536"/>
    <x v="3583"/>
    <x v="0"/>
    <x v="3467"/>
    <x v="673"/>
  </r>
  <r>
    <n v="3620"/>
    <x v="3537"/>
    <x v="3584"/>
    <x v="5"/>
    <x v="3468"/>
    <x v="3033"/>
  </r>
  <r>
    <n v="3621"/>
    <x v="3538"/>
    <x v="3585"/>
    <x v="0"/>
    <x v="3469"/>
    <x v="3034"/>
  </r>
  <r>
    <n v="3622"/>
    <x v="3539"/>
    <x v="3586"/>
    <x v="0"/>
    <x v="3470"/>
    <x v="3035"/>
  </r>
  <r>
    <n v="3623"/>
    <x v="3540"/>
    <x v="3587"/>
    <x v="0"/>
    <x v="3471"/>
    <x v="1481"/>
  </r>
  <r>
    <n v="3624"/>
    <x v="3541"/>
    <x v="3588"/>
    <x v="0"/>
    <x v="3472"/>
    <x v="2903"/>
  </r>
  <r>
    <n v="3625"/>
    <x v="3542"/>
    <x v="3589"/>
    <x v="0"/>
    <x v="3473"/>
    <x v="3036"/>
  </r>
  <r>
    <n v="3626"/>
    <x v="3543"/>
    <x v="3590"/>
    <x v="0"/>
    <x v="3474"/>
    <x v="3037"/>
  </r>
  <r>
    <n v="3627"/>
    <x v="3544"/>
    <x v="3591"/>
    <x v="0"/>
    <x v="3475"/>
    <x v="3038"/>
  </r>
  <r>
    <n v="3628"/>
    <x v="3545"/>
    <x v="3592"/>
    <x v="0"/>
    <x v="3476"/>
    <x v="3039"/>
  </r>
  <r>
    <n v="3629"/>
    <x v="3546"/>
    <x v="3593"/>
    <x v="0"/>
    <x v="3477"/>
    <x v="1294"/>
  </r>
  <r>
    <n v="3630"/>
    <x v="3547"/>
    <x v="3594"/>
    <x v="0"/>
    <x v="3478"/>
    <x v="3040"/>
  </r>
  <r>
    <n v="3631"/>
    <x v="3548"/>
    <x v="3595"/>
    <x v="0"/>
    <x v="3479"/>
    <x v="3041"/>
  </r>
  <r>
    <n v="3632"/>
    <x v="3549"/>
    <x v="3596"/>
    <x v="0"/>
    <x v="2944"/>
    <x v="3042"/>
  </r>
  <r>
    <n v="3633"/>
    <x v="649"/>
    <x v="3597"/>
    <x v="0"/>
    <x v="3480"/>
    <x v="3043"/>
  </r>
  <r>
    <n v="3634"/>
    <x v="3550"/>
    <x v="3598"/>
    <x v="0"/>
    <x v="3481"/>
    <x v="2771"/>
  </r>
  <r>
    <n v="3635"/>
    <x v="3551"/>
    <x v="3599"/>
    <x v="0"/>
    <x v="3482"/>
    <x v="178"/>
  </r>
  <r>
    <n v="3636"/>
    <x v="3552"/>
    <x v="3600"/>
    <x v="3"/>
    <x v="3483"/>
    <x v="1031"/>
  </r>
  <r>
    <n v="3637"/>
    <x v="3553"/>
    <x v="3601"/>
    <x v="8"/>
    <x v="3484"/>
    <x v="3044"/>
  </r>
  <r>
    <n v="3638"/>
    <x v="3554"/>
    <x v="3602"/>
    <x v="0"/>
    <x v="3485"/>
    <x v="3045"/>
  </r>
  <r>
    <n v="3639"/>
    <x v="3555"/>
    <x v="3603"/>
    <x v="0"/>
    <x v="3486"/>
    <x v="1706"/>
  </r>
  <r>
    <n v="3640"/>
    <x v="3556"/>
    <x v="3604"/>
    <x v="0"/>
    <x v="71"/>
    <x v="3046"/>
  </r>
  <r>
    <n v="3641"/>
    <x v="3557"/>
    <x v="3605"/>
    <x v="0"/>
    <x v="3487"/>
    <x v="3047"/>
  </r>
  <r>
    <n v="3642"/>
    <x v="3558"/>
    <x v="3606"/>
    <x v="0"/>
    <x v="3488"/>
    <x v="3048"/>
  </r>
  <r>
    <n v="3643"/>
    <x v="3559"/>
    <x v="3607"/>
    <x v="0"/>
    <x v="3489"/>
    <x v="3049"/>
  </r>
  <r>
    <n v="3644"/>
    <x v="3560"/>
    <x v="3608"/>
    <x v="0"/>
    <x v="3490"/>
    <x v="3050"/>
  </r>
  <r>
    <n v="3645"/>
    <x v="3561"/>
    <x v="3609"/>
    <x v="0"/>
    <x v="3491"/>
    <x v="3051"/>
  </r>
  <r>
    <n v="3646"/>
    <x v="3562"/>
    <x v="3610"/>
    <x v="0"/>
    <x v="3492"/>
    <x v="3052"/>
  </r>
  <r>
    <n v="3647"/>
    <x v="3563"/>
    <x v="3611"/>
    <x v="13"/>
    <x v="3493"/>
    <x v="3053"/>
  </r>
  <r>
    <n v="3648"/>
    <x v="3564"/>
    <x v="3612"/>
    <x v="0"/>
    <x v="3494"/>
    <x v="3054"/>
  </r>
  <r>
    <n v="3649"/>
    <x v="3565"/>
    <x v="3613"/>
    <x v="0"/>
    <x v="3495"/>
    <x v="3055"/>
  </r>
  <r>
    <n v="3650"/>
    <x v="3566"/>
    <x v="3614"/>
    <x v="0"/>
    <x v="3496"/>
    <x v="3056"/>
  </r>
  <r>
    <n v="3651"/>
    <x v="3567"/>
    <x v="3615"/>
    <x v="0"/>
    <x v="3497"/>
    <x v="3057"/>
  </r>
  <r>
    <n v="3652"/>
    <x v="3568"/>
    <x v="3616"/>
    <x v="0"/>
    <x v="3498"/>
    <x v="3058"/>
  </r>
  <r>
    <n v="3653"/>
    <x v="3569"/>
    <x v="3617"/>
    <x v="0"/>
    <x v="3499"/>
    <x v="3059"/>
  </r>
  <r>
    <n v="3654"/>
    <x v="3570"/>
    <x v="3618"/>
    <x v="0"/>
    <x v="3500"/>
    <x v="3060"/>
  </r>
  <r>
    <n v="3655"/>
    <x v="3571"/>
    <x v="3619"/>
    <x v="0"/>
    <x v="3501"/>
    <x v="3061"/>
  </r>
  <r>
    <n v="3656"/>
    <x v="3572"/>
    <x v="3620"/>
    <x v="7"/>
    <x v="3502"/>
    <x v="3062"/>
  </r>
  <r>
    <n v="3657"/>
    <x v="3573"/>
    <x v="3621"/>
    <x v="2"/>
    <x v="3503"/>
    <x v="3063"/>
  </r>
  <r>
    <n v="3658"/>
    <x v="3574"/>
    <x v="3622"/>
    <x v="0"/>
    <x v="3504"/>
    <x v="3064"/>
  </r>
  <r>
    <n v="3659"/>
    <x v="3575"/>
    <x v="3623"/>
    <x v="0"/>
    <x v="3505"/>
    <x v="3065"/>
  </r>
  <r>
    <n v="3660"/>
    <x v="3576"/>
    <x v="3624"/>
    <x v="0"/>
    <x v="3506"/>
    <x v="3066"/>
  </r>
  <r>
    <n v="3661"/>
    <x v="3577"/>
    <x v="3625"/>
    <x v="0"/>
    <x v="1534"/>
    <x v="3067"/>
  </r>
  <r>
    <n v="3662"/>
    <x v="3578"/>
    <x v="3626"/>
    <x v="0"/>
    <x v="3507"/>
    <x v="374"/>
  </r>
  <r>
    <n v="3663"/>
    <x v="3579"/>
    <x v="3627"/>
    <x v="0"/>
    <x v="3508"/>
    <x v="3068"/>
  </r>
  <r>
    <n v="3664"/>
    <x v="3580"/>
    <x v="3628"/>
    <x v="8"/>
    <x v="3509"/>
    <x v="3069"/>
  </r>
  <r>
    <n v="3665"/>
    <x v="3581"/>
    <x v="3629"/>
    <x v="23"/>
    <x v="3510"/>
    <x v="3070"/>
  </r>
  <r>
    <n v="3666"/>
    <x v="3582"/>
    <x v="3630"/>
    <x v="0"/>
    <x v="1347"/>
    <x v="3071"/>
  </r>
  <r>
    <n v="3667"/>
    <x v="3583"/>
    <x v="3631"/>
    <x v="0"/>
    <x v="3511"/>
    <x v="936"/>
  </r>
  <r>
    <n v="3668"/>
    <x v="3584"/>
    <x v="3632"/>
    <x v="0"/>
    <x v="3512"/>
    <x v="1564"/>
  </r>
  <r>
    <n v="3669"/>
    <x v="3585"/>
    <x v="3633"/>
    <x v="0"/>
    <x v="3513"/>
    <x v="2855"/>
  </r>
  <r>
    <n v="3670"/>
    <x v="987"/>
    <x v="3634"/>
    <x v="0"/>
    <x v="3514"/>
    <x v="3072"/>
  </r>
  <r>
    <n v="3671"/>
    <x v="3586"/>
    <x v="3635"/>
    <x v="0"/>
    <x v="3515"/>
    <x v="3073"/>
  </r>
  <r>
    <n v="3672"/>
    <x v="3587"/>
    <x v="3636"/>
    <x v="0"/>
    <x v="3516"/>
    <x v="2215"/>
  </r>
  <r>
    <n v="3673"/>
    <x v="3588"/>
    <x v="3637"/>
    <x v="0"/>
    <x v="3517"/>
    <x v="3074"/>
  </r>
  <r>
    <n v="3674"/>
    <x v="3589"/>
    <x v="3638"/>
    <x v="0"/>
    <x v="3518"/>
    <x v="3075"/>
  </r>
  <r>
    <n v="3675"/>
    <x v="3590"/>
    <x v="3639"/>
    <x v="0"/>
    <x v="3519"/>
    <x v="3076"/>
  </r>
  <r>
    <n v="3676"/>
    <x v="3591"/>
    <x v="3640"/>
    <x v="0"/>
    <x v="3520"/>
    <x v="3077"/>
  </r>
  <r>
    <n v="3677"/>
    <x v="3592"/>
    <x v="3641"/>
    <x v="7"/>
    <x v="3521"/>
    <x v="3078"/>
  </r>
  <r>
    <n v="3678"/>
    <x v="3593"/>
    <x v="3642"/>
    <x v="0"/>
    <x v="3522"/>
    <x v="5"/>
  </r>
  <r>
    <n v="3679"/>
    <x v="3594"/>
    <x v="3643"/>
    <x v="0"/>
    <x v="3523"/>
    <x v="3079"/>
  </r>
  <r>
    <n v="3680"/>
    <x v="3595"/>
    <x v="3644"/>
    <x v="0"/>
    <x v="3524"/>
    <x v="3080"/>
  </r>
  <r>
    <n v="3681"/>
    <x v="3596"/>
    <x v="3645"/>
    <x v="0"/>
    <x v="3525"/>
    <x v="3081"/>
  </r>
  <r>
    <n v="3682"/>
    <x v="3597"/>
    <x v="3646"/>
    <x v="0"/>
    <x v="274"/>
    <x v="3082"/>
  </r>
  <r>
    <n v="3683"/>
    <x v="3598"/>
    <x v="3647"/>
    <x v="0"/>
    <x v="3526"/>
    <x v="3083"/>
  </r>
  <r>
    <n v="3684"/>
    <x v="3599"/>
    <x v="3648"/>
    <x v="0"/>
    <x v="3527"/>
    <x v="3084"/>
  </r>
  <r>
    <n v="3685"/>
    <x v="3600"/>
    <x v="3649"/>
    <x v="5"/>
    <x v="2471"/>
    <x v="188"/>
  </r>
  <r>
    <n v="3686"/>
    <x v="3601"/>
    <x v="3650"/>
    <x v="0"/>
    <x v="3528"/>
    <x v="3085"/>
  </r>
  <r>
    <n v="3687"/>
    <x v="3602"/>
    <x v="3651"/>
    <x v="0"/>
    <x v="3529"/>
    <x v="2211"/>
  </r>
  <r>
    <n v="3688"/>
    <x v="3603"/>
    <x v="3652"/>
    <x v="0"/>
    <x v="3530"/>
    <x v="1907"/>
  </r>
  <r>
    <n v="3689"/>
    <x v="3604"/>
    <x v="3653"/>
    <x v="8"/>
    <x v="3531"/>
    <x v="3086"/>
  </r>
  <r>
    <n v="3690"/>
    <x v="3605"/>
    <x v="3654"/>
    <x v="0"/>
    <x v="3532"/>
    <x v="1925"/>
  </r>
  <r>
    <n v="3691"/>
    <x v="3606"/>
    <x v="3655"/>
    <x v="0"/>
    <x v="3533"/>
    <x v="3087"/>
  </r>
  <r>
    <n v="3692"/>
    <x v="3607"/>
    <x v="3656"/>
    <x v="0"/>
    <x v="3534"/>
    <x v="3088"/>
  </r>
  <r>
    <n v="3693"/>
    <x v="3608"/>
    <x v="3657"/>
    <x v="0"/>
    <x v="3535"/>
    <x v="1802"/>
  </r>
  <r>
    <n v="3694"/>
    <x v="3609"/>
    <x v="3658"/>
    <x v="0"/>
    <x v="3536"/>
    <x v="3089"/>
  </r>
  <r>
    <n v="3695"/>
    <x v="3610"/>
    <x v="3659"/>
    <x v="0"/>
    <x v="3537"/>
    <x v="3090"/>
  </r>
  <r>
    <n v="3696"/>
    <x v="3611"/>
    <x v="3660"/>
    <x v="8"/>
    <x v="3538"/>
    <x v="2170"/>
  </r>
  <r>
    <n v="3697"/>
    <x v="3612"/>
    <x v="3661"/>
    <x v="0"/>
    <x v="3539"/>
    <x v="1924"/>
  </r>
  <r>
    <n v="3698"/>
    <x v="3613"/>
    <x v="3662"/>
    <x v="0"/>
    <x v="3540"/>
    <x v="2951"/>
  </r>
  <r>
    <n v="3699"/>
    <x v="3614"/>
    <x v="3663"/>
    <x v="0"/>
    <x v="3541"/>
    <x v="3091"/>
  </r>
  <r>
    <n v="3700"/>
    <x v="3615"/>
    <x v="3664"/>
    <x v="0"/>
    <x v="3542"/>
    <x v="3092"/>
  </r>
  <r>
    <n v="3701"/>
    <x v="402"/>
    <x v="3665"/>
    <x v="0"/>
    <x v="3543"/>
    <x v="3093"/>
  </r>
  <r>
    <n v="3702"/>
    <x v="3616"/>
    <x v="3666"/>
    <x v="0"/>
    <x v="3544"/>
    <x v="3094"/>
  </r>
  <r>
    <n v="3703"/>
    <x v="3617"/>
    <x v="3667"/>
    <x v="0"/>
    <x v="3545"/>
    <x v="3095"/>
  </r>
  <r>
    <n v="3704"/>
    <x v="3618"/>
    <x v="3668"/>
    <x v="31"/>
    <x v="2442"/>
    <x v="3096"/>
  </r>
  <r>
    <n v="3705"/>
    <x v="3619"/>
    <x v="3669"/>
    <x v="4"/>
    <x v="3546"/>
    <x v="3097"/>
  </r>
  <r>
    <n v="3706"/>
    <x v="3620"/>
    <x v="3670"/>
    <x v="0"/>
    <x v="1364"/>
    <x v="3098"/>
  </r>
  <r>
    <n v="3707"/>
    <x v="3621"/>
    <x v="3671"/>
    <x v="8"/>
    <x v="3547"/>
    <x v="3099"/>
  </r>
  <r>
    <n v="3708"/>
    <x v="3622"/>
    <x v="3672"/>
    <x v="27"/>
    <x v="3548"/>
    <x v="812"/>
  </r>
  <r>
    <n v="3709"/>
    <x v="3623"/>
    <x v="3673"/>
    <x v="2"/>
    <x v="3549"/>
    <x v="3100"/>
  </r>
  <r>
    <n v="3710"/>
    <x v="3624"/>
    <x v="3674"/>
    <x v="0"/>
    <x v="3550"/>
    <x v="188"/>
  </r>
  <r>
    <n v="3711"/>
    <x v="3625"/>
    <x v="3675"/>
    <x v="8"/>
    <x v="3551"/>
    <x v="3101"/>
  </r>
  <r>
    <n v="3712"/>
    <x v="3626"/>
    <x v="3676"/>
    <x v="0"/>
    <x v="3552"/>
    <x v="576"/>
  </r>
  <r>
    <n v="3713"/>
    <x v="3627"/>
    <x v="3677"/>
    <x v="0"/>
    <x v="3553"/>
    <x v="3102"/>
  </r>
  <r>
    <n v="3714"/>
    <x v="3628"/>
    <x v="3678"/>
    <x v="0"/>
    <x v="3554"/>
    <x v="3044"/>
  </r>
  <r>
    <n v="3715"/>
    <x v="3629"/>
    <x v="3679"/>
    <x v="0"/>
    <x v="1257"/>
    <x v="3103"/>
  </r>
  <r>
    <n v="3716"/>
    <x v="3630"/>
    <x v="3680"/>
    <x v="4"/>
    <x v="3555"/>
    <x v="3104"/>
  </r>
  <r>
    <n v="3717"/>
    <x v="3631"/>
    <x v="3681"/>
    <x v="0"/>
    <x v="3556"/>
    <x v="745"/>
  </r>
  <r>
    <n v="3718"/>
    <x v="3632"/>
    <x v="3682"/>
    <x v="0"/>
    <x v="3557"/>
    <x v="3105"/>
  </r>
  <r>
    <n v="3719"/>
    <x v="3633"/>
    <x v="3683"/>
    <x v="0"/>
    <x v="3558"/>
    <x v="1245"/>
  </r>
  <r>
    <n v="3720"/>
    <x v="3634"/>
    <x v="3684"/>
    <x v="0"/>
    <x v="3559"/>
    <x v="2982"/>
  </r>
  <r>
    <n v="3721"/>
    <x v="3635"/>
    <x v="3685"/>
    <x v="0"/>
    <x v="3560"/>
    <x v="3106"/>
  </r>
  <r>
    <n v="3722"/>
    <x v="2070"/>
    <x v="3686"/>
    <x v="0"/>
    <x v="3561"/>
    <x v="367"/>
  </r>
  <r>
    <n v="3723"/>
    <x v="3636"/>
    <x v="3687"/>
    <x v="0"/>
    <x v="3562"/>
    <x v="3107"/>
  </r>
  <r>
    <n v="3724"/>
    <x v="3637"/>
    <x v="3688"/>
    <x v="8"/>
    <x v="3563"/>
    <x v="3108"/>
  </r>
  <r>
    <n v="3725"/>
    <x v="3638"/>
    <x v="3689"/>
    <x v="0"/>
    <x v="3564"/>
    <x v="167"/>
  </r>
  <r>
    <n v="3726"/>
    <x v="3639"/>
    <x v="3690"/>
    <x v="0"/>
    <x v="3565"/>
    <x v="3109"/>
  </r>
  <r>
    <n v="3727"/>
    <x v="3640"/>
    <x v="3691"/>
    <x v="0"/>
    <x v="3566"/>
    <x v="2526"/>
  </r>
  <r>
    <n v="3728"/>
    <x v="3641"/>
    <x v="3692"/>
    <x v="0"/>
    <x v="3567"/>
    <x v="3110"/>
  </r>
  <r>
    <n v="3729"/>
    <x v="3642"/>
    <x v="3693"/>
    <x v="0"/>
    <x v="979"/>
    <x v="3111"/>
  </r>
  <r>
    <n v="3730"/>
    <x v="3643"/>
    <x v="3694"/>
    <x v="0"/>
    <x v="3568"/>
    <x v="3112"/>
  </r>
  <r>
    <n v="3731"/>
    <x v="3644"/>
    <x v="3695"/>
    <x v="4"/>
    <x v="3569"/>
    <x v="3113"/>
  </r>
  <r>
    <n v="3732"/>
    <x v="3645"/>
    <x v="3696"/>
    <x v="0"/>
    <x v="1645"/>
    <x v="3114"/>
  </r>
  <r>
    <n v="3733"/>
    <x v="3646"/>
    <x v="3697"/>
    <x v="3"/>
    <x v="3570"/>
    <x v="3115"/>
  </r>
  <r>
    <n v="3734"/>
    <x v="3647"/>
    <x v="3698"/>
    <x v="0"/>
    <x v="3571"/>
    <x v="3116"/>
  </r>
  <r>
    <n v="3735"/>
    <x v="3648"/>
    <x v="3699"/>
    <x v="0"/>
    <x v="3572"/>
    <x v="3117"/>
  </r>
  <r>
    <n v="3736"/>
    <x v="3649"/>
    <x v="3700"/>
    <x v="0"/>
    <x v="3573"/>
    <x v="3118"/>
  </r>
  <r>
    <n v="3737"/>
    <x v="3650"/>
    <x v="3701"/>
    <x v="4"/>
    <x v="3574"/>
    <x v="2310"/>
  </r>
  <r>
    <n v="3738"/>
    <x v="3651"/>
    <x v="3702"/>
    <x v="0"/>
    <x v="798"/>
    <x v="3119"/>
  </r>
  <r>
    <n v="3739"/>
    <x v="3652"/>
    <x v="3703"/>
    <x v="0"/>
    <x v="3575"/>
    <x v="3120"/>
  </r>
  <r>
    <n v="3740"/>
    <x v="3653"/>
    <x v="3704"/>
    <x v="0"/>
    <x v="3576"/>
    <x v="3121"/>
  </r>
  <r>
    <n v="3741"/>
    <x v="3654"/>
    <x v="3705"/>
    <x v="0"/>
    <x v="3577"/>
    <x v="1476"/>
  </r>
  <r>
    <n v="3742"/>
    <x v="3655"/>
    <x v="3706"/>
    <x v="0"/>
    <x v="3578"/>
    <x v="3122"/>
  </r>
  <r>
    <n v="3743"/>
    <x v="3656"/>
    <x v="3707"/>
    <x v="0"/>
    <x v="3579"/>
    <x v="3123"/>
  </r>
  <r>
    <n v="3744"/>
    <x v="3657"/>
    <x v="3708"/>
    <x v="0"/>
    <x v="3580"/>
    <x v="3124"/>
  </r>
  <r>
    <n v="3745"/>
    <x v="3658"/>
    <x v="3709"/>
    <x v="13"/>
    <x v="3581"/>
    <x v="1384"/>
  </r>
  <r>
    <n v="3746"/>
    <x v="3659"/>
    <x v="3710"/>
    <x v="3"/>
    <x v="3582"/>
    <x v="3125"/>
  </r>
  <r>
    <n v="3747"/>
    <x v="3660"/>
    <x v="3711"/>
    <x v="0"/>
    <x v="3583"/>
    <x v="3126"/>
  </r>
  <r>
    <n v="3748"/>
    <x v="3661"/>
    <x v="3712"/>
    <x v="0"/>
    <x v="1680"/>
    <x v="3127"/>
  </r>
  <r>
    <n v="3749"/>
    <x v="3662"/>
    <x v="3713"/>
    <x v="0"/>
    <x v="3584"/>
    <x v="3128"/>
  </r>
  <r>
    <n v="3750"/>
    <x v="3663"/>
    <x v="3714"/>
    <x v="0"/>
    <x v="3585"/>
    <x v="3129"/>
  </r>
  <r>
    <n v="3751"/>
    <x v="3664"/>
    <x v="3715"/>
    <x v="11"/>
    <x v="2828"/>
    <x v="3130"/>
  </r>
  <r>
    <n v="3752"/>
    <x v="3665"/>
    <x v="3716"/>
    <x v="0"/>
    <x v="3586"/>
    <x v="3131"/>
  </r>
  <r>
    <n v="3753"/>
    <x v="3666"/>
    <x v="3717"/>
    <x v="0"/>
    <x v="3587"/>
    <x v="3132"/>
  </r>
  <r>
    <n v="3754"/>
    <x v="3667"/>
    <x v="3718"/>
    <x v="0"/>
    <x v="3588"/>
    <x v="3133"/>
  </r>
  <r>
    <n v="3755"/>
    <x v="3668"/>
    <x v="3719"/>
    <x v="0"/>
    <x v="3589"/>
    <x v="3134"/>
  </r>
  <r>
    <n v="3756"/>
    <x v="3669"/>
    <x v="3720"/>
    <x v="0"/>
    <x v="3590"/>
    <x v="3135"/>
  </r>
  <r>
    <n v="3757"/>
    <x v="3670"/>
    <x v="3721"/>
    <x v="0"/>
    <x v="1500"/>
    <x v="3136"/>
  </r>
  <r>
    <n v="3758"/>
    <x v="3671"/>
    <x v="3722"/>
    <x v="0"/>
    <x v="3591"/>
    <x v="3137"/>
  </r>
  <r>
    <n v="3759"/>
    <x v="3672"/>
    <x v="3723"/>
    <x v="0"/>
    <x v="3592"/>
    <x v="3138"/>
  </r>
  <r>
    <n v="3760"/>
    <x v="3673"/>
    <x v="3724"/>
    <x v="8"/>
    <x v="1015"/>
    <x v="3139"/>
  </r>
  <r>
    <n v="3761"/>
    <x v="3674"/>
    <x v="3725"/>
    <x v="8"/>
    <x v="3593"/>
    <x v="3140"/>
  </r>
  <r>
    <n v="3762"/>
    <x v="3675"/>
    <x v="3726"/>
    <x v="5"/>
    <x v="3594"/>
    <x v="3141"/>
  </r>
  <r>
    <n v="3763"/>
    <x v="3676"/>
    <x v="3727"/>
    <x v="0"/>
    <x v="3595"/>
    <x v="1062"/>
  </r>
  <r>
    <n v="3764"/>
    <x v="3677"/>
    <x v="3728"/>
    <x v="0"/>
    <x v="1382"/>
    <x v="708"/>
  </r>
  <r>
    <n v="3765"/>
    <x v="3678"/>
    <x v="3729"/>
    <x v="8"/>
    <x v="3596"/>
    <x v="602"/>
  </r>
  <r>
    <n v="3766"/>
    <x v="3679"/>
    <x v="3730"/>
    <x v="0"/>
    <x v="3597"/>
    <x v="1082"/>
  </r>
  <r>
    <n v="3767"/>
    <x v="3680"/>
    <x v="3731"/>
    <x v="0"/>
    <x v="3598"/>
    <x v="246"/>
  </r>
  <r>
    <n v="3768"/>
    <x v="3681"/>
    <x v="3732"/>
    <x v="0"/>
    <x v="3599"/>
    <x v="1570"/>
  </r>
  <r>
    <n v="3769"/>
    <x v="3682"/>
    <x v="3733"/>
    <x v="0"/>
    <x v="3600"/>
    <x v="3142"/>
  </r>
  <r>
    <n v="3770"/>
    <x v="3683"/>
    <x v="3734"/>
    <x v="0"/>
    <x v="3601"/>
    <x v="3143"/>
  </r>
  <r>
    <n v="3771"/>
    <x v="3684"/>
    <x v="3735"/>
    <x v="0"/>
    <x v="3602"/>
    <x v="389"/>
  </r>
  <r>
    <n v="3772"/>
    <x v="3685"/>
    <x v="3736"/>
    <x v="0"/>
    <x v="3603"/>
    <x v="3144"/>
  </r>
  <r>
    <n v="3773"/>
    <x v="3686"/>
    <x v="3737"/>
    <x v="0"/>
    <x v="3604"/>
    <x v="1276"/>
  </r>
  <r>
    <n v="3774"/>
    <x v="2029"/>
    <x v="3738"/>
    <x v="0"/>
    <x v="3605"/>
    <x v="1044"/>
  </r>
  <r>
    <n v="3775"/>
    <x v="3687"/>
    <x v="3739"/>
    <x v="0"/>
    <x v="3606"/>
    <x v="3145"/>
  </r>
  <r>
    <n v="3776"/>
    <x v="944"/>
    <x v="3740"/>
    <x v="0"/>
    <x v="3607"/>
    <x v="3146"/>
  </r>
  <r>
    <n v="3777"/>
    <x v="3688"/>
    <x v="3741"/>
    <x v="0"/>
    <x v="3608"/>
    <x v="3147"/>
  </r>
  <r>
    <n v="3778"/>
    <x v="3689"/>
    <x v="3742"/>
    <x v="0"/>
    <x v="3609"/>
    <x v="3148"/>
  </r>
  <r>
    <n v="3779"/>
    <x v="3690"/>
    <x v="3743"/>
    <x v="0"/>
    <x v="3610"/>
    <x v="2930"/>
  </r>
  <r>
    <n v="3780"/>
    <x v="3691"/>
    <x v="3744"/>
    <x v="0"/>
    <x v="3611"/>
    <x v="3149"/>
  </r>
  <r>
    <n v="3781"/>
    <x v="3692"/>
    <x v="3745"/>
    <x v="0"/>
    <x v="3612"/>
    <x v="1444"/>
  </r>
  <r>
    <n v="3782"/>
    <x v="3249"/>
    <x v="3746"/>
    <x v="8"/>
    <x v="3613"/>
    <x v="3150"/>
  </r>
  <r>
    <n v="3783"/>
    <x v="3693"/>
    <x v="3747"/>
    <x v="0"/>
    <x v="3614"/>
    <x v="3151"/>
  </r>
  <r>
    <n v="3784"/>
    <x v="3694"/>
    <x v="3748"/>
    <x v="11"/>
    <x v="3615"/>
    <x v="669"/>
  </r>
  <r>
    <n v="3785"/>
    <x v="3695"/>
    <x v="3749"/>
    <x v="8"/>
    <x v="3057"/>
    <x v="1320"/>
  </r>
  <r>
    <n v="3786"/>
    <x v="3696"/>
    <x v="3750"/>
    <x v="2"/>
    <x v="3616"/>
    <x v="3152"/>
  </r>
  <r>
    <n v="3787"/>
    <x v="3697"/>
    <x v="3751"/>
    <x v="0"/>
    <x v="3617"/>
    <x v="3153"/>
  </r>
  <r>
    <n v="3788"/>
    <x v="3698"/>
    <x v="3752"/>
    <x v="0"/>
    <x v="3618"/>
    <x v="3154"/>
  </r>
  <r>
    <n v="3789"/>
    <x v="3699"/>
    <x v="3753"/>
    <x v="0"/>
    <x v="3619"/>
    <x v="3155"/>
  </r>
  <r>
    <n v="3790"/>
    <x v="3700"/>
    <x v="3754"/>
    <x v="0"/>
    <x v="3620"/>
    <x v="3156"/>
  </r>
  <r>
    <n v="3791"/>
    <x v="3701"/>
    <x v="3755"/>
    <x v="0"/>
    <x v="3621"/>
    <x v="3157"/>
  </r>
  <r>
    <n v="3792"/>
    <x v="3702"/>
    <x v="3756"/>
    <x v="0"/>
    <x v="3622"/>
    <x v="142"/>
  </r>
  <r>
    <n v="3793"/>
    <x v="3703"/>
    <x v="3757"/>
    <x v="8"/>
    <x v="3623"/>
    <x v="267"/>
  </r>
  <r>
    <n v="3794"/>
    <x v="3704"/>
    <x v="3758"/>
    <x v="0"/>
    <x v="3624"/>
    <x v="3158"/>
  </r>
  <r>
    <n v="3795"/>
    <x v="3705"/>
    <x v="3759"/>
    <x v="0"/>
    <x v="3625"/>
    <x v="3159"/>
  </r>
  <r>
    <n v="3796"/>
    <x v="3706"/>
    <x v="3760"/>
    <x v="8"/>
    <x v="3626"/>
    <x v="3160"/>
  </r>
  <r>
    <n v="3797"/>
    <x v="3707"/>
    <x v="3761"/>
    <x v="4"/>
    <x v="3627"/>
    <x v="389"/>
  </r>
  <r>
    <n v="3798"/>
    <x v="3708"/>
    <x v="3762"/>
    <x v="0"/>
    <x v="3628"/>
    <x v="1800"/>
  </r>
  <r>
    <n v="3799"/>
    <x v="3709"/>
    <x v="3763"/>
    <x v="0"/>
    <x v="3629"/>
    <x v="3161"/>
  </r>
  <r>
    <n v="3800"/>
    <x v="3697"/>
    <x v="3751"/>
    <x v="0"/>
    <x v="3617"/>
    <x v="3153"/>
  </r>
  <r>
    <n v="3801"/>
    <x v="3710"/>
    <x v="3764"/>
    <x v="0"/>
    <x v="3630"/>
    <x v="1254"/>
  </r>
  <r>
    <n v="3802"/>
    <x v="3711"/>
    <x v="3765"/>
    <x v="0"/>
    <x v="3631"/>
    <x v="3162"/>
  </r>
  <r>
    <n v="3803"/>
    <x v="3712"/>
    <x v="3766"/>
    <x v="0"/>
    <x v="3632"/>
    <x v="1031"/>
  </r>
  <r>
    <n v="3804"/>
    <x v="3713"/>
    <x v="3767"/>
    <x v="0"/>
    <x v="3633"/>
    <x v="3163"/>
  </r>
  <r>
    <n v="3805"/>
    <x v="3714"/>
    <x v="3768"/>
    <x v="0"/>
    <x v="3634"/>
    <x v="3164"/>
  </r>
  <r>
    <n v="3806"/>
    <x v="3715"/>
    <x v="3769"/>
    <x v="0"/>
    <x v="3635"/>
    <x v="3165"/>
  </r>
  <r>
    <n v="3807"/>
    <x v="3716"/>
    <x v="3770"/>
    <x v="0"/>
    <x v="3636"/>
    <x v="3166"/>
  </r>
  <r>
    <n v="3808"/>
    <x v="3717"/>
    <x v="3771"/>
    <x v="0"/>
    <x v="3637"/>
    <x v="3167"/>
  </r>
  <r>
    <n v="3809"/>
    <x v="3718"/>
    <x v="3772"/>
    <x v="0"/>
    <x v="3638"/>
    <x v="853"/>
  </r>
  <r>
    <n v="3810"/>
    <x v="3719"/>
    <x v="3773"/>
    <x v="0"/>
    <x v="3639"/>
    <x v="3168"/>
  </r>
  <r>
    <n v="3811"/>
    <x v="3720"/>
    <x v="3774"/>
    <x v="0"/>
    <x v="568"/>
    <x v="3169"/>
  </r>
  <r>
    <n v="3812"/>
    <x v="3721"/>
    <x v="3775"/>
    <x v="0"/>
    <x v="3441"/>
    <x v="1105"/>
  </r>
  <r>
    <n v="3813"/>
    <x v="3722"/>
    <x v="3776"/>
    <x v="0"/>
    <x v="3640"/>
    <x v="3170"/>
  </r>
  <r>
    <n v="3814"/>
    <x v="3723"/>
    <x v="3777"/>
    <x v="0"/>
    <x v="3641"/>
    <x v="3171"/>
  </r>
  <r>
    <n v="3815"/>
    <x v="3724"/>
    <x v="3778"/>
    <x v="0"/>
    <x v="3642"/>
    <x v="3172"/>
  </r>
  <r>
    <n v="3816"/>
    <x v="3725"/>
    <x v="3779"/>
    <x v="0"/>
    <x v="3643"/>
    <x v="3173"/>
  </r>
  <r>
    <n v="3817"/>
    <x v="3726"/>
    <x v="3780"/>
    <x v="0"/>
    <x v="3644"/>
    <x v="3174"/>
  </r>
  <r>
    <n v="3818"/>
    <x v="3727"/>
    <x v="3781"/>
    <x v="0"/>
    <x v="3645"/>
    <x v="3175"/>
  </r>
  <r>
    <n v="3819"/>
    <x v="3728"/>
    <x v="3782"/>
    <x v="0"/>
    <x v="3646"/>
    <x v="3176"/>
  </r>
  <r>
    <n v="3820"/>
    <x v="3729"/>
    <x v="3783"/>
    <x v="0"/>
    <x v="3647"/>
    <x v="42"/>
  </r>
  <r>
    <n v="3821"/>
    <x v="3730"/>
    <x v="3784"/>
    <x v="0"/>
    <x v="3648"/>
    <x v="1501"/>
  </r>
  <r>
    <n v="3822"/>
    <x v="3726"/>
    <x v="3780"/>
    <x v="0"/>
    <x v="3644"/>
    <x v="3174"/>
  </r>
  <r>
    <n v="3823"/>
    <x v="3731"/>
    <x v="3785"/>
    <x v="0"/>
    <x v="3649"/>
    <x v="3177"/>
  </r>
  <r>
    <n v="3824"/>
    <x v="3727"/>
    <x v="3781"/>
    <x v="0"/>
    <x v="3645"/>
    <x v="3175"/>
  </r>
  <r>
    <n v="3825"/>
    <x v="3732"/>
    <x v="3786"/>
    <x v="0"/>
    <x v="3650"/>
    <x v="187"/>
  </r>
  <r>
    <n v="3826"/>
    <x v="3733"/>
    <x v="3787"/>
    <x v="0"/>
    <x v="841"/>
    <x v="3178"/>
  </r>
  <r>
    <n v="3827"/>
    <x v="3734"/>
    <x v="3788"/>
    <x v="0"/>
    <x v="3651"/>
    <x v="3179"/>
  </r>
  <r>
    <n v="3828"/>
    <x v="3735"/>
    <x v="3789"/>
    <x v="2"/>
    <x v="3415"/>
    <x v="3180"/>
  </r>
  <r>
    <n v="3829"/>
    <x v="3736"/>
    <x v="3790"/>
    <x v="0"/>
    <x v="3652"/>
    <x v="1455"/>
  </r>
  <r>
    <n v="3830"/>
    <x v="3737"/>
    <x v="3791"/>
    <x v="0"/>
    <x v="3653"/>
    <x v="399"/>
  </r>
  <r>
    <n v="3831"/>
    <x v="3738"/>
    <x v="3792"/>
    <x v="8"/>
    <x v="3654"/>
    <x v="2989"/>
  </r>
  <r>
    <n v="3832"/>
    <x v="3739"/>
    <x v="3793"/>
    <x v="0"/>
    <x v="3655"/>
    <x v="3181"/>
  </r>
  <r>
    <n v="3833"/>
    <x v="3740"/>
    <x v="3794"/>
    <x v="0"/>
    <x v="3656"/>
    <x v="3182"/>
  </r>
  <r>
    <n v="3834"/>
    <x v="3741"/>
    <x v="3795"/>
    <x v="0"/>
    <x v="3657"/>
    <x v="3183"/>
  </r>
  <r>
    <n v="3835"/>
    <x v="3742"/>
    <x v="3796"/>
    <x v="0"/>
    <x v="3658"/>
    <x v="3184"/>
  </r>
  <r>
    <n v="3836"/>
    <x v="3743"/>
    <x v="3797"/>
    <x v="0"/>
    <x v="3659"/>
    <x v="3185"/>
  </r>
  <r>
    <n v="3837"/>
    <x v="3744"/>
    <x v="3798"/>
    <x v="0"/>
    <x v="3660"/>
    <x v="1252"/>
  </r>
  <r>
    <n v="3838"/>
    <x v="3745"/>
    <x v="3799"/>
    <x v="0"/>
    <x v="3661"/>
    <x v="3186"/>
  </r>
  <r>
    <n v="3839"/>
    <x v="3746"/>
    <x v="3800"/>
    <x v="0"/>
    <x v="3662"/>
    <x v="1606"/>
  </r>
  <r>
    <n v="3840"/>
    <x v="3747"/>
    <x v="3801"/>
    <x v="0"/>
    <x v="3663"/>
    <x v="3187"/>
  </r>
  <r>
    <n v="3841"/>
    <x v="3748"/>
    <x v="3802"/>
    <x v="0"/>
    <x v="3664"/>
    <x v="1821"/>
  </r>
  <r>
    <n v="3842"/>
    <x v="3749"/>
    <x v="3803"/>
    <x v="0"/>
    <x v="3665"/>
    <x v="3188"/>
  </r>
  <r>
    <n v="3843"/>
    <x v="3750"/>
    <x v="3804"/>
    <x v="14"/>
    <x v="3666"/>
    <x v="3189"/>
  </r>
  <r>
    <n v="3844"/>
    <x v="3751"/>
    <x v="3805"/>
    <x v="8"/>
    <x v="3667"/>
    <x v="3190"/>
  </r>
  <r>
    <n v="3845"/>
    <x v="3752"/>
    <x v="3806"/>
    <x v="0"/>
    <x v="3668"/>
    <x v="3191"/>
  </r>
  <r>
    <n v="3846"/>
    <x v="3753"/>
    <x v="3807"/>
    <x v="0"/>
    <x v="3669"/>
    <x v="2635"/>
  </r>
  <r>
    <n v="3847"/>
    <x v="3754"/>
    <x v="3808"/>
    <x v="0"/>
    <x v="3670"/>
    <x v="420"/>
  </r>
  <r>
    <n v="3848"/>
    <x v="3755"/>
    <x v="3809"/>
    <x v="0"/>
    <x v="3671"/>
    <x v="1163"/>
  </r>
  <r>
    <n v="3849"/>
    <x v="3756"/>
    <x v="3810"/>
    <x v="0"/>
    <x v="3672"/>
    <x v="3191"/>
  </r>
  <r>
    <n v="3850"/>
    <x v="3757"/>
    <x v="3811"/>
    <x v="0"/>
    <x v="3673"/>
    <x v="3192"/>
  </r>
  <r>
    <n v="3851"/>
    <x v="3758"/>
    <x v="3812"/>
    <x v="0"/>
    <x v="3674"/>
    <x v="3193"/>
  </r>
  <r>
    <n v="3852"/>
    <x v="3759"/>
    <x v="3813"/>
    <x v="0"/>
    <x v="3675"/>
    <x v="720"/>
  </r>
  <r>
    <n v="3853"/>
    <x v="3760"/>
    <x v="3814"/>
    <x v="0"/>
    <x v="3676"/>
    <x v="3194"/>
  </r>
  <r>
    <n v="3854"/>
    <x v="3761"/>
    <x v="3815"/>
    <x v="0"/>
    <x v="3677"/>
    <x v="1621"/>
  </r>
  <r>
    <n v="3855"/>
    <x v="3762"/>
    <x v="3816"/>
    <x v="0"/>
    <x v="3678"/>
    <x v="3195"/>
  </r>
  <r>
    <n v="3856"/>
    <x v="3763"/>
    <x v="3817"/>
    <x v="0"/>
    <x v="3679"/>
    <x v="3196"/>
  </r>
  <r>
    <n v="3857"/>
    <x v="3764"/>
    <x v="3818"/>
    <x v="0"/>
    <x v="3680"/>
    <x v="1396"/>
  </r>
  <r>
    <n v="3858"/>
    <x v="3765"/>
    <x v="3819"/>
    <x v="0"/>
    <x v="3681"/>
    <x v="3197"/>
  </r>
  <r>
    <n v="3859"/>
    <x v="3766"/>
    <x v="3820"/>
    <x v="0"/>
    <x v="1274"/>
    <x v="3198"/>
  </r>
  <r>
    <n v="3860"/>
    <x v="3767"/>
    <x v="3821"/>
    <x v="0"/>
    <x v="3682"/>
    <x v="2554"/>
  </r>
  <r>
    <n v="3861"/>
    <x v="3768"/>
    <x v="3822"/>
    <x v="0"/>
    <x v="3683"/>
    <x v="2630"/>
  </r>
  <r>
    <n v="3862"/>
    <x v="3769"/>
    <x v="3823"/>
    <x v="0"/>
    <x v="3684"/>
    <x v="3199"/>
  </r>
  <r>
    <n v="3863"/>
    <x v="3770"/>
    <x v="3824"/>
    <x v="0"/>
    <x v="3685"/>
    <x v="1006"/>
  </r>
  <r>
    <n v="3864"/>
    <x v="3771"/>
    <x v="3825"/>
    <x v="4"/>
    <x v="3686"/>
    <x v="381"/>
  </r>
  <r>
    <n v="3865"/>
    <x v="3772"/>
    <x v="3826"/>
    <x v="0"/>
    <x v="3687"/>
    <x v="3200"/>
  </r>
  <r>
    <n v="3866"/>
    <x v="3773"/>
    <x v="3827"/>
    <x v="0"/>
    <x v="560"/>
    <x v="3201"/>
  </r>
  <r>
    <n v="3867"/>
    <x v="3774"/>
    <x v="3828"/>
    <x v="0"/>
    <x v="3688"/>
    <x v="987"/>
  </r>
  <r>
    <n v="3868"/>
    <x v="3775"/>
    <x v="3829"/>
    <x v="0"/>
    <x v="3689"/>
    <x v="3202"/>
  </r>
  <r>
    <n v="3869"/>
    <x v="3776"/>
    <x v="3830"/>
    <x v="0"/>
    <x v="3690"/>
    <x v="1844"/>
  </r>
  <r>
    <n v="3870"/>
    <x v="3777"/>
    <x v="3831"/>
    <x v="0"/>
    <x v="3691"/>
    <x v="1645"/>
  </r>
  <r>
    <n v="3871"/>
    <x v="3778"/>
    <x v="3832"/>
    <x v="0"/>
    <x v="3692"/>
    <x v="3203"/>
  </r>
  <r>
    <n v="3872"/>
    <x v="3779"/>
    <x v="3833"/>
    <x v="0"/>
    <x v="3693"/>
    <x v="3204"/>
  </r>
  <r>
    <n v="3873"/>
    <x v="3780"/>
    <x v="3834"/>
    <x v="0"/>
    <x v="3694"/>
    <x v="1397"/>
  </r>
  <r>
    <n v="3874"/>
    <x v="3781"/>
    <x v="3835"/>
    <x v="0"/>
    <x v="3695"/>
    <x v="3205"/>
  </r>
  <r>
    <n v="3875"/>
    <x v="3782"/>
    <x v="3836"/>
    <x v="0"/>
    <x v="3696"/>
    <x v="2217"/>
  </r>
  <r>
    <n v="3876"/>
    <x v="3783"/>
    <x v="3837"/>
    <x v="0"/>
    <x v="3697"/>
    <x v="3206"/>
  </r>
  <r>
    <n v="3877"/>
    <x v="3784"/>
    <x v="3838"/>
    <x v="0"/>
    <x v="3698"/>
    <x v="3207"/>
  </r>
  <r>
    <n v="3878"/>
    <x v="3785"/>
    <x v="3839"/>
    <x v="0"/>
    <x v="3699"/>
    <x v="788"/>
  </r>
  <r>
    <n v="3879"/>
    <x v="3786"/>
    <x v="3840"/>
    <x v="0"/>
    <x v="3700"/>
    <x v="3208"/>
  </r>
  <r>
    <n v="3880"/>
    <x v="3787"/>
    <x v="3841"/>
    <x v="0"/>
    <x v="3701"/>
    <x v="3209"/>
  </r>
  <r>
    <n v="3881"/>
    <x v="3785"/>
    <x v="3839"/>
    <x v="0"/>
    <x v="3699"/>
    <x v="788"/>
  </r>
  <r>
    <n v="3882"/>
    <x v="3788"/>
    <x v="3842"/>
    <x v="0"/>
    <x v="3702"/>
    <x v="3210"/>
  </r>
  <r>
    <n v="3883"/>
    <x v="3789"/>
    <x v="3843"/>
    <x v="0"/>
    <x v="3703"/>
    <x v="3211"/>
  </r>
  <r>
    <n v="3884"/>
    <x v="3790"/>
    <x v="3844"/>
    <x v="0"/>
    <x v="3704"/>
    <x v="3212"/>
  </r>
  <r>
    <n v="3885"/>
    <x v="3791"/>
    <x v="3845"/>
    <x v="8"/>
    <x v="3705"/>
    <x v="3213"/>
  </r>
  <r>
    <n v="3886"/>
    <x v="3792"/>
    <x v="3846"/>
    <x v="0"/>
    <x v="3706"/>
    <x v="712"/>
  </r>
  <r>
    <n v="3887"/>
    <x v="3793"/>
    <x v="3847"/>
    <x v="2"/>
    <x v="3707"/>
    <x v="3214"/>
  </r>
  <r>
    <n v="3888"/>
    <x v="3794"/>
    <x v="3848"/>
    <x v="0"/>
    <x v="2744"/>
    <x v="1579"/>
  </r>
  <r>
    <n v="3889"/>
    <x v="3795"/>
    <x v="3849"/>
    <x v="0"/>
    <x v="3708"/>
    <x v="52"/>
  </r>
  <r>
    <n v="3890"/>
    <x v="3796"/>
    <x v="3850"/>
    <x v="0"/>
    <x v="3709"/>
    <x v="3215"/>
  </r>
  <r>
    <n v="3891"/>
    <x v="3797"/>
    <x v="3851"/>
    <x v="0"/>
    <x v="3710"/>
    <x v="991"/>
  </r>
  <r>
    <n v="3892"/>
    <x v="3798"/>
    <x v="3852"/>
    <x v="0"/>
    <x v="3711"/>
    <x v="3216"/>
  </r>
  <r>
    <n v="3893"/>
    <x v="3799"/>
    <x v="3853"/>
    <x v="0"/>
    <x v="3712"/>
    <x v="480"/>
  </r>
  <r>
    <n v="3894"/>
    <x v="3800"/>
    <x v="3854"/>
    <x v="0"/>
    <x v="3713"/>
    <x v="235"/>
  </r>
  <r>
    <n v="3895"/>
    <x v="3801"/>
    <x v="3855"/>
    <x v="5"/>
    <x v="3714"/>
    <x v="1623"/>
  </r>
  <r>
    <n v="3896"/>
    <x v="3802"/>
    <x v="3856"/>
    <x v="0"/>
    <x v="3715"/>
    <x v="3217"/>
  </r>
  <r>
    <n v="3897"/>
    <x v="3803"/>
    <x v="3857"/>
    <x v="0"/>
    <x v="3716"/>
    <x v="485"/>
  </r>
  <r>
    <n v="3898"/>
    <x v="3804"/>
    <x v="3858"/>
    <x v="0"/>
    <x v="3717"/>
    <x v="419"/>
  </r>
  <r>
    <n v="3899"/>
    <x v="3805"/>
    <x v="3859"/>
    <x v="0"/>
    <x v="3718"/>
    <x v="2884"/>
  </r>
  <r>
    <n v="3900"/>
    <x v="3806"/>
    <x v="3860"/>
    <x v="13"/>
    <x v="3719"/>
    <x v="941"/>
  </r>
  <r>
    <n v="3901"/>
    <x v="3807"/>
    <x v="3861"/>
    <x v="0"/>
    <x v="3720"/>
    <x v="285"/>
  </r>
  <r>
    <n v="3902"/>
    <x v="3808"/>
    <x v="3862"/>
    <x v="0"/>
    <x v="3721"/>
    <x v="1546"/>
  </r>
  <r>
    <n v="3903"/>
    <x v="3809"/>
    <x v="3863"/>
    <x v="0"/>
    <x v="3722"/>
    <x v="3218"/>
  </r>
  <r>
    <n v="3904"/>
    <x v="3810"/>
    <x v="3864"/>
    <x v="0"/>
    <x v="3723"/>
    <x v="532"/>
  </r>
  <r>
    <n v="3905"/>
    <x v="3811"/>
    <x v="3865"/>
    <x v="0"/>
    <x v="3724"/>
    <x v="3219"/>
  </r>
  <r>
    <n v="3906"/>
    <x v="3812"/>
    <x v="3866"/>
    <x v="0"/>
    <x v="3725"/>
    <x v="174"/>
  </r>
  <r>
    <n v="3907"/>
    <x v="3813"/>
    <x v="3867"/>
    <x v="0"/>
    <x v="3726"/>
    <x v="3220"/>
  </r>
  <r>
    <n v="3908"/>
    <x v="3814"/>
    <x v="3868"/>
    <x v="31"/>
    <x v="3727"/>
    <x v="3221"/>
  </r>
  <r>
    <n v="3909"/>
    <x v="3815"/>
    <x v="3869"/>
    <x v="4"/>
    <x v="3728"/>
    <x v="468"/>
  </r>
  <r>
    <n v="3910"/>
    <x v="3816"/>
    <x v="3870"/>
    <x v="0"/>
    <x v="3729"/>
    <x v="3222"/>
  </r>
  <r>
    <n v="3911"/>
    <x v="3817"/>
    <x v="3871"/>
    <x v="0"/>
    <x v="3730"/>
    <x v="1807"/>
  </r>
  <r>
    <n v="3912"/>
    <x v="3818"/>
    <x v="3872"/>
    <x v="0"/>
    <x v="663"/>
    <x v="3223"/>
  </r>
  <r>
    <n v="3913"/>
    <x v="3819"/>
    <x v="3873"/>
    <x v="0"/>
    <x v="3731"/>
    <x v="3224"/>
  </r>
  <r>
    <n v="3914"/>
    <x v="3804"/>
    <x v="3858"/>
    <x v="0"/>
    <x v="3717"/>
    <x v="419"/>
  </r>
  <r>
    <n v="3915"/>
    <x v="3820"/>
    <x v="3874"/>
    <x v="0"/>
    <x v="3732"/>
    <x v="3225"/>
  </r>
  <r>
    <n v="3916"/>
    <x v="3821"/>
    <x v="3875"/>
    <x v="5"/>
    <x v="3733"/>
    <x v="3226"/>
  </r>
  <r>
    <n v="3917"/>
    <x v="3822"/>
    <x v="3876"/>
    <x v="14"/>
    <x v="3734"/>
    <x v="3227"/>
  </r>
  <r>
    <n v="3918"/>
    <x v="3823"/>
    <x v="3877"/>
    <x v="2"/>
    <x v="3735"/>
    <x v="3228"/>
  </r>
  <r>
    <n v="3919"/>
    <x v="3824"/>
    <x v="3878"/>
    <x v="0"/>
    <x v="3736"/>
    <x v="3229"/>
  </r>
  <r>
    <n v="3920"/>
    <x v="3825"/>
    <x v="3879"/>
    <x v="0"/>
    <x v="3737"/>
    <x v="3230"/>
  </r>
  <r>
    <n v="3921"/>
    <x v="3826"/>
    <x v="3880"/>
    <x v="0"/>
    <x v="3738"/>
    <x v="3231"/>
  </r>
  <r>
    <n v="3922"/>
    <x v="3827"/>
    <x v="3881"/>
    <x v="0"/>
    <x v="3739"/>
    <x v="3232"/>
  </r>
  <r>
    <n v="3923"/>
    <x v="3828"/>
    <x v="3882"/>
    <x v="0"/>
    <x v="3740"/>
    <x v="3233"/>
  </r>
  <r>
    <n v="3924"/>
    <x v="3829"/>
    <x v="3883"/>
    <x v="0"/>
    <x v="222"/>
    <x v="489"/>
  </r>
  <r>
    <n v="3925"/>
    <x v="3830"/>
    <x v="3884"/>
    <x v="0"/>
    <x v="3741"/>
    <x v="2397"/>
  </r>
  <r>
    <n v="3926"/>
    <x v="3831"/>
    <x v="3885"/>
    <x v="0"/>
    <x v="3742"/>
    <x v="3234"/>
  </r>
  <r>
    <n v="3927"/>
    <x v="3832"/>
    <x v="3886"/>
    <x v="13"/>
    <x v="3743"/>
    <x v="3235"/>
  </r>
  <r>
    <n v="3928"/>
    <x v="3833"/>
    <x v="3887"/>
    <x v="0"/>
    <x v="3744"/>
    <x v="3236"/>
  </r>
  <r>
    <n v="3929"/>
    <x v="3834"/>
    <x v="3888"/>
    <x v="0"/>
    <x v="3745"/>
    <x v="3237"/>
  </r>
  <r>
    <n v="3930"/>
    <x v="3835"/>
    <x v="3889"/>
    <x v="2"/>
    <x v="3746"/>
    <x v="3238"/>
  </r>
  <r>
    <n v="3931"/>
    <x v="3836"/>
    <x v="3890"/>
    <x v="0"/>
    <x v="3747"/>
    <x v="2474"/>
  </r>
  <r>
    <n v="3932"/>
    <x v="3837"/>
    <x v="3891"/>
    <x v="0"/>
    <x v="3748"/>
    <x v="1095"/>
  </r>
  <r>
    <n v="3933"/>
    <x v="3838"/>
    <x v="3892"/>
    <x v="0"/>
    <x v="3749"/>
    <x v="3239"/>
  </r>
  <r>
    <n v="3934"/>
    <x v="3839"/>
    <x v="3893"/>
    <x v="0"/>
    <x v="3750"/>
    <x v="3240"/>
  </r>
  <r>
    <n v="3935"/>
    <x v="3840"/>
    <x v="3894"/>
    <x v="0"/>
    <x v="3751"/>
    <x v="3241"/>
  </r>
  <r>
    <n v="3936"/>
    <x v="3841"/>
    <x v="3895"/>
    <x v="0"/>
    <x v="3752"/>
    <x v="3242"/>
  </r>
  <r>
    <n v="3937"/>
    <x v="3842"/>
    <x v="3896"/>
    <x v="0"/>
    <x v="3753"/>
    <x v="3243"/>
  </r>
  <r>
    <n v="3938"/>
    <x v="3843"/>
    <x v="3897"/>
    <x v="0"/>
    <x v="3754"/>
    <x v="794"/>
  </r>
  <r>
    <n v="3939"/>
    <x v="3844"/>
    <x v="3898"/>
    <x v="0"/>
    <x v="3755"/>
    <x v="2870"/>
  </r>
  <r>
    <n v="3940"/>
    <x v="3845"/>
    <x v="3899"/>
    <x v="0"/>
    <x v="3756"/>
    <x v="155"/>
  </r>
  <r>
    <n v="3941"/>
    <x v="3846"/>
    <x v="3900"/>
    <x v="8"/>
    <x v="3757"/>
    <x v="3244"/>
  </r>
  <r>
    <n v="3942"/>
    <x v="3847"/>
    <x v="3901"/>
    <x v="5"/>
    <x v="3758"/>
    <x v="1076"/>
  </r>
  <r>
    <n v="3943"/>
    <x v="3848"/>
    <x v="3902"/>
    <x v="0"/>
    <x v="3759"/>
    <x v="3080"/>
  </r>
  <r>
    <n v="3944"/>
    <x v="3849"/>
    <x v="3903"/>
    <x v="0"/>
    <x v="3760"/>
    <x v="97"/>
  </r>
  <r>
    <n v="3945"/>
    <x v="3850"/>
    <x v="3904"/>
    <x v="8"/>
    <x v="3761"/>
    <x v="1826"/>
  </r>
  <r>
    <n v="3946"/>
    <x v="3851"/>
    <x v="3905"/>
    <x v="0"/>
    <x v="3762"/>
    <x v="2071"/>
  </r>
  <r>
    <n v="3947"/>
    <x v="3852"/>
    <x v="3906"/>
    <x v="0"/>
    <x v="3763"/>
    <x v="993"/>
  </r>
  <r>
    <n v="3948"/>
    <x v="3853"/>
    <x v="3907"/>
    <x v="0"/>
    <x v="2569"/>
    <x v="367"/>
  </r>
  <r>
    <n v="3949"/>
    <x v="3854"/>
    <x v="3908"/>
    <x v="2"/>
    <x v="517"/>
    <x v="3245"/>
  </r>
  <r>
    <n v="3950"/>
    <x v="3855"/>
    <x v="3909"/>
    <x v="0"/>
    <x v="3764"/>
    <x v="3246"/>
  </r>
  <r>
    <n v="3951"/>
    <x v="3856"/>
    <x v="3910"/>
    <x v="0"/>
    <x v="3765"/>
    <x v="2734"/>
  </r>
  <r>
    <n v="3952"/>
    <x v="3857"/>
    <x v="3911"/>
    <x v="0"/>
    <x v="3766"/>
    <x v="3247"/>
  </r>
  <r>
    <n v="3953"/>
    <x v="3858"/>
    <x v="3912"/>
    <x v="0"/>
    <x v="3767"/>
    <x v="3248"/>
  </r>
  <r>
    <n v="3954"/>
    <x v="3859"/>
    <x v="3913"/>
    <x v="0"/>
    <x v="3768"/>
    <x v="3249"/>
  </r>
  <r>
    <n v="3955"/>
    <x v="3860"/>
    <x v="3914"/>
    <x v="0"/>
    <x v="3769"/>
    <x v="3250"/>
  </r>
  <r>
    <n v="3956"/>
    <x v="3861"/>
    <x v="3915"/>
    <x v="0"/>
    <x v="3770"/>
    <x v="2464"/>
  </r>
  <r>
    <n v="3957"/>
    <x v="3862"/>
    <x v="3916"/>
    <x v="0"/>
    <x v="3771"/>
    <x v="3251"/>
  </r>
  <r>
    <n v="3958"/>
    <x v="3863"/>
    <x v="3917"/>
    <x v="0"/>
    <x v="3772"/>
    <x v="3252"/>
  </r>
  <r>
    <n v="3959"/>
    <x v="3864"/>
    <x v="3918"/>
    <x v="7"/>
    <x v="3773"/>
    <x v="411"/>
  </r>
  <r>
    <n v="3960"/>
    <x v="3865"/>
    <x v="3919"/>
    <x v="4"/>
    <x v="3774"/>
    <x v="2588"/>
  </r>
  <r>
    <n v="3961"/>
    <x v="3866"/>
    <x v="3920"/>
    <x v="0"/>
    <x v="3775"/>
    <x v="3253"/>
  </r>
  <r>
    <n v="3962"/>
    <x v="3867"/>
    <x v="3921"/>
    <x v="0"/>
    <x v="3776"/>
    <x v="3254"/>
  </r>
  <r>
    <n v="3963"/>
    <x v="3868"/>
    <x v="3922"/>
    <x v="0"/>
    <x v="3777"/>
    <x v="3255"/>
  </r>
  <r>
    <n v="3964"/>
    <x v="3869"/>
    <x v="3923"/>
    <x v="0"/>
    <x v="3778"/>
    <x v="3256"/>
  </r>
  <r>
    <n v="3965"/>
    <x v="3870"/>
    <x v="3924"/>
    <x v="0"/>
    <x v="3779"/>
    <x v="3257"/>
  </r>
  <r>
    <n v="3966"/>
    <x v="3871"/>
    <x v="3925"/>
    <x v="7"/>
    <x v="3780"/>
    <x v="3258"/>
  </r>
  <r>
    <n v="3967"/>
    <x v="3872"/>
    <x v="3926"/>
    <x v="0"/>
    <x v="3781"/>
    <x v="3259"/>
  </r>
  <r>
    <n v="3968"/>
    <x v="3873"/>
    <x v="3927"/>
    <x v="0"/>
    <x v="3782"/>
    <x v="3260"/>
  </r>
  <r>
    <n v="3969"/>
    <x v="3874"/>
    <x v="3928"/>
    <x v="0"/>
    <x v="3783"/>
    <x v="3261"/>
  </r>
  <r>
    <n v="3970"/>
    <x v="3875"/>
    <x v="3929"/>
    <x v="0"/>
    <x v="3784"/>
    <x v="465"/>
  </r>
  <r>
    <n v="3971"/>
    <x v="3876"/>
    <x v="3930"/>
    <x v="0"/>
    <x v="3785"/>
    <x v="461"/>
  </r>
  <r>
    <n v="3972"/>
    <x v="3877"/>
    <x v="3931"/>
    <x v="0"/>
    <x v="3786"/>
    <x v="3262"/>
  </r>
  <r>
    <n v="3973"/>
    <x v="3878"/>
    <x v="3932"/>
    <x v="0"/>
    <x v="3787"/>
    <x v="3263"/>
  </r>
  <r>
    <n v="3974"/>
    <x v="3879"/>
    <x v="3933"/>
    <x v="0"/>
    <x v="3788"/>
    <x v="1938"/>
  </r>
  <r>
    <n v="3975"/>
    <x v="3880"/>
    <x v="3934"/>
    <x v="0"/>
    <x v="3789"/>
    <x v="264"/>
  </r>
  <r>
    <n v="3976"/>
    <x v="3881"/>
    <x v="3935"/>
    <x v="5"/>
    <x v="3790"/>
    <x v="675"/>
  </r>
  <r>
    <n v="3977"/>
    <x v="3882"/>
    <x v="3936"/>
    <x v="0"/>
    <x v="3791"/>
    <x v="1175"/>
  </r>
  <r>
    <n v="3978"/>
    <x v="3883"/>
    <x v="3937"/>
    <x v="0"/>
    <x v="3792"/>
    <x v="3264"/>
  </r>
  <r>
    <n v="3979"/>
    <x v="3884"/>
    <x v="3938"/>
    <x v="0"/>
    <x v="3793"/>
    <x v="2821"/>
  </r>
  <r>
    <n v="3980"/>
    <x v="3885"/>
    <x v="3939"/>
    <x v="5"/>
    <x v="3794"/>
    <x v="1374"/>
  </r>
  <r>
    <n v="3981"/>
    <x v="3886"/>
    <x v="3940"/>
    <x v="0"/>
    <x v="3795"/>
    <x v="3265"/>
  </r>
  <r>
    <n v="3982"/>
    <x v="3887"/>
    <x v="3941"/>
    <x v="4"/>
    <x v="3796"/>
    <x v="3266"/>
  </r>
  <r>
    <n v="3983"/>
    <x v="3888"/>
    <x v="3942"/>
    <x v="0"/>
    <x v="3797"/>
    <x v="3267"/>
  </r>
  <r>
    <n v="3984"/>
    <x v="1129"/>
    <x v="3943"/>
    <x v="0"/>
    <x v="669"/>
    <x v="2130"/>
  </r>
  <r>
    <n v="3985"/>
    <x v="3889"/>
    <x v="3944"/>
    <x v="3"/>
    <x v="3798"/>
    <x v="1830"/>
  </r>
  <r>
    <n v="3986"/>
    <x v="3890"/>
    <x v="3945"/>
    <x v="0"/>
    <x v="3799"/>
    <x v="3268"/>
  </r>
  <r>
    <n v="3987"/>
    <x v="3891"/>
    <x v="3946"/>
    <x v="0"/>
    <x v="725"/>
    <x v="3269"/>
  </r>
  <r>
    <n v="3988"/>
    <x v="3892"/>
    <x v="3947"/>
    <x v="0"/>
    <x v="3800"/>
    <x v="3270"/>
  </r>
  <r>
    <n v="3989"/>
    <x v="3893"/>
    <x v="3948"/>
    <x v="0"/>
    <x v="3801"/>
    <x v="2888"/>
  </r>
  <r>
    <n v="3990"/>
    <x v="3894"/>
    <x v="3949"/>
    <x v="0"/>
    <x v="3802"/>
    <x v="1935"/>
  </r>
  <r>
    <n v="3991"/>
    <x v="3895"/>
    <x v="3950"/>
    <x v="0"/>
    <x v="3803"/>
    <x v="3271"/>
  </r>
  <r>
    <n v="3992"/>
    <x v="3896"/>
    <x v="3951"/>
    <x v="0"/>
    <x v="3804"/>
    <x v="764"/>
  </r>
  <r>
    <n v="3993"/>
    <x v="3897"/>
    <x v="3952"/>
    <x v="0"/>
    <x v="939"/>
    <x v="3272"/>
  </r>
  <r>
    <n v="3994"/>
    <x v="3898"/>
    <x v="3953"/>
    <x v="0"/>
    <x v="3805"/>
    <x v="3273"/>
  </r>
  <r>
    <n v="3995"/>
    <x v="2950"/>
    <x v="3954"/>
    <x v="0"/>
    <x v="3806"/>
    <x v="3274"/>
  </r>
  <r>
    <n v="3996"/>
    <x v="3899"/>
    <x v="3955"/>
    <x v="0"/>
    <x v="3807"/>
    <x v="3275"/>
  </r>
  <r>
    <n v="3997"/>
    <x v="3900"/>
    <x v="3956"/>
    <x v="0"/>
    <x v="3808"/>
    <x v="79"/>
  </r>
  <r>
    <n v="3998"/>
    <x v="3901"/>
    <x v="3957"/>
    <x v="8"/>
    <x v="3809"/>
    <x v="2503"/>
  </r>
  <r>
    <n v="3999"/>
    <x v="3902"/>
    <x v="3958"/>
    <x v="14"/>
    <x v="3810"/>
    <x v="3276"/>
  </r>
  <r>
    <n v="4000"/>
    <x v="3903"/>
    <x v="3959"/>
    <x v="0"/>
    <x v="3811"/>
    <x v="3133"/>
  </r>
  <r>
    <n v="4001"/>
    <x v="3904"/>
    <x v="3960"/>
    <x v="0"/>
    <x v="3812"/>
    <x v="3277"/>
  </r>
  <r>
    <n v="4002"/>
    <x v="3905"/>
    <x v="3961"/>
    <x v="0"/>
    <x v="1607"/>
    <x v="3278"/>
  </r>
  <r>
    <n v="4003"/>
    <x v="3906"/>
    <x v="3962"/>
    <x v="0"/>
    <x v="1385"/>
    <x v="231"/>
  </r>
  <r>
    <n v="4004"/>
    <x v="3907"/>
    <x v="3963"/>
    <x v="0"/>
    <x v="3813"/>
    <x v="2611"/>
  </r>
  <r>
    <n v="4005"/>
    <x v="3908"/>
    <x v="3964"/>
    <x v="4"/>
    <x v="3814"/>
    <x v="1371"/>
  </r>
  <r>
    <n v="4006"/>
    <x v="3909"/>
    <x v="3965"/>
    <x v="0"/>
    <x v="3815"/>
    <x v="167"/>
  </r>
  <r>
    <n v="4007"/>
    <x v="3910"/>
    <x v="3966"/>
    <x v="0"/>
    <x v="3816"/>
    <x v="3279"/>
  </r>
  <r>
    <n v="4008"/>
    <x v="3911"/>
    <x v="3967"/>
    <x v="0"/>
    <x v="3817"/>
    <x v="751"/>
  </r>
  <r>
    <n v="4009"/>
    <x v="3912"/>
    <x v="3968"/>
    <x v="0"/>
    <x v="3818"/>
    <x v="2643"/>
  </r>
  <r>
    <n v="4010"/>
    <x v="3913"/>
    <x v="3969"/>
    <x v="0"/>
    <x v="3819"/>
    <x v="3280"/>
  </r>
  <r>
    <n v="4011"/>
    <x v="3914"/>
    <x v="3970"/>
    <x v="31"/>
    <x v="3820"/>
    <x v="1623"/>
  </r>
  <r>
    <n v="4012"/>
    <x v="3915"/>
    <x v="3971"/>
    <x v="0"/>
    <x v="3821"/>
    <x v="2952"/>
  </r>
  <r>
    <n v="4013"/>
    <x v="3916"/>
    <x v="3972"/>
    <x v="0"/>
    <x v="3822"/>
    <x v="1822"/>
  </r>
  <r>
    <n v="4014"/>
    <x v="3917"/>
    <x v="3973"/>
    <x v="0"/>
    <x v="3823"/>
    <x v="3281"/>
  </r>
  <r>
    <n v="4015"/>
    <x v="3918"/>
    <x v="3974"/>
    <x v="0"/>
    <x v="3824"/>
    <x v="3073"/>
  </r>
  <r>
    <n v="4016"/>
    <x v="3919"/>
    <x v="3975"/>
    <x v="0"/>
    <x v="3825"/>
    <x v="3282"/>
  </r>
  <r>
    <n v="4017"/>
    <x v="3920"/>
    <x v="3976"/>
    <x v="0"/>
    <x v="3826"/>
    <x v="3283"/>
  </r>
  <r>
    <n v="4018"/>
    <x v="3921"/>
    <x v="3977"/>
    <x v="5"/>
    <x v="3827"/>
    <x v="632"/>
  </r>
  <r>
    <n v="4019"/>
    <x v="3922"/>
    <x v="3978"/>
    <x v="0"/>
    <x v="3828"/>
    <x v="3284"/>
  </r>
  <r>
    <n v="4020"/>
    <x v="3923"/>
    <x v="3979"/>
    <x v="4"/>
    <x v="428"/>
    <x v="1003"/>
  </r>
  <r>
    <n v="4021"/>
    <x v="3924"/>
    <x v="3980"/>
    <x v="0"/>
    <x v="3829"/>
    <x v="3285"/>
  </r>
  <r>
    <n v="4022"/>
    <x v="3925"/>
    <x v="3981"/>
    <x v="0"/>
    <x v="3830"/>
    <x v="925"/>
  </r>
  <r>
    <n v="4023"/>
    <x v="3926"/>
    <x v="3982"/>
    <x v="4"/>
    <x v="3831"/>
    <x v="509"/>
  </r>
  <r>
    <n v="4024"/>
    <x v="3927"/>
    <x v="3983"/>
    <x v="0"/>
    <x v="3832"/>
    <x v="1374"/>
  </r>
  <r>
    <n v="4025"/>
    <x v="3928"/>
    <x v="3984"/>
    <x v="8"/>
    <x v="3833"/>
    <x v="3244"/>
  </r>
  <r>
    <n v="4026"/>
    <x v="3929"/>
    <x v="3985"/>
    <x v="3"/>
    <x v="3834"/>
    <x v="3286"/>
  </r>
  <r>
    <n v="4027"/>
    <x v="3930"/>
    <x v="3986"/>
    <x v="0"/>
    <x v="3835"/>
    <x v="3286"/>
  </r>
  <r>
    <n v="4028"/>
    <x v="3931"/>
    <x v="3987"/>
    <x v="0"/>
    <x v="3836"/>
    <x v="3287"/>
  </r>
  <r>
    <n v="4029"/>
    <x v="3932"/>
    <x v="3988"/>
    <x v="0"/>
    <x v="3837"/>
    <x v="1782"/>
  </r>
  <r>
    <n v="4030"/>
    <x v="3702"/>
    <x v="3989"/>
    <x v="0"/>
    <x v="3838"/>
    <x v="1797"/>
  </r>
  <r>
    <n v="4031"/>
    <x v="3933"/>
    <x v="3990"/>
    <x v="8"/>
    <x v="3839"/>
    <x v="3288"/>
  </r>
  <r>
    <n v="4032"/>
    <x v="3934"/>
    <x v="3991"/>
    <x v="0"/>
    <x v="3840"/>
    <x v="3289"/>
  </r>
  <r>
    <n v="4033"/>
    <x v="3935"/>
    <x v="3992"/>
    <x v="0"/>
    <x v="3841"/>
    <x v="3290"/>
  </r>
  <r>
    <n v="4034"/>
    <x v="3936"/>
    <x v="3993"/>
    <x v="0"/>
    <x v="3842"/>
    <x v="1294"/>
  </r>
  <r>
    <n v="4035"/>
    <x v="3937"/>
    <x v="3994"/>
    <x v="0"/>
    <x v="3843"/>
    <x v="3291"/>
  </r>
  <r>
    <n v="4036"/>
    <x v="3938"/>
    <x v="3995"/>
    <x v="0"/>
    <x v="3844"/>
    <x v="1408"/>
  </r>
  <r>
    <n v="4037"/>
    <x v="3939"/>
    <x v="3996"/>
    <x v="0"/>
    <x v="3845"/>
    <x v="3169"/>
  </r>
  <r>
    <n v="4038"/>
    <x v="3940"/>
    <x v="3997"/>
    <x v="4"/>
    <x v="3846"/>
    <x v="3292"/>
  </r>
  <r>
    <n v="4039"/>
    <x v="3941"/>
    <x v="3998"/>
    <x v="4"/>
    <x v="3847"/>
    <x v="3293"/>
  </r>
  <r>
    <n v="4040"/>
    <x v="3942"/>
    <x v="3999"/>
    <x v="0"/>
    <x v="3848"/>
    <x v="3294"/>
  </r>
  <r>
    <n v="4041"/>
    <x v="3943"/>
    <x v="4000"/>
    <x v="0"/>
    <x v="3849"/>
    <x v="3295"/>
  </r>
  <r>
    <n v="4042"/>
    <x v="3944"/>
    <x v="4001"/>
    <x v="4"/>
    <x v="3850"/>
    <x v="3296"/>
  </r>
  <r>
    <n v="4043"/>
    <x v="3945"/>
    <x v="4002"/>
    <x v="0"/>
    <x v="3851"/>
    <x v="3297"/>
  </r>
  <r>
    <n v="4044"/>
    <x v="3946"/>
    <x v="4003"/>
    <x v="0"/>
    <x v="3852"/>
    <x v="3298"/>
  </r>
  <r>
    <n v="4045"/>
    <x v="3947"/>
    <x v="4004"/>
    <x v="0"/>
    <x v="3853"/>
    <x v="3299"/>
  </r>
  <r>
    <n v="4046"/>
    <x v="3948"/>
    <x v="4005"/>
    <x v="0"/>
    <x v="3854"/>
    <x v="3300"/>
  </r>
  <r>
    <n v="4047"/>
    <x v="3949"/>
    <x v="4006"/>
    <x v="7"/>
    <x v="3855"/>
    <x v="3301"/>
  </r>
  <r>
    <n v="4048"/>
    <x v="3950"/>
    <x v="4007"/>
    <x v="0"/>
    <x v="3856"/>
    <x v="1038"/>
  </r>
  <r>
    <n v="4049"/>
    <x v="3951"/>
    <x v="4008"/>
    <x v="0"/>
    <x v="3857"/>
    <x v="3302"/>
  </r>
  <r>
    <n v="4050"/>
    <x v="3952"/>
    <x v="4009"/>
    <x v="0"/>
    <x v="3858"/>
    <x v="3303"/>
  </r>
  <r>
    <n v="4051"/>
    <x v="3953"/>
    <x v="4010"/>
    <x v="6"/>
    <x v="3859"/>
    <x v="3304"/>
  </r>
  <r>
    <n v="4052"/>
    <x v="3954"/>
    <x v="4011"/>
    <x v="13"/>
    <x v="3860"/>
    <x v="3305"/>
  </r>
  <r>
    <n v="4053"/>
    <x v="3955"/>
    <x v="4012"/>
    <x v="0"/>
    <x v="3861"/>
    <x v="3306"/>
  </r>
  <r>
    <n v="4054"/>
    <x v="3956"/>
    <x v="4013"/>
    <x v="0"/>
    <x v="3862"/>
    <x v="116"/>
  </r>
  <r>
    <n v="4055"/>
    <x v="3957"/>
    <x v="4014"/>
    <x v="0"/>
    <x v="3863"/>
    <x v="1076"/>
  </r>
  <r>
    <n v="4056"/>
    <x v="3958"/>
    <x v="4015"/>
    <x v="0"/>
    <x v="3864"/>
    <x v="3307"/>
  </r>
  <r>
    <n v="4057"/>
    <x v="3959"/>
    <x v="4016"/>
    <x v="0"/>
    <x v="3865"/>
    <x v="1491"/>
  </r>
  <r>
    <n v="4058"/>
    <x v="3960"/>
    <x v="4017"/>
    <x v="0"/>
    <x v="3866"/>
    <x v="3308"/>
  </r>
  <r>
    <n v="4059"/>
    <x v="3961"/>
    <x v="4018"/>
    <x v="0"/>
    <x v="3867"/>
    <x v="46"/>
  </r>
  <r>
    <n v="4060"/>
    <x v="3962"/>
    <x v="4019"/>
    <x v="0"/>
    <x v="3270"/>
    <x v="3309"/>
  </r>
  <r>
    <n v="4061"/>
    <x v="3963"/>
    <x v="4020"/>
    <x v="8"/>
    <x v="3868"/>
    <x v="470"/>
  </r>
  <r>
    <n v="4062"/>
    <x v="1125"/>
    <x v="4021"/>
    <x v="0"/>
    <x v="3869"/>
    <x v="2823"/>
  </r>
  <r>
    <n v="4063"/>
    <x v="3964"/>
    <x v="4022"/>
    <x v="8"/>
    <x v="3870"/>
    <x v="3310"/>
  </r>
  <r>
    <n v="4064"/>
    <x v="3965"/>
    <x v="4023"/>
    <x v="0"/>
    <x v="3871"/>
    <x v="3311"/>
  </r>
  <r>
    <n v="4065"/>
    <x v="3966"/>
    <x v="4024"/>
    <x v="0"/>
    <x v="3872"/>
    <x v="3312"/>
  </r>
  <r>
    <n v="4066"/>
    <x v="3967"/>
    <x v="4025"/>
    <x v="0"/>
    <x v="3236"/>
    <x v="406"/>
  </r>
  <r>
    <n v="4067"/>
    <x v="3968"/>
    <x v="4026"/>
    <x v="0"/>
    <x v="3873"/>
    <x v="3313"/>
  </r>
  <r>
    <n v="4068"/>
    <x v="3969"/>
    <x v="4027"/>
    <x v="0"/>
    <x v="3874"/>
    <x v="3314"/>
  </r>
  <r>
    <n v="4069"/>
    <x v="3970"/>
    <x v="4028"/>
    <x v="0"/>
    <x v="3875"/>
    <x v="3315"/>
  </r>
  <r>
    <n v="4070"/>
    <x v="3971"/>
    <x v="4029"/>
    <x v="2"/>
    <x v="3876"/>
    <x v="3316"/>
  </r>
  <r>
    <n v="4071"/>
    <x v="3972"/>
    <x v="4030"/>
    <x v="0"/>
    <x v="1611"/>
    <x v="3317"/>
  </r>
  <r>
    <n v="4072"/>
    <x v="3973"/>
    <x v="4031"/>
    <x v="13"/>
    <x v="3877"/>
    <x v="3318"/>
  </r>
  <r>
    <n v="4073"/>
    <x v="3974"/>
    <x v="4032"/>
    <x v="0"/>
    <x v="3878"/>
    <x v="3319"/>
  </r>
  <r>
    <n v="4074"/>
    <x v="3975"/>
    <x v="4033"/>
    <x v="0"/>
    <x v="3879"/>
    <x v="2887"/>
  </r>
  <r>
    <n v="4075"/>
    <x v="3976"/>
    <x v="4034"/>
    <x v="4"/>
    <x v="3880"/>
    <x v="3320"/>
  </r>
  <r>
    <n v="4076"/>
    <x v="3977"/>
    <x v="4035"/>
    <x v="13"/>
    <x v="3881"/>
    <x v="3321"/>
  </r>
  <r>
    <n v="4077"/>
    <x v="3978"/>
    <x v="4036"/>
    <x v="0"/>
    <x v="3882"/>
    <x v="3322"/>
  </r>
  <r>
    <n v="4078"/>
    <x v="3979"/>
    <x v="4037"/>
    <x v="0"/>
    <x v="3883"/>
    <x v="3323"/>
  </r>
  <r>
    <n v="4079"/>
    <x v="3980"/>
    <x v="4038"/>
    <x v="0"/>
    <x v="3884"/>
    <x v="3324"/>
  </r>
  <r>
    <n v="4080"/>
    <x v="3981"/>
    <x v="4039"/>
    <x v="0"/>
    <x v="3885"/>
    <x v="3325"/>
  </r>
  <r>
    <n v="4081"/>
    <x v="3982"/>
    <x v="4040"/>
    <x v="14"/>
    <x v="3886"/>
    <x v="3326"/>
  </r>
  <r>
    <n v="4082"/>
    <x v="3983"/>
    <x v="4041"/>
    <x v="0"/>
    <x v="3887"/>
    <x v="2758"/>
  </r>
  <r>
    <n v="4083"/>
    <x v="3984"/>
    <x v="4042"/>
    <x v="0"/>
    <x v="3888"/>
    <x v="1781"/>
  </r>
  <r>
    <n v="4084"/>
    <x v="3985"/>
    <x v="4043"/>
    <x v="0"/>
    <x v="3889"/>
    <x v="3327"/>
  </r>
  <r>
    <n v="4085"/>
    <x v="3986"/>
    <x v="4044"/>
    <x v="0"/>
    <x v="3890"/>
    <x v="3328"/>
  </r>
  <r>
    <n v="4086"/>
    <x v="3987"/>
    <x v="4045"/>
    <x v="2"/>
    <x v="3891"/>
    <x v="3329"/>
  </r>
  <r>
    <n v="4087"/>
    <x v="3988"/>
    <x v="4046"/>
    <x v="0"/>
    <x v="3892"/>
    <x v="3330"/>
  </r>
  <r>
    <n v="4088"/>
    <x v="3989"/>
    <x v="4047"/>
    <x v="0"/>
    <x v="565"/>
    <x v="3331"/>
  </r>
  <r>
    <n v="4089"/>
    <x v="3990"/>
    <x v="4048"/>
    <x v="3"/>
    <x v="3893"/>
    <x v="1905"/>
  </r>
  <r>
    <n v="4090"/>
    <x v="3991"/>
    <x v="4049"/>
    <x v="0"/>
    <x v="3894"/>
    <x v="91"/>
  </r>
  <r>
    <n v="4091"/>
    <x v="3992"/>
    <x v="4050"/>
    <x v="0"/>
    <x v="3895"/>
    <x v="2398"/>
  </r>
  <r>
    <n v="4092"/>
    <x v="3993"/>
    <x v="4051"/>
    <x v="0"/>
    <x v="3896"/>
    <x v="404"/>
  </r>
  <r>
    <n v="4093"/>
    <x v="3994"/>
    <x v="4052"/>
    <x v="11"/>
    <x v="3897"/>
    <x v="246"/>
  </r>
  <r>
    <n v="4094"/>
    <x v="3995"/>
    <x v="4053"/>
    <x v="0"/>
    <x v="3898"/>
    <x v="3262"/>
  </r>
  <r>
    <n v="4095"/>
    <x v="3996"/>
    <x v="4054"/>
    <x v="0"/>
    <x v="3899"/>
    <x v="3332"/>
  </r>
  <r>
    <n v="4096"/>
    <x v="3997"/>
    <x v="4055"/>
    <x v="0"/>
    <x v="3900"/>
    <x v="3014"/>
  </r>
  <r>
    <n v="4097"/>
    <x v="3998"/>
    <x v="4056"/>
    <x v="0"/>
    <x v="3387"/>
    <x v="3333"/>
  </r>
  <r>
    <n v="4098"/>
    <x v="3999"/>
    <x v="4057"/>
    <x v="10"/>
    <x v="628"/>
    <x v="2592"/>
  </r>
  <r>
    <n v="4099"/>
    <x v="4000"/>
    <x v="4058"/>
    <x v="7"/>
    <x v="3901"/>
    <x v="213"/>
  </r>
  <r>
    <n v="4100"/>
    <x v="4001"/>
    <x v="4059"/>
    <x v="0"/>
    <x v="3902"/>
    <x v="495"/>
  </r>
  <r>
    <n v="4101"/>
    <x v="4002"/>
    <x v="4060"/>
    <x v="0"/>
    <x v="1429"/>
    <x v="374"/>
  </r>
  <r>
    <n v="4102"/>
    <x v="4003"/>
    <x v="4061"/>
    <x v="0"/>
    <x v="3903"/>
    <x v="3334"/>
  </r>
  <r>
    <n v="4103"/>
    <x v="4004"/>
    <x v="4062"/>
    <x v="0"/>
    <x v="3904"/>
    <x v="3335"/>
  </r>
  <r>
    <n v="4104"/>
    <x v="4005"/>
    <x v="4063"/>
    <x v="0"/>
    <x v="3905"/>
    <x v="3336"/>
  </r>
  <r>
    <n v="4105"/>
    <x v="4006"/>
    <x v="4064"/>
    <x v="8"/>
    <x v="3906"/>
    <x v="3337"/>
  </r>
  <r>
    <n v="4106"/>
    <x v="4007"/>
    <x v="4065"/>
    <x v="8"/>
    <x v="3907"/>
    <x v="3338"/>
  </r>
  <r>
    <n v="4107"/>
    <x v="4008"/>
    <x v="4066"/>
    <x v="0"/>
    <x v="3908"/>
    <x v="3339"/>
  </r>
  <r>
    <n v="4108"/>
    <x v="4009"/>
    <x v="4067"/>
    <x v="0"/>
    <x v="3909"/>
    <x v="3340"/>
  </r>
  <r>
    <n v="4109"/>
    <x v="4010"/>
    <x v="4068"/>
    <x v="0"/>
    <x v="3910"/>
    <x v="3341"/>
  </r>
  <r>
    <n v="4110"/>
    <x v="4011"/>
    <x v="4069"/>
    <x v="0"/>
    <x v="3911"/>
    <x v="3342"/>
  </r>
  <r>
    <n v="4111"/>
    <x v="4012"/>
    <x v="4070"/>
    <x v="0"/>
    <x v="3912"/>
    <x v="3343"/>
  </r>
  <r>
    <n v="4112"/>
    <x v="4013"/>
    <x v="4071"/>
    <x v="14"/>
    <x v="3913"/>
    <x v="3344"/>
  </r>
  <r>
    <n v="4113"/>
    <x v="4014"/>
    <x v="4072"/>
    <x v="0"/>
    <x v="3914"/>
    <x v="3345"/>
  </r>
  <r>
    <n v="4114"/>
    <x v="4015"/>
    <x v="4073"/>
    <x v="8"/>
    <x v="2129"/>
    <x v="3346"/>
  </r>
  <r>
    <n v="4115"/>
    <x v="4016"/>
    <x v="4074"/>
    <x v="0"/>
    <x v="3915"/>
    <x v="1004"/>
  </r>
  <r>
    <n v="4116"/>
    <x v="4017"/>
    <x v="4075"/>
    <x v="0"/>
    <x v="3916"/>
    <x v="3347"/>
  </r>
  <r>
    <n v="4117"/>
    <x v="4018"/>
    <x v="4076"/>
    <x v="0"/>
    <x v="3917"/>
    <x v="3348"/>
  </r>
  <r>
    <n v="4118"/>
    <x v="4019"/>
    <x v="4077"/>
    <x v="0"/>
    <x v="3918"/>
    <x v="3349"/>
  </r>
  <r>
    <n v="4119"/>
    <x v="4020"/>
    <x v="2485"/>
    <x v="4"/>
    <x v="3919"/>
    <x v="3018"/>
  </r>
  <r>
    <n v="4120"/>
    <x v="4021"/>
    <x v="4078"/>
    <x v="0"/>
    <x v="3920"/>
    <x v="3350"/>
  </r>
  <r>
    <n v="4121"/>
    <x v="4022"/>
    <x v="4079"/>
    <x v="0"/>
    <x v="3921"/>
    <x v="1341"/>
  </r>
  <r>
    <n v="4122"/>
    <x v="4023"/>
    <x v="4080"/>
    <x v="0"/>
    <x v="3922"/>
    <x v="3351"/>
  </r>
  <r>
    <n v="4123"/>
    <x v="4024"/>
    <x v="4081"/>
    <x v="0"/>
    <x v="3923"/>
    <x v="3352"/>
  </r>
  <r>
    <n v="4124"/>
    <x v="4025"/>
    <x v="4082"/>
    <x v="0"/>
    <x v="3924"/>
    <x v="3353"/>
  </r>
  <r>
    <n v="4125"/>
    <x v="4026"/>
    <x v="4083"/>
    <x v="0"/>
    <x v="3925"/>
    <x v="3209"/>
  </r>
  <r>
    <n v="4126"/>
    <x v="4027"/>
    <x v="4084"/>
    <x v="0"/>
    <x v="1895"/>
    <x v="3354"/>
  </r>
  <r>
    <n v="4127"/>
    <x v="4028"/>
    <x v="4085"/>
    <x v="0"/>
    <x v="3926"/>
    <x v="3355"/>
  </r>
  <r>
    <n v="4128"/>
    <x v="4029"/>
    <x v="4086"/>
    <x v="0"/>
    <x v="3927"/>
    <x v="1634"/>
  </r>
  <r>
    <n v="4129"/>
    <x v="4030"/>
    <x v="4087"/>
    <x v="0"/>
    <x v="3928"/>
    <x v="3356"/>
  </r>
  <r>
    <n v="4130"/>
    <x v="4031"/>
    <x v="4088"/>
    <x v="0"/>
    <x v="3929"/>
    <x v="3357"/>
  </r>
  <r>
    <n v="4131"/>
    <x v="4032"/>
    <x v="4089"/>
    <x v="0"/>
    <x v="3930"/>
    <x v="3358"/>
  </r>
  <r>
    <n v="4132"/>
    <x v="3432"/>
    <x v="4090"/>
    <x v="0"/>
    <x v="3931"/>
    <x v="3359"/>
  </r>
  <r>
    <n v="4133"/>
    <x v="4033"/>
    <x v="4091"/>
    <x v="0"/>
    <x v="3932"/>
    <x v="3360"/>
  </r>
  <r>
    <n v="4134"/>
    <x v="4034"/>
    <x v="4092"/>
    <x v="0"/>
    <x v="3933"/>
    <x v="3361"/>
  </r>
  <r>
    <n v="4135"/>
    <x v="4035"/>
    <x v="4093"/>
    <x v="0"/>
    <x v="3934"/>
    <x v="3362"/>
  </r>
  <r>
    <n v="4136"/>
    <x v="4036"/>
    <x v="4094"/>
    <x v="0"/>
    <x v="3935"/>
    <x v="155"/>
  </r>
  <r>
    <n v="4137"/>
    <x v="4037"/>
    <x v="4095"/>
    <x v="0"/>
    <x v="3936"/>
    <x v="3363"/>
  </r>
  <r>
    <n v="4138"/>
    <x v="4038"/>
    <x v="4096"/>
    <x v="14"/>
    <x v="3937"/>
    <x v="3364"/>
  </r>
  <r>
    <n v="4139"/>
    <x v="4039"/>
    <x v="4097"/>
    <x v="0"/>
    <x v="3938"/>
    <x v="3365"/>
  </r>
  <r>
    <n v="4140"/>
    <x v="4040"/>
    <x v="4098"/>
    <x v="2"/>
    <x v="3939"/>
    <x v="3366"/>
  </r>
  <r>
    <n v="4141"/>
    <x v="1525"/>
    <x v="4099"/>
    <x v="0"/>
    <x v="3940"/>
    <x v="3367"/>
  </r>
  <r>
    <n v="4142"/>
    <x v="4041"/>
    <x v="4100"/>
    <x v="0"/>
    <x v="3941"/>
    <x v="2857"/>
  </r>
  <r>
    <n v="4143"/>
    <x v="4042"/>
    <x v="4101"/>
    <x v="0"/>
    <x v="3942"/>
    <x v="419"/>
  </r>
  <r>
    <n v="4144"/>
    <x v="4043"/>
    <x v="4102"/>
    <x v="0"/>
    <x v="3943"/>
    <x v="3368"/>
  </r>
  <r>
    <n v="4145"/>
    <x v="4044"/>
    <x v="4103"/>
    <x v="0"/>
    <x v="803"/>
    <x v="3369"/>
  </r>
  <r>
    <n v="4146"/>
    <x v="4045"/>
    <x v="4104"/>
    <x v="0"/>
    <x v="3944"/>
    <x v="3370"/>
  </r>
  <r>
    <n v="4147"/>
    <x v="4046"/>
    <x v="4105"/>
    <x v="0"/>
    <x v="3945"/>
    <x v="1332"/>
  </r>
  <r>
    <n v="4148"/>
    <x v="4047"/>
    <x v="4106"/>
    <x v="0"/>
    <x v="3946"/>
    <x v="1922"/>
  </r>
  <r>
    <n v="4149"/>
    <x v="4048"/>
    <x v="4107"/>
    <x v="0"/>
    <x v="3947"/>
    <x v="145"/>
  </r>
  <r>
    <n v="4150"/>
    <x v="4049"/>
    <x v="4108"/>
    <x v="0"/>
    <x v="3948"/>
    <x v="3371"/>
  </r>
  <r>
    <n v="4151"/>
    <x v="4050"/>
    <x v="4109"/>
    <x v="3"/>
    <x v="3949"/>
    <x v="411"/>
  </r>
  <r>
    <n v="4152"/>
    <x v="4051"/>
    <x v="4110"/>
    <x v="8"/>
    <x v="3950"/>
    <x v="3372"/>
  </r>
  <r>
    <n v="4153"/>
    <x v="4052"/>
    <x v="4111"/>
    <x v="0"/>
    <x v="3951"/>
    <x v="3373"/>
  </r>
  <r>
    <n v="4154"/>
    <x v="4053"/>
    <x v="4112"/>
    <x v="0"/>
    <x v="3952"/>
    <x v="3374"/>
  </r>
  <r>
    <n v="4155"/>
    <x v="4054"/>
    <x v="4113"/>
    <x v="4"/>
    <x v="3953"/>
    <x v="3375"/>
  </r>
  <r>
    <n v="4156"/>
    <x v="4055"/>
    <x v="4114"/>
    <x v="0"/>
    <x v="3954"/>
    <x v="1472"/>
  </r>
  <r>
    <n v="4157"/>
    <x v="4056"/>
    <x v="4115"/>
    <x v="0"/>
    <x v="3955"/>
    <x v="3376"/>
  </r>
  <r>
    <n v="4158"/>
    <x v="4057"/>
    <x v="4116"/>
    <x v="0"/>
    <x v="3956"/>
    <x v="3377"/>
  </r>
  <r>
    <n v="4159"/>
    <x v="4058"/>
    <x v="4117"/>
    <x v="0"/>
    <x v="3957"/>
    <x v="3378"/>
  </r>
  <r>
    <n v="4160"/>
    <x v="4059"/>
    <x v="4118"/>
    <x v="0"/>
    <x v="3958"/>
    <x v="3379"/>
  </r>
  <r>
    <n v="4161"/>
    <x v="4060"/>
    <x v="4119"/>
    <x v="0"/>
    <x v="3959"/>
    <x v="3380"/>
  </r>
  <r>
    <n v="4162"/>
    <x v="4061"/>
    <x v="4120"/>
    <x v="4"/>
    <x v="3960"/>
    <x v="3381"/>
  </r>
  <r>
    <n v="4163"/>
    <x v="4062"/>
    <x v="4121"/>
    <x v="2"/>
    <x v="3961"/>
    <x v="3382"/>
  </r>
  <r>
    <n v="4164"/>
    <x v="4063"/>
    <x v="4122"/>
    <x v="4"/>
    <x v="3962"/>
    <x v="3383"/>
  </r>
  <r>
    <n v="4165"/>
    <x v="4064"/>
    <x v="4123"/>
    <x v="0"/>
    <x v="3963"/>
    <x v="3384"/>
  </r>
  <r>
    <n v="4166"/>
    <x v="4065"/>
    <x v="4124"/>
    <x v="0"/>
    <x v="3964"/>
    <x v="3385"/>
  </r>
  <r>
    <n v="4167"/>
    <x v="4066"/>
    <x v="4125"/>
    <x v="0"/>
    <x v="3198"/>
    <x v="989"/>
  </r>
  <r>
    <n v="4168"/>
    <x v="4067"/>
    <x v="4126"/>
    <x v="0"/>
    <x v="3965"/>
    <x v="3386"/>
  </r>
  <r>
    <n v="4169"/>
    <x v="4068"/>
    <x v="4127"/>
    <x v="8"/>
    <x v="419"/>
    <x v="2525"/>
  </r>
  <r>
    <n v="4170"/>
    <x v="4069"/>
    <x v="4128"/>
    <x v="0"/>
    <x v="3966"/>
    <x v="3387"/>
  </r>
  <r>
    <n v="4171"/>
    <x v="4070"/>
    <x v="4129"/>
    <x v="0"/>
    <x v="3967"/>
    <x v="703"/>
  </r>
  <r>
    <n v="4172"/>
    <x v="4071"/>
    <x v="4130"/>
    <x v="0"/>
    <x v="3968"/>
    <x v="3388"/>
  </r>
  <r>
    <n v="4173"/>
    <x v="4072"/>
    <x v="4131"/>
    <x v="4"/>
    <x v="3969"/>
    <x v="3389"/>
  </r>
  <r>
    <n v="4174"/>
    <x v="4073"/>
    <x v="4132"/>
    <x v="0"/>
    <x v="3970"/>
    <x v="2650"/>
  </r>
  <r>
    <n v="4175"/>
    <x v="4074"/>
    <x v="4133"/>
    <x v="11"/>
    <x v="3971"/>
    <x v="230"/>
  </r>
  <r>
    <n v="4176"/>
    <x v="4075"/>
    <x v="4134"/>
    <x v="0"/>
    <x v="3972"/>
    <x v="994"/>
  </r>
  <r>
    <n v="4177"/>
    <x v="4076"/>
    <x v="4135"/>
    <x v="0"/>
    <x v="3973"/>
    <x v="3390"/>
  </r>
  <r>
    <n v="4178"/>
    <x v="4077"/>
    <x v="4136"/>
    <x v="8"/>
    <x v="3974"/>
    <x v="1831"/>
  </r>
  <r>
    <n v="4179"/>
    <x v="4078"/>
    <x v="4137"/>
    <x v="0"/>
    <x v="3975"/>
    <x v="1602"/>
  </r>
  <r>
    <n v="4180"/>
    <x v="4079"/>
    <x v="4138"/>
    <x v="0"/>
    <x v="3976"/>
    <x v="3391"/>
  </r>
  <r>
    <n v="4181"/>
    <x v="3162"/>
    <x v="4139"/>
    <x v="0"/>
    <x v="3977"/>
    <x v="527"/>
  </r>
  <r>
    <n v="4182"/>
    <x v="4080"/>
    <x v="4140"/>
    <x v="0"/>
    <x v="2453"/>
    <x v="3392"/>
  </r>
  <r>
    <n v="4183"/>
    <x v="4081"/>
    <x v="4141"/>
    <x v="8"/>
    <x v="3978"/>
    <x v="3393"/>
  </r>
  <r>
    <n v="4184"/>
    <x v="4082"/>
    <x v="4142"/>
    <x v="4"/>
    <x v="3979"/>
    <x v="3076"/>
  </r>
  <r>
    <n v="4185"/>
    <x v="4083"/>
    <x v="4143"/>
    <x v="0"/>
    <x v="3980"/>
    <x v="3394"/>
  </r>
  <r>
    <n v="4186"/>
    <x v="4084"/>
    <x v="4144"/>
    <x v="0"/>
    <x v="3981"/>
    <x v="3395"/>
  </r>
  <r>
    <n v="4187"/>
    <x v="4085"/>
    <x v="4145"/>
    <x v="8"/>
    <x v="3982"/>
    <x v="3396"/>
  </r>
  <r>
    <n v="4188"/>
    <x v="4086"/>
    <x v="4146"/>
    <x v="0"/>
    <x v="3983"/>
    <x v="2813"/>
  </r>
  <r>
    <n v="4189"/>
    <x v="4087"/>
    <x v="4147"/>
    <x v="0"/>
    <x v="3984"/>
    <x v="3397"/>
  </r>
  <r>
    <n v="4190"/>
    <x v="4088"/>
    <x v="4148"/>
    <x v="0"/>
    <x v="3985"/>
    <x v="1770"/>
  </r>
  <r>
    <n v="4191"/>
    <x v="4089"/>
    <x v="4149"/>
    <x v="0"/>
    <x v="3986"/>
    <x v="390"/>
  </r>
  <r>
    <n v="4192"/>
    <x v="4090"/>
    <x v="4150"/>
    <x v="0"/>
    <x v="3987"/>
    <x v="3398"/>
  </r>
  <r>
    <n v="4193"/>
    <x v="4091"/>
    <x v="4151"/>
    <x v="0"/>
    <x v="3988"/>
    <x v="3039"/>
  </r>
  <r>
    <n v="4194"/>
    <x v="4092"/>
    <x v="4152"/>
    <x v="0"/>
    <x v="3989"/>
    <x v="3399"/>
  </r>
  <r>
    <n v="4195"/>
    <x v="4093"/>
    <x v="4153"/>
    <x v="4"/>
    <x v="3990"/>
    <x v="3400"/>
  </r>
  <r>
    <n v="4196"/>
    <x v="4094"/>
    <x v="4154"/>
    <x v="4"/>
    <x v="3991"/>
    <x v="642"/>
  </r>
  <r>
    <n v="4197"/>
    <x v="4095"/>
    <x v="4155"/>
    <x v="0"/>
    <x v="3992"/>
    <x v="3401"/>
  </r>
  <r>
    <n v="4198"/>
    <x v="4096"/>
    <x v="4156"/>
    <x v="0"/>
    <x v="3993"/>
    <x v="3402"/>
  </r>
  <r>
    <n v="4199"/>
    <x v="4097"/>
    <x v="4157"/>
    <x v="0"/>
    <x v="3994"/>
    <x v="3403"/>
  </r>
  <r>
    <n v="4200"/>
    <x v="4098"/>
    <x v="4158"/>
    <x v="0"/>
    <x v="3995"/>
    <x v="1168"/>
  </r>
  <r>
    <n v="4201"/>
    <x v="4099"/>
    <x v="4159"/>
    <x v="0"/>
    <x v="3996"/>
    <x v="3404"/>
  </r>
  <r>
    <n v="4202"/>
    <x v="4100"/>
    <x v="4160"/>
    <x v="0"/>
    <x v="3997"/>
    <x v="3405"/>
  </r>
  <r>
    <n v="4203"/>
    <x v="4101"/>
    <x v="4161"/>
    <x v="11"/>
    <x v="1955"/>
    <x v="3406"/>
  </r>
  <r>
    <n v="4204"/>
    <x v="4102"/>
    <x v="4162"/>
    <x v="0"/>
    <x v="3998"/>
    <x v="3310"/>
  </r>
  <r>
    <n v="4205"/>
    <x v="4103"/>
    <x v="4163"/>
    <x v="0"/>
    <x v="3999"/>
    <x v="3407"/>
  </r>
  <r>
    <n v="4206"/>
    <x v="4104"/>
    <x v="4164"/>
    <x v="0"/>
    <x v="4000"/>
    <x v="3408"/>
  </r>
  <r>
    <n v="4207"/>
    <x v="4105"/>
    <x v="4165"/>
    <x v="3"/>
    <x v="4001"/>
    <x v="3409"/>
  </r>
  <r>
    <n v="4208"/>
    <x v="4106"/>
    <x v="4166"/>
    <x v="0"/>
    <x v="4002"/>
    <x v="2669"/>
  </r>
  <r>
    <n v="4209"/>
    <x v="4107"/>
    <x v="4167"/>
    <x v="0"/>
    <x v="4003"/>
    <x v="3410"/>
  </r>
  <r>
    <n v="4210"/>
    <x v="4108"/>
    <x v="4168"/>
    <x v="0"/>
    <x v="4004"/>
    <x v="861"/>
  </r>
  <r>
    <n v="4211"/>
    <x v="4109"/>
    <x v="4169"/>
    <x v="4"/>
    <x v="4005"/>
    <x v="3411"/>
  </r>
  <r>
    <n v="4212"/>
    <x v="4110"/>
    <x v="4170"/>
    <x v="0"/>
    <x v="4006"/>
    <x v="3412"/>
  </r>
  <r>
    <n v="4213"/>
    <x v="4111"/>
    <x v="4171"/>
    <x v="0"/>
    <x v="4007"/>
    <x v="3413"/>
  </r>
  <r>
    <n v="4214"/>
    <x v="4112"/>
    <x v="4172"/>
    <x v="0"/>
    <x v="4008"/>
    <x v="1616"/>
  </r>
  <r>
    <n v="4215"/>
    <x v="4113"/>
    <x v="4173"/>
    <x v="0"/>
    <x v="4009"/>
    <x v="3414"/>
  </r>
  <r>
    <n v="4216"/>
    <x v="4114"/>
    <x v="4174"/>
    <x v="0"/>
    <x v="4010"/>
    <x v="2116"/>
  </r>
  <r>
    <n v="4217"/>
    <x v="4115"/>
    <x v="4175"/>
    <x v="0"/>
    <x v="4011"/>
    <x v="1574"/>
  </r>
  <r>
    <n v="4218"/>
    <x v="4116"/>
    <x v="4176"/>
    <x v="0"/>
    <x v="4012"/>
    <x v="3415"/>
  </r>
  <r>
    <n v="4219"/>
    <x v="4117"/>
    <x v="4177"/>
    <x v="0"/>
    <x v="4013"/>
    <x v="3416"/>
  </r>
  <r>
    <n v="4220"/>
    <x v="4117"/>
    <x v="4177"/>
    <x v="0"/>
    <x v="4013"/>
    <x v="3416"/>
  </r>
  <r>
    <n v="4221"/>
    <x v="4111"/>
    <x v="4171"/>
    <x v="0"/>
    <x v="4007"/>
    <x v="3413"/>
  </r>
  <r>
    <n v="4222"/>
    <x v="4118"/>
    <x v="4178"/>
    <x v="0"/>
    <x v="4014"/>
    <x v="1200"/>
  </r>
  <r>
    <n v="4223"/>
    <x v="4119"/>
    <x v="4179"/>
    <x v="0"/>
    <x v="3692"/>
    <x v="3417"/>
  </r>
  <r>
    <n v="4224"/>
    <x v="4120"/>
    <x v="4180"/>
    <x v="8"/>
    <x v="4015"/>
    <x v="3418"/>
  </r>
  <r>
    <n v="4225"/>
    <x v="4121"/>
    <x v="4181"/>
    <x v="0"/>
    <x v="4016"/>
    <x v="3419"/>
  </r>
  <r>
    <n v="4226"/>
    <x v="4122"/>
    <x v="4182"/>
    <x v="0"/>
    <x v="4017"/>
    <x v="1444"/>
  </r>
  <r>
    <n v="4227"/>
    <x v="4123"/>
    <x v="4183"/>
    <x v="10"/>
    <x v="4018"/>
    <x v="1342"/>
  </r>
  <r>
    <n v="4228"/>
    <x v="4124"/>
    <x v="4184"/>
    <x v="0"/>
    <x v="4019"/>
    <x v="3420"/>
  </r>
  <r>
    <n v="4229"/>
    <x v="4125"/>
    <x v="4185"/>
    <x v="0"/>
    <x v="4020"/>
    <x v="3421"/>
  </r>
  <r>
    <n v="4230"/>
    <x v="4126"/>
    <x v="4186"/>
    <x v="0"/>
    <x v="4021"/>
    <x v="3422"/>
  </r>
  <r>
    <n v="4231"/>
    <x v="4127"/>
    <x v="4187"/>
    <x v="0"/>
    <x v="3720"/>
    <x v="82"/>
  </r>
  <r>
    <n v="4232"/>
    <x v="4128"/>
    <x v="4188"/>
    <x v="0"/>
    <x v="3313"/>
    <x v="1205"/>
  </r>
  <r>
    <n v="4233"/>
    <x v="4129"/>
    <x v="4189"/>
    <x v="0"/>
    <x v="553"/>
    <x v="3423"/>
  </r>
  <r>
    <n v="4234"/>
    <x v="4130"/>
    <x v="4190"/>
    <x v="0"/>
    <x v="4022"/>
    <x v="139"/>
  </r>
  <r>
    <n v="4235"/>
    <x v="4131"/>
    <x v="4191"/>
    <x v="0"/>
    <x v="4023"/>
    <x v="3424"/>
  </r>
  <r>
    <n v="4236"/>
    <x v="4132"/>
    <x v="4192"/>
    <x v="0"/>
    <x v="4024"/>
    <x v="3425"/>
  </r>
  <r>
    <n v="4237"/>
    <x v="4133"/>
    <x v="4193"/>
    <x v="8"/>
    <x v="4025"/>
    <x v="332"/>
  </r>
  <r>
    <n v="4238"/>
    <x v="4134"/>
    <x v="4194"/>
    <x v="0"/>
    <x v="4026"/>
    <x v="1574"/>
  </r>
  <r>
    <n v="4239"/>
    <x v="4135"/>
    <x v="4195"/>
    <x v="0"/>
    <x v="4027"/>
    <x v="2882"/>
  </r>
  <r>
    <n v="4240"/>
    <x v="4136"/>
    <x v="4196"/>
    <x v="8"/>
    <x v="4028"/>
    <x v="3426"/>
  </r>
  <r>
    <n v="4241"/>
    <x v="4137"/>
    <x v="4197"/>
    <x v="0"/>
    <x v="4029"/>
    <x v="3427"/>
  </r>
  <r>
    <n v="4242"/>
    <x v="4138"/>
    <x v="4198"/>
    <x v="4"/>
    <x v="4030"/>
    <x v="3428"/>
  </r>
  <r>
    <n v="4243"/>
    <x v="4139"/>
    <x v="4199"/>
    <x v="0"/>
    <x v="4031"/>
    <x v="3429"/>
  </r>
  <r>
    <n v="4244"/>
    <x v="4140"/>
    <x v="4200"/>
    <x v="0"/>
    <x v="4032"/>
    <x v="3430"/>
  </r>
  <r>
    <n v="4245"/>
    <x v="4141"/>
    <x v="4201"/>
    <x v="0"/>
    <x v="4033"/>
    <x v="3431"/>
  </r>
  <r>
    <n v="4246"/>
    <x v="4142"/>
    <x v="4202"/>
    <x v="0"/>
    <x v="4034"/>
    <x v="3432"/>
  </r>
  <r>
    <n v="4247"/>
    <x v="4143"/>
    <x v="4203"/>
    <x v="0"/>
    <x v="4035"/>
    <x v="3433"/>
  </r>
  <r>
    <n v="4248"/>
    <x v="4144"/>
    <x v="4204"/>
    <x v="0"/>
    <x v="4036"/>
    <x v="2424"/>
  </r>
  <r>
    <n v="4249"/>
    <x v="4145"/>
    <x v="4205"/>
    <x v="2"/>
    <x v="4037"/>
    <x v="3434"/>
  </r>
  <r>
    <n v="4250"/>
    <x v="4146"/>
    <x v="4206"/>
    <x v="0"/>
    <x v="4038"/>
    <x v="3435"/>
  </r>
  <r>
    <n v="4251"/>
    <x v="4147"/>
    <x v="4207"/>
    <x v="0"/>
    <x v="4039"/>
    <x v="3436"/>
  </r>
  <r>
    <n v="4252"/>
    <x v="4148"/>
    <x v="4208"/>
    <x v="0"/>
    <x v="4040"/>
    <x v="5"/>
  </r>
  <r>
    <n v="4253"/>
    <x v="4149"/>
    <x v="4209"/>
    <x v="0"/>
    <x v="4041"/>
    <x v="3437"/>
  </r>
  <r>
    <n v="4254"/>
    <x v="4150"/>
    <x v="4210"/>
    <x v="0"/>
    <x v="4042"/>
    <x v="2989"/>
  </r>
  <r>
    <n v="4255"/>
    <x v="4151"/>
    <x v="4211"/>
    <x v="0"/>
    <x v="4043"/>
    <x v="3438"/>
  </r>
  <r>
    <n v="4256"/>
    <x v="4152"/>
    <x v="4212"/>
    <x v="0"/>
    <x v="4044"/>
    <x v="552"/>
  </r>
  <r>
    <n v="4257"/>
    <x v="4153"/>
    <x v="4213"/>
    <x v="0"/>
    <x v="4045"/>
    <x v="3439"/>
  </r>
  <r>
    <n v="4258"/>
    <x v="4154"/>
    <x v="4214"/>
    <x v="0"/>
    <x v="4046"/>
    <x v="3440"/>
  </r>
  <r>
    <n v="4259"/>
    <x v="4155"/>
    <x v="4215"/>
    <x v="0"/>
    <x v="4047"/>
    <x v="3441"/>
  </r>
  <r>
    <n v="4260"/>
    <x v="4156"/>
    <x v="4216"/>
    <x v="0"/>
    <x v="4048"/>
    <x v="2930"/>
  </r>
  <r>
    <n v="4261"/>
    <x v="4157"/>
    <x v="4217"/>
    <x v="4"/>
    <x v="881"/>
    <x v="3442"/>
  </r>
  <r>
    <n v="4262"/>
    <x v="562"/>
    <x v="4218"/>
    <x v="0"/>
    <x v="4049"/>
    <x v="2192"/>
  </r>
  <r>
    <n v="4263"/>
    <x v="4158"/>
    <x v="4219"/>
    <x v="0"/>
    <x v="4050"/>
    <x v="3443"/>
  </r>
  <r>
    <n v="4264"/>
    <x v="4159"/>
    <x v="4220"/>
    <x v="0"/>
    <x v="4051"/>
    <x v="2164"/>
  </r>
  <r>
    <n v="4265"/>
    <x v="4160"/>
    <x v="4221"/>
    <x v="31"/>
    <x v="4052"/>
    <x v="3444"/>
  </r>
  <r>
    <n v="4266"/>
    <x v="4161"/>
    <x v="4222"/>
    <x v="2"/>
    <x v="4053"/>
    <x v="3445"/>
  </r>
  <r>
    <n v="4267"/>
    <x v="4162"/>
    <x v="4223"/>
    <x v="0"/>
    <x v="4054"/>
    <x v="3446"/>
  </r>
  <r>
    <n v="4268"/>
    <x v="4163"/>
    <x v="4224"/>
    <x v="8"/>
    <x v="4055"/>
    <x v="3447"/>
  </r>
  <r>
    <n v="4269"/>
    <x v="4164"/>
    <x v="4225"/>
    <x v="8"/>
    <x v="4056"/>
    <x v="3448"/>
  </r>
  <r>
    <n v="4270"/>
    <x v="4165"/>
    <x v="4226"/>
    <x v="0"/>
    <x v="4057"/>
    <x v="316"/>
  </r>
  <r>
    <n v="4271"/>
    <x v="4166"/>
    <x v="4227"/>
    <x v="0"/>
    <x v="4058"/>
    <x v="3449"/>
  </r>
  <r>
    <n v="4272"/>
    <x v="4167"/>
    <x v="4228"/>
    <x v="0"/>
    <x v="4059"/>
    <x v="2289"/>
  </r>
  <r>
    <n v="4273"/>
    <x v="4168"/>
    <x v="4229"/>
    <x v="0"/>
    <x v="4060"/>
    <x v="1687"/>
  </r>
  <r>
    <n v="4274"/>
    <x v="4169"/>
    <x v="4230"/>
    <x v="0"/>
    <x v="4061"/>
    <x v="582"/>
  </r>
  <r>
    <n v="4275"/>
    <x v="4170"/>
    <x v="4231"/>
    <x v="0"/>
    <x v="4062"/>
    <x v="3450"/>
  </r>
  <r>
    <n v="4276"/>
    <x v="4171"/>
    <x v="4232"/>
    <x v="0"/>
    <x v="4063"/>
    <x v="1487"/>
  </r>
  <r>
    <n v="4277"/>
    <x v="2972"/>
    <x v="4233"/>
    <x v="0"/>
    <x v="4064"/>
    <x v="3451"/>
  </r>
  <r>
    <n v="4278"/>
    <x v="4172"/>
    <x v="4234"/>
    <x v="0"/>
    <x v="4065"/>
    <x v="2477"/>
  </r>
  <r>
    <n v="4279"/>
    <x v="4173"/>
    <x v="4235"/>
    <x v="0"/>
    <x v="4066"/>
    <x v="3452"/>
  </r>
  <r>
    <n v="4280"/>
    <x v="4174"/>
    <x v="4236"/>
    <x v="0"/>
    <x v="4067"/>
    <x v="3453"/>
  </r>
  <r>
    <n v="4281"/>
    <x v="4175"/>
    <x v="4237"/>
    <x v="0"/>
    <x v="4068"/>
    <x v="3454"/>
  </r>
  <r>
    <n v="4282"/>
    <x v="4173"/>
    <x v="4235"/>
    <x v="0"/>
    <x v="4066"/>
    <x v="3452"/>
  </r>
  <r>
    <n v="4283"/>
    <x v="4176"/>
    <x v="4238"/>
    <x v="0"/>
    <x v="4069"/>
    <x v="3455"/>
  </r>
  <r>
    <n v="4284"/>
    <x v="4177"/>
    <x v="4239"/>
    <x v="0"/>
    <x v="4032"/>
    <x v="3456"/>
  </r>
  <r>
    <n v="4285"/>
    <x v="4178"/>
    <x v="4240"/>
    <x v="0"/>
    <x v="4070"/>
    <x v="3457"/>
  </r>
  <r>
    <n v="4286"/>
    <x v="4179"/>
    <x v="4241"/>
    <x v="0"/>
    <x v="4071"/>
    <x v="3458"/>
  </r>
  <r>
    <n v="4287"/>
    <x v="4180"/>
    <x v="4242"/>
    <x v="4"/>
    <x v="4072"/>
    <x v="3459"/>
  </r>
  <r>
    <n v="4288"/>
    <x v="4181"/>
    <x v="4243"/>
    <x v="5"/>
    <x v="4073"/>
    <x v="3371"/>
  </r>
  <r>
    <n v="4289"/>
    <x v="4182"/>
    <x v="4244"/>
    <x v="0"/>
    <x v="4074"/>
    <x v="3460"/>
  </r>
  <r>
    <n v="4290"/>
    <x v="4183"/>
    <x v="4245"/>
    <x v="0"/>
    <x v="4075"/>
    <x v="3461"/>
  </r>
  <r>
    <n v="4291"/>
    <x v="4184"/>
    <x v="4246"/>
    <x v="0"/>
    <x v="4076"/>
    <x v="3462"/>
  </r>
  <r>
    <n v="4292"/>
    <x v="4185"/>
    <x v="4247"/>
    <x v="5"/>
    <x v="4077"/>
    <x v="2458"/>
  </r>
  <r>
    <n v="4293"/>
    <x v="4186"/>
    <x v="4248"/>
    <x v="0"/>
    <x v="4078"/>
    <x v="3106"/>
  </r>
  <r>
    <n v="4294"/>
    <x v="4187"/>
    <x v="4249"/>
    <x v="0"/>
    <x v="4079"/>
    <x v="3463"/>
  </r>
  <r>
    <n v="4295"/>
    <x v="4188"/>
    <x v="4250"/>
    <x v="0"/>
    <x v="4080"/>
    <x v="3145"/>
  </r>
  <r>
    <n v="4296"/>
    <x v="4189"/>
    <x v="4251"/>
    <x v="0"/>
    <x v="4081"/>
    <x v="3464"/>
  </r>
  <r>
    <n v="4297"/>
    <x v="4190"/>
    <x v="4252"/>
    <x v="8"/>
    <x v="4082"/>
    <x v="3465"/>
  </r>
  <r>
    <n v="4298"/>
    <x v="4191"/>
    <x v="4253"/>
    <x v="0"/>
    <x v="4083"/>
    <x v="1892"/>
  </r>
  <r>
    <n v="4299"/>
    <x v="4192"/>
    <x v="4254"/>
    <x v="0"/>
    <x v="4084"/>
    <x v="1638"/>
  </r>
  <r>
    <n v="4300"/>
    <x v="4190"/>
    <x v="4252"/>
    <x v="8"/>
    <x v="4082"/>
    <x v="3465"/>
  </r>
  <r>
    <n v="4301"/>
    <x v="4191"/>
    <x v="4253"/>
    <x v="0"/>
    <x v="4083"/>
    <x v="1892"/>
  </r>
  <r>
    <n v="4302"/>
    <x v="4192"/>
    <x v="4254"/>
    <x v="0"/>
    <x v="4084"/>
    <x v="1638"/>
  </r>
  <r>
    <n v="4303"/>
    <x v="4193"/>
    <x v="4255"/>
    <x v="0"/>
    <x v="4085"/>
    <x v="3466"/>
  </r>
  <r>
    <n v="4304"/>
    <x v="4194"/>
    <x v="4256"/>
    <x v="0"/>
    <x v="4086"/>
    <x v="3211"/>
  </r>
  <r>
    <n v="4305"/>
    <x v="3828"/>
    <x v="4257"/>
    <x v="0"/>
    <x v="4087"/>
    <x v="338"/>
  </r>
  <r>
    <n v="4306"/>
    <x v="4195"/>
    <x v="4258"/>
    <x v="0"/>
    <x v="4088"/>
    <x v="3467"/>
  </r>
  <r>
    <n v="4307"/>
    <x v="4196"/>
    <x v="4259"/>
    <x v="0"/>
    <x v="4089"/>
    <x v="2217"/>
  </r>
  <r>
    <n v="4308"/>
    <x v="4197"/>
    <x v="4260"/>
    <x v="0"/>
    <x v="4090"/>
    <x v="657"/>
  </r>
  <r>
    <n v="4309"/>
    <x v="4198"/>
    <x v="4261"/>
    <x v="0"/>
    <x v="4091"/>
    <x v="3468"/>
  </r>
  <r>
    <n v="4310"/>
    <x v="4199"/>
    <x v="4262"/>
    <x v="0"/>
    <x v="4092"/>
    <x v="3469"/>
  </r>
  <r>
    <n v="4311"/>
    <x v="1724"/>
    <x v="4263"/>
    <x v="0"/>
    <x v="4093"/>
    <x v="3470"/>
  </r>
  <r>
    <n v="4312"/>
    <x v="4200"/>
    <x v="4264"/>
    <x v="0"/>
    <x v="4094"/>
    <x v="3471"/>
  </r>
  <r>
    <n v="4313"/>
    <x v="4201"/>
    <x v="4265"/>
    <x v="0"/>
    <x v="4095"/>
    <x v="3472"/>
  </r>
  <r>
    <n v="4314"/>
    <x v="4202"/>
    <x v="4266"/>
    <x v="0"/>
    <x v="2830"/>
    <x v="3473"/>
  </r>
  <r>
    <n v="4315"/>
    <x v="4203"/>
    <x v="4267"/>
    <x v="2"/>
    <x v="4096"/>
    <x v="3474"/>
  </r>
  <r>
    <n v="4316"/>
    <x v="4204"/>
    <x v="4268"/>
    <x v="0"/>
    <x v="4097"/>
    <x v="3475"/>
  </r>
  <r>
    <n v="4317"/>
    <x v="4205"/>
    <x v="4269"/>
    <x v="0"/>
    <x v="4098"/>
    <x v="3476"/>
  </r>
  <r>
    <n v="4318"/>
    <x v="4206"/>
    <x v="4270"/>
    <x v="0"/>
    <x v="4099"/>
    <x v="3477"/>
  </r>
  <r>
    <n v="4319"/>
    <x v="4207"/>
    <x v="4271"/>
    <x v="0"/>
    <x v="4100"/>
    <x v="3478"/>
  </r>
  <r>
    <n v="4320"/>
    <x v="4208"/>
    <x v="4272"/>
    <x v="0"/>
    <x v="4101"/>
    <x v="792"/>
  </r>
  <r>
    <n v="4321"/>
    <x v="4209"/>
    <x v="4273"/>
    <x v="0"/>
    <x v="4102"/>
    <x v="1869"/>
  </r>
  <r>
    <n v="4322"/>
    <x v="4210"/>
    <x v="4274"/>
    <x v="0"/>
    <x v="4103"/>
    <x v="171"/>
  </r>
  <r>
    <n v="4323"/>
    <x v="4211"/>
    <x v="4275"/>
    <x v="0"/>
    <x v="1167"/>
    <x v="2007"/>
  </r>
  <r>
    <n v="4324"/>
    <x v="4212"/>
    <x v="4276"/>
    <x v="7"/>
    <x v="4104"/>
    <x v="2099"/>
  </r>
  <r>
    <n v="4325"/>
    <x v="4213"/>
    <x v="4277"/>
    <x v="0"/>
    <x v="4105"/>
    <x v="3479"/>
  </r>
  <r>
    <n v="4326"/>
    <x v="4214"/>
    <x v="4278"/>
    <x v="4"/>
    <x v="4106"/>
    <x v="3207"/>
  </r>
  <r>
    <n v="4327"/>
    <x v="4215"/>
    <x v="4279"/>
    <x v="0"/>
    <x v="4107"/>
    <x v="3480"/>
  </r>
  <r>
    <n v="4328"/>
    <x v="4216"/>
    <x v="4280"/>
    <x v="7"/>
    <x v="4108"/>
    <x v="3481"/>
  </r>
  <r>
    <n v="4329"/>
    <x v="4217"/>
    <x v="4281"/>
    <x v="0"/>
    <x v="75"/>
    <x v="3482"/>
  </r>
  <r>
    <n v="4330"/>
    <x v="4218"/>
    <x v="4282"/>
    <x v="0"/>
    <x v="4109"/>
    <x v="233"/>
  </r>
  <r>
    <n v="4331"/>
    <x v="4219"/>
    <x v="4283"/>
    <x v="0"/>
    <x v="4110"/>
    <x v="1364"/>
  </r>
  <r>
    <n v="4332"/>
    <x v="4220"/>
    <x v="4284"/>
    <x v="0"/>
    <x v="4111"/>
    <x v="3483"/>
  </r>
  <r>
    <n v="4333"/>
    <x v="4221"/>
    <x v="4285"/>
    <x v="0"/>
    <x v="4112"/>
    <x v="3484"/>
  </r>
  <r>
    <n v="4334"/>
    <x v="4222"/>
    <x v="4286"/>
    <x v="4"/>
    <x v="4113"/>
    <x v="334"/>
  </r>
  <r>
    <n v="4335"/>
    <x v="4223"/>
    <x v="4287"/>
    <x v="0"/>
    <x v="4114"/>
    <x v="3485"/>
  </r>
  <r>
    <n v="4336"/>
    <x v="4224"/>
    <x v="4288"/>
    <x v="0"/>
    <x v="4115"/>
    <x v="3486"/>
  </r>
  <r>
    <n v="4337"/>
    <x v="4225"/>
    <x v="4289"/>
    <x v="0"/>
    <x v="4116"/>
    <x v="3487"/>
  </r>
  <r>
    <n v="4338"/>
    <x v="4226"/>
    <x v="4290"/>
    <x v="4"/>
    <x v="4117"/>
    <x v="3488"/>
  </r>
  <r>
    <n v="4339"/>
    <x v="4227"/>
    <x v="4291"/>
    <x v="0"/>
    <x v="4118"/>
    <x v="3489"/>
  </r>
  <r>
    <n v="4340"/>
    <x v="4228"/>
    <x v="4292"/>
    <x v="0"/>
    <x v="302"/>
    <x v="3490"/>
  </r>
  <r>
    <n v="4341"/>
    <x v="4229"/>
    <x v="4293"/>
    <x v="4"/>
    <x v="4119"/>
    <x v="3491"/>
  </r>
  <r>
    <n v="4342"/>
    <x v="4230"/>
    <x v="4294"/>
    <x v="0"/>
    <x v="517"/>
    <x v="3492"/>
  </r>
  <r>
    <n v="4343"/>
    <x v="4231"/>
    <x v="4295"/>
    <x v="0"/>
    <x v="4120"/>
    <x v="2675"/>
  </r>
  <r>
    <n v="4344"/>
    <x v="4232"/>
    <x v="4296"/>
    <x v="0"/>
    <x v="4121"/>
    <x v="3493"/>
  </r>
  <r>
    <n v="4345"/>
    <x v="4233"/>
    <x v="4297"/>
    <x v="0"/>
    <x v="4122"/>
    <x v="2575"/>
  </r>
  <r>
    <n v="4346"/>
    <x v="4234"/>
    <x v="4298"/>
    <x v="0"/>
    <x v="4123"/>
    <x v="246"/>
  </r>
  <r>
    <n v="4347"/>
    <x v="4235"/>
    <x v="4299"/>
    <x v="2"/>
    <x v="4124"/>
    <x v="3494"/>
  </r>
  <r>
    <n v="4348"/>
    <x v="4236"/>
    <x v="4300"/>
    <x v="0"/>
    <x v="4125"/>
    <x v="3495"/>
  </r>
  <r>
    <n v="4349"/>
    <x v="4237"/>
    <x v="4301"/>
    <x v="0"/>
    <x v="4126"/>
    <x v="3496"/>
  </r>
  <r>
    <n v="4350"/>
    <x v="4238"/>
    <x v="4302"/>
    <x v="8"/>
    <x v="4127"/>
    <x v="3497"/>
  </r>
  <r>
    <n v="4351"/>
    <x v="4239"/>
    <x v="4303"/>
    <x v="0"/>
    <x v="4128"/>
    <x v="3498"/>
  </r>
  <r>
    <n v="4352"/>
    <x v="4240"/>
    <x v="4304"/>
    <x v="0"/>
    <x v="4129"/>
    <x v="3499"/>
  </r>
  <r>
    <n v="4353"/>
    <x v="4241"/>
    <x v="4305"/>
    <x v="0"/>
    <x v="4130"/>
    <x v="3500"/>
  </r>
  <r>
    <n v="4354"/>
    <x v="4242"/>
    <x v="4306"/>
    <x v="0"/>
    <x v="4131"/>
    <x v="1186"/>
  </r>
  <r>
    <n v="4355"/>
    <x v="4243"/>
    <x v="4307"/>
    <x v="0"/>
    <x v="4132"/>
    <x v="3191"/>
  </r>
  <r>
    <n v="4356"/>
    <x v="4244"/>
    <x v="4308"/>
    <x v="0"/>
    <x v="4133"/>
    <x v="3501"/>
  </r>
  <r>
    <n v="4357"/>
    <x v="4245"/>
    <x v="4309"/>
    <x v="0"/>
    <x v="4134"/>
    <x v="1989"/>
  </r>
  <r>
    <n v="4358"/>
    <x v="4246"/>
    <x v="4310"/>
    <x v="0"/>
    <x v="4135"/>
    <x v="3502"/>
  </r>
  <r>
    <n v="4359"/>
    <x v="4247"/>
    <x v="4311"/>
    <x v="0"/>
    <x v="4136"/>
    <x v="3503"/>
  </r>
  <r>
    <n v="4360"/>
    <x v="4248"/>
    <x v="4312"/>
    <x v="0"/>
    <x v="4137"/>
    <x v="3504"/>
  </r>
  <r>
    <n v="4361"/>
    <x v="1734"/>
    <x v="4313"/>
    <x v="0"/>
    <x v="4138"/>
    <x v="3505"/>
  </r>
  <r>
    <n v="4362"/>
    <x v="4249"/>
    <x v="4314"/>
    <x v="0"/>
    <x v="4139"/>
    <x v="2894"/>
  </r>
  <r>
    <n v="4363"/>
    <x v="4250"/>
    <x v="4315"/>
    <x v="0"/>
    <x v="4140"/>
    <x v="2419"/>
  </r>
  <r>
    <n v="4364"/>
    <x v="4251"/>
    <x v="4316"/>
    <x v="0"/>
    <x v="4141"/>
    <x v="3506"/>
  </r>
  <r>
    <n v="4365"/>
    <x v="4252"/>
    <x v="4317"/>
    <x v="0"/>
    <x v="4142"/>
    <x v="3240"/>
  </r>
  <r>
    <n v="4366"/>
    <x v="4253"/>
    <x v="4318"/>
    <x v="4"/>
    <x v="4143"/>
    <x v="3507"/>
  </r>
  <r>
    <n v="4367"/>
    <x v="4254"/>
    <x v="4319"/>
    <x v="8"/>
    <x v="4144"/>
    <x v="356"/>
  </r>
  <r>
    <n v="4368"/>
    <x v="4255"/>
    <x v="4320"/>
    <x v="0"/>
    <x v="4145"/>
    <x v="2311"/>
  </r>
  <r>
    <n v="4369"/>
    <x v="4256"/>
    <x v="4321"/>
    <x v="0"/>
    <x v="4146"/>
    <x v="2565"/>
  </r>
  <r>
    <n v="4370"/>
    <x v="4181"/>
    <x v="4322"/>
    <x v="0"/>
    <x v="4147"/>
    <x v="916"/>
  </r>
  <r>
    <n v="4371"/>
    <x v="4257"/>
    <x v="4323"/>
    <x v="0"/>
    <x v="4148"/>
    <x v="3508"/>
  </r>
  <r>
    <n v="4372"/>
    <x v="4258"/>
    <x v="4324"/>
    <x v="0"/>
    <x v="4149"/>
    <x v="1003"/>
  </r>
  <r>
    <n v="4373"/>
    <x v="4259"/>
    <x v="4325"/>
    <x v="0"/>
    <x v="4150"/>
    <x v="3509"/>
  </r>
  <r>
    <n v="4374"/>
    <x v="4260"/>
    <x v="4326"/>
    <x v="0"/>
    <x v="4151"/>
    <x v="2244"/>
  </r>
  <r>
    <n v="4375"/>
    <x v="4261"/>
    <x v="4327"/>
    <x v="0"/>
    <x v="4152"/>
    <x v="3510"/>
  </r>
  <r>
    <n v="4376"/>
    <x v="4262"/>
    <x v="4328"/>
    <x v="0"/>
    <x v="4153"/>
    <x v="3511"/>
  </r>
  <r>
    <n v="4377"/>
    <x v="4263"/>
    <x v="4329"/>
    <x v="0"/>
    <x v="4154"/>
    <x v="3512"/>
  </r>
  <r>
    <n v="4378"/>
    <x v="4264"/>
    <x v="4330"/>
    <x v="0"/>
    <x v="4155"/>
    <x v="3513"/>
  </r>
  <r>
    <n v="4379"/>
    <x v="4265"/>
    <x v="4331"/>
    <x v="0"/>
    <x v="4156"/>
    <x v="3514"/>
  </r>
  <r>
    <n v="4380"/>
    <x v="4266"/>
    <x v="4332"/>
    <x v="0"/>
    <x v="4157"/>
    <x v="1256"/>
  </r>
  <r>
    <n v="4381"/>
    <x v="4267"/>
    <x v="4333"/>
    <x v="8"/>
    <x v="4158"/>
    <x v="3515"/>
  </r>
  <r>
    <n v="4382"/>
    <x v="4268"/>
    <x v="4334"/>
    <x v="8"/>
    <x v="4159"/>
    <x v="3516"/>
  </r>
  <r>
    <n v="4383"/>
    <x v="4269"/>
    <x v="4335"/>
    <x v="0"/>
    <x v="4160"/>
    <x v="1252"/>
  </r>
  <r>
    <n v="4384"/>
    <x v="4270"/>
    <x v="4336"/>
    <x v="4"/>
    <x v="4161"/>
    <x v="3517"/>
  </r>
  <r>
    <n v="4385"/>
    <x v="4271"/>
    <x v="4337"/>
    <x v="0"/>
    <x v="4162"/>
    <x v="3518"/>
  </r>
  <r>
    <n v="4386"/>
    <x v="4272"/>
    <x v="4338"/>
    <x v="0"/>
    <x v="4163"/>
    <x v="447"/>
  </r>
  <r>
    <n v="4387"/>
    <x v="4273"/>
    <x v="4339"/>
    <x v="0"/>
    <x v="4164"/>
    <x v="2430"/>
  </r>
  <r>
    <n v="4388"/>
    <x v="4274"/>
    <x v="4340"/>
    <x v="4"/>
    <x v="4165"/>
    <x v="1602"/>
  </r>
  <r>
    <n v="4389"/>
    <x v="4275"/>
    <x v="4341"/>
    <x v="0"/>
    <x v="4166"/>
    <x v="3519"/>
  </r>
  <r>
    <n v="4390"/>
    <x v="4276"/>
    <x v="4342"/>
    <x v="0"/>
    <x v="4167"/>
    <x v="3520"/>
  </r>
  <r>
    <n v="4391"/>
    <x v="4277"/>
    <x v="4343"/>
    <x v="0"/>
    <x v="4168"/>
    <x v="3521"/>
  </r>
  <r>
    <n v="4392"/>
    <x v="4278"/>
    <x v="4344"/>
    <x v="0"/>
    <x v="4169"/>
    <x v="2225"/>
  </r>
  <r>
    <n v="4393"/>
    <x v="272"/>
    <x v="4345"/>
    <x v="0"/>
    <x v="4170"/>
    <x v="2875"/>
  </r>
  <r>
    <n v="4394"/>
    <x v="4279"/>
    <x v="4346"/>
    <x v="0"/>
    <x v="4171"/>
    <x v="3522"/>
  </r>
  <r>
    <n v="4395"/>
    <x v="4280"/>
    <x v="4347"/>
    <x v="0"/>
    <x v="4172"/>
    <x v="3523"/>
  </r>
  <r>
    <n v="4396"/>
    <x v="4281"/>
    <x v="4348"/>
    <x v="0"/>
    <x v="4173"/>
    <x v="3524"/>
  </r>
  <r>
    <n v="4397"/>
    <x v="4282"/>
    <x v="4349"/>
    <x v="0"/>
    <x v="4174"/>
    <x v="3525"/>
  </r>
  <r>
    <n v="4398"/>
    <x v="4283"/>
    <x v="4350"/>
    <x v="0"/>
    <x v="4175"/>
    <x v="3526"/>
  </r>
  <r>
    <n v="4399"/>
    <x v="4284"/>
    <x v="4351"/>
    <x v="5"/>
    <x v="4176"/>
    <x v="3527"/>
  </r>
  <r>
    <n v="4400"/>
    <x v="4285"/>
    <x v="4352"/>
    <x v="0"/>
    <x v="4177"/>
    <x v="3528"/>
  </r>
  <r>
    <n v="4401"/>
    <x v="4286"/>
    <x v="4353"/>
    <x v="0"/>
    <x v="4178"/>
    <x v="3529"/>
  </r>
  <r>
    <n v="4402"/>
    <x v="4287"/>
    <x v="4354"/>
    <x v="0"/>
    <x v="4179"/>
    <x v="1535"/>
  </r>
  <r>
    <n v="4403"/>
    <x v="4288"/>
    <x v="4355"/>
    <x v="0"/>
    <x v="1160"/>
    <x v="3530"/>
  </r>
  <r>
    <n v="4404"/>
    <x v="4289"/>
    <x v="4356"/>
    <x v="0"/>
    <x v="4180"/>
    <x v="3239"/>
  </r>
  <r>
    <n v="4405"/>
    <x v="4290"/>
    <x v="4357"/>
    <x v="0"/>
    <x v="4181"/>
    <x v="1296"/>
  </r>
  <r>
    <n v="4406"/>
    <x v="4291"/>
    <x v="4358"/>
    <x v="0"/>
    <x v="4182"/>
    <x v="3531"/>
  </r>
  <r>
    <n v="4407"/>
    <x v="4292"/>
    <x v="4359"/>
    <x v="0"/>
    <x v="4183"/>
    <x v="3532"/>
  </r>
  <r>
    <n v="4408"/>
    <x v="4293"/>
    <x v="4360"/>
    <x v="0"/>
    <x v="4184"/>
    <x v="3533"/>
  </r>
  <r>
    <n v="4409"/>
    <x v="4294"/>
    <x v="4361"/>
    <x v="0"/>
    <x v="4185"/>
    <x v="3534"/>
  </r>
  <r>
    <n v="4410"/>
    <x v="4295"/>
    <x v="4362"/>
    <x v="0"/>
    <x v="4186"/>
    <x v="747"/>
  </r>
  <r>
    <n v="4411"/>
    <x v="4296"/>
    <x v="4363"/>
    <x v="0"/>
    <x v="4187"/>
    <x v="2459"/>
  </r>
  <r>
    <n v="4412"/>
    <x v="4297"/>
    <x v="4364"/>
    <x v="0"/>
    <x v="4188"/>
    <x v="3535"/>
  </r>
  <r>
    <n v="4413"/>
    <x v="4298"/>
    <x v="4365"/>
    <x v="0"/>
    <x v="2977"/>
    <x v="3536"/>
  </r>
  <r>
    <n v="4414"/>
    <x v="4299"/>
    <x v="4366"/>
    <x v="0"/>
    <x v="4189"/>
    <x v="3291"/>
  </r>
  <r>
    <n v="4415"/>
    <x v="4300"/>
    <x v="4367"/>
    <x v="0"/>
    <x v="4190"/>
    <x v="1073"/>
  </r>
  <r>
    <n v="4416"/>
    <x v="4301"/>
    <x v="4368"/>
    <x v="8"/>
    <x v="4191"/>
    <x v="3537"/>
  </r>
  <r>
    <n v="4417"/>
    <x v="4302"/>
    <x v="4369"/>
    <x v="0"/>
    <x v="4192"/>
    <x v="3383"/>
  </r>
  <r>
    <n v="4418"/>
    <x v="4303"/>
    <x v="4370"/>
    <x v="0"/>
    <x v="4193"/>
    <x v="3538"/>
  </r>
  <r>
    <n v="4419"/>
    <x v="4304"/>
    <x v="4371"/>
    <x v="0"/>
    <x v="4194"/>
    <x v="3539"/>
  </r>
  <r>
    <n v="4420"/>
    <x v="4305"/>
    <x v="4372"/>
    <x v="0"/>
    <x v="4195"/>
    <x v="3540"/>
  </r>
  <r>
    <n v="4421"/>
    <x v="4306"/>
    <x v="4373"/>
    <x v="0"/>
    <x v="4196"/>
    <x v="506"/>
  </r>
  <r>
    <n v="4422"/>
    <x v="4307"/>
    <x v="4374"/>
    <x v="8"/>
    <x v="4197"/>
    <x v="235"/>
  </r>
  <r>
    <n v="4423"/>
    <x v="4308"/>
    <x v="4375"/>
    <x v="0"/>
    <x v="4198"/>
    <x v="2253"/>
  </r>
  <r>
    <n v="4424"/>
    <x v="4309"/>
    <x v="4376"/>
    <x v="0"/>
    <x v="2681"/>
    <x v="3541"/>
  </r>
  <r>
    <n v="4425"/>
    <x v="4310"/>
    <x v="4377"/>
    <x v="0"/>
    <x v="4199"/>
    <x v="3542"/>
  </r>
  <r>
    <n v="4426"/>
    <x v="4311"/>
    <x v="4378"/>
    <x v="2"/>
    <x v="4200"/>
    <x v="3543"/>
  </r>
  <r>
    <n v="4427"/>
    <x v="4312"/>
    <x v="4379"/>
    <x v="4"/>
    <x v="4201"/>
    <x v="2550"/>
  </r>
  <r>
    <n v="4428"/>
    <x v="4313"/>
    <x v="4380"/>
    <x v="0"/>
    <x v="4202"/>
    <x v="180"/>
  </r>
  <r>
    <n v="4429"/>
    <x v="4314"/>
    <x v="4381"/>
    <x v="0"/>
    <x v="4203"/>
    <x v="3544"/>
  </r>
  <r>
    <n v="4430"/>
    <x v="4315"/>
    <x v="4382"/>
    <x v="0"/>
    <x v="4204"/>
    <x v="3545"/>
  </r>
  <r>
    <n v="4431"/>
    <x v="4316"/>
    <x v="4383"/>
    <x v="0"/>
    <x v="4205"/>
    <x v="3546"/>
  </r>
  <r>
    <n v="4432"/>
    <x v="4317"/>
    <x v="4384"/>
    <x v="0"/>
    <x v="4206"/>
    <x v="3547"/>
  </r>
  <r>
    <n v="4433"/>
    <x v="4318"/>
    <x v="4385"/>
    <x v="0"/>
    <x v="4207"/>
    <x v="3548"/>
  </r>
  <r>
    <n v="4434"/>
    <x v="4319"/>
    <x v="4386"/>
    <x v="0"/>
    <x v="4208"/>
    <x v="3549"/>
  </r>
  <r>
    <n v="4435"/>
    <x v="4320"/>
    <x v="4387"/>
    <x v="2"/>
    <x v="4209"/>
    <x v="3550"/>
  </r>
  <r>
    <n v="4436"/>
    <x v="4321"/>
    <x v="4388"/>
    <x v="0"/>
    <x v="4210"/>
    <x v="3551"/>
  </r>
  <r>
    <n v="4437"/>
    <x v="4322"/>
    <x v="4389"/>
    <x v="0"/>
    <x v="4211"/>
    <x v="3552"/>
  </r>
  <r>
    <n v="4438"/>
    <x v="3013"/>
    <x v="4390"/>
    <x v="0"/>
    <x v="4212"/>
    <x v="3553"/>
  </r>
  <r>
    <n v="4439"/>
    <x v="4323"/>
    <x v="4391"/>
    <x v="0"/>
    <x v="4213"/>
    <x v="3554"/>
  </r>
  <r>
    <n v="4440"/>
    <x v="4324"/>
    <x v="4392"/>
    <x v="5"/>
    <x v="4214"/>
    <x v="3555"/>
  </r>
  <r>
    <n v="4441"/>
    <x v="4325"/>
    <x v="4393"/>
    <x v="0"/>
    <x v="4215"/>
    <x v="3556"/>
  </r>
  <r>
    <n v="4442"/>
    <x v="4326"/>
    <x v="4394"/>
    <x v="0"/>
    <x v="4216"/>
    <x v="3557"/>
  </r>
  <r>
    <n v="4443"/>
    <x v="4327"/>
    <x v="4395"/>
    <x v="0"/>
    <x v="4217"/>
    <x v="3558"/>
  </r>
  <r>
    <n v="4444"/>
    <x v="4328"/>
    <x v="4396"/>
    <x v="4"/>
    <x v="4218"/>
    <x v="2757"/>
  </r>
  <r>
    <n v="4445"/>
    <x v="4329"/>
    <x v="4397"/>
    <x v="0"/>
    <x v="4219"/>
    <x v="2438"/>
  </r>
  <r>
    <n v="4446"/>
    <x v="4330"/>
    <x v="4398"/>
    <x v="0"/>
    <x v="4220"/>
    <x v="510"/>
  </r>
  <r>
    <n v="4447"/>
    <x v="4331"/>
    <x v="4399"/>
    <x v="0"/>
    <x v="4221"/>
    <x v="3181"/>
  </r>
  <r>
    <n v="4448"/>
    <x v="4332"/>
    <x v="4400"/>
    <x v="0"/>
    <x v="4222"/>
    <x v="3314"/>
  </r>
  <r>
    <n v="4449"/>
    <x v="4333"/>
    <x v="4401"/>
    <x v="0"/>
    <x v="4223"/>
    <x v="3559"/>
  </r>
  <r>
    <n v="4450"/>
    <x v="4334"/>
    <x v="4402"/>
    <x v="8"/>
    <x v="4224"/>
    <x v="3560"/>
  </r>
  <r>
    <n v="4451"/>
    <x v="4335"/>
    <x v="4403"/>
    <x v="0"/>
    <x v="4225"/>
    <x v="3561"/>
  </r>
  <r>
    <n v="4452"/>
    <x v="4336"/>
    <x v="4404"/>
    <x v="0"/>
    <x v="4226"/>
    <x v="244"/>
  </r>
  <r>
    <n v="4453"/>
    <x v="4337"/>
    <x v="4405"/>
    <x v="8"/>
    <x v="4227"/>
    <x v="278"/>
  </r>
  <r>
    <n v="4454"/>
    <x v="4338"/>
    <x v="4406"/>
    <x v="8"/>
    <x v="4228"/>
    <x v="3562"/>
  </r>
  <r>
    <n v="4455"/>
    <x v="2508"/>
    <x v="4407"/>
    <x v="0"/>
    <x v="4229"/>
    <x v="3449"/>
  </r>
  <r>
    <n v="4456"/>
    <x v="4339"/>
    <x v="4408"/>
    <x v="0"/>
    <x v="4230"/>
    <x v="3563"/>
  </r>
  <r>
    <n v="4457"/>
    <x v="4340"/>
    <x v="4409"/>
    <x v="0"/>
    <x v="4231"/>
    <x v="3564"/>
  </r>
  <r>
    <n v="4458"/>
    <x v="4341"/>
    <x v="4410"/>
    <x v="0"/>
    <x v="4232"/>
    <x v="147"/>
  </r>
  <r>
    <n v="4459"/>
    <x v="4342"/>
    <x v="4411"/>
    <x v="0"/>
    <x v="4233"/>
    <x v="3565"/>
  </r>
  <r>
    <n v="4460"/>
    <x v="4343"/>
    <x v="4412"/>
    <x v="0"/>
    <x v="4234"/>
    <x v="3566"/>
  </r>
  <r>
    <n v="4461"/>
    <x v="4344"/>
    <x v="4413"/>
    <x v="0"/>
    <x v="4235"/>
    <x v="3567"/>
  </r>
  <r>
    <n v="4462"/>
    <x v="4345"/>
    <x v="4414"/>
    <x v="2"/>
    <x v="3848"/>
    <x v="3568"/>
  </r>
  <r>
    <n v="4463"/>
    <x v="4346"/>
    <x v="4415"/>
    <x v="0"/>
    <x v="4236"/>
    <x v="1772"/>
  </r>
  <r>
    <n v="4464"/>
    <x v="4347"/>
    <x v="4416"/>
    <x v="0"/>
    <x v="4237"/>
    <x v="3569"/>
  </r>
  <r>
    <n v="4465"/>
    <x v="4348"/>
    <x v="4417"/>
    <x v="0"/>
    <x v="4238"/>
    <x v="3570"/>
  </r>
  <r>
    <n v="4466"/>
    <x v="4349"/>
    <x v="4418"/>
    <x v="0"/>
    <x v="4239"/>
    <x v="2903"/>
  </r>
  <r>
    <n v="4467"/>
    <x v="4350"/>
    <x v="4419"/>
    <x v="0"/>
    <x v="4240"/>
    <x v="3571"/>
  </r>
  <r>
    <n v="4468"/>
    <x v="4351"/>
    <x v="4420"/>
    <x v="0"/>
    <x v="4241"/>
    <x v="3572"/>
  </r>
  <r>
    <n v="4469"/>
    <x v="4352"/>
    <x v="4421"/>
    <x v="0"/>
    <x v="4242"/>
    <x v="3573"/>
  </r>
  <r>
    <n v="4470"/>
    <x v="4353"/>
    <x v="4422"/>
    <x v="0"/>
    <x v="4243"/>
    <x v="2705"/>
  </r>
  <r>
    <n v="4471"/>
    <x v="4354"/>
    <x v="4423"/>
    <x v="11"/>
    <x v="2324"/>
    <x v="1228"/>
  </r>
  <r>
    <n v="4472"/>
    <x v="4355"/>
    <x v="4424"/>
    <x v="0"/>
    <x v="4244"/>
    <x v="2727"/>
  </r>
  <r>
    <n v="4473"/>
    <x v="4356"/>
    <x v="4425"/>
    <x v="0"/>
    <x v="4245"/>
    <x v="3574"/>
  </r>
  <r>
    <n v="4474"/>
    <x v="4357"/>
    <x v="4426"/>
    <x v="0"/>
    <x v="4246"/>
    <x v="3575"/>
  </r>
  <r>
    <n v="4475"/>
    <x v="4358"/>
    <x v="4427"/>
    <x v="0"/>
    <x v="4247"/>
    <x v="3576"/>
  </r>
  <r>
    <n v="4476"/>
    <x v="4359"/>
    <x v="4428"/>
    <x v="0"/>
    <x v="4248"/>
    <x v="3577"/>
  </r>
  <r>
    <n v="4477"/>
    <x v="4360"/>
    <x v="4429"/>
    <x v="0"/>
    <x v="4249"/>
    <x v="3578"/>
  </r>
  <r>
    <n v="4478"/>
    <x v="4361"/>
    <x v="4430"/>
    <x v="0"/>
    <x v="4250"/>
    <x v="2365"/>
  </r>
  <r>
    <n v="4479"/>
    <x v="4362"/>
    <x v="4431"/>
    <x v="0"/>
    <x v="4251"/>
    <x v="3579"/>
  </r>
  <r>
    <n v="4480"/>
    <x v="4363"/>
    <x v="4432"/>
    <x v="0"/>
    <x v="4252"/>
    <x v="3580"/>
  </r>
  <r>
    <n v="4481"/>
    <x v="4364"/>
    <x v="4433"/>
    <x v="0"/>
    <x v="4253"/>
    <x v="3581"/>
  </r>
  <r>
    <n v="4482"/>
    <x v="4365"/>
    <x v="4434"/>
    <x v="0"/>
    <x v="4254"/>
    <x v="3582"/>
  </r>
  <r>
    <n v="4483"/>
    <x v="4366"/>
    <x v="4435"/>
    <x v="0"/>
    <x v="4255"/>
    <x v="3583"/>
  </r>
  <r>
    <n v="4484"/>
    <x v="4367"/>
    <x v="4436"/>
    <x v="0"/>
    <x v="2964"/>
    <x v="3584"/>
  </r>
  <r>
    <n v="4485"/>
    <x v="4368"/>
    <x v="4437"/>
    <x v="5"/>
    <x v="4256"/>
    <x v="3585"/>
  </r>
  <r>
    <n v="4486"/>
    <x v="4369"/>
    <x v="4438"/>
    <x v="0"/>
    <x v="4257"/>
    <x v="3586"/>
  </r>
  <r>
    <n v="4487"/>
    <x v="4370"/>
    <x v="4439"/>
    <x v="2"/>
    <x v="4258"/>
    <x v="2449"/>
  </r>
  <r>
    <n v="4488"/>
    <x v="4371"/>
    <x v="4440"/>
    <x v="0"/>
    <x v="4259"/>
    <x v="3587"/>
  </r>
  <r>
    <n v="4489"/>
    <x v="4372"/>
    <x v="4441"/>
    <x v="0"/>
    <x v="1866"/>
    <x v="3588"/>
  </r>
  <r>
    <n v="4490"/>
    <x v="4373"/>
    <x v="4442"/>
    <x v="5"/>
    <x v="4260"/>
    <x v="1738"/>
  </r>
  <r>
    <n v="4491"/>
    <x v="4374"/>
    <x v="4443"/>
    <x v="0"/>
    <x v="4261"/>
    <x v="3589"/>
  </r>
  <r>
    <n v="4492"/>
    <x v="4375"/>
    <x v="4444"/>
    <x v="0"/>
    <x v="4262"/>
    <x v="3590"/>
  </r>
  <r>
    <n v="4493"/>
    <x v="4376"/>
    <x v="4445"/>
    <x v="0"/>
    <x v="4263"/>
    <x v="3591"/>
  </r>
  <r>
    <n v="4494"/>
    <x v="4377"/>
    <x v="4446"/>
    <x v="0"/>
    <x v="4239"/>
    <x v="3592"/>
  </r>
  <r>
    <n v="4495"/>
    <x v="4378"/>
    <x v="4447"/>
    <x v="0"/>
    <x v="4264"/>
    <x v="3593"/>
  </r>
  <r>
    <n v="4496"/>
    <x v="4379"/>
    <x v="4448"/>
    <x v="0"/>
    <x v="4265"/>
    <x v="1962"/>
  </r>
  <r>
    <n v="4497"/>
    <x v="4380"/>
    <x v="4449"/>
    <x v="0"/>
    <x v="4266"/>
    <x v="3594"/>
  </r>
  <r>
    <n v="4498"/>
    <x v="4381"/>
    <x v="4450"/>
    <x v="0"/>
    <x v="4267"/>
    <x v="3595"/>
  </r>
  <r>
    <n v="4499"/>
    <x v="4382"/>
    <x v="4451"/>
    <x v="0"/>
    <x v="4268"/>
    <x v="3596"/>
  </r>
  <r>
    <n v="4500"/>
    <x v="4383"/>
    <x v="4452"/>
    <x v="0"/>
    <x v="4269"/>
    <x v="2544"/>
  </r>
  <r>
    <n v="4501"/>
    <x v="4384"/>
    <x v="4453"/>
    <x v="0"/>
    <x v="4270"/>
    <x v="3597"/>
  </r>
  <r>
    <n v="4502"/>
    <x v="4385"/>
    <x v="4454"/>
    <x v="8"/>
    <x v="4271"/>
    <x v="3346"/>
  </r>
  <r>
    <n v="4503"/>
    <x v="4386"/>
    <x v="4455"/>
    <x v="0"/>
    <x v="4272"/>
    <x v="2666"/>
  </r>
  <r>
    <n v="4504"/>
    <x v="2889"/>
    <x v="4456"/>
    <x v="8"/>
    <x v="4273"/>
    <x v="3598"/>
  </r>
  <r>
    <n v="4505"/>
    <x v="4387"/>
    <x v="4457"/>
    <x v="13"/>
    <x v="4274"/>
    <x v="3599"/>
  </r>
  <r>
    <n v="4506"/>
    <x v="4388"/>
    <x v="4458"/>
    <x v="0"/>
    <x v="4275"/>
    <x v="3600"/>
  </r>
  <r>
    <n v="4507"/>
    <x v="4389"/>
    <x v="4459"/>
    <x v="0"/>
    <x v="4276"/>
    <x v="2048"/>
  </r>
  <r>
    <n v="4508"/>
    <x v="4390"/>
    <x v="4460"/>
    <x v="0"/>
    <x v="4277"/>
    <x v="3601"/>
  </r>
  <r>
    <n v="4509"/>
    <x v="4391"/>
    <x v="4461"/>
    <x v="0"/>
    <x v="4278"/>
    <x v="3602"/>
  </r>
  <r>
    <n v="4510"/>
    <x v="4392"/>
    <x v="4462"/>
    <x v="0"/>
    <x v="4279"/>
    <x v="3603"/>
  </r>
  <r>
    <n v="4511"/>
    <x v="4393"/>
    <x v="4463"/>
    <x v="0"/>
    <x v="4280"/>
    <x v="404"/>
  </r>
  <r>
    <n v="4512"/>
    <x v="4394"/>
    <x v="4464"/>
    <x v="0"/>
    <x v="4281"/>
    <x v="3604"/>
  </r>
  <r>
    <n v="4513"/>
    <x v="4395"/>
    <x v="4465"/>
    <x v="0"/>
    <x v="4282"/>
    <x v="3605"/>
  </r>
  <r>
    <n v="4514"/>
    <x v="4396"/>
    <x v="4466"/>
    <x v="0"/>
    <x v="4283"/>
    <x v="171"/>
  </r>
  <r>
    <n v="4515"/>
    <x v="4397"/>
    <x v="4467"/>
    <x v="2"/>
    <x v="4284"/>
    <x v="3606"/>
  </r>
  <r>
    <n v="4516"/>
    <x v="4398"/>
    <x v="4468"/>
    <x v="0"/>
    <x v="4285"/>
    <x v="3607"/>
  </r>
  <r>
    <n v="4517"/>
    <x v="4399"/>
    <x v="4469"/>
    <x v="0"/>
    <x v="4286"/>
    <x v="3608"/>
  </r>
  <r>
    <n v="4518"/>
    <x v="4400"/>
    <x v="4470"/>
    <x v="0"/>
    <x v="4287"/>
    <x v="3609"/>
  </r>
  <r>
    <n v="4519"/>
    <x v="4401"/>
    <x v="4471"/>
    <x v="0"/>
    <x v="4288"/>
    <x v="3610"/>
  </r>
  <r>
    <n v="4520"/>
    <x v="4402"/>
    <x v="4472"/>
    <x v="10"/>
    <x v="4289"/>
    <x v="2515"/>
  </r>
  <r>
    <n v="4521"/>
    <x v="4403"/>
    <x v="4473"/>
    <x v="0"/>
    <x v="4290"/>
    <x v="2253"/>
  </r>
  <r>
    <n v="4522"/>
    <x v="4404"/>
    <x v="4474"/>
    <x v="0"/>
    <x v="4291"/>
    <x v="3611"/>
  </r>
  <r>
    <n v="4523"/>
    <x v="4405"/>
    <x v="4475"/>
    <x v="0"/>
    <x v="2719"/>
    <x v="3425"/>
  </r>
  <r>
    <n v="4524"/>
    <x v="4406"/>
    <x v="4476"/>
    <x v="10"/>
    <x v="4292"/>
    <x v="3612"/>
  </r>
  <r>
    <n v="4525"/>
    <x v="4407"/>
    <x v="4477"/>
    <x v="8"/>
    <x v="4293"/>
    <x v="3387"/>
  </r>
  <r>
    <n v="4526"/>
    <x v="4408"/>
    <x v="4478"/>
    <x v="0"/>
    <x v="4294"/>
    <x v="942"/>
  </r>
  <r>
    <n v="4527"/>
    <x v="4409"/>
    <x v="4479"/>
    <x v="0"/>
    <x v="4295"/>
    <x v="233"/>
  </r>
  <r>
    <n v="4528"/>
    <x v="4410"/>
    <x v="4480"/>
    <x v="0"/>
    <x v="4296"/>
    <x v="2434"/>
  </r>
  <r>
    <n v="4529"/>
    <x v="4411"/>
    <x v="4481"/>
    <x v="0"/>
    <x v="4297"/>
    <x v="3613"/>
  </r>
  <r>
    <n v="4530"/>
    <x v="4412"/>
    <x v="4482"/>
    <x v="0"/>
    <x v="4298"/>
    <x v="3237"/>
  </r>
  <r>
    <n v="4531"/>
    <x v="4413"/>
    <x v="4483"/>
    <x v="0"/>
    <x v="4299"/>
    <x v="3614"/>
  </r>
  <r>
    <n v="4532"/>
    <x v="4414"/>
    <x v="4484"/>
    <x v="0"/>
    <x v="4300"/>
    <x v="3615"/>
  </r>
  <r>
    <n v="4533"/>
    <x v="4415"/>
    <x v="4485"/>
    <x v="0"/>
    <x v="4301"/>
    <x v="3391"/>
  </r>
  <r>
    <n v="4534"/>
    <x v="4416"/>
    <x v="4486"/>
    <x v="4"/>
    <x v="4302"/>
    <x v="3616"/>
  </r>
  <r>
    <n v="4535"/>
    <x v="4417"/>
    <x v="4487"/>
    <x v="0"/>
    <x v="4303"/>
    <x v="3244"/>
  </r>
  <r>
    <n v="4536"/>
    <x v="4418"/>
    <x v="4488"/>
    <x v="0"/>
    <x v="4304"/>
    <x v="3617"/>
  </r>
  <r>
    <n v="4537"/>
    <x v="4419"/>
    <x v="4489"/>
    <x v="0"/>
    <x v="4212"/>
    <x v="3618"/>
  </r>
  <r>
    <n v="4538"/>
    <x v="4420"/>
    <x v="4490"/>
    <x v="0"/>
    <x v="4305"/>
    <x v="3619"/>
  </r>
  <r>
    <n v="4539"/>
    <x v="4421"/>
    <x v="4491"/>
    <x v="8"/>
    <x v="4306"/>
    <x v="72"/>
  </r>
  <r>
    <n v="4540"/>
    <x v="4422"/>
    <x v="4492"/>
    <x v="0"/>
    <x v="4307"/>
    <x v="3620"/>
  </r>
  <r>
    <n v="4541"/>
    <x v="4423"/>
    <x v="4493"/>
    <x v="0"/>
    <x v="4308"/>
    <x v="3621"/>
  </r>
  <r>
    <n v="4542"/>
    <x v="4424"/>
    <x v="4494"/>
    <x v="0"/>
    <x v="4309"/>
    <x v="3622"/>
  </r>
  <r>
    <n v="4543"/>
    <x v="4425"/>
    <x v="4495"/>
    <x v="0"/>
    <x v="4310"/>
    <x v="3103"/>
  </r>
  <r>
    <n v="4544"/>
    <x v="4426"/>
    <x v="4496"/>
    <x v="0"/>
    <x v="3289"/>
    <x v="3623"/>
  </r>
  <r>
    <n v="4545"/>
    <x v="4427"/>
    <x v="4497"/>
    <x v="0"/>
    <x v="4311"/>
    <x v="3624"/>
  </r>
  <r>
    <n v="4546"/>
    <x v="4428"/>
    <x v="4498"/>
    <x v="0"/>
    <x v="4312"/>
    <x v="629"/>
  </r>
  <r>
    <n v="4547"/>
    <x v="4429"/>
    <x v="4499"/>
    <x v="0"/>
    <x v="4313"/>
    <x v="3625"/>
  </r>
  <r>
    <n v="4548"/>
    <x v="459"/>
    <x v="4500"/>
    <x v="5"/>
    <x v="4314"/>
    <x v="216"/>
  </r>
  <r>
    <n v="4549"/>
    <x v="4430"/>
    <x v="4501"/>
    <x v="0"/>
    <x v="4315"/>
    <x v="3626"/>
  </r>
  <r>
    <n v="4550"/>
    <x v="4431"/>
    <x v="4502"/>
    <x v="0"/>
    <x v="4316"/>
    <x v="3627"/>
  </r>
  <r>
    <n v="4551"/>
    <x v="4432"/>
    <x v="4503"/>
    <x v="0"/>
    <x v="4317"/>
    <x v="3628"/>
  </r>
  <r>
    <n v="4552"/>
    <x v="4433"/>
    <x v="4504"/>
    <x v="0"/>
    <x v="4318"/>
    <x v="3360"/>
  </r>
  <r>
    <n v="4553"/>
    <x v="4434"/>
    <x v="4505"/>
    <x v="0"/>
    <x v="4319"/>
    <x v="1438"/>
  </r>
  <r>
    <n v="4554"/>
    <x v="4435"/>
    <x v="4506"/>
    <x v="2"/>
    <x v="4320"/>
    <x v="2796"/>
  </r>
  <r>
    <n v="4555"/>
    <x v="4436"/>
    <x v="4507"/>
    <x v="0"/>
    <x v="4321"/>
    <x v="2789"/>
  </r>
  <r>
    <n v="4556"/>
    <x v="4437"/>
    <x v="4508"/>
    <x v="0"/>
    <x v="4322"/>
    <x v="1025"/>
  </r>
  <r>
    <n v="4557"/>
    <x v="4438"/>
    <x v="4509"/>
    <x v="4"/>
    <x v="4323"/>
    <x v="3629"/>
  </r>
  <r>
    <n v="4558"/>
    <x v="4439"/>
    <x v="4510"/>
    <x v="0"/>
    <x v="4324"/>
    <x v="3109"/>
  </r>
  <r>
    <n v="4559"/>
    <x v="4440"/>
    <x v="4511"/>
    <x v="0"/>
    <x v="4325"/>
    <x v="3630"/>
  </r>
  <r>
    <n v="4560"/>
    <x v="4441"/>
    <x v="4512"/>
    <x v="0"/>
    <x v="4326"/>
    <x v="3631"/>
  </r>
  <r>
    <n v="4561"/>
    <x v="4442"/>
    <x v="4513"/>
    <x v="0"/>
    <x v="4327"/>
    <x v="3632"/>
  </r>
  <r>
    <n v="4562"/>
    <x v="4443"/>
    <x v="4514"/>
    <x v="31"/>
    <x v="4328"/>
    <x v="3633"/>
  </r>
  <r>
    <n v="4563"/>
    <x v="4444"/>
    <x v="4515"/>
    <x v="0"/>
    <x v="4329"/>
    <x v="3634"/>
  </r>
  <r>
    <n v="4564"/>
    <x v="4445"/>
    <x v="4516"/>
    <x v="0"/>
    <x v="4330"/>
    <x v="3635"/>
  </r>
  <r>
    <n v="4565"/>
    <x v="4446"/>
    <x v="4517"/>
    <x v="0"/>
    <x v="4331"/>
    <x v="3616"/>
  </r>
  <r>
    <n v="4566"/>
    <x v="4447"/>
    <x v="4518"/>
    <x v="0"/>
    <x v="4332"/>
    <x v="979"/>
  </r>
  <r>
    <n v="4567"/>
    <x v="4448"/>
    <x v="4519"/>
    <x v="0"/>
    <x v="4333"/>
    <x v="3636"/>
  </r>
  <r>
    <n v="4568"/>
    <x v="4449"/>
    <x v="4520"/>
    <x v="5"/>
    <x v="4334"/>
    <x v="2982"/>
  </r>
  <r>
    <n v="4569"/>
    <x v="4450"/>
    <x v="4521"/>
    <x v="0"/>
    <x v="4335"/>
    <x v="3637"/>
  </r>
  <r>
    <n v="4570"/>
    <x v="4451"/>
    <x v="4522"/>
    <x v="0"/>
    <x v="4336"/>
    <x v="3638"/>
  </r>
  <r>
    <n v="4571"/>
    <x v="4452"/>
    <x v="4523"/>
    <x v="0"/>
    <x v="4337"/>
    <x v="1959"/>
  </r>
  <r>
    <n v="4572"/>
    <x v="4453"/>
    <x v="4524"/>
    <x v="8"/>
    <x v="4338"/>
    <x v="3639"/>
  </r>
  <r>
    <n v="4573"/>
    <x v="4454"/>
    <x v="4525"/>
    <x v="0"/>
    <x v="4339"/>
    <x v="3640"/>
  </r>
  <r>
    <n v="4574"/>
    <x v="4455"/>
    <x v="4526"/>
    <x v="0"/>
    <x v="4340"/>
    <x v="3641"/>
  </r>
  <r>
    <n v="4575"/>
    <x v="4456"/>
    <x v="4527"/>
    <x v="2"/>
    <x v="1747"/>
    <x v="3642"/>
  </r>
  <r>
    <n v="4576"/>
    <x v="4457"/>
    <x v="4528"/>
    <x v="0"/>
    <x v="4341"/>
    <x v="3643"/>
  </r>
  <r>
    <n v="4577"/>
    <x v="4458"/>
    <x v="4529"/>
    <x v="0"/>
    <x v="1487"/>
    <x v="3644"/>
  </r>
  <r>
    <n v="4578"/>
    <x v="4459"/>
    <x v="4530"/>
    <x v="0"/>
    <x v="4342"/>
    <x v="3645"/>
  </r>
  <r>
    <n v="4579"/>
    <x v="4460"/>
    <x v="4531"/>
    <x v="0"/>
    <x v="4343"/>
    <x v="832"/>
  </r>
  <r>
    <n v="4580"/>
    <x v="4461"/>
    <x v="4532"/>
    <x v="31"/>
    <x v="4344"/>
    <x v="1738"/>
  </r>
  <r>
    <n v="4581"/>
    <x v="4462"/>
    <x v="4533"/>
    <x v="0"/>
    <x v="4345"/>
    <x v="3646"/>
  </r>
  <r>
    <n v="4582"/>
    <x v="4463"/>
    <x v="4534"/>
    <x v="0"/>
    <x v="4346"/>
    <x v="1361"/>
  </r>
  <r>
    <n v="4583"/>
    <x v="4464"/>
    <x v="4535"/>
    <x v="2"/>
    <x v="4347"/>
    <x v="3647"/>
  </r>
  <r>
    <n v="4584"/>
    <x v="4465"/>
    <x v="4536"/>
    <x v="0"/>
    <x v="4348"/>
    <x v="3648"/>
  </r>
  <r>
    <n v="4585"/>
    <x v="4466"/>
    <x v="4537"/>
    <x v="0"/>
    <x v="4349"/>
    <x v="3649"/>
  </r>
  <r>
    <n v="4586"/>
    <x v="137"/>
    <x v="4538"/>
    <x v="0"/>
    <x v="4350"/>
    <x v="2831"/>
  </r>
  <r>
    <n v="4587"/>
    <x v="4467"/>
    <x v="4539"/>
    <x v="0"/>
    <x v="4351"/>
    <x v="3650"/>
  </r>
  <r>
    <n v="4588"/>
    <x v="4468"/>
    <x v="4540"/>
    <x v="0"/>
    <x v="4352"/>
    <x v="3651"/>
  </r>
  <r>
    <n v="4589"/>
    <x v="4469"/>
    <x v="4541"/>
    <x v="0"/>
    <x v="2307"/>
    <x v="3652"/>
  </r>
  <r>
    <n v="4590"/>
    <x v="4470"/>
    <x v="4542"/>
    <x v="0"/>
    <x v="4353"/>
    <x v="2906"/>
  </r>
  <r>
    <n v="4591"/>
    <x v="4471"/>
    <x v="4543"/>
    <x v="0"/>
    <x v="4354"/>
    <x v="3653"/>
  </r>
  <r>
    <n v="4592"/>
    <x v="1255"/>
    <x v="4544"/>
    <x v="31"/>
    <x v="4355"/>
    <x v="568"/>
  </r>
  <r>
    <n v="4593"/>
    <x v="4472"/>
    <x v="4545"/>
    <x v="0"/>
    <x v="2564"/>
    <x v="3654"/>
  </r>
  <r>
    <n v="4594"/>
    <x v="4473"/>
    <x v="4546"/>
    <x v="8"/>
    <x v="4356"/>
    <x v="1976"/>
  </r>
  <r>
    <n v="4595"/>
    <x v="4474"/>
    <x v="4547"/>
    <x v="8"/>
    <x v="657"/>
    <x v="3655"/>
  </r>
  <r>
    <n v="4596"/>
    <x v="4475"/>
    <x v="4548"/>
    <x v="0"/>
    <x v="4357"/>
    <x v="1264"/>
  </r>
  <r>
    <n v="4597"/>
    <x v="4476"/>
    <x v="4549"/>
    <x v="0"/>
    <x v="4358"/>
    <x v="3216"/>
  </r>
  <r>
    <n v="4598"/>
    <x v="4477"/>
    <x v="4550"/>
    <x v="0"/>
    <x v="4359"/>
    <x v="3656"/>
  </r>
  <r>
    <n v="4599"/>
    <x v="4478"/>
    <x v="4551"/>
    <x v="0"/>
    <x v="4360"/>
    <x v="260"/>
  </r>
  <r>
    <n v="4600"/>
    <x v="4456"/>
    <x v="4527"/>
    <x v="2"/>
    <x v="1747"/>
    <x v="3642"/>
  </r>
  <r>
    <n v="4601"/>
    <x v="4477"/>
    <x v="4550"/>
    <x v="0"/>
    <x v="4359"/>
    <x v="3656"/>
  </r>
  <r>
    <n v="4602"/>
    <x v="4479"/>
    <x v="4552"/>
    <x v="0"/>
    <x v="4361"/>
    <x v="2450"/>
  </r>
  <r>
    <n v="4603"/>
    <x v="4478"/>
    <x v="4551"/>
    <x v="0"/>
    <x v="4360"/>
    <x v="260"/>
  </r>
  <r>
    <n v="4604"/>
    <x v="4480"/>
    <x v="4553"/>
    <x v="0"/>
    <x v="4362"/>
    <x v="3657"/>
  </r>
  <r>
    <n v="4605"/>
    <x v="4481"/>
    <x v="4554"/>
    <x v="0"/>
    <x v="4363"/>
    <x v="450"/>
  </r>
  <r>
    <n v="4606"/>
    <x v="4482"/>
    <x v="4555"/>
    <x v="0"/>
    <x v="4364"/>
    <x v="1089"/>
  </r>
  <r>
    <n v="4607"/>
    <x v="4483"/>
    <x v="4556"/>
    <x v="0"/>
    <x v="3875"/>
    <x v="3658"/>
  </r>
  <r>
    <n v="4608"/>
    <x v="4484"/>
    <x v="4557"/>
    <x v="8"/>
    <x v="4365"/>
    <x v="3244"/>
  </r>
  <r>
    <n v="4609"/>
    <x v="4485"/>
    <x v="4558"/>
    <x v="0"/>
    <x v="4366"/>
    <x v="3659"/>
  </r>
  <r>
    <n v="4610"/>
    <x v="4486"/>
    <x v="4559"/>
    <x v="0"/>
    <x v="2860"/>
    <x v="1927"/>
  </r>
  <r>
    <n v="4611"/>
    <x v="4487"/>
    <x v="4560"/>
    <x v="0"/>
    <x v="4367"/>
    <x v="3660"/>
  </r>
  <r>
    <n v="4612"/>
    <x v="4488"/>
    <x v="4561"/>
    <x v="0"/>
    <x v="4368"/>
    <x v="3465"/>
  </r>
  <r>
    <n v="4613"/>
    <x v="4489"/>
    <x v="4562"/>
    <x v="8"/>
    <x v="4369"/>
    <x v="3661"/>
  </r>
  <r>
    <n v="4614"/>
    <x v="4490"/>
    <x v="4563"/>
    <x v="0"/>
    <x v="4370"/>
    <x v="2182"/>
  </r>
  <r>
    <n v="4615"/>
    <x v="4491"/>
    <x v="4564"/>
    <x v="0"/>
    <x v="4371"/>
    <x v="3662"/>
  </r>
  <r>
    <n v="4616"/>
    <x v="4492"/>
    <x v="4565"/>
    <x v="0"/>
    <x v="2287"/>
    <x v="293"/>
  </r>
  <r>
    <n v="4617"/>
    <x v="4493"/>
    <x v="4566"/>
    <x v="0"/>
    <x v="4372"/>
    <x v="2003"/>
  </r>
  <r>
    <n v="4618"/>
    <x v="4494"/>
    <x v="4567"/>
    <x v="0"/>
    <x v="4373"/>
    <x v="3663"/>
  </r>
  <r>
    <n v="4619"/>
    <x v="4495"/>
    <x v="4568"/>
    <x v="0"/>
    <x v="4374"/>
    <x v="3664"/>
  </r>
  <r>
    <n v="4620"/>
    <x v="4496"/>
    <x v="4569"/>
    <x v="0"/>
    <x v="4375"/>
    <x v="3665"/>
  </r>
  <r>
    <n v="4621"/>
    <x v="4497"/>
    <x v="4570"/>
    <x v="0"/>
    <x v="699"/>
    <x v="1224"/>
  </r>
  <r>
    <n v="4622"/>
    <x v="4498"/>
    <x v="4571"/>
    <x v="0"/>
    <x v="4376"/>
    <x v="1682"/>
  </r>
  <r>
    <n v="4623"/>
    <x v="4499"/>
    <x v="4572"/>
    <x v="0"/>
    <x v="3547"/>
    <x v="3666"/>
  </r>
  <r>
    <n v="4624"/>
    <x v="4500"/>
    <x v="4573"/>
    <x v="5"/>
    <x v="4377"/>
    <x v="3667"/>
  </r>
  <r>
    <n v="4625"/>
    <x v="4501"/>
    <x v="4574"/>
    <x v="0"/>
    <x v="4378"/>
    <x v="3668"/>
  </r>
  <r>
    <n v="4626"/>
    <x v="4502"/>
    <x v="4575"/>
    <x v="8"/>
    <x v="4379"/>
    <x v="2923"/>
  </r>
  <r>
    <n v="4627"/>
    <x v="4503"/>
    <x v="4576"/>
    <x v="0"/>
    <x v="4380"/>
    <x v="3484"/>
  </r>
  <r>
    <n v="4628"/>
    <x v="4504"/>
    <x v="4577"/>
    <x v="8"/>
    <x v="4381"/>
    <x v="3669"/>
  </r>
  <r>
    <n v="4629"/>
    <x v="4505"/>
    <x v="4578"/>
    <x v="0"/>
    <x v="735"/>
    <x v="2314"/>
  </r>
  <r>
    <n v="4630"/>
    <x v="4506"/>
    <x v="4579"/>
    <x v="0"/>
    <x v="3386"/>
    <x v="89"/>
  </r>
  <r>
    <n v="4631"/>
    <x v="4507"/>
    <x v="4580"/>
    <x v="0"/>
    <x v="4382"/>
    <x v="3670"/>
  </r>
  <r>
    <n v="4632"/>
    <x v="4508"/>
    <x v="4581"/>
    <x v="0"/>
    <x v="4383"/>
    <x v="2238"/>
  </r>
  <r>
    <n v="4633"/>
    <x v="4509"/>
    <x v="4582"/>
    <x v="0"/>
    <x v="4384"/>
    <x v="3671"/>
  </r>
  <r>
    <n v="4634"/>
    <x v="4510"/>
    <x v="4583"/>
    <x v="0"/>
    <x v="520"/>
    <x v="3672"/>
  </r>
  <r>
    <n v="4635"/>
    <x v="4511"/>
    <x v="4584"/>
    <x v="0"/>
    <x v="4385"/>
    <x v="3673"/>
  </r>
  <r>
    <n v="4636"/>
    <x v="4512"/>
    <x v="4585"/>
    <x v="0"/>
    <x v="4386"/>
    <x v="3674"/>
  </r>
  <r>
    <n v="4637"/>
    <x v="1520"/>
    <x v="4586"/>
    <x v="0"/>
    <x v="4387"/>
    <x v="3675"/>
  </r>
  <r>
    <n v="4638"/>
    <x v="4513"/>
    <x v="4587"/>
    <x v="0"/>
    <x v="4388"/>
    <x v="1655"/>
  </r>
  <r>
    <n v="4639"/>
    <x v="4514"/>
    <x v="4588"/>
    <x v="0"/>
    <x v="4389"/>
    <x v="3676"/>
  </r>
  <r>
    <n v="4640"/>
    <x v="4515"/>
    <x v="4589"/>
    <x v="0"/>
    <x v="4390"/>
    <x v="3677"/>
  </r>
  <r>
    <n v="4641"/>
    <x v="4516"/>
    <x v="4590"/>
    <x v="0"/>
    <x v="4391"/>
    <x v="2078"/>
  </r>
  <r>
    <n v="4642"/>
    <x v="4517"/>
    <x v="4591"/>
    <x v="0"/>
    <x v="4392"/>
    <x v="3678"/>
  </r>
  <r>
    <n v="4643"/>
    <x v="4518"/>
    <x v="4592"/>
    <x v="5"/>
    <x v="4393"/>
    <x v="3679"/>
  </r>
  <r>
    <n v="4644"/>
    <x v="4519"/>
    <x v="4593"/>
    <x v="8"/>
    <x v="4394"/>
    <x v="3680"/>
  </r>
  <r>
    <n v="4645"/>
    <x v="4520"/>
    <x v="4594"/>
    <x v="0"/>
    <x v="4395"/>
    <x v="3681"/>
  </r>
  <r>
    <n v="4646"/>
    <x v="4521"/>
    <x v="4595"/>
    <x v="0"/>
    <x v="4396"/>
    <x v="1186"/>
  </r>
  <r>
    <n v="4647"/>
    <x v="4522"/>
    <x v="4596"/>
    <x v="0"/>
    <x v="4397"/>
    <x v="3682"/>
  </r>
  <r>
    <n v="4648"/>
    <x v="4523"/>
    <x v="4597"/>
    <x v="0"/>
    <x v="4398"/>
    <x v="937"/>
  </r>
  <r>
    <n v="4649"/>
    <x v="4524"/>
    <x v="4598"/>
    <x v="0"/>
    <x v="4399"/>
    <x v="3683"/>
  </r>
  <r>
    <n v="4650"/>
    <x v="4525"/>
    <x v="4599"/>
    <x v="0"/>
    <x v="4400"/>
    <x v="957"/>
  </r>
  <r>
    <n v="4651"/>
    <x v="4526"/>
    <x v="4600"/>
    <x v="0"/>
    <x v="4401"/>
    <x v="3684"/>
  </r>
  <r>
    <n v="4652"/>
    <x v="4527"/>
    <x v="4601"/>
    <x v="0"/>
    <x v="4402"/>
    <x v="3288"/>
  </r>
  <r>
    <n v="4653"/>
    <x v="4528"/>
    <x v="4602"/>
    <x v="4"/>
    <x v="4403"/>
    <x v="3685"/>
  </r>
  <r>
    <n v="4654"/>
    <x v="4529"/>
    <x v="4603"/>
    <x v="0"/>
    <x v="4404"/>
    <x v="3686"/>
  </r>
  <r>
    <n v="4655"/>
    <x v="4530"/>
    <x v="4604"/>
    <x v="5"/>
    <x v="4405"/>
    <x v="3687"/>
  </r>
  <r>
    <n v="4656"/>
    <x v="4531"/>
    <x v="4605"/>
    <x v="0"/>
    <x v="4406"/>
    <x v="1879"/>
  </r>
  <r>
    <n v="4657"/>
    <x v="4532"/>
    <x v="4606"/>
    <x v="0"/>
    <x v="4407"/>
    <x v="3688"/>
  </r>
  <r>
    <n v="4658"/>
    <x v="4533"/>
    <x v="4607"/>
    <x v="0"/>
    <x v="4408"/>
    <x v="2784"/>
  </r>
  <r>
    <n v="4659"/>
    <x v="4534"/>
    <x v="4608"/>
    <x v="4"/>
    <x v="4409"/>
    <x v="3689"/>
  </r>
  <r>
    <n v="4660"/>
    <x v="4533"/>
    <x v="4607"/>
    <x v="0"/>
    <x v="4408"/>
    <x v="2784"/>
  </r>
  <r>
    <n v="4661"/>
    <x v="4534"/>
    <x v="4608"/>
    <x v="4"/>
    <x v="4409"/>
    <x v="3689"/>
  </r>
  <r>
    <n v="4662"/>
    <x v="4528"/>
    <x v="4602"/>
    <x v="4"/>
    <x v="4403"/>
    <x v="3685"/>
  </r>
  <r>
    <n v="4663"/>
    <x v="4535"/>
    <x v="4609"/>
    <x v="0"/>
    <x v="4410"/>
    <x v="3690"/>
  </r>
  <r>
    <n v="4664"/>
    <x v="4536"/>
    <x v="4610"/>
    <x v="0"/>
    <x v="4411"/>
    <x v="2404"/>
  </r>
  <r>
    <n v="4665"/>
    <x v="4537"/>
    <x v="4611"/>
    <x v="5"/>
    <x v="4412"/>
    <x v="3691"/>
  </r>
  <r>
    <n v="4666"/>
    <x v="4532"/>
    <x v="4606"/>
    <x v="0"/>
    <x v="4407"/>
    <x v="3688"/>
  </r>
  <r>
    <n v="4667"/>
    <x v="4538"/>
    <x v="4612"/>
    <x v="0"/>
    <x v="4413"/>
    <x v="1577"/>
  </r>
  <r>
    <n v="4668"/>
    <x v="4523"/>
    <x v="4597"/>
    <x v="0"/>
    <x v="4398"/>
    <x v="937"/>
  </r>
  <r>
    <n v="4669"/>
    <x v="3912"/>
    <x v="4613"/>
    <x v="0"/>
    <x v="4414"/>
    <x v="3692"/>
  </r>
  <r>
    <n v="4670"/>
    <x v="4539"/>
    <x v="4614"/>
    <x v="0"/>
    <x v="4415"/>
    <x v="3519"/>
  </r>
  <r>
    <n v="4671"/>
    <x v="4540"/>
    <x v="4615"/>
    <x v="0"/>
    <x v="4416"/>
    <x v="3693"/>
  </r>
  <r>
    <n v="4672"/>
    <x v="4531"/>
    <x v="4605"/>
    <x v="0"/>
    <x v="4406"/>
    <x v="1879"/>
  </r>
  <r>
    <n v="4673"/>
    <x v="4541"/>
    <x v="4616"/>
    <x v="8"/>
    <x v="4417"/>
    <x v="3694"/>
  </r>
  <r>
    <n v="4674"/>
    <x v="4542"/>
    <x v="4617"/>
    <x v="0"/>
    <x v="4418"/>
    <x v="3133"/>
  </r>
  <r>
    <n v="4675"/>
    <x v="4543"/>
    <x v="4618"/>
    <x v="0"/>
    <x v="4419"/>
    <x v="3695"/>
  </r>
  <r>
    <n v="4676"/>
    <x v="4544"/>
    <x v="4619"/>
    <x v="0"/>
    <x v="3697"/>
    <x v="3696"/>
  </r>
  <r>
    <n v="4677"/>
    <x v="4545"/>
    <x v="4620"/>
    <x v="2"/>
    <x v="4420"/>
    <x v="1380"/>
  </r>
  <r>
    <n v="4678"/>
    <x v="4546"/>
    <x v="4621"/>
    <x v="5"/>
    <x v="4421"/>
    <x v="956"/>
  </r>
  <r>
    <n v="4679"/>
    <x v="4547"/>
    <x v="4622"/>
    <x v="0"/>
    <x v="4422"/>
    <x v="1400"/>
  </r>
  <r>
    <n v="4680"/>
    <x v="4548"/>
    <x v="4623"/>
    <x v="0"/>
    <x v="4423"/>
    <x v="3697"/>
  </r>
  <r>
    <n v="4681"/>
    <x v="4549"/>
    <x v="4624"/>
    <x v="0"/>
    <x v="4424"/>
    <x v="3574"/>
  </r>
  <r>
    <n v="4682"/>
    <x v="4550"/>
    <x v="4625"/>
    <x v="0"/>
    <x v="4425"/>
    <x v="3698"/>
  </r>
  <r>
    <n v="4683"/>
    <x v="4551"/>
    <x v="4626"/>
    <x v="0"/>
    <x v="4426"/>
    <x v="568"/>
  </r>
  <r>
    <n v="4684"/>
    <x v="4552"/>
    <x v="4627"/>
    <x v="8"/>
    <x v="4427"/>
    <x v="3699"/>
  </r>
  <r>
    <n v="4685"/>
    <x v="4553"/>
    <x v="4628"/>
    <x v="0"/>
    <x v="4428"/>
    <x v="3199"/>
  </r>
  <r>
    <n v="4686"/>
    <x v="4554"/>
    <x v="4629"/>
    <x v="0"/>
    <x v="1448"/>
    <x v="3700"/>
  </r>
  <r>
    <n v="4687"/>
    <x v="4555"/>
    <x v="4630"/>
    <x v="0"/>
    <x v="4429"/>
    <x v="3701"/>
  </r>
  <r>
    <n v="4688"/>
    <x v="4556"/>
    <x v="4631"/>
    <x v="0"/>
    <x v="4430"/>
    <x v="3702"/>
  </r>
  <r>
    <n v="4689"/>
    <x v="4557"/>
    <x v="4632"/>
    <x v="0"/>
    <x v="4431"/>
    <x v="3281"/>
  </r>
  <r>
    <n v="4690"/>
    <x v="4558"/>
    <x v="4633"/>
    <x v="0"/>
    <x v="4432"/>
    <x v="706"/>
  </r>
  <r>
    <n v="4691"/>
    <x v="4559"/>
    <x v="4634"/>
    <x v="8"/>
    <x v="4433"/>
    <x v="3703"/>
  </r>
  <r>
    <n v="4692"/>
    <x v="4560"/>
    <x v="4635"/>
    <x v="8"/>
    <x v="4434"/>
    <x v="3704"/>
  </r>
  <r>
    <n v="4693"/>
    <x v="4561"/>
    <x v="4636"/>
    <x v="0"/>
    <x v="4435"/>
    <x v="1211"/>
  </r>
  <r>
    <n v="4694"/>
    <x v="4562"/>
    <x v="4637"/>
    <x v="0"/>
    <x v="3613"/>
    <x v="3705"/>
  </r>
  <r>
    <n v="4695"/>
    <x v="4563"/>
    <x v="4638"/>
    <x v="0"/>
    <x v="4436"/>
    <x v="3706"/>
  </r>
  <r>
    <n v="4696"/>
    <x v="4564"/>
    <x v="4639"/>
    <x v="10"/>
    <x v="4437"/>
    <x v="3707"/>
  </r>
  <r>
    <n v="4697"/>
    <x v="4565"/>
    <x v="4640"/>
    <x v="0"/>
    <x v="4438"/>
    <x v="47"/>
  </r>
  <r>
    <n v="4698"/>
    <x v="4566"/>
    <x v="4641"/>
    <x v="8"/>
    <x v="4439"/>
    <x v="3708"/>
  </r>
  <r>
    <n v="4699"/>
    <x v="4567"/>
    <x v="4642"/>
    <x v="0"/>
    <x v="4440"/>
    <x v="3709"/>
  </r>
  <r>
    <n v="4700"/>
    <x v="4568"/>
    <x v="4643"/>
    <x v="0"/>
    <x v="4441"/>
    <x v="3710"/>
  </r>
  <r>
    <n v="4701"/>
    <x v="4569"/>
    <x v="4644"/>
    <x v="0"/>
    <x v="4442"/>
    <x v="3711"/>
  </r>
  <r>
    <n v="4702"/>
    <x v="4570"/>
    <x v="4645"/>
    <x v="8"/>
    <x v="4443"/>
    <x v="442"/>
  </r>
  <r>
    <n v="4703"/>
    <x v="4571"/>
    <x v="4646"/>
    <x v="0"/>
    <x v="4444"/>
    <x v="89"/>
  </r>
  <r>
    <n v="4704"/>
    <x v="4572"/>
    <x v="4647"/>
    <x v="0"/>
    <x v="4445"/>
    <x v="2457"/>
  </r>
  <r>
    <n v="4705"/>
    <x v="4573"/>
    <x v="4648"/>
    <x v="0"/>
    <x v="4446"/>
    <x v="279"/>
  </r>
  <r>
    <n v="4706"/>
    <x v="4574"/>
    <x v="4649"/>
    <x v="0"/>
    <x v="4447"/>
    <x v="1141"/>
  </r>
  <r>
    <n v="4707"/>
    <x v="4575"/>
    <x v="4650"/>
    <x v="0"/>
    <x v="4448"/>
    <x v="3712"/>
  </r>
  <r>
    <n v="4708"/>
    <x v="4576"/>
    <x v="4651"/>
    <x v="0"/>
    <x v="4449"/>
    <x v="3713"/>
  </r>
  <r>
    <n v="4709"/>
    <x v="4577"/>
    <x v="4652"/>
    <x v="0"/>
    <x v="4450"/>
    <x v="1010"/>
  </r>
  <r>
    <n v="4710"/>
    <x v="4578"/>
    <x v="4653"/>
    <x v="5"/>
    <x v="4451"/>
    <x v="3633"/>
  </r>
  <r>
    <n v="4711"/>
    <x v="4579"/>
    <x v="4654"/>
    <x v="5"/>
    <x v="4452"/>
    <x v="1594"/>
  </r>
  <r>
    <n v="4712"/>
    <x v="4580"/>
    <x v="4655"/>
    <x v="0"/>
    <x v="3915"/>
    <x v="3714"/>
  </r>
  <r>
    <n v="4713"/>
    <x v="4581"/>
    <x v="4656"/>
    <x v="0"/>
    <x v="4453"/>
    <x v="3715"/>
  </r>
  <r>
    <n v="4714"/>
    <x v="4582"/>
    <x v="4657"/>
    <x v="0"/>
    <x v="4454"/>
    <x v="3716"/>
  </r>
  <r>
    <n v="4715"/>
    <x v="4583"/>
    <x v="4658"/>
    <x v="0"/>
    <x v="4455"/>
    <x v="1477"/>
  </r>
  <r>
    <n v="4716"/>
    <x v="4584"/>
    <x v="4659"/>
    <x v="0"/>
    <x v="4456"/>
    <x v="3717"/>
  </r>
  <r>
    <n v="4717"/>
    <x v="4585"/>
    <x v="4660"/>
    <x v="0"/>
    <x v="4457"/>
    <x v="1971"/>
  </r>
  <r>
    <n v="4718"/>
    <x v="4586"/>
    <x v="4661"/>
    <x v="4"/>
    <x v="4458"/>
    <x v="3718"/>
  </r>
  <r>
    <n v="4719"/>
    <x v="4587"/>
    <x v="4662"/>
    <x v="0"/>
    <x v="4459"/>
    <x v="631"/>
  </r>
  <r>
    <n v="4720"/>
    <x v="4588"/>
    <x v="4663"/>
    <x v="0"/>
    <x v="4460"/>
    <x v="3719"/>
  </r>
  <r>
    <n v="4721"/>
    <x v="4589"/>
    <x v="4664"/>
    <x v="0"/>
    <x v="4461"/>
    <x v="116"/>
  </r>
  <r>
    <n v="4722"/>
    <x v="4590"/>
    <x v="4665"/>
    <x v="0"/>
    <x v="4462"/>
    <x v="2270"/>
  </r>
  <r>
    <n v="4723"/>
    <x v="4591"/>
    <x v="4666"/>
    <x v="0"/>
    <x v="4463"/>
    <x v="546"/>
  </r>
  <r>
    <n v="4724"/>
    <x v="4592"/>
    <x v="4667"/>
    <x v="0"/>
    <x v="4464"/>
    <x v="3720"/>
  </r>
  <r>
    <n v="4725"/>
    <x v="4593"/>
    <x v="4668"/>
    <x v="0"/>
    <x v="4465"/>
    <x v="3721"/>
  </r>
  <r>
    <n v="4726"/>
    <x v="4594"/>
    <x v="4669"/>
    <x v="0"/>
    <x v="4466"/>
    <x v="3722"/>
  </r>
  <r>
    <n v="4727"/>
    <x v="4595"/>
    <x v="4670"/>
    <x v="0"/>
    <x v="4467"/>
    <x v="2855"/>
  </r>
  <r>
    <n v="4728"/>
    <x v="4596"/>
    <x v="4671"/>
    <x v="0"/>
    <x v="2586"/>
    <x v="3234"/>
  </r>
  <r>
    <n v="4729"/>
    <x v="4597"/>
    <x v="4672"/>
    <x v="0"/>
    <x v="4468"/>
    <x v="3723"/>
  </r>
  <r>
    <n v="4730"/>
    <x v="4598"/>
    <x v="4673"/>
    <x v="0"/>
    <x v="4469"/>
    <x v="1432"/>
  </r>
  <r>
    <n v="4731"/>
    <x v="4599"/>
    <x v="4674"/>
    <x v="0"/>
    <x v="4470"/>
    <x v="3724"/>
  </r>
  <r>
    <n v="4732"/>
    <x v="4600"/>
    <x v="4675"/>
    <x v="0"/>
    <x v="1932"/>
    <x v="3725"/>
  </r>
  <r>
    <n v="4733"/>
    <x v="4601"/>
    <x v="4676"/>
    <x v="8"/>
    <x v="4471"/>
    <x v="3726"/>
  </r>
  <r>
    <n v="4734"/>
    <x v="4602"/>
    <x v="4677"/>
    <x v="0"/>
    <x v="4472"/>
    <x v="1915"/>
  </r>
  <r>
    <n v="4735"/>
    <x v="4603"/>
    <x v="4678"/>
    <x v="0"/>
    <x v="4473"/>
    <x v="3727"/>
  </r>
  <r>
    <n v="4736"/>
    <x v="4604"/>
    <x v="4679"/>
    <x v="0"/>
    <x v="4474"/>
    <x v="3728"/>
  </r>
  <r>
    <n v="4737"/>
    <x v="4605"/>
    <x v="4680"/>
    <x v="0"/>
    <x v="3588"/>
    <x v="3729"/>
  </r>
  <r>
    <n v="4738"/>
    <x v="4606"/>
    <x v="4681"/>
    <x v="0"/>
    <x v="1965"/>
    <x v="2734"/>
  </r>
  <r>
    <n v="4739"/>
    <x v="4607"/>
    <x v="4682"/>
    <x v="4"/>
    <x v="4475"/>
    <x v="3730"/>
  </r>
  <r>
    <n v="4740"/>
    <x v="4601"/>
    <x v="4676"/>
    <x v="8"/>
    <x v="4471"/>
    <x v="3726"/>
  </r>
  <r>
    <n v="4741"/>
    <x v="4608"/>
    <x v="4683"/>
    <x v="0"/>
    <x v="4476"/>
    <x v="3731"/>
  </r>
  <r>
    <n v="4742"/>
    <x v="4607"/>
    <x v="4682"/>
    <x v="4"/>
    <x v="4475"/>
    <x v="3730"/>
  </r>
  <r>
    <n v="4743"/>
    <x v="4609"/>
    <x v="4684"/>
    <x v="0"/>
    <x v="4477"/>
    <x v="3732"/>
  </r>
  <r>
    <n v="4744"/>
    <x v="4610"/>
    <x v="4685"/>
    <x v="0"/>
    <x v="4478"/>
    <x v="3733"/>
  </r>
  <r>
    <n v="4745"/>
    <x v="4611"/>
    <x v="4686"/>
    <x v="0"/>
    <x v="4479"/>
    <x v="922"/>
  </r>
  <r>
    <n v="4746"/>
    <x v="4612"/>
    <x v="4687"/>
    <x v="0"/>
    <x v="4480"/>
    <x v="991"/>
  </r>
  <r>
    <n v="4747"/>
    <x v="195"/>
    <x v="4688"/>
    <x v="0"/>
    <x v="4481"/>
    <x v="1736"/>
  </r>
  <r>
    <n v="4748"/>
    <x v="4613"/>
    <x v="4689"/>
    <x v="8"/>
    <x v="4482"/>
    <x v="760"/>
  </r>
  <r>
    <n v="4749"/>
    <x v="4614"/>
    <x v="4690"/>
    <x v="4"/>
    <x v="4483"/>
    <x v="3734"/>
  </r>
  <r>
    <n v="4750"/>
    <x v="1175"/>
    <x v="4691"/>
    <x v="0"/>
    <x v="4484"/>
    <x v="3735"/>
  </r>
  <r>
    <n v="4751"/>
    <x v="4615"/>
    <x v="4692"/>
    <x v="0"/>
    <x v="4485"/>
    <x v="1022"/>
  </r>
  <r>
    <n v="4752"/>
    <x v="4616"/>
    <x v="4693"/>
    <x v="4"/>
    <x v="4486"/>
    <x v="3736"/>
  </r>
  <r>
    <n v="4753"/>
    <x v="4617"/>
    <x v="4694"/>
    <x v="0"/>
    <x v="4487"/>
    <x v="3737"/>
  </r>
  <r>
    <n v="4754"/>
    <x v="4618"/>
    <x v="4695"/>
    <x v="0"/>
    <x v="4488"/>
    <x v="3738"/>
  </r>
  <r>
    <n v="4755"/>
    <x v="4619"/>
    <x v="4696"/>
    <x v="0"/>
    <x v="4489"/>
    <x v="3739"/>
  </r>
  <r>
    <n v="4756"/>
    <x v="4620"/>
    <x v="4697"/>
    <x v="0"/>
    <x v="4490"/>
    <x v="840"/>
  </r>
  <r>
    <n v="4757"/>
    <x v="4621"/>
    <x v="4698"/>
    <x v="0"/>
    <x v="4491"/>
    <x v="3740"/>
  </r>
  <r>
    <n v="4758"/>
    <x v="4622"/>
    <x v="4699"/>
    <x v="0"/>
    <x v="4492"/>
    <x v="3741"/>
  </r>
  <r>
    <n v="4759"/>
    <x v="4623"/>
    <x v="4700"/>
    <x v="0"/>
    <x v="2396"/>
    <x v="3742"/>
  </r>
  <r>
    <n v="4760"/>
    <x v="4624"/>
    <x v="4701"/>
    <x v="0"/>
    <x v="4493"/>
    <x v="2338"/>
  </r>
  <r>
    <n v="4761"/>
    <x v="4625"/>
    <x v="4702"/>
    <x v="0"/>
    <x v="4494"/>
    <x v="3397"/>
  </r>
  <r>
    <n v="4762"/>
    <x v="4626"/>
    <x v="4703"/>
    <x v="4"/>
    <x v="4495"/>
    <x v="1259"/>
  </r>
  <r>
    <n v="4763"/>
    <x v="4627"/>
    <x v="4704"/>
    <x v="0"/>
    <x v="4496"/>
    <x v="3743"/>
  </r>
  <r>
    <n v="4764"/>
    <x v="4628"/>
    <x v="4705"/>
    <x v="0"/>
    <x v="4497"/>
    <x v="608"/>
  </r>
  <r>
    <n v="4765"/>
    <x v="4629"/>
    <x v="4706"/>
    <x v="0"/>
    <x v="4498"/>
    <x v="3744"/>
  </r>
  <r>
    <n v="4766"/>
    <x v="4630"/>
    <x v="4707"/>
    <x v="8"/>
    <x v="4499"/>
    <x v="3745"/>
  </r>
  <r>
    <n v="4767"/>
    <x v="4631"/>
    <x v="4708"/>
    <x v="0"/>
    <x v="477"/>
    <x v="3746"/>
  </r>
  <r>
    <n v="4768"/>
    <x v="4632"/>
    <x v="4709"/>
    <x v="4"/>
    <x v="4500"/>
    <x v="3747"/>
  </r>
  <r>
    <n v="4769"/>
    <x v="4633"/>
    <x v="4710"/>
    <x v="0"/>
    <x v="4501"/>
    <x v="2543"/>
  </r>
  <r>
    <n v="4770"/>
    <x v="3756"/>
    <x v="4711"/>
    <x v="0"/>
    <x v="4502"/>
    <x v="3748"/>
  </r>
  <r>
    <n v="4771"/>
    <x v="4634"/>
    <x v="4712"/>
    <x v="0"/>
    <x v="4503"/>
    <x v="3749"/>
  </r>
  <r>
    <n v="4772"/>
    <x v="4635"/>
    <x v="4713"/>
    <x v="0"/>
    <x v="4504"/>
    <x v="3750"/>
  </r>
  <r>
    <n v="4773"/>
    <x v="4636"/>
    <x v="4714"/>
    <x v="0"/>
    <x v="4505"/>
    <x v="3751"/>
  </r>
  <r>
    <n v="4774"/>
    <x v="4637"/>
    <x v="4715"/>
    <x v="0"/>
    <x v="4506"/>
    <x v="3752"/>
  </r>
  <r>
    <n v="4775"/>
    <x v="4638"/>
    <x v="4716"/>
    <x v="13"/>
    <x v="4507"/>
    <x v="3753"/>
  </r>
  <r>
    <n v="4776"/>
    <x v="4639"/>
    <x v="4717"/>
    <x v="0"/>
    <x v="4508"/>
    <x v="3754"/>
  </r>
  <r>
    <n v="4777"/>
    <x v="4640"/>
    <x v="4718"/>
    <x v="0"/>
    <x v="4509"/>
    <x v="3755"/>
  </r>
  <r>
    <n v="4778"/>
    <x v="4641"/>
    <x v="4719"/>
    <x v="0"/>
    <x v="1597"/>
    <x v="3756"/>
  </r>
  <r>
    <n v="4779"/>
    <x v="4642"/>
    <x v="4720"/>
    <x v="0"/>
    <x v="4510"/>
    <x v="3757"/>
  </r>
  <r>
    <n v="4780"/>
    <x v="4643"/>
    <x v="4721"/>
    <x v="0"/>
    <x v="4511"/>
    <x v="3095"/>
  </r>
  <r>
    <n v="4781"/>
    <x v="4644"/>
    <x v="4722"/>
    <x v="0"/>
    <x v="4512"/>
    <x v="1426"/>
  </r>
  <r>
    <n v="4782"/>
    <x v="4645"/>
    <x v="4723"/>
    <x v="0"/>
    <x v="4513"/>
    <x v="981"/>
  </r>
  <r>
    <n v="4783"/>
    <x v="4646"/>
    <x v="4724"/>
    <x v="0"/>
    <x v="4514"/>
    <x v="1324"/>
  </r>
  <r>
    <n v="4784"/>
    <x v="4647"/>
    <x v="4725"/>
    <x v="0"/>
    <x v="4515"/>
    <x v="3173"/>
  </r>
  <r>
    <n v="4785"/>
    <x v="4641"/>
    <x v="4719"/>
    <x v="0"/>
    <x v="1597"/>
    <x v="3756"/>
  </r>
  <r>
    <n v="4786"/>
    <x v="4648"/>
    <x v="4726"/>
    <x v="0"/>
    <x v="4516"/>
    <x v="3758"/>
  </r>
  <r>
    <n v="4787"/>
    <x v="4649"/>
    <x v="4727"/>
    <x v="0"/>
    <x v="4517"/>
    <x v="2724"/>
  </r>
  <r>
    <n v="4788"/>
    <x v="4650"/>
    <x v="4728"/>
    <x v="0"/>
    <x v="4518"/>
    <x v="2701"/>
  </r>
  <r>
    <n v="4789"/>
    <x v="4651"/>
    <x v="4729"/>
    <x v="31"/>
    <x v="4519"/>
    <x v="3759"/>
  </r>
  <r>
    <n v="4790"/>
    <x v="4652"/>
    <x v="4730"/>
    <x v="0"/>
    <x v="4520"/>
    <x v="1429"/>
  </r>
  <r>
    <n v="4791"/>
    <x v="4653"/>
    <x v="4731"/>
    <x v="4"/>
    <x v="4521"/>
    <x v="1567"/>
  </r>
  <r>
    <n v="4792"/>
    <x v="4654"/>
    <x v="4732"/>
    <x v="0"/>
    <x v="4522"/>
    <x v="3760"/>
  </r>
  <r>
    <n v="4793"/>
    <x v="4655"/>
    <x v="4733"/>
    <x v="0"/>
    <x v="4523"/>
    <x v="3761"/>
  </r>
  <r>
    <n v="4794"/>
    <x v="4656"/>
    <x v="4734"/>
    <x v="8"/>
    <x v="4524"/>
    <x v="1237"/>
  </r>
  <r>
    <n v="4795"/>
    <x v="4657"/>
    <x v="4735"/>
    <x v="8"/>
    <x v="4525"/>
    <x v="1862"/>
  </r>
  <r>
    <n v="4796"/>
    <x v="4658"/>
    <x v="4736"/>
    <x v="0"/>
    <x v="4526"/>
    <x v="3762"/>
  </r>
  <r>
    <n v="4797"/>
    <x v="4659"/>
    <x v="4737"/>
    <x v="0"/>
    <x v="4527"/>
    <x v="3763"/>
  </r>
  <r>
    <n v="4798"/>
    <x v="4660"/>
    <x v="4738"/>
    <x v="0"/>
    <x v="4528"/>
    <x v="476"/>
  </r>
  <r>
    <n v="4799"/>
    <x v="4626"/>
    <x v="4703"/>
    <x v="4"/>
    <x v="4495"/>
    <x v="1259"/>
  </r>
  <r>
    <n v="4800"/>
    <x v="4661"/>
    <x v="4739"/>
    <x v="18"/>
    <x v="4529"/>
    <x v="3764"/>
  </r>
  <r>
    <n v="4801"/>
    <x v="4662"/>
    <x v="4740"/>
    <x v="0"/>
    <x v="4530"/>
    <x v="3765"/>
  </r>
  <r>
    <n v="4802"/>
    <x v="4663"/>
    <x v="4741"/>
    <x v="0"/>
    <x v="4531"/>
    <x v="929"/>
  </r>
  <r>
    <n v="4803"/>
    <x v="2050"/>
    <x v="4742"/>
    <x v="0"/>
    <x v="4532"/>
    <x v="3766"/>
  </r>
  <r>
    <n v="4804"/>
    <x v="4664"/>
    <x v="4743"/>
    <x v="5"/>
    <x v="4533"/>
    <x v="664"/>
  </r>
  <r>
    <n v="4805"/>
    <x v="4665"/>
    <x v="4744"/>
    <x v="0"/>
    <x v="4534"/>
    <x v="736"/>
  </r>
  <r>
    <n v="4806"/>
    <x v="4666"/>
    <x v="4745"/>
    <x v="8"/>
    <x v="4535"/>
    <x v="3767"/>
  </r>
  <r>
    <n v="4807"/>
    <x v="4667"/>
    <x v="4746"/>
    <x v="0"/>
    <x v="4536"/>
    <x v="3768"/>
  </r>
  <r>
    <n v="4808"/>
    <x v="2369"/>
    <x v="4747"/>
    <x v="0"/>
    <x v="4537"/>
    <x v="3769"/>
  </r>
  <r>
    <n v="4809"/>
    <x v="4668"/>
    <x v="4748"/>
    <x v="8"/>
    <x v="4538"/>
    <x v="3770"/>
  </r>
  <r>
    <n v="4810"/>
    <x v="4669"/>
    <x v="4749"/>
    <x v="0"/>
    <x v="4539"/>
    <x v="3771"/>
  </r>
  <r>
    <n v="4811"/>
    <x v="4670"/>
    <x v="4750"/>
    <x v="4"/>
    <x v="4540"/>
    <x v="1484"/>
  </r>
  <r>
    <n v="4812"/>
    <x v="4671"/>
    <x v="4751"/>
    <x v="0"/>
    <x v="4541"/>
    <x v="3772"/>
  </r>
  <r>
    <n v="4813"/>
    <x v="4672"/>
    <x v="4752"/>
    <x v="0"/>
    <x v="4542"/>
    <x v="3773"/>
  </r>
  <r>
    <n v="4814"/>
    <x v="4673"/>
    <x v="4753"/>
    <x v="0"/>
    <x v="4543"/>
    <x v="788"/>
  </r>
  <r>
    <n v="4815"/>
    <x v="4674"/>
    <x v="4754"/>
    <x v="0"/>
    <x v="4544"/>
    <x v="3774"/>
  </r>
  <r>
    <n v="4816"/>
    <x v="4675"/>
    <x v="4755"/>
    <x v="0"/>
    <x v="4545"/>
    <x v="3775"/>
  </r>
  <r>
    <n v="4817"/>
    <x v="4676"/>
    <x v="4756"/>
    <x v="0"/>
    <x v="4546"/>
    <x v="2086"/>
  </r>
  <r>
    <n v="4818"/>
    <x v="4677"/>
    <x v="4757"/>
    <x v="0"/>
    <x v="4547"/>
    <x v="1754"/>
  </r>
  <r>
    <n v="4819"/>
    <x v="4678"/>
    <x v="4758"/>
    <x v="0"/>
    <x v="4548"/>
    <x v="2769"/>
  </r>
  <r>
    <n v="4820"/>
    <x v="4300"/>
    <x v="4759"/>
    <x v="0"/>
    <x v="3520"/>
    <x v="3692"/>
  </r>
  <r>
    <n v="4821"/>
    <x v="4679"/>
    <x v="4760"/>
    <x v="0"/>
    <x v="3372"/>
    <x v="3776"/>
  </r>
  <r>
    <n v="4822"/>
    <x v="4680"/>
    <x v="4761"/>
    <x v="0"/>
    <x v="4549"/>
    <x v="3752"/>
  </r>
  <r>
    <n v="4823"/>
    <x v="4681"/>
    <x v="4762"/>
    <x v="0"/>
    <x v="4550"/>
    <x v="3777"/>
  </r>
  <r>
    <n v="4824"/>
    <x v="4682"/>
    <x v="4763"/>
    <x v="0"/>
    <x v="4551"/>
    <x v="3778"/>
  </r>
  <r>
    <n v="4825"/>
    <x v="4683"/>
    <x v="4764"/>
    <x v="0"/>
    <x v="4552"/>
    <x v="3605"/>
  </r>
  <r>
    <n v="4826"/>
    <x v="4684"/>
    <x v="4765"/>
    <x v="0"/>
    <x v="4553"/>
    <x v="1393"/>
  </r>
  <r>
    <n v="4827"/>
    <x v="4685"/>
    <x v="4766"/>
    <x v="0"/>
    <x v="4554"/>
    <x v="2596"/>
  </r>
  <r>
    <n v="4828"/>
    <x v="4686"/>
    <x v="4767"/>
    <x v="0"/>
    <x v="4555"/>
    <x v="3779"/>
  </r>
  <r>
    <n v="4829"/>
    <x v="4687"/>
    <x v="4768"/>
    <x v="0"/>
    <x v="4556"/>
    <x v="3780"/>
  </r>
  <r>
    <n v="4830"/>
    <x v="4688"/>
    <x v="4769"/>
    <x v="0"/>
    <x v="4557"/>
    <x v="3781"/>
  </r>
  <r>
    <n v="4831"/>
    <x v="4689"/>
    <x v="4770"/>
    <x v="0"/>
    <x v="4558"/>
    <x v="3782"/>
  </r>
  <r>
    <n v="4832"/>
    <x v="4690"/>
    <x v="4771"/>
    <x v="15"/>
    <x v="4559"/>
    <x v="260"/>
  </r>
  <r>
    <n v="4833"/>
    <x v="4691"/>
    <x v="4772"/>
    <x v="0"/>
    <x v="4560"/>
    <x v="3783"/>
  </r>
  <r>
    <n v="4834"/>
    <x v="4692"/>
    <x v="4773"/>
    <x v="0"/>
    <x v="4561"/>
    <x v="3784"/>
  </r>
  <r>
    <n v="4835"/>
    <x v="4693"/>
    <x v="4774"/>
    <x v="5"/>
    <x v="4562"/>
    <x v="3785"/>
  </r>
  <r>
    <n v="4836"/>
    <x v="4694"/>
    <x v="4775"/>
    <x v="0"/>
    <x v="4563"/>
    <x v="3708"/>
  </r>
  <r>
    <n v="4837"/>
    <x v="4695"/>
    <x v="4776"/>
    <x v="0"/>
    <x v="4564"/>
    <x v="2408"/>
  </r>
  <r>
    <n v="4838"/>
    <x v="4696"/>
    <x v="4777"/>
    <x v="0"/>
    <x v="4565"/>
    <x v="3705"/>
  </r>
  <r>
    <n v="4839"/>
    <x v="4697"/>
    <x v="4778"/>
    <x v="0"/>
    <x v="4566"/>
    <x v="2964"/>
  </r>
  <r>
    <n v="4840"/>
    <x v="4698"/>
    <x v="4779"/>
    <x v="2"/>
    <x v="4567"/>
    <x v="3786"/>
  </r>
  <r>
    <n v="4841"/>
    <x v="4699"/>
    <x v="4780"/>
    <x v="0"/>
    <x v="4568"/>
    <x v="3006"/>
  </r>
  <r>
    <n v="4842"/>
    <x v="4700"/>
    <x v="4781"/>
    <x v="8"/>
    <x v="4569"/>
    <x v="1025"/>
  </r>
  <r>
    <n v="4843"/>
    <x v="3183"/>
    <x v="4782"/>
    <x v="0"/>
    <x v="3292"/>
    <x v="3493"/>
  </r>
  <r>
    <n v="4844"/>
    <x v="3100"/>
    <x v="4783"/>
    <x v="0"/>
    <x v="4570"/>
    <x v="3787"/>
  </r>
  <r>
    <n v="4845"/>
    <x v="4701"/>
    <x v="4784"/>
    <x v="0"/>
    <x v="4571"/>
    <x v="629"/>
  </r>
  <r>
    <n v="4846"/>
    <x v="4702"/>
    <x v="4785"/>
    <x v="0"/>
    <x v="4572"/>
    <x v="3788"/>
  </r>
  <r>
    <n v="4847"/>
    <x v="4703"/>
    <x v="4786"/>
    <x v="0"/>
    <x v="4573"/>
    <x v="3789"/>
  </r>
  <r>
    <n v="4848"/>
    <x v="4704"/>
    <x v="4787"/>
    <x v="0"/>
    <x v="4574"/>
    <x v="3790"/>
  </r>
  <r>
    <n v="4849"/>
    <x v="4705"/>
    <x v="4788"/>
    <x v="8"/>
    <x v="4575"/>
    <x v="3791"/>
  </r>
  <r>
    <n v="4850"/>
    <x v="4706"/>
    <x v="4789"/>
    <x v="0"/>
    <x v="1900"/>
    <x v="234"/>
  </r>
  <r>
    <n v="4851"/>
    <x v="4707"/>
    <x v="4790"/>
    <x v="0"/>
    <x v="4576"/>
    <x v="2617"/>
  </r>
  <r>
    <n v="4852"/>
    <x v="4708"/>
    <x v="4791"/>
    <x v="0"/>
    <x v="4577"/>
    <x v="3792"/>
  </r>
  <r>
    <n v="4853"/>
    <x v="4709"/>
    <x v="4792"/>
    <x v="0"/>
    <x v="4578"/>
    <x v="3468"/>
  </r>
  <r>
    <n v="4854"/>
    <x v="4710"/>
    <x v="4793"/>
    <x v="8"/>
    <x v="4579"/>
    <x v="2401"/>
  </r>
  <r>
    <n v="4855"/>
    <x v="4711"/>
    <x v="4794"/>
    <x v="4"/>
    <x v="4580"/>
    <x v="3793"/>
  </r>
  <r>
    <n v="4856"/>
    <x v="4712"/>
    <x v="4795"/>
    <x v="0"/>
    <x v="4581"/>
    <x v="3613"/>
  </r>
  <r>
    <n v="4857"/>
    <x v="4713"/>
    <x v="4796"/>
    <x v="0"/>
    <x v="4582"/>
    <x v="2293"/>
  </r>
  <r>
    <n v="4858"/>
    <x v="4714"/>
    <x v="4797"/>
    <x v="0"/>
    <x v="4583"/>
    <x v="3794"/>
  </r>
  <r>
    <n v="4859"/>
    <x v="4715"/>
    <x v="4798"/>
    <x v="0"/>
    <x v="4584"/>
    <x v="3795"/>
  </r>
  <r>
    <n v="4860"/>
    <x v="4716"/>
    <x v="4799"/>
    <x v="0"/>
    <x v="4585"/>
    <x v="3796"/>
  </r>
  <r>
    <n v="4861"/>
    <x v="4717"/>
    <x v="4800"/>
    <x v="0"/>
    <x v="2328"/>
    <x v="1326"/>
  </r>
  <r>
    <n v="4862"/>
    <x v="4718"/>
    <x v="4801"/>
    <x v="0"/>
    <x v="4586"/>
    <x v="3797"/>
  </r>
  <r>
    <n v="4863"/>
    <x v="4719"/>
    <x v="4802"/>
    <x v="0"/>
    <x v="4587"/>
    <x v="1514"/>
  </r>
  <r>
    <n v="4864"/>
    <x v="4720"/>
    <x v="4803"/>
    <x v="0"/>
    <x v="4588"/>
    <x v="2204"/>
  </r>
  <r>
    <n v="4865"/>
    <x v="4721"/>
    <x v="4804"/>
    <x v="0"/>
    <x v="4589"/>
    <x v="3798"/>
  </r>
  <r>
    <n v="4866"/>
    <x v="4722"/>
    <x v="4805"/>
    <x v="0"/>
    <x v="4590"/>
    <x v="3799"/>
  </r>
  <r>
    <n v="4867"/>
    <x v="4723"/>
    <x v="4806"/>
    <x v="0"/>
    <x v="4591"/>
    <x v="1000"/>
  </r>
  <r>
    <n v="4868"/>
    <x v="4724"/>
    <x v="4807"/>
    <x v="0"/>
    <x v="4592"/>
    <x v="1429"/>
  </r>
  <r>
    <n v="4869"/>
    <x v="4725"/>
    <x v="4808"/>
    <x v="0"/>
    <x v="4593"/>
    <x v="3800"/>
  </r>
  <r>
    <n v="4870"/>
    <x v="4726"/>
    <x v="4809"/>
    <x v="0"/>
    <x v="4594"/>
    <x v="1297"/>
  </r>
  <r>
    <n v="4871"/>
    <x v="4727"/>
    <x v="4810"/>
    <x v="0"/>
    <x v="4595"/>
    <x v="2725"/>
  </r>
  <r>
    <n v="4872"/>
    <x v="4728"/>
    <x v="4811"/>
    <x v="0"/>
    <x v="4596"/>
    <x v="3801"/>
  </r>
  <r>
    <n v="4873"/>
    <x v="4729"/>
    <x v="4812"/>
    <x v="0"/>
    <x v="4597"/>
    <x v="3802"/>
  </r>
  <r>
    <n v="4874"/>
    <x v="4730"/>
    <x v="4813"/>
    <x v="0"/>
    <x v="4598"/>
    <x v="3803"/>
  </r>
  <r>
    <n v="4875"/>
    <x v="4731"/>
    <x v="4814"/>
    <x v="0"/>
    <x v="4599"/>
    <x v="3592"/>
  </r>
  <r>
    <n v="4876"/>
    <x v="4732"/>
    <x v="4815"/>
    <x v="0"/>
    <x v="4600"/>
    <x v="3804"/>
  </r>
  <r>
    <n v="4877"/>
    <x v="4733"/>
    <x v="4816"/>
    <x v="0"/>
    <x v="4601"/>
    <x v="3805"/>
  </r>
  <r>
    <n v="4878"/>
    <x v="4734"/>
    <x v="4817"/>
    <x v="0"/>
    <x v="4602"/>
    <x v="1215"/>
  </r>
  <r>
    <n v="4879"/>
    <x v="4735"/>
    <x v="4818"/>
    <x v="0"/>
    <x v="3586"/>
    <x v="3413"/>
  </r>
  <r>
    <n v="4880"/>
    <x v="4736"/>
    <x v="4819"/>
    <x v="0"/>
    <x v="4603"/>
    <x v="3806"/>
  </r>
  <r>
    <n v="4881"/>
    <x v="2904"/>
    <x v="4820"/>
    <x v="0"/>
    <x v="4604"/>
    <x v="79"/>
  </r>
  <r>
    <n v="4882"/>
    <x v="4737"/>
    <x v="4821"/>
    <x v="0"/>
    <x v="4605"/>
    <x v="1978"/>
  </r>
  <r>
    <n v="4883"/>
    <x v="4738"/>
    <x v="4822"/>
    <x v="0"/>
    <x v="4606"/>
    <x v="3807"/>
  </r>
  <r>
    <n v="4884"/>
    <x v="4739"/>
    <x v="4823"/>
    <x v="7"/>
    <x v="4607"/>
    <x v="456"/>
  </r>
  <r>
    <n v="4885"/>
    <x v="4740"/>
    <x v="4824"/>
    <x v="0"/>
    <x v="4608"/>
    <x v="3571"/>
  </r>
  <r>
    <n v="4886"/>
    <x v="4741"/>
    <x v="4825"/>
    <x v="0"/>
    <x v="3265"/>
    <x v="3808"/>
  </r>
  <r>
    <n v="4887"/>
    <x v="4742"/>
    <x v="4826"/>
    <x v="0"/>
    <x v="4609"/>
    <x v="3150"/>
  </r>
  <r>
    <n v="4888"/>
    <x v="4743"/>
    <x v="4827"/>
    <x v="0"/>
    <x v="4610"/>
    <x v="3809"/>
  </r>
  <r>
    <n v="4889"/>
    <x v="4744"/>
    <x v="4828"/>
    <x v="0"/>
    <x v="4611"/>
    <x v="2196"/>
  </r>
  <r>
    <n v="4890"/>
    <x v="4745"/>
    <x v="4829"/>
    <x v="0"/>
    <x v="4612"/>
    <x v="3810"/>
  </r>
  <r>
    <n v="4891"/>
    <x v="4746"/>
    <x v="4830"/>
    <x v="0"/>
    <x v="4613"/>
    <x v="1843"/>
  </r>
  <r>
    <n v="4892"/>
    <x v="4747"/>
    <x v="4831"/>
    <x v="0"/>
    <x v="4614"/>
    <x v="3811"/>
  </r>
  <r>
    <n v="4893"/>
    <x v="4748"/>
    <x v="4832"/>
    <x v="0"/>
    <x v="4615"/>
    <x v="3812"/>
  </r>
  <r>
    <n v="4894"/>
    <x v="4749"/>
    <x v="4833"/>
    <x v="0"/>
    <x v="4616"/>
    <x v="1071"/>
  </r>
  <r>
    <n v="4895"/>
    <x v="4750"/>
    <x v="4834"/>
    <x v="0"/>
    <x v="4617"/>
    <x v="176"/>
  </r>
  <r>
    <n v="4896"/>
    <x v="4751"/>
    <x v="4835"/>
    <x v="2"/>
    <x v="4618"/>
    <x v="1664"/>
  </r>
  <r>
    <n v="4897"/>
    <x v="4752"/>
    <x v="4836"/>
    <x v="39"/>
    <x v="4619"/>
    <x v="2501"/>
  </r>
  <r>
    <n v="4898"/>
    <x v="4753"/>
    <x v="4837"/>
    <x v="0"/>
    <x v="4620"/>
    <x v="542"/>
  </r>
  <r>
    <n v="4899"/>
    <x v="4754"/>
    <x v="4838"/>
    <x v="0"/>
    <x v="4621"/>
    <x v="3813"/>
  </r>
  <r>
    <n v="4900"/>
    <x v="4755"/>
    <x v="4839"/>
    <x v="0"/>
    <x v="4622"/>
    <x v="814"/>
  </r>
  <r>
    <n v="4901"/>
    <x v="2986"/>
    <x v="4840"/>
    <x v="8"/>
    <x v="1411"/>
    <x v="3814"/>
  </r>
  <r>
    <n v="4902"/>
    <x v="4756"/>
    <x v="4841"/>
    <x v="0"/>
    <x v="4623"/>
    <x v="3815"/>
  </r>
  <r>
    <n v="4903"/>
    <x v="4757"/>
    <x v="4842"/>
    <x v="0"/>
    <x v="4624"/>
    <x v="2414"/>
  </r>
  <r>
    <n v="4904"/>
    <x v="4758"/>
    <x v="4843"/>
    <x v="0"/>
    <x v="4625"/>
    <x v="1971"/>
  </r>
  <r>
    <n v="4905"/>
    <x v="4759"/>
    <x v="4844"/>
    <x v="0"/>
    <x v="4626"/>
    <x v="1323"/>
  </r>
  <r>
    <n v="4906"/>
    <x v="4760"/>
    <x v="4845"/>
    <x v="0"/>
    <x v="4627"/>
    <x v="1623"/>
  </r>
  <r>
    <n v="4907"/>
    <x v="4761"/>
    <x v="4846"/>
    <x v="0"/>
    <x v="4628"/>
    <x v="3816"/>
  </r>
  <r>
    <n v="4908"/>
    <x v="4762"/>
    <x v="4847"/>
    <x v="0"/>
    <x v="4629"/>
    <x v="1736"/>
  </r>
  <r>
    <n v="4909"/>
    <x v="4763"/>
    <x v="4848"/>
    <x v="8"/>
    <x v="4630"/>
    <x v="3817"/>
  </r>
  <r>
    <n v="4910"/>
    <x v="4764"/>
    <x v="4849"/>
    <x v="2"/>
    <x v="826"/>
    <x v="2007"/>
  </r>
  <r>
    <n v="4911"/>
    <x v="4765"/>
    <x v="4850"/>
    <x v="0"/>
    <x v="4631"/>
    <x v="3818"/>
  </r>
  <r>
    <n v="4912"/>
    <x v="4766"/>
    <x v="4851"/>
    <x v="0"/>
    <x v="4632"/>
    <x v="3819"/>
  </r>
  <r>
    <n v="4913"/>
    <x v="4767"/>
    <x v="4852"/>
    <x v="0"/>
    <x v="4633"/>
    <x v="3820"/>
  </r>
  <r>
    <n v="4914"/>
    <x v="4768"/>
    <x v="4853"/>
    <x v="0"/>
    <x v="4634"/>
    <x v="3821"/>
  </r>
  <r>
    <n v="4915"/>
    <x v="4769"/>
    <x v="4854"/>
    <x v="0"/>
    <x v="4635"/>
    <x v="3822"/>
  </r>
  <r>
    <n v="4916"/>
    <x v="4770"/>
    <x v="4855"/>
    <x v="0"/>
    <x v="4636"/>
    <x v="3823"/>
  </r>
  <r>
    <n v="4917"/>
    <x v="4771"/>
    <x v="4856"/>
    <x v="0"/>
    <x v="4637"/>
    <x v="3824"/>
  </r>
  <r>
    <n v="4918"/>
    <x v="4772"/>
    <x v="4857"/>
    <x v="7"/>
    <x v="4638"/>
    <x v="3825"/>
  </r>
  <r>
    <n v="4919"/>
    <x v="4773"/>
    <x v="4858"/>
    <x v="20"/>
    <x v="4639"/>
    <x v="3826"/>
  </r>
  <r>
    <n v="4920"/>
    <x v="4762"/>
    <x v="4847"/>
    <x v="0"/>
    <x v="4629"/>
    <x v="1736"/>
  </r>
  <r>
    <n v="4921"/>
    <x v="4773"/>
    <x v="4858"/>
    <x v="20"/>
    <x v="4639"/>
    <x v="3826"/>
  </r>
  <r>
    <n v="4922"/>
    <x v="4774"/>
    <x v="4859"/>
    <x v="0"/>
    <x v="4640"/>
    <x v="3085"/>
  </r>
  <r>
    <n v="4923"/>
    <x v="4775"/>
    <x v="4860"/>
    <x v="0"/>
    <x v="4641"/>
    <x v="490"/>
  </r>
  <r>
    <n v="4924"/>
    <x v="4776"/>
    <x v="4861"/>
    <x v="0"/>
    <x v="2703"/>
    <x v="3827"/>
  </r>
  <r>
    <n v="4925"/>
    <x v="4777"/>
    <x v="4862"/>
    <x v="0"/>
    <x v="4642"/>
    <x v="3828"/>
  </r>
  <r>
    <n v="4926"/>
    <x v="4778"/>
    <x v="4863"/>
    <x v="0"/>
    <x v="3204"/>
    <x v="3829"/>
  </r>
  <r>
    <n v="4927"/>
    <x v="4779"/>
    <x v="4864"/>
    <x v="0"/>
    <x v="4643"/>
    <x v="715"/>
  </r>
  <r>
    <n v="4928"/>
    <x v="4780"/>
    <x v="4865"/>
    <x v="0"/>
    <x v="4644"/>
    <x v="2992"/>
  </r>
  <r>
    <n v="4929"/>
    <x v="4781"/>
    <x v="4866"/>
    <x v="0"/>
    <x v="4645"/>
    <x v="467"/>
  </r>
  <r>
    <n v="4930"/>
    <x v="4782"/>
    <x v="4867"/>
    <x v="0"/>
    <x v="2830"/>
    <x v="3830"/>
  </r>
  <r>
    <n v="4931"/>
    <x v="4783"/>
    <x v="4868"/>
    <x v="4"/>
    <x v="2129"/>
    <x v="3831"/>
  </r>
  <r>
    <n v="4932"/>
    <x v="4784"/>
    <x v="4869"/>
    <x v="0"/>
    <x v="4646"/>
    <x v="3832"/>
  </r>
  <r>
    <n v="4933"/>
    <x v="4785"/>
    <x v="4870"/>
    <x v="0"/>
    <x v="4647"/>
    <x v="220"/>
  </r>
  <r>
    <n v="4934"/>
    <x v="4786"/>
    <x v="4871"/>
    <x v="0"/>
    <x v="4648"/>
    <x v="250"/>
  </r>
  <r>
    <n v="4935"/>
    <x v="4787"/>
    <x v="4872"/>
    <x v="2"/>
    <x v="4649"/>
    <x v="3833"/>
  </r>
  <r>
    <n v="4936"/>
    <x v="4788"/>
    <x v="4873"/>
    <x v="5"/>
    <x v="529"/>
    <x v="1887"/>
  </r>
  <r>
    <n v="4937"/>
    <x v="4789"/>
    <x v="4874"/>
    <x v="0"/>
    <x v="4650"/>
    <x v="3834"/>
  </r>
  <r>
    <n v="4938"/>
    <x v="4790"/>
    <x v="4875"/>
    <x v="7"/>
    <x v="4651"/>
    <x v="3835"/>
  </r>
  <r>
    <n v="4939"/>
    <x v="4791"/>
    <x v="4876"/>
    <x v="2"/>
    <x v="4652"/>
    <x v="3836"/>
  </r>
  <r>
    <n v="4940"/>
    <x v="4792"/>
    <x v="4877"/>
    <x v="0"/>
    <x v="4653"/>
    <x v="982"/>
  </r>
  <r>
    <n v="4941"/>
    <x v="4793"/>
    <x v="4878"/>
    <x v="0"/>
    <x v="4654"/>
    <x v="3837"/>
  </r>
  <r>
    <n v="4942"/>
    <x v="4794"/>
    <x v="4879"/>
    <x v="8"/>
    <x v="4655"/>
    <x v="3838"/>
  </r>
  <r>
    <n v="4943"/>
    <x v="4795"/>
    <x v="4880"/>
    <x v="20"/>
    <x v="4656"/>
    <x v="3839"/>
  </r>
  <r>
    <n v="4944"/>
    <x v="4796"/>
    <x v="4881"/>
    <x v="0"/>
    <x v="1775"/>
    <x v="3840"/>
  </r>
  <r>
    <n v="4945"/>
    <x v="4797"/>
    <x v="4882"/>
    <x v="0"/>
    <x v="4657"/>
    <x v="3841"/>
  </r>
  <r>
    <n v="4946"/>
    <x v="4798"/>
    <x v="4883"/>
    <x v="0"/>
    <x v="4658"/>
    <x v="3842"/>
  </r>
  <r>
    <n v="4947"/>
    <x v="4799"/>
    <x v="4884"/>
    <x v="0"/>
    <x v="4659"/>
    <x v="260"/>
  </r>
  <r>
    <n v="4948"/>
    <x v="4800"/>
    <x v="4885"/>
    <x v="8"/>
    <x v="4660"/>
    <x v="3843"/>
  </r>
  <r>
    <n v="4949"/>
    <x v="4801"/>
    <x v="4886"/>
    <x v="0"/>
    <x v="4661"/>
    <x v="200"/>
  </r>
  <r>
    <n v="4950"/>
    <x v="4802"/>
    <x v="4887"/>
    <x v="0"/>
    <x v="4662"/>
    <x v="3844"/>
  </r>
  <r>
    <n v="4951"/>
    <x v="4803"/>
    <x v="4888"/>
    <x v="0"/>
    <x v="4663"/>
    <x v="3845"/>
  </r>
  <r>
    <n v="4952"/>
    <x v="4804"/>
    <x v="4889"/>
    <x v="0"/>
    <x v="2748"/>
    <x v="3846"/>
  </r>
  <r>
    <n v="4953"/>
    <x v="4805"/>
    <x v="4890"/>
    <x v="0"/>
    <x v="4664"/>
    <x v="2204"/>
  </r>
  <r>
    <n v="4954"/>
    <x v="1986"/>
    <x v="4891"/>
    <x v="8"/>
    <x v="310"/>
    <x v="3847"/>
  </r>
  <r>
    <n v="4955"/>
    <x v="4806"/>
    <x v="4892"/>
    <x v="0"/>
    <x v="1084"/>
    <x v="3848"/>
  </r>
  <r>
    <n v="4956"/>
    <x v="4807"/>
    <x v="4893"/>
    <x v="0"/>
    <x v="4665"/>
    <x v="3849"/>
  </r>
  <r>
    <n v="4957"/>
    <x v="4808"/>
    <x v="4894"/>
    <x v="0"/>
    <x v="4666"/>
    <x v="3850"/>
  </r>
  <r>
    <n v="4958"/>
    <x v="4809"/>
    <x v="4895"/>
    <x v="0"/>
    <x v="4667"/>
    <x v="3851"/>
  </r>
  <r>
    <n v="4959"/>
    <x v="4810"/>
    <x v="4896"/>
    <x v="0"/>
    <x v="4668"/>
    <x v="2172"/>
  </r>
  <r>
    <n v="4960"/>
    <x v="4801"/>
    <x v="4886"/>
    <x v="0"/>
    <x v="4661"/>
    <x v="200"/>
  </r>
  <r>
    <n v="4961"/>
    <x v="4811"/>
    <x v="4897"/>
    <x v="0"/>
    <x v="4669"/>
    <x v="3852"/>
  </r>
  <r>
    <n v="4962"/>
    <x v="4812"/>
    <x v="4898"/>
    <x v="0"/>
    <x v="4670"/>
    <x v="3633"/>
  </r>
  <r>
    <n v="4963"/>
    <x v="4813"/>
    <x v="4899"/>
    <x v="4"/>
    <x v="4671"/>
    <x v="3853"/>
  </r>
  <r>
    <n v="4964"/>
    <x v="4814"/>
    <x v="4900"/>
    <x v="0"/>
    <x v="4672"/>
    <x v="3854"/>
  </r>
  <r>
    <n v="4965"/>
    <x v="4815"/>
    <x v="4901"/>
    <x v="0"/>
    <x v="4673"/>
    <x v="3855"/>
  </r>
  <r>
    <n v="4966"/>
    <x v="4816"/>
    <x v="4902"/>
    <x v="0"/>
    <x v="4674"/>
    <x v="3856"/>
  </r>
  <r>
    <n v="4967"/>
    <x v="4817"/>
    <x v="4903"/>
    <x v="0"/>
    <x v="4675"/>
    <x v="1604"/>
  </r>
  <r>
    <n v="4968"/>
    <x v="821"/>
    <x v="4904"/>
    <x v="2"/>
    <x v="4676"/>
    <x v="2211"/>
  </r>
  <r>
    <n v="4969"/>
    <x v="4818"/>
    <x v="4905"/>
    <x v="0"/>
    <x v="4677"/>
    <x v="3857"/>
  </r>
  <r>
    <n v="4970"/>
    <x v="4529"/>
    <x v="4906"/>
    <x v="0"/>
    <x v="4678"/>
    <x v="542"/>
  </r>
  <r>
    <n v="4971"/>
    <x v="4819"/>
    <x v="4907"/>
    <x v="7"/>
    <x v="4679"/>
    <x v="3858"/>
  </r>
  <r>
    <n v="4972"/>
    <x v="4820"/>
    <x v="4908"/>
    <x v="0"/>
    <x v="4680"/>
    <x v="3859"/>
  </r>
  <r>
    <n v="4973"/>
    <x v="4821"/>
    <x v="4909"/>
    <x v="0"/>
    <x v="4681"/>
    <x v="3860"/>
  </r>
  <r>
    <n v="4974"/>
    <x v="4822"/>
    <x v="4910"/>
    <x v="0"/>
    <x v="4682"/>
    <x v="3861"/>
  </r>
  <r>
    <n v="4975"/>
    <x v="4823"/>
    <x v="4911"/>
    <x v="0"/>
    <x v="4683"/>
    <x v="3862"/>
  </r>
  <r>
    <n v="4976"/>
    <x v="4824"/>
    <x v="4912"/>
    <x v="0"/>
    <x v="4684"/>
    <x v="3863"/>
  </r>
  <r>
    <n v="4977"/>
    <x v="3971"/>
    <x v="4913"/>
    <x v="40"/>
    <x v="4685"/>
    <x v="3864"/>
  </r>
  <r>
    <n v="4978"/>
    <x v="4825"/>
    <x v="4914"/>
    <x v="15"/>
    <x v="3054"/>
    <x v="1003"/>
  </r>
  <r>
    <n v="4979"/>
    <x v="4826"/>
    <x v="4915"/>
    <x v="0"/>
    <x v="4686"/>
    <x v="1390"/>
  </r>
  <r>
    <n v="4980"/>
    <x v="4825"/>
    <x v="4914"/>
    <x v="15"/>
    <x v="3054"/>
    <x v="1003"/>
  </r>
  <r>
    <n v="4981"/>
    <x v="4817"/>
    <x v="4903"/>
    <x v="0"/>
    <x v="4675"/>
    <x v="1604"/>
  </r>
  <r>
    <n v="4982"/>
    <x v="4826"/>
    <x v="4915"/>
    <x v="0"/>
    <x v="4686"/>
    <x v="1390"/>
  </r>
  <r>
    <n v="4983"/>
    <x v="4827"/>
    <x v="4916"/>
    <x v="0"/>
    <x v="4687"/>
    <x v="1972"/>
  </r>
  <r>
    <n v="4984"/>
    <x v="4824"/>
    <x v="4912"/>
    <x v="0"/>
    <x v="4684"/>
    <x v="3863"/>
  </r>
  <r>
    <n v="4985"/>
    <x v="4828"/>
    <x v="4917"/>
    <x v="0"/>
    <x v="4688"/>
    <x v="3865"/>
  </r>
  <r>
    <n v="4986"/>
    <x v="4829"/>
    <x v="4918"/>
    <x v="0"/>
    <x v="4689"/>
    <x v="1298"/>
  </r>
  <r>
    <n v="4987"/>
    <x v="4830"/>
    <x v="4919"/>
    <x v="0"/>
    <x v="4690"/>
    <x v="1388"/>
  </r>
  <r>
    <n v="4988"/>
    <x v="4831"/>
    <x v="4920"/>
    <x v="0"/>
    <x v="1265"/>
    <x v="2787"/>
  </r>
  <r>
    <n v="4989"/>
    <x v="4832"/>
    <x v="4921"/>
    <x v="0"/>
    <x v="1045"/>
    <x v="2086"/>
  </r>
  <r>
    <n v="4990"/>
    <x v="4833"/>
    <x v="4922"/>
    <x v="0"/>
    <x v="3011"/>
    <x v="3482"/>
  </r>
  <r>
    <n v="4991"/>
    <x v="4834"/>
    <x v="4923"/>
    <x v="0"/>
    <x v="4691"/>
    <x v="3866"/>
  </r>
  <r>
    <n v="4992"/>
    <x v="4835"/>
    <x v="4924"/>
    <x v="0"/>
    <x v="4172"/>
    <x v="3867"/>
  </r>
  <r>
    <n v="4993"/>
    <x v="4836"/>
    <x v="4925"/>
    <x v="8"/>
    <x v="4692"/>
    <x v="3774"/>
  </r>
  <r>
    <n v="4994"/>
    <x v="4837"/>
    <x v="4926"/>
    <x v="0"/>
    <x v="4693"/>
    <x v="3868"/>
  </r>
  <r>
    <n v="4995"/>
    <x v="4838"/>
    <x v="4927"/>
    <x v="0"/>
    <x v="4694"/>
    <x v="3869"/>
  </r>
  <r>
    <n v="4996"/>
    <x v="4839"/>
    <x v="4928"/>
    <x v="0"/>
    <x v="4695"/>
    <x v="1655"/>
  </r>
  <r>
    <n v="4997"/>
    <x v="4840"/>
    <x v="4929"/>
    <x v="0"/>
    <x v="4696"/>
    <x v="3870"/>
  </r>
  <r>
    <n v="4998"/>
    <x v="4841"/>
    <x v="4930"/>
    <x v="0"/>
    <x v="4697"/>
    <x v="3871"/>
  </r>
  <r>
    <n v="4999"/>
    <x v="4842"/>
    <x v="4931"/>
    <x v="0"/>
    <x v="4698"/>
    <x v="3872"/>
  </r>
  <r>
    <n v="5000"/>
    <x v="4843"/>
    <x v="4932"/>
    <x v="0"/>
    <x v="4699"/>
    <x v="3873"/>
  </r>
  <r>
    <n v="5001"/>
    <x v="4844"/>
    <x v="4933"/>
    <x v="0"/>
    <x v="4700"/>
    <x v="3874"/>
  </r>
  <r>
    <n v="5002"/>
    <x v="4845"/>
    <x v="4934"/>
    <x v="0"/>
    <x v="4701"/>
    <x v="3875"/>
  </r>
  <r>
    <n v="5003"/>
    <x v="4846"/>
    <x v="4935"/>
    <x v="0"/>
    <x v="4702"/>
    <x v="3876"/>
  </r>
  <r>
    <n v="5004"/>
    <x v="4847"/>
    <x v="4936"/>
    <x v="0"/>
    <x v="4703"/>
    <x v="3877"/>
  </r>
  <r>
    <n v="5005"/>
    <x v="4848"/>
    <x v="4937"/>
    <x v="0"/>
    <x v="4704"/>
    <x v="3878"/>
  </r>
  <r>
    <n v="5006"/>
    <x v="4849"/>
    <x v="4938"/>
    <x v="0"/>
    <x v="4705"/>
    <x v="3879"/>
  </r>
  <r>
    <n v="5007"/>
    <x v="4850"/>
    <x v="4939"/>
    <x v="0"/>
    <x v="4706"/>
    <x v="3880"/>
  </r>
  <r>
    <n v="5008"/>
    <x v="4851"/>
    <x v="4940"/>
    <x v="0"/>
    <x v="4707"/>
    <x v="3035"/>
  </r>
  <r>
    <n v="5009"/>
    <x v="4852"/>
    <x v="4941"/>
    <x v="0"/>
    <x v="4708"/>
    <x v="3881"/>
  </r>
  <r>
    <n v="5010"/>
    <x v="4853"/>
    <x v="4942"/>
    <x v="0"/>
    <x v="4709"/>
    <x v="2465"/>
  </r>
  <r>
    <n v="5011"/>
    <x v="4854"/>
    <x v="4943"/>
    <x v="0"/>
    <x v="4710"/>
    <x v="3882"/>
  </r>
  <r>
    <n v="5012"/>
    <x v="4855"/>
    <x v="4944"/>
    <x v="0"/>
    <x v="4711"/>
    <x v="3883"/>
  </r>
  <r>
    <n v="5013"/>
    <x v="4856"/>
    <x v="4945"/>
    <x v="0"/>
    <x v="4712"/>
    <x v="2357"/>
  </r>
  <r>
    <n v="5014"/>
    <x v="4857"/>
    <x v="4946"/>
    <x v="0"/>
    <x v="4713"/>
    <x v="3884"/>
  </r>
  <r>
    <n v="5015"/>
    <x v="4858"/>
    <x v="4947"/>
    <x v="0"/>
    <x v="27"/>
    <x v="3885"/>
  </r>
  <r>
    <n v="5016"/>
    <x v="4859"/>
    <x v="4948"/>
    <x v="0"/>
    <x v="4714"/>
    <x v="3886"/>
  </r>
  <r>
    <n v="5017"/>
    <x v="4860"/>
    <x v="4949"/>
    <x v="0"/>
    <x v="4715"/>
    <x v="2036"/>
  </r>
  <r>
    <n v="5018"/>
    <x v="4861"/>
    <x v="4950"/>
    <x v="0"/>
    <x v="4716"/>
    <x v="3887"/>
  </r>
  <r>
    <n v="5019"/>
    <x v="4862"/>
    <x v="4951"/>
    <x v="0"/>
    <x v="4717"/>
    <x v="3888"/>
  </r>
  <r>
    <n v="5020"/>
    <x v="4863"/>
    <x v="4952"/>
    <x v="0"/>
    <x v="440"/>
    <x v="97"/>
  </r>
  <r>
    <n v="5021"/>
    <x v="4864"/>
    <x v="4953"/>
    <x v="0"/>
    <x v="4718"/>
    <x v="3889"/>
  </r>
  <r>
    <n v="5022"/>
    <x v="4865"/>
    <x v="4954"/>
    <x v="0"/>
    <x v="4719"/>
    <x v="3890"/>
  </r>
  <r>
    <n v="5023"/>
    <x v="4866"/>
    <x v="4955"/>
    <x v="8"/>
    <x v="4720"/>
    <x v="3891"/>
  </r>
  <r>
    <n v="5024"/>
    <x v="4867"/>
    <x v="4956"/>
    <x v="0"/>
    <x v="4721"/>
    <x v="2401"/>
  </r>
  <r>
    <n v="5025"/>
    <x v="4868"/>
    <x v="4957"/>
    <x v="0"/>
    <x v="4722"/>
    <x v="3892"/>
  </r>
  <r>
    <n v="5026"/>
    <x v="4869"/>
    <x v="4958"/>
    <x v="0"/>
    <x v="4723"/>
    <x v="1380"/>
  </r>
  <r>
    <n v="5027"/>
    <x v="4870"/>
    <x v="4959"/>
    <x v="8"/>
    <x v="4724"/>
    <x v="3893"/>
  </r>
  <r>
    <n v="5028"/>
    <x v="4871"/>
    <x v="4960"/>
    <x v="0"/>
    <x v="4725"/>
    <x v="3894"/>
  </r>
  <r>
    <n v="5029"/>
    <x v="4872"/>
    <x v="4961"/>
    <x v="0"/>
    <x v="4726"/>
    <x v="3895"/>
  </r>
  <r>
    <n v="5030"/>
    <x v="4873"/>
    <x v="4962"/>
    <x v="0"/>
    <x v="4727"/>
    <x v="3896"/>
  </r>
  <r>
    <n v="5031"/>
    <x v="4874"/>
    <x v="4963"/>
    <x v="0"/>
    <x v="4728"/>
    <x v="3114"/>
  </r>
  <r>
    <n v="5032"/>
    <x v="4875"/>
    <x v="4964"/>
    <x v="0"/>
    <x v="4729"/>
    <x v="2943"/>
  </r>
  <r>
    <n v="5033"/>
    <x v="4876"/>
    <x v="4965"/>
    <x v="0"/>
    <x v="4730"/>
    <x v="1436"/>
  </r>
  <r>
    <n v="5034"/>
    <x v="4877"/>
    <x v="4966"/>
    <x v="8"/>
    <x v="4731"/>
    <x v="3897"/>
  </r>
  <r>
    <n v="5035"/>
    <x v="4878"/>
    <x v="4967"/>
    <x v="0"/>
    <x v="4732"/>
    <x v="3825"/>
  </r>
  <r>
    <n v="5036"/>
    <x v="4879"/>
    <x v="4968"/>
    <x v="0"/>
    <x v="4733"/>
    <x v="2565"/>
  </r>
  <r>
    <n v="5037"/>
    <x v="4880"/>
    <x v="4969"/>
    <x v="0"/>
    <x v="4734"/>
    <x v="175"/>
  </r>
  <r>
    <n v="5038"/>
    <x v="4881"/>
    <x v="4970"/>
    <x v="0"/>
    <x v="4735"/>
    <x v="2556"/>
  </r>
  <r>
    <n v="5039"/>
    <x v="4882"/>
    <x v="4971"/>
    <x v="0"/>
    <x v="4736"/>
    <x v="459"/>
  </r>
  <r>
    <n v="5040"/>
    <x v="4883"/>
    <x v="4972"/>
    <x v="8"/>
    <x v="1288"/>
    <x v="3898"/>
  </r>
  <r>
    <n v="5041"/>
    <x v="4884"/>
    <x v="4973"/>
    <x v="5"/>
    <x v="4737"/>
    <x v="3899"/>
  </r>
  <r>
    <n v="5042"/>
    <x v="4885"/>
    <x v="4974"/>
    <x v="0"/>
    <x v="4738"/>
    <x v="2567"/>
  </r>
  <r>
    <n v="5043"/>
    <x v="4886"/>
    <x v="4975"/>
    <x v="0"/>
    <x v="4739"/>
    <x v="457"/>
  </r>
  <r>
    <n v="5044"/>
    <x v="4887"/>
    <x v="4976"/>
    <x v="0"/>
    <x v="3958"/>
    <x v="3900"/>
  </r>
  <r>
    <n v="5045"/>
    <x v="4888"/>
    <x v="4977"/>
    <x v="0"/>
    <x v="4740"/>
    <x v="1404"/>
  </r>
  <r>
    <n v="5046"/>
    <x v="4889"/>
    <x v="4978"/>
    <x v="14"/>
    <x v="4741"/>
    <x v="3901"/>
  </r>
  <r>
    <n v="5047"/>
    <x v="4890"/>
    <x v="4979"/>
    <x v="0"/>
    <x v="4742"/>
    <x v="47"/>
  </r>
  <r>
    <n v="5048"/>
    <x v="694"/>
    <x v="4980"/>
    <x v="0"/>
    <x v="4743"/>
    <x v="856"/>
  </r>
  <r>
    <n v="5049"/>
    <x v="4891"/>
    <x v="4981"/>
    <x v="0"/>
    <x v="4744"/>
    <x v="3902"/>
  </r>
  <r>
    <n v="5050"/>
    <x v="4892"/>
    <x v="4982"/>
    <x v="0"/>
    <x v="4745"/>
    <x v="3903"/>
  </r>
  <r>
    <n v="5051"/>
    <x v="2712"/>
    <x v="4983"/>
    <x v="4"/>
    <x v="4746"/>
    <x v="1905"/>
  </r>
  <r>
    <n v="5052"/>
    <x v="4893"/>
    <x v="4984"/>
    <x v="0"/>
    <x v="4747"/>
    <x v="3904"/>
  </r>
  <r>
    <n v="5053"/>
    <x v="4894"/>
    <x v="4985"/>
    <x v="0"/>
    <x v="4748"/>
    <x v="3124"/>
  </r>
  <r>
    <n v="5054"/>
    <x v="4895"/>
    <x v="4986"/>
    <x v="0"/>
    <x v="4749"/>
    <x v="3905"/>
  </r>
  <r>
    <n v="5055"/>
    <x v="4896"/>
    <x v="4987"/>
    <x v="0"/>
    <x v="4750"/>
    <x v="3906"/>
  </r>
  <r>
    <n v="5056"/>
    <x v="4897"/>
    <x v="4988"/>
    <x v="0"/>
    <x v="4751"/>
    <x v="2536"/>
  </r>
  <r>
    <n v="5057"/>
    <x v="4898"/>
    <x v="4989"/>
    <x v="0"/>
    <x v="4095"/>
    <x v="1742"/>
  </r>
  <r>
    <n v="5058"/>
    <x v="4899"/>
    <x v="4990"/>
    <x v="2"/>
    <x v="4752"/>
    <x v="3907"/>
  </r>
  <r>
    <n v="5059"/>
    <x v="4900"/>
    <x v="4991"/>
    <x v="0"/>
    <x v="3654"/>
    <x v="3908"/>
  </r>
  <r>
    <n v="5060"/>
    <x v="4897"/>
    <x v="4988"/>
    <x v="0"/>
    <x v="4751"/>
    <x v="2536"/>
  </r>
  <r>
    <n v="5061"/>
    <x v="4898"/>
    <x v="4989"/>
    <x v="0"/>
    <x v="4095"/>
    <x v="1742"/>
  </r>
  <r>
    <n v="5062"/>
    <x v="4899"/>
    <x v="4990"/>
    <x v="2"/>
    <x v="4752"/>
    <x v="3907"/>
  </r>
  <r>
    <n v="5063"/>
    <x v="4900"/>
    <x v="4991"/>
    <x v="0"/>
    <x v="3654"/>
    <x v="3908"/>
  </r>
  <r>
    <n v="5064"/>
    <x v="4901"/>
    <x v="4992"/>
    <x v="0"/>
    <x v="4753"/>
    <x v="3909"/>
  </r>
  <r>
    <n v="5065"/>
    <x v="4902"/>
    <x v="4993"/>
    <x v="0"/>
    <x v="1178"/>
    <x v="2457"/>
  </r>
  <r>
    <n v="5066"/>
    <x v="4903"/>
    <x v="4994"/>
    <x v="0"/>
    <x v="4754"/>
    <x v="1654"/>
  </r>
  <r>
    <n v="5067"/>
    <x v="4904"/>
    <x v="4995"/>
    <x v="8"/>
    <x v="4755"/>
    <x v="3910"/>
  </r>
  <r>
    <n v="5068"/>
    <x v="4905"/>
    <x v="4996"/>
    <x v="0"/>
    <x v="4756"/>
    <x v="3911"/>
  </r>
  <r>
    <n v="5069"/>
    <x v="4906"/>
    <x v="4997"/>
    <x v="0"/>
    <x v="4757"/>
    <x v="1938"/>
  </r>
  <r>
    <n v="5070"/>
    <x v="4907"/>
    <x v="4998"/>
    <x v="0"/>
    <x v="4758"/>
    <x v="88"/>
  </r>
  <r>
    <n v="5071"/>
    <x v="4908"/>
    <x v="4999"/>
    <x v="0"/>
    <x v="4759"/>
    <x v="3912"/>
  </r>
  <r>
    <n v="5072"/>
    <x v="4909"/>
    <x v="5000"/>
    <x v="0"/>
    <x v="4760"/>
    <x v="3913"/>
  </r>
  <r>
    <n v="5073"/>
    <x v="4910"/>
    <x v="5001"/>
    <x v="0"/>
    <x v="4761"/>
    <x v="2379"/>
  </r>
  <r>
    <n v="5074"/>
    <x v="4911"/>
    <x v="5002"/>
    <x v="0"/>
    <x v="4762"/>
    <x v="3914"/>
  </r>
  <r>
    <n v="5075"/>
    <x v="4912"/>
    <x v="5003"/>
    <x v="0"/>
    <x v="4763"/>
    <x v="3915"/>
  </r>
  <r>
    <n v="5076"/>
    <x v="4913"/>
    <x v="5004"/>
    <x v="0"/>
    <x v="4764"/>
    <x v="3916"/>
  </r>
  <r>
    <n v="5077"/>
    <x v="4914"/>
    <x v="5005"/>
    <x v="0"/>
    <x v="3971"/>
    <x v="3917"/>
  </r>
  <r>
    <n v="5078"/>
    <x v="4915"/>
    <x v="5006"/>
    <x v="0"/>
    <x v="4765"/>
    <x v="3505"/>
  </r>
  <r>
    <n v="5079"/>
    <x v="4916"/>
    <x v="5007"/>
    <x v="0"/>
    <x v="4766"/>
    <x v="2050"/>
  </r>
  <r>
    <n v="5080"/>
    <x v="4917"/>
    <x v="5008"/>
    <x v="0"/>
    <x v="4767"/>
    <x v="1062"/>
  </r>
  <r>
    <n v="5081"/>
    <x v="4918"/>
    <x v="5009"/>
    <x v="0"/>
    <x v="4768"/>
    <x v="3040"/>
  </r>
  <r>
    <n v="5082"/>
    <x v="4919"/>
    <x v="5010"/>
    <x v="0"/>
    <x v="4769"/>
    <x v="3918"/>
  </r>
  <r>
    <n v="5083"/>
    <x v="4920"/>
    <x v="5011"/>
    <x v="14"/>
    <x v="4770"/>
    <x v="345"/>
  </r>
  <r>
    <n v="5084"/>
    <x v="4921"/>
    <x v="5012"/>
    <x v="0"/>
    <x v="4771"/>
    <x v="3919"/>
  </r>
  <r>
    <n v="5085"/>
    <x v="4922"/>
    <x v="5013"/>
    <x v="0"/>
    <x v="4772"/>
    <x v="250"/>
  </r>
  <r>
    <n v="5086"/>
    <x v="4923"/>
    <x v="5014"/>
    <x v="0"/>
    <x v="4773"/>
    <x v="659"/>
  </r>
  <r>
    <n v="5087"/>
    <x v="4924"/>
    <x v="5015"/>
    <x v="0"/>
    <x v="4774"/>
    <x v="3920"/>
  </r>
  <r>
    <n v="5088"/>
    <x v="4925"/>
    <x v="5016"/>
    <x v="8"/>
    <x v="4775"/>
    <x v="3921"/>
  </r>
  <r>
    <n v="5089"/>
    <x v="4926"/>
    <x v="5017"/>
    <x v="0"/>
    <x v="562"/>
    <x v="3922"/>
  </r>
  <r>
    <n v="5090"/>
    <x v="4927"/>
    <x v="5018"/>
    <x v="0"/>
    <x v="4776"/>
    <x v="1818"/>
  </r>
  <r>
    <n v="5091"/>
    <x v="4928"/>
    <x v="5019"/>
    <x v="0"/>
    <x v="4777"/>
    <x v="3923"/>
  </r>
  <r>
    <n v="5092"/>
    <x v="4929"/>
    <x v="5020"/>
    <x v="0"/>
    <x v="4431"/>
    <x v="3924"/>
  </r>
  <r>
    <n v="5093"/>
    <x v="4930"/>
    <x v="5021"/>
    <x v="0"/>
    <x v="4778"/>
    <x v="3925"/>
  </r>
  <r>
    <n v="5094"/>
    <x v="4931"/>
    <x v="5022"/>
    <x v="0"/>
    <x v="4779"/>
    <x v="3926"/>
  </r>
  <r>
    <n v="5095"/>
    <x v="4932"/>
    <x v="5023"/>
    <x v="0"/>
    <x v="4780"/>
    <x v="3927"/>
  </r>
  <r>
    <n v="5096"/>
    <x v="4933"/>
    <x v="5024"/>
    <x v="8"/>
    <x v="4781"/>
    <x v="3754"/>
  </r>
  <r>
    <n v="5097"/>
    <x v="4934"/>
    <x v="5025"/>
    <x v="0"/>
    <x v="4782"/>
    <x v="3928"/>
  </r>
  <r>
    <n v="5098"/>
    <x v="4935"/>
    <x v="5026"/>
    <x v="0"/>
    <x v="4314"/>
    <x v="3929"/>
  </r>
  <r>
    <n v="5099"/>
    <x v="4936"/>
    <x v="5027"/>
    <x v="0"/>
    <x v="4783"/>
    <x v="3930"/>
  </r>
  <r>
    <n v="5100"/>
    <x v="1885"/>
    <x v="5028"/>
    <x v="0"/>
    <x v="244"/>
    <x v="3931"/>
  </r>
  <r>
    <n v="5101"/>
    <x v="4937"/>
    <x v="5029"/>
    <x v="0"/>
    <x v="4784"/>
    <x v="3932"/>
  </r>
  <r>
    <n v="5102"/>
    <x v="4938"/>
    <x v="5030"/>
    <x v="0"/>
    <x v="4785"/>
    <x v="1950"/>
  </r>
  <r>
    <n v="5103"/>
    <x v="4939"/>
    <x v="5031"/>
    <x v="0"/>
    <x v="4786"/>
    <x v="3933"/>
  </r>
  <r>
    <n v="5104"/>
    <x v="4940"/>
    <x v="5032"/>
    <x v="0"/>
    <x v="4787"/>
    <x v="3934"/>
  </r>
  <r>
    <n v="5105"/>
    <x v="4941"/>
    <x v="5033"/>
    <x v="31"/>
    <x v="4788"/>
    <x v="3034"/>
  </r>
  <r>
    <n v="5106"/>
    <x v="4942"/>
    <x v="5034"/>
    <x v="0"/>
    <x v="4789"/>
    <x v="3935"/>
  </r>
  <r>
    <n v="5107"/>
    <x v="4943"/>
    <x v="5035"/>
    <x v="0"/>
    <x v="4790"/>
    <x v="3936"/>
  </r>
  <r>
    <n v="5108"/>
    <x v="4944"/>
    <x v="5036"/>
    <x v="5"/>
    <x v="4791"/>
    <x v="3736"/>
  </r>
  <r>
    <n v="5109"/>
    <x v="4945"/>
    <x v="5037"/>
    <x v="0"/>
    <x v="4792"/>
    <x v="255"/>
  </r>
  <r>
    <n v="5110"/>
    <x v="4946"/>
    <x v="5038"/>
    <x v="0"/>
    <x v="4793"/>
    <x v="3704"/>
  </r>
  <r>
    <n v="5111"/>
    <x v="4947"/>
    <x v="5039"/>
    <x v="0"/>
    <x v="3493"/>
    <x v="1449"/>
  </r>
  <r>
    <n v="5112"/>
    <x v="4948"/>
    <x v="5040"/>
    <x v="0"/>
    <x v="4794"/>
    <x v="3937"/>
  </r>
  <r>
    <n v="5113"/>
    <x v="4949"/>
    <x v="5041"/>
    <x v="0"/>
    <x v="4795"/>
    <x v="1517"/>
  </r>
  <r>
    <n v="5114"/>
    <x v="4950"/>
    <x v="5042"/>
    <x v="4"/>
    <x v="4796"/>
    <x v="884"/>
  </r>
  <r>
    <n v="5115"/>
    <x v="4951"/>
    <x v="5043"/>
    <x v="2"/>
    <x v="737"/>
    <x v="3938"/>
  </r>
  <r>
    <n v="5116"/>
    <x v="4952"/>
    <x v="5044"/>
    <x v="0"/>
    <x v="4797"/>
    <x v="3939"/>
  </r>
  <r>
    <n v="5117"/>
    <x v="4953"/>
    <x v="5045"/>
    <x v="0"/>
    <x v="4798"/>
    <x v="863"/>
  </r>
  <r>
    <n v="5118"/>
    <x v="4954"/>
    <x v="5046"/>
    <x v="0"/>
    <x v="4799"/>
    <x v="3940"/>
  </r>
  <r>
    <n v="5119"/>
    <x v="4955"/>
    <x v="5047"/>
    <x v="0"/>
    <x v="4800"/>
    <x v="3941"/>
  </r>
  <r>
    <n v="5120"/>
    <x v="4956"/>
    <x v="5048"/>
    <x v="0"/>
    <x v="4801"/>
    <x v="3942"/>
  </r>
  <r>
    <n v="5121"/>
    <x v="4957"/>
    <x v="5049"/>
    <x v="0"/>
    <x v="4802"/>
    <x v="3943"/>
  </r>
  <r>
    <n v="5122"/>
    <x v="4958"/>
    <x v="5050"/>
    <x v="0"/>
    <x v="4803"/>
    <x v="3944"/>
  </r>
  <r>
    <n v="5123"/>
    <x v="4959"/>
    <x v="5051"/>
    <x v="0"/>
    <x v="851"/>
    <x v="3945"/>
  </r>
  <r>
    <n v="5124"/>
    <x v="4960"/>
    <x v="5052"/>
    <x v="0"/>
    <x v="4804"/>
    <x v="3946"/>
  </r>
  <r>
    <n v="5125"/>
    <x v="4961"/>
    <x v="5053"/>
    <x v="0"/>
    <x v="4805"/>
    <x v="3328"/>
  </r>
  <r>
    <n v="5126"/>
    <x v="4962"/>
    <x v="5054"/>
    <x v="0"/>
    <x v="4806"/>
    <x v="679"/>
  </r>
  <r>
    <n v="5127"/>
    <x v="4963"/>
    <x v="5055"/>
    <x v="0"/>
    <x v="4807"/>
    <x v="3947"/>
  </r>
  <r>
    <n v="5128"/>
    <x v="4964"/>
    <x v="5056"/>
    <x v="0"/>
    <x v="4808"/>
    <x v="967"/>
  </r>
  <r>
    <n v="5129"/>
    <x v="4965"/>
    <x v="5057"/>
    <x v="0"/>
    <x v="4809"/>
    <x v="1228"/>
  </r>
  <r>
    <n v="5130"/>
    <x v="4966"/>
    <x v="5058"/>
    <x v="0"/>
    <x v="4810"/>
    <x v="884"/>
  </r>
  <r>
    <n v="5131"/>
    <x v="4967"/>
    <x v="5059"/>
    <x v="0"/>
    <x v="4811"/>
    <x v="2829"/>
  </r>
  <r>
    <n v="5132"/>
    <x v="4968"/>
    <x v="5060"/>
    <x v="0"/>
    <x v="4812"/>
    <x v="1204"/>
  </r>
  <r>
    <n v="5133"/>
    <x v="4969"/>
    <x v="5061"/>
    <x v="0"/>
    <x v="4813"/>
    <x v="3948"/>
  </r>
  <r>
    <n v="5134"/>
    <x v="4970"/>
    <x v="5062"/>
    <x v="0"/>
    <x v="4814"/>
    <x v="3949"/>
  </r>
  <r>
    <n v="5135"/>
    <x v="4971"/>
    <x v="5063"/>
    <x v="0"/>
    <x v="4815"/>
    <x v="3950"/>
  </r>
  <r>
    <n v="5136"/>
    <x v="4972"/>
    <x v="5064"/>
    <x v="2"/>
    <x v="4816"/>
    <x v="3951"/>
  </r>
  <r>
    <n v="5137"/>
    <x v="4973"/>
    <x v="5065"/>
    <x v="0"/>
    <x v="1534"/>
    <x v="3952"/>
  </r>
  <r>
    <n v="5138"/>
    <x v="4974"/>
    <x v="5066"/>
    <x v="0"/>
    <x v="3448"/>
    <x v="3534"/>
  </r>
  <r>
    <n v="5139"/>
    <x v="4975"/>
    <x v="5067"/>
    <x v="8"/>
    <x v="4817"/>
    <x v="3953"/>
  </r>
  <r>
    <n v="5140"/>
    <x v="4971"/>
    <x v="5063"/>
    <x v="0"/>
    <x v="4815"/>
    <x v="3950"/>
  </r>
  <r>
    <n v="5141"/>
    <x v="4972"/>
    <x v="5064"/>
    <x v="2"/>
    <x v="4816"/>
    <x v="3951"/>
  </r>
  <r>
    <n v="5142"/>
    <x v="4974"/>
    <x v="5066"/>
    <x v="0"/>
    <x v="3448"/>
    <x v="3534"/>
  </r>
  <r>
    <n v="5143"/>
    <x v="4975"/>
    <x v="5067"/>
    <x v="8"/>
    <x v="4817"/>
    <x v="3953"/>
  </r>
  <r>
    <n v="5144"/>
    <x v="1091"/>
    <x v="5068"/>
    <x v="0"/>
    <x v="4818"/>
    <x v="3954"/>
  </r>
  <r>
    <n v="5145"/>
    <x v="4976"/>
    <x v="5069"/>
    <x v="2"/>
    <x v="4819"/>
    <x v="3955"/>
  </r>
  <r>
    <n v="5146"/>
    <x v="4977"/>
    <x v="5070"/>
    <x v="0"/>
    <x v="4820"/>
    <x v="3956"/>
  </r>
  <r>
    <n v="5147"/>
    <x v="4978"/>
    <x v="5071"/>
    <x v="0"/>
    <x v="4821"/>
    <x v="3957"/>
  </r>
  <r>
    <n v="5148"/>
    <x v="4979"/>
    <x v="5072"/>
    <x v="0"/>
    <x v="4822"/>
    <x v="3958"/>
  </r>
  <r>
    <n v="5149"/>
    <x v="4980"/>
    <x v="5073"/>
    <x v="0"/>
    <x v="4823"/>
    <x v="3959"/>
  </r>
  <r>
    <n v="5150"/>
    <x v="4981"/>
    <x v="5074"/>
    <x v="0"/>
    <x v="4824"/>
    <x v="3960"/>
  </r>
  <r>
    <n v="5151"/>
    <x v="4982"/>
    <x v="5075"/>
    <x v="0"/>
    <x v="4825"/>
    <x v="3272"/>
  </r>
  <r>
    <n v="5152"/>
    <x v="4983"/>
    <x v="5076"/>
    <x v="0"/>
    <x v="4826"/>
    <x v="3961"/>
  </r>
  <r>
    <n v="5153"/>
    <x v="4984"/>
    <x v="5077"/>
    <x v="0"/>
    <x v="4827"/>
    <x v="3962"/>
  </r>
  <r>
    <n v="5154"/>
    <x v="4985"/>
    <x v="5078"/>
    <x v="0"/>
    <x v="4828"/>
    <x v="3963"/>
  </r>
  <r>
    <n v="5155"/>
    <x v="4986"/>
    <x v="5079"/>
    <x v="0"/>
    <x v="4829"/>
    <x v="3964"/>
  </r>
  <r>
    <n v="5156"/>
    <x v="4987"/>
    <x v="5080"/>
    <x v="0"/>
    <x v="175"/>
    <x v="3965"/>
  </r>
  <r>
    <n v="5157"/>
    <x v="4988"/>
    <x v="5081"/>
    <x v="2"/>
    <x v="1728"/>
    <x v="3966"/>
  </r>
  <r>
    <n v="5158"/>
    <x v="4989"/>
    <x v="5082"/>
    <x v="0"/>
    <x v="4830"/>
    <x v="3967"/>
  </r>
  <r>
    <n v="5159"/>
    <x v="4990"/>
    <x v="5083"/>
    <x v="19"/>
    <x v="4831"/>
    <x v="3968"/>
  </r>
  <r>
    <n v="5160"/>
    <x v="4991"/>
    <x v="5084"/>
    <x v="0"/>
    <x v="4832"/>
    <x v="1168"/>
  </r>
  <r>
    <n v="5161"/>
    <x v="4992"/>
    <x v="5085"/>
    <x v="0"/>
    <x v="3723"/>
    <x v="3969"/>
  </r>
  <r>
    <n v="5162"/>
    <x v="4993"/>
    <x v="5086"/>
    <x v="0"/>
    <x v="4833"/>
    <x v="1151"/>
  </r>
  <r>
    <n v="5163"/>
    <x v="4994"/>
    <x v="5087"/>
    <x v="0"/>
    <x v="4834"/>
    <x v="1248"/>
  </r>
  <r>
    <n v="5164"/>
    <x v="4995"/>
    <x v="5088"/>
    <x v="0"/>
    <x v="4835"/>
    <x v="3970"/>
  </r>
  <r>
    <n v="5165"/>
    <x v="4996"/>
    <x v="5089"/>
    <x v="0"/>
    <x v="4836"/>
    <x v="948"/>
  </r>
  <r>
    <n v="5166"/>
    <x v="4997"/>
    <x v="5090"/>
    <x v="0"/>
    <x v="4837"/>
    <x v="3971"/>
  </r>
  <r>
    <n v="5167"/>
    <x v="4998"/>
    <x v="5091"/>
    <x v="0"/>
    <x v="4838"/>
    <x v="3972"/>
  </r>
  <r>
    <n v="5168"/>
    <x v="4999"/>
    <x v="5092"/>
    <x v="8"/>
    <x v="4839"/>
    <x v="3973"/>
  </r>
  <r>
    <n v="5169"/>
    <x v="5000"/>
    <x v="5093"/>
    <x v="0"/>
    <x v="2756"/>
    <x v="2625"/>
  </r>
  <r>
    <n v="5170"/>
    <x v="5001"/>
    <x v="5094"/>
    <x v="0"/>
    <x v="4840"/>
    <x v="1389"/>
  </r>
  <r>
    <n v="5171"/>
    <x v="5002"/>
    <x v="5095"/>
    <x v="0"/>
    <x v="4841"/>
    <x v="3974"/>
  </r>
  <r>
    <n v="5172"/>
    <x v="5003"/>
    <x v="5096"/>
    <x v="8"/>
    <x v="4842"/>
    <x v="3975"/>
  </r>
  <r>
    <n v="5173"/>
    <x v="5004"/>
    <x v="5097"/>
    <x v="0"/>
    <x v="4843"/>
    <x v="2383"/>
  </r>
  <r>
    <n v="5174"/>
    <x v="5005"/>
    <x v="5098"/>
    <x v="0"/>
    <x v="4844"/>
    <x v="3976"/>
  </r>
  <r>
    <n v="5175"/>
    <x v="5006"/>
    <x v="5099"/>
    <x v="0"/>
    <x v="4845"/>
    <x v="3977"/>
  </r>
  <r>
    <n v="5176"/>
    <x v="5007"/>
    <x v="5100"/>
    <x v="0"/>
    <x v="4846"/>
    <x v="3469"/>
  </r>
  <r>
    <n v="5177"/>
    <x v="5008"/>
    <x v="5101"/>
    <x v="0"/>
    <x v="4847"/>
    <x v="3978"/>
  </r>
  <r>
    <n v="5178"/>
    <x v="5009"/>
    <x v="5102"/>
    <x v="5"/>
    <x v="4848"/>
    <x v="359"/>
  </r>
  <r>
    <n v="5179"/>
    <x v="5010"/>
    <x v="5103"/>
    <x v="0"/>
    <x v="4849"/>
    <x v="3979"/>
  </r>
  <r>
    <n v="5180"/>
    <x v="5011"/>
    <x v="5104"/>
    <x v="0"/>
    <x v="4850"/>
    <x v="3980"/>
  </r>
  <r>
    <n v="5181"/>
    <x v="5012"/>
    <x v="5105"/>
    <x v="0"/>
    <x v="4851"/>
    <x v="3981"/>
  </r>
  <r>
    <n v="5182"/>
    <x v="5013"/>
    <x v="5106"/>
    <x v="0"/>
    <x v="4852"/>
    <x v="3982"/>
  </r>
  <r>
    <n v="5183"/>
    <x v="5014"/>
    <x v="5107"/>
    <x v="0"/>
    <x v="4853"/>
    <x v="3983"/>
  </r>
  <r>
    <n v="5184"/>
    <x v="5015"/>
    <x v="5108"/>
    <x v="0"/>
    <x v="4854"/>
    <x v="3984"/>
  </r>
  <r>
    <n v="5185"/>
    <x v="5016"/>
    <x v="5109"/>
    <x v="0"/>
    <x v="4855"/>
    <x v="1395"/>
  </r>
  <r>
    <n v="5186"/>
    <x v="5017"/>
    <x v="5110"/>
    <x v="8"/>
    <x v="4856"/>
    <x v="2307"/>
  </r>
  <r>
    <n v="5187"/>
    <x v="5018"/>
    <x v="5111"/>
    <x v="0"/>
    <x v="4857"/>
    <x v="773"/>
  </r>
  <r>
    <n v="5188"/>
    <x v="5019"/>
    <x v="5112"/>
    <x v="0"/>
    <x v="4858"/>
    <x v="3985"/>
  </r>
  <r>
    <n v="5189"/>
    <x v="5020"/>
    <x v="5113"/>
    <x v="0"/>
    <x v="4859"/>
    <x v="3986"/>
  </r>
  <r>
    <n v="5190"/>
    <x v="5021"/>
    <x v="5114"/>
    <x v="7"/>
    <x v="4860"/>
    <x v="3987"/>
  </r>
  <r>
    <n v="5191"/>
    <x v="5022"/>
    <x v="5115"/>
    <x v="0"/>
    <x v="4861"/>
    <x v="3988"/>
  </r>
  <r>
    <n v="5192"/>
    <x v="3007"/>
    <x v="5116"/>
    <x v="0"/>
    <x v="4862"/>
    <x v="3989"/>
  </r>
  <r>
    <n v="5193"/>
    <x v="5023"/>
    <x v="5117"/>
    <x v="0"/>
    <x v="1306"/>
    <x v="3990"/>
  </r>
  <r>
    <n v="5194"/>
    <x v="5024"/>
    <x v="5118"/>
    <x v="0"/>
    <x v="4863"/>
    <x v="1150"/>
  </r>
  <r>
    <n v="5195"/>
    <x v="5025"/>
    <x v="5119"/>
    <x v="0"/>
    <x v="4864"/>
    <x v="3991"/>
  </r>
  <r>
    <n v="5196"/>
    <x v="5026"/>
    <x v="5120"/>
    <x v="0"/>
    <x v="4865"/>
    <x v="2228"/>
  </r>
  <r>
    <n v="5197"/>
    <x v="5027"/>
    <x v="5121"/>
    <x v="0"/>
    <x v="4866"/>
    <x v="1943"/>
  </r>
  <r>
    <n v="5198"/>
    <x v="5028"/>
    <x v="5122"/>
    <x v="0"/>
    <x v="4867"/>
    <x v="3992"/>
  </r>
  <r>
    <n v="5199"/>
    <x v="5029"/>
    <x v="5123"/>
    <x v="0"/>
    <x v="4868"/>
    <x v="1548"/>
  </r>
  <r>
    <n v="5200"/>
    <x v="5030"/>
    <x v="5124"/>
    <x v="0"/>
    <x v="4869"/>
    <x v="187"/>
  </r>
  <r>
    <n v="5201"/>
    <x v="5031"/>
    <x v="5125"/>
    <x v="0"/>
    <x v="4870"/>
    <x v="773"/>
  </r>
  <r>
    <n v="5202"/>
    <x v="5032"/>
    <x v="5126"/>
    <x v="0"/>
    <x v="4871"/>
    <x v="3993"/>
  </r>
  <r>
    <n v="5203"/>
    <x v="5033"/>
    <x v="5127"/>
    <x v="0"/>
    <x v="4872"/>
    <x v="3994"/>
  </r>
  <r>
    <n v="5204"/>
    <x v="5034"/>
    <x v="5128"/>
    <x v="0"/>
    <x v="4873"/>
    <x v="911"/>
  </r>
  <r>
    <n v="5205"/>
    <x v="5035"/>
    <x v="5129"/>
    <x v="41"/>
    <x v="4874"/>
    <x v="1063"/>
  </r>
  <r>
    <n v="5206"/>
    <x v="5036"/>
    <x v="5130"/>
    <x v="0"/>
    <x v="4875"/>
    <x v="3995"/>
  </r>
  <r>
    <n v="5207"/>
    <x v="5037"/>
    <x v="5131"/>
    <x v="0"/>
    <x v="4876"/>
    <x v="1177"/>
  </r>
  <r>
    <n v="5208"/>
    <x v="5038"/>
    <x v="5132"/>
    <x v="8"/>
    <x v="4877"/>
    <x v="3996"/>
  </r>
  <r>
    <n v="5209"/>
    <x v="5039"/>
    <x v="5133"/>
    <x v="0"/>
    <x v="4878"/>
    <x v="2944"/>
  </r>
  <r>
    <n v="5210"/>
    <x v="5040"/>
    <x v="5134"/>
    <x v="0"/>
    <x v="4879"/>
    <x v="983"/>
  </r>
  <r>
    <n v="5211"/>
    <x v="5041"/>
    <x v="5135"/>
    <x v="0"/>
    <x v="4880"/>
    <x v="3997"/>
  </r>
  <r>
    <n v="5212"/>
    <x v="5042"/>
    <x v="5136"/>
    <x v="0"/>
    <x v="2121"/>
    <x v="3998"/>
  </r>
  <r>
    <n v="5213"/>
    <x v="5043"/>
    <x v="5137"/>
    <x v="0"/>
    <x v="4881"/>
    <x v="2409"/>
  </r>
  <r>
    <n v="5214"/>
    <x v="5044"/>
    <x v="5138"/>
    <x v="0"/>
    <x v="4882"/>
    <x v="3999"/>
  </r>
  <r>
    <n v="5215"/>
    <x v="5045"/>
    <x v="5139"/>
    <x v="0"/>
    <x v="4883"/>
    <x v="4000"/>
  </r>
  <r>
    <n v="5216"/>
    <x v="5046"/>
    <x v="5140"/>
    <x v="0"/>
    <x v="4884"/>
    <x v="4001"/>
  </r>
  <r>
    <n v="5217"/>
    <x v="5047"/>
    <x v="5141"/>
    <x v="0"/>
    <x v="4885"/>
    <x v="4002"/>
  </r>
  <r>
    <n v="5218"/>
    <x v="5048"/>
    <x v="5142"/>
    <x v="0"/>
    <x v="4452"/>
    <x v="4003"/>
  </r>
  <r>
    <n v="5219"/>
    <x v="5049"/>
    <x v="5143"/>
    <x v="4"/>
    <x v="4886"/>
    <x v="3259"/>
  </r>
  <r>
    <n v="5220"/>
    <x v="5050"/>
    <x v="5144"/>
    <x v="0"/>
    <x v="4887"/>
    <x v="1158"/>
  </r>
  <r>
    <n v="5221"/>
    <x v="5051"/>
    <x v="5145"/>
    <x v="0"/>
    <x v="4888"/>
    <x v="4004"/>
  </r>
  <r>
    <n v="5222"/>
    <x v="5052"/>
    <x v="5146"/>
    <x v="0"/>
    <x v="4889"/>
    <x v="4005"/>
  </r>
  <r>
    <n v="5223"/>
    <x v="5053"/>
    <x v="5147"/>
    <x v="0"/>
    <x v="1713"/>
    <x v="1370"/>
  </r>
  <r>
    <n v="5224"/>
    <x v="5054"/>
    <x v="5148"/>
    <x v="0"/>
    <x v="4890"/>
    <x v="4006"/>
  </r>
  <r>
    <n v="5225"/>
    <x v="5055"/>
    <x v="5149"/>
    <x v="0"/>
    <x v="4891"/>
    <x v="255"/>
  </r>
  <r>
    <n v="5226"/>
    <x v="5056"/>
    <x v="5150"/>
    <x v="0"/>
    <x v="4892"/>
    <x v="1263"/>
  </r>
  <r>
    <n v="5227"/>
    <x v="5057"/>
    <x v="5151"/>
    <x v="0"/>
    <x v="4893"/>
    <x v="3729"/>
  </r>
  <r>
    <n v="5228"/>
    <x v="5058"/>
    <x v="5152"/>
    <x v="0"/>
    <x v="4894"/>
    <x v="3899"/>
  </r>
  <r>
    <n v="5229"/>
    <x v="5059"/>
    <x v="5153"/>
    <x v="0"/>
    <x v="4895"/>
    <x v="1371"/>
  </r>
  <r>
    <n v="5230"/>
    <x v="5060"/>
    <x v="5154"/>
    <x v="0"/>
    <x v="4896"/>
    <x v="4007"/>
  </r>
  <r>
    <n v="5231"/>
    <x v="5061"/>
    <x v="5155"/>
    <x v="0"/>
    <x v="4897"/>
    <x v="4008"/>
  </r>
  <r>
    <n v="5232"/>
    <x v="5062"/>
    <x v="5156"/>
    <x v="0"/>
    <x v="4898"/>
    <x v="4009"/>
  </r>
  <r>
    <n v="5233"/>
    <x v="5063"/>
    <x v="5157"/>
    <x v="0"/>
    <x v="4899"/>
    <x v="3256"/>
  </r>
  <r>
    <n v="5234"/>
    <x v="5064"/>
    <x v="5158"/>
    <x v="0"/>
    <x v="4900"/>
    <x v="601"/>
  </r>
  <r>
    <n v="5235"/>
    <x v="5065"/>
    <x v="5159"/>
    <x v="0"/>
    <x v="4901"/>
    <x v="633"/>
  </r>
  <r>
    <n v="5236"/>
    <x v="5066"/>
    <x v="5160"/>
    <x v="0"/>
    <x v="4902"/>
    <x v="3582"/>
  </r>
  <r>
    <n v="5237"/>
    <x v="5067"/>
    <x v="5161"/>
    <x v="0"/>
    <x v="4903"/>
    <x v="4010"/>
  </r>
  <r>
    <n v="5238"/>
    <x v="5068"/>
    <x v="5162"/>
    <x v="0"/>
    <x v="4904"/>
    <x v="4011"/>
  </r>
  <r>
    <n v="5239"/>
    <x v="5069"/>
    <x v="5163"/>
    <x v="0"/>
    <x v="4905"/>
    <x v="3979"/>
  </r>
  <r>
    <n v="5240"/>
    <x v="5070"/>
    <x v="5164"/>
    <x v="0"/>
    <x v="4906"/>
    <x v="919"/>
  </r>
  <r>
    <n v="5241"/>
    <x v="5071"/>
    <x v="5165"/>
    <x v="0"/>
    <x v="4907"/>
    <x v="4012"/>
  </r>
  <r>
    <n v="5242"/>
    <x v="5072"/>
    <x v="5166"/>
    <x v="0"/>
    <x v="4908"/>
    <x v="2689"/>
  </r>
  <r>
    <n v="5243"/>
    <x v="5073"/>
    <x v="5167"/>
    <x v="0"/>
    <x v="4909"/>
    <x v="4013"/>
  </r>
  <r>
    <n v="5244"/>
    <x v="5074"/>
    <x v="5168"/>
    <x v="0"/>
    <x v="4910"/>
    <x v="3481"/>
  </r>
  <r>
    <n v="5245"/>
    <x v="2397"/>
    <x v="5169"/>
    <x v="0"/>
    <x v="4911"/>
    <x v="4014"/>
  </r>
  <r>
    <n v="5246"/>
    <x v="5075"/>
    <x v="5170"/>
    <x v="0"/>
    <x v="4912"/>
    <x v="4015"/>
  </r>
  <r>
    <n v="5247"/>
    <x v="5076"/>
    <x v="5171"/>
    <x v="0"/>
    <x v="4913"/>
    <x v="4016"/>
  </r>
  <r>
    <n v="5248"/>
    <x v="5077"/>
    <x v="5172"/>
    <x v="0"/>
    <x v="4914"/>
    <x v="4017"/>
  </r>
  <r>
    <n v="5249"/>
    <x v="5078"/>
    <x v="5173"/>
    <x v="0"/>
    <x v="4915"/>
    <x v="4018"/>
  </r>
  <r>
    <n v="5250"/>
    <x v="5079"/>
    <x v="5174"/>
    <x v="0"/>
    <x v="589"/>
    <x v="3998"/>
  </r>
  <r>
    <n v="5251"/>
    <x v="5080"/>
    <x v="5175"/>
    <x v="0"/>
    <x v="4916"/>
    <x v="2445"/>
  </r>
  <r>
    <n v="5252"/>
    <x v="5081"/>
    <x v="5176"/>
    <x v="0"/>
    <x v="2419"/>
    <x v="146"/>
  </r>
  <r>
    <n v="5253"/>
    <x v="5082"/>
    <x v="5177"/>
    <x v="8"/>
    <x v="4917"/>
    <x v="4019"/>
  </r>
  <r>
    <n v="5254"/>
    <x v="5083"/>
    <x v="5178"/>
    <x v="0"/>
    <x v="4918"/>
    <x v="2993"/>
  </r>
  <r>
    <n v="5255"/>
    <x v="5084"/>
    <x v="5179"/>
    <x v="0"/>
    <x v="153"/>
    <x v="4020"/>
  </r>
  <r>
    <n v="5256"/>
    <x v="5085"/>
    <x v="5180"/>
    <x v="0"/>
    <x v="4059"/>
    <x v="4021"/>
  </r>
  <r>
    <n v="5257"/>
    <x v="5086"/>
    <x v="5181"/>
    <x v="0"/>
    <x v="2825"/>
    <x v="4022"/>
  </r>
  <r>
    <n v="5258"/>
    <x v="5087"/>
    <x v="5182"/>
    <x v="0"/>
    <x v="4919"/>
    <x v="4023"/>
  </r>
  <r>
    <n v="5259"/>
    <x v="5088"/>
    <x v="5183"/>
    <x v="0"/>
    <x v="4920"/>
    <x v="2710"/>
  </r>
  <r>
    <n v="5260"/>
    <x v="5086"/>
    <x v="5181"/>
    <x v="0"/>
    <x v="2825"/>
    <x v="4022"/>
  </r>
  <r>
    <n v="5261"/>
    <x v="5087"/>
    <x v="5182"/>
    <x v="0"/>
    <x v="4919"/>
    <x v="4023"/>
  </r>
  <r>
    <n v="5262"/>
    <x v="5088"/>
    <x v="5183"/>
    <x v="0"/>
    <x v="4920"/>
    <x v="2710"/>
  </r>
  <r>
    <n v="5263"/>
    <x v="5089"/>
    <x v="5184"/>
    <x v="0"/>
    <x v="4921"/>
    <x v="4024"/>
  </r>
  <r>
    <n v="5264"/>
    <x v="5090"/>
    <x v="5185"/>
    <x v="0"/>
    <x v="4922"/>
    <x v="4025"/>
  </r>
  <r>
    <n v="5265"/>
    <x v="5091"/>
    <x v="5186"/>
    <x v="0"/>
    <x v="4923"/>
    <x v="3449"/>
  </r>
  <r>
    <n v="5266"/>
    <x v="5092"/>
    <x v="5187"/>
    <x v="8"/>
    <x v="4924"/>
    <x v="4026"/>
  </r>
  <r>
    <n v="5267"/>
    <x v="5093"/>
    <x v="5188"/>
    <x v="0"/>
    <x v="4925"/>
    <x v="1768"/>
  </r>
  <r>
    <n v="5268"/>
    <x v="5094"/>
    <x v="5189"/>
    <x v="0"/>
    <x v="4926"/>
    <x v="4027"/>
  </r>
  <r>
    <n v="5269"/>
    <x v="5095"/>
    <x v="5190"/>
    <x v="2"/>
    <x v="4927"/>
    <x v="4028"/>
  </r>
  <r>
    <n v="5270"/>
    <x v="5096"/>
    <x v="5191"/>
    <x v="0"/>
    <x v="4928"/>
    <x v="4029"/>
  </r>
  <r>
    <n v="5271"/>
    <x v="5097"/>
    <x v="5192"/>
    <x v="8"/>
    <x v="4929"/>
    <x v="2789"/>
  </r>
  <r>
    <n v="5272"/>
    <x v="5098"/>
    <x v="5193"/>
    <x v="0"/>
    <x v="293"/>
    <x v="4030"/>
  </r>
  <r>
    <n v="5273"/>
    <x v="3971"/>
    <x v="5194"/>
    <x v="0"/>
    <x v="4930"/>
    <x v="3856"/>
  </r>
  <r>
    <n v="5274"/>
    <x v="5099"/>
    <x v="5195"/>
    <x v="0"/>
    <x v="4931"/>
    <x v="3375"/>
  </r>
  <r>
    <n v="5275"/>
    <x v="5100"/>
    <x v="5196"/>
    <x v="0"/>
    <x v="4932"/>
    <x v="4031"/>
  </r>
  <r>
    <n v="5276"/>
    <x v="5101"/>
    <x v="5197"/>
    <x v="0"/>
    <x v="4933"/>
    <x v="4032"/>
  </r>
  <r>
    <n v="5277"/>
    <x v="5102"/>
    <x v="5198"/>
    <x v="4"/>
    <x v="4934"/>
    <x v="4033"/>
  </r>
  <r>
    <n v="5278"/>
    <x v="5103"/>
    <x v="5199"/>
    <x v="0"/>
    <x v="4935"/>
    <x v="600"/>
  </r>
  <r>
    <n v="5279"/>
    <x v="5104"/>
    <x v="5200"/>
    <x v="0"/>
    <x v="4936"/>
    <x v="4034"/>
  </r>
  <r>
    <n v="5280"/>
    <x v="5105"/>
    <x v="5201"/>
    <x v="0"/>
    <x v="4937"/>
    <x v="4035"/>
  </r>
  <r>
    <n v="5281"/>
    <x v="5106"/>
    <x v="5202"/>
    <x v="0"/>
    <x v="4938"/>
    <x v="4036"/>
  </r>
  <r>
    <n v="5282"/>
    <x v="5107"/>
    <x v="5203"/>
    <x v="0"/>
    <x v="4939"/>
    <x v="4037"/>
  </r>
  <r>
    <n v="5283"/>
    <x v="5108"/>
    <x v="5204"/>
    <x v="0"/>
    <x v="4940"/>
    <x v="4038"/>
  </r>
  <r>
    <n v="5284"/>
    <x v="5109"/>
    <x v="5205"/>
    <x v="0"/>
    <x v="4364"/>
    <x v="1252"/>
  </r>
  <r>
    <n v="5285"/>
    <x v="5110"/>
    <x v="5206"/>
    <x v="0"/>
    <x v="4941"/>
    <x v="989"/>
  </r>
  <r>
    <n v="5286"/>
    <x v="5111"/>
    <x v="5207"/>
    <x v="0"/>
    <x v="4942"/>
    <x v="550"/>
  </r>
  <r>
    <n v="5287"/>
    <x v="5112"/>
    <x v="5208"/>
    <x v="0"/>
    <x v="4943"/>
    <x v="4039"/>
  </r>
  <r>
    <n v="5288"/>
    <x v="5084"/>
    <x v="5179"/>
    <x v="0"/>
    <x v="153"/>
    <x v="4020"/>
  </r>
  <r>
    <n v="5289"/>
    <x v="5113"/>
    <x v="5209"/>
    <x v="0"/>
    <x v="4944"/>
    <x v="3803"/>
  </r>
  <r>
    <n v="5290"/>
    <x v="5114"/>
    <x v="5210"/>
    <x v="0"/>
    <x v="4945"/>
    <x v="2341"/>
  </r>
  <r>
    <n v="5291"/>
    <x v="5115"/>
    <x v="5211"/>
    <x v="0"/>
    <x v="4946"/>
    <x v="4040"/>
  </r>
  <r>
    <n v="5292"/>
    <x v="5116"/>
    <x v="5212"/>
    <x v="8"/>
    <x v="4947"/>
    <x v="4041"/>
  </r>
  <r>
    <n v="5293"/>
    <x v="5117"/>
    <x v="5213"/>
    <x v="0"/>
    <x v="4948"/>
    <x v="2287"/>
  </r>
  <r>
    <n v="5294"/>
    <x v="5118"/>
    <x v="5214"/>
    <x v="0"/>
    <x v="4949"/>
    <x v="576"/>
  </r>
  <r>
    <n v="5295"/>
    <x v="5119"/>
    <x v="5215"/>
    <x v="0"/>
    <x v="4950"/>
    <x v="4042"/>
  </r>
  <r>
    <n v="5296"/>
    <x v="5120"/>
    <x v="5216"/>
    <x v="3"/>
    <x v="4951"/>
    <x v="4043"/>
  </r>
  <r>
    <n v="5297"/>
    <x v="5121"/>
    <x v="5217"/>
    <x v="0"/>
    <x v="4952"/>
    <x v="209"/>
  </r>
  <r>
    <n v="5298"/>
    <x v="5122"/>
    <x v="5218"/>
    <x v="0"/>
    <x v="4953"/>
    <x v="2297"/>
  </r>
  <r>
    <n v="5299"/>
    <x v="5123"/>
    <x v="5219"/>
    <x v="0"/>
    <x v="4954"/>
    <x v="994"/>
  </r>
  <r>
    <n v="5300"/>
    <x v="5124"/>
    <x v="5220"/>
    <x v="23"/>
    <x v="4955"/>
    <x v="4044"/>
  </r>
  <r>
    <n v="5301"/>
    <x v="5125"/>
    <x v="5221"/>
    <x v="0"/>
    <x v="4956"/>
    <x v="4045"/>
  </r>
  <r>
    <n v="5302"/>
    <x v="5126"/>
    <x v="5222"/>
    <x v="0"/>
    <x v="4957"/>
    <x v="4046"/>
  </r>
  <r>
    <n v="5303"/>
    <x v="5127"/>
    <x v="5223"/>
    <x v="8"/>
    <x v="4958"/>
    <x v="4047"/>
  </r>
  <r>
    <n v="5304"/>
    <x v="5128"/>
    <x v="5224"/>
    <x v="0"/>
    <x v="4959"/>
    <x v="4048"/>
  </r>
  <r>
    <n v="5305"/>
    <x v="5129"/>
    <x v="5225"/>
    <x v="0"/>
    <x v="4960"/>
    <x v="773"/>
  </r>
  <r>
    <n v="5306"/>
    <x v="5130"/>
    <x v="5226"/>
    <x v="0"/>
    <x v="4961"/>
    <x v="829"/>
  </r>
  <r>
    <n v="5307"/>
    <x v="1230"/>
    <x v="5227"/>
    <x v="0"/>
    <x v="1326"/>
    <x v="2404"/>
  </r>
  <r>
    <n v="5308"/>
    <x v="5131"/>
    <x v="5228"/>
    <x v="0"/>
    <x v="4962"/>
    <x v="4049"/>
  </r>
  <r>
    <n v="5309"/>
    <x v="5132"/>
    <x v="5229"/>
    <x v="0"/>
    <x v="4963"/>
    <x v="1076"/>
  </r>
  <r>
    <n v="5310"/>
    <x v="5133"/>
    <x v="5230"/>
    <x v="0"/>
    <x v="4964"/>
    <x v="3056"/>
  </r>
  <r>
    <n v="5311"/>
    <x v="5134"/>
    <x v="5231"/>
    <x v="0"/>
    <x v="4965"/>
    <x v="2661"/>
  </r>
  <r>
    <n v="5312"/>
    <x v="5135"/>
    <x v="5232"/>
    <x v="0"/>
    <x v="4966"/>
    <x v="4050"/>
  </r>
  <r>
    <n v="5313"/>
    <x v="5136"/>
    <x v="5233"/>
    <x v="0"/>
    <x v="4967"/>
    <x v="1110"/>
  </r>
  <r>
    <n v="5314"/>
    <x v="5137"/>
    <x v="5234"/>
    <x v="0"/>
    <x v="4968"/>
    <x v="4051"/>
  </r>
  <r>
    <n v="5315"/>
    <x v="5138"/>
    <x v="5235"/>
    <x v="0"/>
    <x v="4969"/>
    <x v="803"/>
  </r>
  <r>
    <n v="5316"/>
    <x v="5139"/>
    <x v="5236"/>
    <x v="0"/>
    <x v="4970"/>
    <x v="4052"/>
  </r>
  <r>
    <n v="5317"/>
    <x v="5140"/>
    <x v="5237"/>
    <x v="0"/>
    <x v="4971"/>
    <x v="2223"/>
  </r>
  <r>
    <n v="5318"/>
    <x v="5141"/>
    <x v="5238"/>
    <x v="0"/>
    <x v="4972"/>
    <x v="772"/>
  </r>
  <r>
    <n v="5319"/>
    <x v="5142"/>
    <x v="5239"/>
    <x v="8"/>
    <x v="4973"/>
    <x v="1589"/>
  </r>
  <r>
    <n v="5320"/>
    <x v="5143"/>
    <x v="5240"/>
    <x v="7"/>
    <x v="4974"/>
    <x v="2684"/>
  </r>
  <r>
    <n v="5321"/>
    <x v="5144"/>
    <x v="5241"/>
    <x v="0"/>
    <x v="4975"/>
    <x v="4053"/>
  </r>
  <r>
    <n v="5322"/>
    <x v="5145"/>
    <x v="5242"/>
    <x v="0"/>
    <x v="4976"/>
    <x v="2898"/>
  </r>
  <r>
    <n v="5323"/>
    <x v="5146"/>
    <x v="5243"/>
    <x v="0"/>
    <x v="4977"/>
    <x v="10"/>
  </r>
  <r>
    <n v="5324"/>
    <x v="5147"/>
    <x v="5244"/>
    <x v="0"/>
    <x v="4978"/>
    <x v="4054"/>
  </r>
  <r>
    <n v="5325"/>
    <x v="5148"/>
    <x v="5245"/>
    <x v="0"/>
    <x v="4979"/>
    <x v="4055"/>
  </r>
  <r>
    <n v="5326"/>
    <x v="5149"/>
    <x v="5246"/>
    <x v="4"/>
    <x v="4980"/>
    <x v="804"/>
  </r>
  <r>
    <n v="5327"/>
    <x v="5150"/>
    <x v="5247"/>
    <x v="0"/>
    <x v="4981"/>
    <x v="4056"/>
  </r>
  <r>
    <n v="5328"/>
    <x v="5151"/>
    <x v="5248"/>
    <x v="0"/>
    <x v="4982"/>
    <x v="2766"/>
  </r>
  <r>
    <n v="5329"/>
    <x v="5152"/>
    <x v="5249"/>
    <x v="0"/>
    <x v="4983"/>
    <x v="3349"/>
  </r>
  <r>
    <n v="5330"/>
    <x v="5153"/>
    <x v="5250"/>
    <x v="0"/>
    <x v="4984"/>
    <x v="3408"/>
  </r>
  <r>
    <n v="5331"/>
    <x v="5154"/>
    <x v="5251"/>
    <x v="0"/>
    <x v="2125"/>
    <x v="4057"/>
  </r>
  <r>
    <n v="5332"/>
    <x v="5155"/>
    <x v="5252"/>
    <x v="0"/>
    <x v="4985"/>
    <x v="4058"/>
  </r>
  <r>
    <n v="5333"/>
    <x v="5156"/>
    <x v="5253"/>
    <x v="5"/>
    <x v="4986"/>
    <x v="4059"/>
  </r>
  <r>
    <n v="5334"/>
    <x v="5157"/>
    <x v="5254"/>
    <x v="8"/>
    <x v="4987"/>
    <x v="1446"/>
  </r>
  <r>
    <n v="5335"/>
    <x v="5158"/>
    <x v="5255"/>
    <x v="8"/>
    <x v="4988"/>
    <x v="3787"/>
  </r>
  <r>
    <n v="5336"/>
    <x v="5159"/>
    <x v="5256"/>
    <x v="0"/>
    <x v="4989"/>
    <x v="4060"/>
  </r>
  <r>
    <n v="5337"/>
    <x v="5160"/>
    <x v="5257"/>
    <x v="0"/>
    <x v="4990"/>
    <x v="2357"/>
  </r>
  <r>
    <n v="5338"/>
    <x v="5161"/>
    <x v="5258"/>
    <x v="0"/>
    <x v="2890"/>
    <x v="2815"/>
  </r>
  <r>
    <n v="5339"/>
    <x v="5162"/>
    <x v="5259"/>
    <x v="0"/>
    <x v="4991"/>
    <x v="4061"/>
  </r>
  <r>
    <n v="5340"/>
    <x v="5163"/>
    <x v="5260"/>
    <x v="0"/>
    <x v="4992"/>
    <x v="4062"/>
  </r>
  <r>
    <n v="5341"/>
    <x v="5164"/>
    <x v="5261"/>
    <x v="0"/>
    <x v="4993"/>
    <x v="4063"/>
  </r>
  <r>
    <n v="5342"/>
    <x v="5165"/>
    <x v="5262"/>
    <x v="0"/>
    <x v="4994"/>
    <x v="4064"/>
  </r>
  <r>
    <n v="5343"/>
    <x v="5166"/>
    <x v="5263"/>
    <x v="0"/>
    <x v="4995"/>
    <x v="4065"/>
  </r>
  <r>
    <n v="5344"/>
    <x v="5167"/>
    <x v="5264"/>
    <x v="0"/>
    <x v="4996"/>
    <x v="4066"/>
  </r>
  <r>
    <n v="5345"/>
    <x v="4348"/>
    <x v="5265"/>
    <x v="2"/>
    <x v="4997"/>
    <x v="4067"/>
  </r>
  <r>
    <n v="5346"/>
    <x v="5168"/>
    <x v="5266"/>
    <x v="2"/>
    <x v="4998"/>
    <x v="4068"/>
  </r>
  <r>
    <n v="5347"/>
    <x v="5169"/>
    <x v="5267"/>
    <x v="0"/>
    <x v="4999"/>
    <x v="3345"/>
  </r>
  <r>
    <n v="5348"/>
    <x v="5170"/>
    <x v="5268"/>
    <x v="0"/>
    <x v="5000"/>
    <x v="4069"/>
  </r>
  <r>
    <n v="5349"/>
    <x v="5171"/>
    <x v="5269"/>
    <x v="0"/>
    <x v="5001"/>
    <x v="4070"/>
  </r>
  <r>
    <n v="5350"/>
    <x v="4920"/>
    <x v="5270"/>
    <x v="8"/>
    <x v="5002"/>
    <x v="3636"/>
  </r>
  <r>
    <n v="5351"/>
    <x v="5172"/>
    <x v="5271"/>
    <x v="0"/>
    <x v="5003"/>
    <x v="3728"/>
  </r>
  <r>
    <n v="5352"/>
    <x v="5173"/>
    <x v="5272"/>
    <x v="0"/>
    <x v="5004"/>
    <x v="4071"/>
  </r>
  <r>
    <n v="5353"/>
    <x v="3971"/>
    <x v="5273"/>
    <x v="0"/>
    <x v="5005"/>
    <x v="3630"/>
  </r>
  <r>
    <n v="5354"/>
    <x v="5174"/>
    <x v="5274"/>
    <x v="0"/>
    <x v="5006"/>
    <x v="4072"/>
  </r>
  <r>
    <n v="5355"/>
    <x v="5175"/>
    <x v="5275"/>
    <x v="0"/>
    <x v="5007"/>
    <x v="3232"/>
  </r>
  <r>
    <n v="5356"/>
    <x v="5176"/>
    <x v="5276"/>
    <x v="0"/>
    <x v="5008"/>
    <x v="3540"/>
  </r>
  <r>
    <n v="5357"/>
    <x v="5177"/>
    <x v="5277"/>
    <x v="0"/>
    <x v="5009"/>
    <x v="4073"/>
  </r>
  <r>
    <n v="5358"/>
    <x v="5178"/>
    <x v="5278"/>
    <x v="5"/>
    <x v="2442"/>
    <x v="2938"/>
  </r>
  <r>
    <n v="5359"/>
    <x v="5179"/>
    <x v="5279"/>
    <x v="0"/>
    <x v="5010"/>
    <x v="1933"/>
  </r>
  <r>
    <n v="5360"/>
    <x v="5177"/>
    <x v="5277"/>
    <x v="0"/>
    <x v="5009"/>
    <x v="4073"/>
  </r>
  <r>
    <n v="5361"/>
    <x v="5179"/>
    <x v="5279"/>
    <x v="0"/>
    <x v="5010"/>
    <x v="1933"/>
  </r>
  <r>
    <n v="5362"/>
    <x v="5180"/>
    <x v="5280"/>
    <x v="0"/>
    <x v="5011"/>
    <x v="4074"/>
  </r>
  <r>
    <n v="5363"/>
    <x v="5181"/>
    <x v="5281"/>
    <x v="5"/>
    <x v="3079"/>
    <x v="811"/>
  </r>
  <r>
    <n v="5364"/>
    <x v="5182"/>
    <x v="5282"/>
    <x v="0"/>
    <x v="5012"/>
    <x v="2630"/>
  </r>
  <r>
    <n v="5365"/>
    <x v="5183"/>
    <x v="5283"/>
    <x v="0"/>
    <x v="4441"/>
    <x v="4075"/>
  </r>
  <r>
    <n v="5366"/>
    <x v="5184"/>
    <x v="5284"/>
    <x v="0"/>
    <x v="5013"/>
    <x v="4076"/>
  </r>
  <r>
    <n v="5367"/>
    <x v="5185"/>
    <x v="5285"/>
    <x v="0"/>
    <x v="5014"/>
    <x v="296"/>
  </r>
  <r>
    <n v="5368"/>
    <x v="5186"/>
    <x v="5286"/>
    <x v="0"/>
    <x v="5015"/>
    <x v="3383"/>
  </r>
  <r>
    <n v="5369"/>
    <x v="5187"/>
    <x v="5287"/>
    <x v="10"/>
    <x v="5016"/>
    <x v="4077"/>
  </r>
  <r>
    <n v="5370"/>
    <x v="5188"/>
    <x v="5288"/>
    <x v="0"/>
    <x v="5017"/>
    <x v="4078"/>
  </r>
  <r>
    <n v="5371"/>
    <x v="5189"/>
    <x v="5289"/>
    <x v="0"/>
    <x v="5018"/>
    <x v="1216"/>
  </r>
  <r>
    <n v="5372"/>
    <x v="5190"/>
    <x v="5290"/>
    <x v="0"/>
    <x v="5019"/>
    <x v="717"/>
  </r>
  <r>
    <n v="5373"/>
    <x v="5191"/>
    <x v="5291"/>
    <x v="0"/>
    <x v="5020"/>
    <x v="4079"/>
  </r>
  <r>
    <n v="5374"/>
    <x v="5192"/>
    <x v="5292"/>
    <x v="0"/>
    <x v="5021"/>
    <x v="4080"/>
  </r>
  <r>
    <n v="5375"/>
    <x v="5193"/>
    <x v="5293"/>
    <x v="0"/>
    <x v="5022"/>
    <x v="4081"/>
  </r>
  <r>
    <n v="5376"/>
    <x v="5194"/>
    <x v="5294"/>
    <x v="0"/>
    <x v="5023"/>
    <x v="4082"/>
  </r>
  <r>
    <n v="5377"/>
    <x v="5195"/>
    <x v="5295"/>
    <x v="0"/>
    <x v="5024"/>
    <x v="4083"/>
  </r>
  <r>
    <n v="5378"/>
    <x v="5196"/>
    <x v="5296"/>
    <x v="0"/>
    <x v="2676"/>
    <x v="4084"/>
  </r>
  <r>
    <n v="5379"/>
    <x v="5197"/>
    <x v="5297"/>
    <x v="0"/>
    <x v="5025"/>
    <x v="1645"/>
  </r>
  <r>
    <n v="5380"/>
    <x v="5192"/>
    <x v="5292"/>
    <x v="0"/>
    <x v="5021"/>
    <x v="4080"/>
  </r>
  <r>
    <n v="5381"/>
    <x v="5193"/>
    <x v="5293"/>
    <x v="0"/>
    <x v="5022"/>
    <x v="4081"/>
  </r>
  <r>
    <n v="5382"/>
    <x v="5194"/>
    <x v="5294"/>
    <x v="0"/>
    <x v="5023"/>
    <x v="4082"/>
  </r>
  <r>
    <n v="5383"/>
    <x v="5195"/>
    <x v="5295"/>
    <x v="0"/>
    <x v="5024"/>
    <x v="4083"/>
  </r>
  <r>
    <n v="5384"/>
    <x v="5196"/>
    <x v="5296"/>
    <x v="0"/>
    <x v="2676"/>
    <x v="4084"/>
  </r>
  <r>
    <n v="5385"/>
    <x v="5198"/>
    <x v="5298"/>
    <x v="0"/>
    <x v="5026"/>
    <x v="1510"/>
  </r>
  <r>
    <n v="5386"/>
    <x v="5199"/>
    <x v="5299"/>
    <x v="0"/>
    <x v="5027"/>
    <x v="4085"/>
  </r>
  <r>
    <n v="5387"/>
    <x v="5200"/>
    <x v="5300"/>
    <x v="0"/>
    <x v="5028"/>
    <x v="4086"/>
  </r>
  <r>
    <n v="5388"/>
    <x v="5201"/>
    <x v="5301"/>
    <x v="0"/>
    <x v="5029"/>
    <x v="4087"/>
  </r>
  <r>
    <n v="5389"/>
    <x v="5202"/>
    <x v="5302"/>
    <x v="0"/>
    <x v="5030"/>
    <x v="4088"/>
  </r>
  <r>
    <n v="5390"/>
    <x v="5203"/>
    <x v="5303"/>
    <x v="0"/>
    <x v="5031"/>
    <x v="4089"/>
  </r>
  <r>
    <n v="5391"/>
    <x v="5204"/>
    <x v="5304"/>
    <x v="0"/>
    <x v="5032"/>
    <x v="365"/>
  </r>
  <r>
    <n v="5392"/>
    <x v="5205"/>
    <x v="5305"/>
    <x v="0"/>
    <x v="5033"/>
    <x v="4090"/>
  </r>
  <r>
    <n v="5393"/>
    <x v="5206"/>
    <x v="5306"/>
    <x v="0"/>
    <x v="5034"/>
    <x v="4091"/>
  </r>
  <r>
    <n v="5394"/>
    <x v="5207"/>
    <x v="5307"/>
    <x v="0"/>
    <x v="5035"/>
    <x v="4092"/>
  </r>
  <r>
    <n v="5395"/>
    <x v="5208"/>
    <x v="5308"/>
    <x v="0"/>
    <x v="5036"/>
    <x v="3192"/>
  </r>
  <r>
    <n v="5396"/>
    <x v="5209"/>
    <x v="5309"/>
    <x v="0"/>
    <x v="5037"/>
    <x v="3505"/>
  </r>
  <r>
    <n v="5397"/>
    <x v="5210"/>
    <x v="5310"/>
    <x v="8"/>
    <x v="5038"/>
    <x v="158"/>
  </r>
  <r>
    <n v="5398"/>
    <x v="5211"/>
    <x v="5311"/>
    <x v="7"/>
    <x v="5039"/>
    <x v="4093"/>
  </r>
  <r>
    <n v="5399"/>
    <x v="5212"/>
    <x v="5312"/>
    <x v="0"/>
    <x v="5010"/>
    <x v="4094"/>
  </r>
  <r>
    <n v="5400"/>
    <x v="5213"/>
    <x v="5313"/>
    <x v="0"/>
    <x v="5040"/>
    <x v="3080"/>
  </r>
  <r>
    <n v="5401"/>
    <x v="5214"/>
    <x v="5314"/>
    <x v="8"/>
    <x v="5041"/>
    <x v="1610"/>
  </r>
  <r>
    <n v="5402"/>
    <x v="5215"/>
    <x v="5315"/>
    <x v="0"/>
    <x v="5042"/>
    <x v="605"/>
  </r>
  <r>
    <n v="5403"/>
    <x v="5216"/>
    <x v="5316"/>
    <x v="0"/>
    <x v="5043"/>
    <x v="604"/>
  </r>
  <r>
    <n v="5404"/>
    <x v="5217"/>
    <x v="5317"/>
    <x v="0"/>
    <x v="5044"/>
    <x v="323"/>
  </r>
  <r>
    <n v="5405"/>
    <x v="5218"/>
    <x v="5318"/>
    <x v="0"/>
    <x v="5045"/>
    <x v="4095"/>
  </r>
  <r>
    <n v="5406"/>
    <x v="5219"/>
    <x v="5319"/>
    <x v="0"/>
    <x v="5046"/>
    <x v="492"/>
  </r>
  <r>
    <n v="5407"/>
    <x v="5220"/>
    <x v="5320"/>
    <x v="0"/>
    <x v="5047"/>
    <x v="4096"/>
  </r>
  <r>
    <n v="5408"/>
    <x v="5221"/>
    <x v="5321"/>
    <x v="0"/>
    <x v="5048"/>
    <x v="227"/>
  </r>
  <r>
    <n v="5409"/>
    <x v="5222"/>
    <x v="5322"/>
    <x v="0"/>
    <x v="4765"/>
    <x v="4097"/>
  </r>
  <r>
    <n v="5410"/>
    <x v="5223"/>
    <x v="5323"/>
    <x v="8"/>
    <x v="5049"/>
    <x v="4098"/>
  </r>
  <r>
    <n v="5411"/>
    <x v="5224"/>
    <x v="5324"/>
    <x v="2"/>
    <x v="5050"/>
    <x v="4099"/>
  </r>
  <r>
    <n v="5412"/>
    <x v="5225"/>
    <x v="5325"/>
    <x v="0"/>
    <x v="5051"/>
    <x v="4100"/>
  </r>
  <r>
    <n v="5413"/>
    <x v="5226"/>
    <x v="5326"/>
    <x v="0"/>
    <x v="5052"/>
    <x v="2730"/>
  </r>
  <r>
    <n v="5414"/>
    <x v="5227"/>
    <x v="5327"/>
    <x v="8"/>
    <x v="2732"/>
    <x v="4101"/>
  </r>
  <r>
    <n v="5415"/>
    <x v="5228"/>
    <x v="5328"/>
    <x v="0"/>
    <x v="5053"/>
    <x v="4102"/>
  </r>
  <r>
    <n v="5416"/>
    <x v="5229"/>
    <x v="5329"/>
    <x v="0"/>
    <x v="5054"/>
    <x v="1843"/>
  </r>
  <r>
    <n v="5417"/>
    <x v="5230"/>
    <x v="5330"/>
    <x v="0"/>
    <x v="5055"/>
    <x v="4103"/>
  </r>
  <r>
    <n v="5418"/>
    <x v="5231"/>
    <x v="5331"/>
    <x v="0"/>
    <x v="5056"/>
    <x v="1219"/>
  </r>
  <r>
    <n v="5419"/>
    <x v="5232"/>
    <x v="5332"/>
    <x v="0"/>
    <x v="5057"/>
    <x v="4104"/>
  </r>
  <r>
    <n v="5420"/>
    <x v="5233"/>
    <x v="5333"/>
    <x v="0"/>
    <x v="5058"/>
    <x v="820"/>
  </r>
  <r>
    <n v="5421"/>
    <x v="5234"/>
    <x v="5334"/>
    <x v="0"/>
    <x v="874"/>
    <x v="116"/>
  </r>
  <r>
    <n v="5422"/>
    <x v="5235"/>
    <x v="5335"/>
    <x v="0"/>
    <x v="5059"/>
    <x v="4105"/>
  </r>
  <r>
    <n v="5423"/>
    <x v="5236"/>
    <x v="5336"/>
    <x v="0"/>
    <x v="1922"/>
    <x v="2430"/>
  </r>
  <r>
    <n v="5424"/>
    <x v="5237"/>
    <x v="5337"/>
    <x v="4"/>
    <x v="5060"/>
    <x v="4106"/>
  </r>
  <r>
    <n v="5425"/>
    <x v="5238"/>
    <x v="5338"/>
    <x v="0"/>
    <x v="5061"/>
    <x v="1930"/>
  </r>
  <r>
    <n v="5426"/>
    <x v="5239"/>
    <x v="5339"/>
    <x v="10"/>
    <x v="5062"/>
    <x v="32"/>
  </r>
  <r>
    <n v="5427"/>
    <x v="5240"/>
    <x v="5340"/>
    <x v="0"/>
    <x v="5063"/>
    <x v="4107"/>
  </r>
  <r>
    <n v="5428"/>
    <x v="5241"/>
    <x v="5341"/>
    <x v="0"/>
    <x v="5064"/>
    <x v="3126"/>
  </r>
  <r>
    <n v="5429"/>
    <x v="5242"/>
    <x v="5342"/>
    <x v="0"/>
    <x v="5065"/>
    <x v="2757"/>
  </r>
  <r>
    <n v="5430"/>
    <x v="5243"/>
    <x v="5343"/>
    <x v="4"/>
    <x v="2591"/>
    <x v="4108"/>
  </r>
  <r>
    <n v="5431"/>
    <x v="5244"/>
    <x v="5344"/>
    <x v="5"/>
    <x v="5066"/>
    <x v="1204"/>
  </r>
  <r>
    <n v="5432"/>
    <x v="5245"/>
    <x v="5345"/>
    <x v="2"/>
    <x v="5067"/>
    <x v="4109"/>
  </r>
  <r>
    <n v="5433"/>
    <x v="5246"/>
    <x v="5346"/>
    <x v="0"/>
    <x v="5068"/>
    <x v="4110"/>
  </r>
  <r>
    <n v="5434"/>
    <x v="5247"/>
    <x v="5347"/>
    <x v="0"/>
    <x v="5069"/>
    <x v="4111"/>
  </r>
  <r>
    <n v="5435"/>
    <x v="5248"/>
    <x v="5348"/>
    <x v="0"/>
    <x v="5070"/>
    <x v="3291"/>
  </r>
  <r>
    <n v="5436"/>
    <x v="5249"/>
    <x v="5349"/>
    <x v="4"/>
    <x v="5071"/>
    <x v="932"/>
  </r>
  <r>
    <n v="5437"/>
    <x v="4337"/>
    <x v="5350"/>
    <x v="0"/>
    <x v="5072"/>
    <x v="4112"/>
  </r>
  <r>
    <n v="5438"/>
    <x v="5250"/>
    <x v="5351"/>
    <x v="0"/>
    <x v="5073"/>
    <x v="4009"/>
  </r>
  <r>
    <n v="5439"/>
    <x v="5251"/>
    <x v="5352"/>
    <x v="0"/>
    <x v="5074"/>
    <x v="4113"/>
  </r>
  <r>
    <n v="5440"/>
    <x v="5241"/>
    <x v="5341"/>
    <x v="0"/>
    <x v="5064"/>
    <x v="3126"/>
  </r>
  <r>
    <n v="5441"/>
    <x v="5250"/>
    <x v="5351"/>
    <x v="0"/>
    <x v="5073"/>
    <x v="4009"/>
  </r>
  <r>
    <n v="5442"/>
    <x v="5251"/>
    <x v="5352"/>
    <x v="0"/>
    <x v="5074"/>
    <x v="4113"/>
  </r>
  <r>
    <n v="5443"/>
    <x v="5252"/>
    <x v="5353"/>
    <x v="14"/>
    <x v="1592"/>
    <x v="4114"/>
  </r>
  <r>
    <n v="5444"/>
    <x v="5253"/>
    <x v="5354"/>
    <x v="0"/>
    <x v="5075"/>
    <x v="4115"/>
  </r>
  <r>
    <n v="5445"/>
    <x v="5254"/>
    <x v="5355"/>
    <x v="0"/>
    <x v="5076"/>
    <x v="4116"/>
  </r>
  <r>
    <n v="5446"/>
    <x v="5255"/>
    <x v="5356"/>
    <x v="0"/>
    <x v="5077"/>
    <x v="914"/>
  </r>
  <r>
    <n v="5447"/>
    <x v="5256"/>
    <x v="5357"/>
    <x v="0"/>
    <x v="5078"/>
    <x v="4117"/>
  </r>
  <r>
    <n v="5448"/>
    <x v="5257"/>
    <x v="5358"/>
    <x v="0"/>
    <x v="5079"/>
    <x v="4118"/>
  </r>
  <r>
    <n v="5449"/>
    <x v="5258"/>
    <x v="5359"/>
    <x v="0"/>
    <x v="5080"/>
    <x v="4119"/>
  </r>
  <r>
    <n v="5450"/>
    <x v="5259"/>
    <x v="5360"/>
    <x v="0"/>
    <x v="5081"/>
    <x v="4120"/>
  </r>
  <r>
    <n v="5451"/>
    <x v="5260"/>
    <x v="5361"/>
    <x v="0"/>
    <x v="5082"/>
    <x v="1433"/>
  </r>
  <r>
    <n v="5452"/>
    <x v="5261"/>
    <x v="5362"/>
    <x v="0"/>
    <x v="5083"/>
    <x v="886"/>
  </r>
  <r>
    <n v="5453"/>
    <x v="5262"/>
    <x v="5363"/>
    <x v="0"/>
    <x v="5084"/>
    <x v="4121"/>
  </r>
  <r>
    <n v="5454"/>
    <x v="5263"/>
    <x v="5364"/>
    <x v="8"/>
    <x v="5085"/>
    <x v="2540"/>
  </r>
  <r>
    <n v="5455"/>
    <x v="5264"/>
    <x v="5365"/>
    <x v="0"/>
    <x v="5086"/>
    <x v="1715"/>
  </r>
  <r>
    <n v="5456"/>
    <x v="5265"/>
    <x v="5366"/>
    <x v="0"/>
    <x v="5087"/>
    <x v="4122"/>
  </r>
  <r>
    <n v="5457"/>
    <x v="5266"/>
    <x v="5367"/>
    <x v="0"/>
    <x v="5088"/>
    <x v="4123"/>
  </r>
  <r>
    <n v="5458"/>
    <x v="3959"/>
    <x v="5368"/>
    <x v="0"/>
    <x v="5089"/>
    <x v="1192"/>
  </r>
  <r>
    <n v="5459"/>
    <x v="5267"/>
    <x v="5369"/>
    <x v="0"/>
    <x v="5090"/>
    <x v="1183"/>
  </r>
  <r>
    <n v="5460"/>
    <x v="5248"/>
    <x v="5348"/>
    <x v="0"/>
    <x v="5070"/>
    <x v="3291"/>
  </r>
  <r>
    <n v="5461"/>
    <x v="5268"/>
    <x v="5370"/>
    <x v="0"/>
    <x v="3765"/>
    <x v="4124"/>
  </r>
  <r>
    <n v="5462"/>
    <x v="1991"/>
    <x v="5371"/>
    <x v="10"/>
    <x v="5091"/>
    <x v="2459"/>
  </r>
  <r>
    <n v="5463"/>
    <x v="5269"/>
    <x v="5372"/>
    <x v="0"/>
    <x v="5092"/>
    <x v="4125"/>
  </r>
  <r>
    <n v="5464"/>
    <x v="5270"/>
    <x v="5373"/>
    <x v="0"/>
    <x v="5093"/>
    <x v="4126"/>
  </r>
  <r>
    <n v="5465"/>
    <x v="3971"/>
    <x v="5374"/>
    <x v="0"/>
    <x v="5094"/>
    <x v="4127"/>
  </r>
  <r>
    <n v="5466"/>
    <x v="5271"/>
    <x v="5375"/>
    <x v="0"/>
    <x v="5095"/>
    <x v="1044"/>
  </r>
  <r>
    <n v="5467"/>
    <x v="5272"/>
    <x v="5376"/>
    <x v="0"/>
    <x v="5096"/>
    <x v="4019"/>
  </r>
  <r>
    <n v="5468"/>
    <x v="5273"/>
    <x v="5377"/>
    <x v="0"/>
    <x v="5097"/>
    <x v="4128"/>
  </r>
  <r>
    <n v="5469"/>
    <x v="5274"/>
    <x v="5378"/>
    <x v="0"/>
    <x v="5098"/>
    <x v="4129"/>
  </r>
  <r>
    <n v="5470"/>
    <x v="5275"/>
    <x v="5379"/>
    <x v="0"/>
    <x v="5099"/>
    <x v="4130"/>
  </r>
  <r>
    <n v="5471"/>
    <x v="5276"/>
    <x v="5380"/>
    <x v="0"/>
    <x v="5100"/>
    <x v="4131"/>
  </r>
  <r>
    <n v="5472"/>
    <x v="5277"/>
    <x v="5381"/>
    <x v="0"/>
    <x v="5101"/>
    <x v="4103"/>
  </r>
  <r>
    <n v="5473"/>
    <x v="5278"/>
    <x v="5382"/>
    <x v="0"/>
    <x v="5102"/>
    <x v="2875"/>
  </r>
  <r>
    <n v="5474"/>
    <x v="5279"/>
    <x v="5383"/>
    <x v="0"/>
    <x v="5103"/>
    <x v="4132"/>
  </r>
  <r>
    <n v="5475"/>
    <x v="5280"/>
    <x v="5384"/>
    <x v="0"/>
    <x v="5104"/>
    <x v="3427"/>
  </r>
  <r>
    <n v="5476"/>
    <x v="5281"/>
    <x v="5385"/>
    <x v="0"/>
    <x v="5105"/>
    <x v="4133"/>
  </r>
  <r>
    <n v="5477"/>
    <x v="5282"/>
    <x v="5386"/>
    <x v="0"/>
    <x v="5106"/>
    <x v="3067"/>
  </r>
  <r>
    <n v="5478"/>
    <x v="5283"/>
    <x v="5387"/>
    <x v="0"/>
    <x v="2592"/>
    <x v="4134"/>
  </r>
  <r>
    <n v="5479"/>
    <x v="5284"/>
    <x v="5388"/>
    <x v="0"/>
    <x v="5107"/>
    <x v="4135"/>
  </r>
  <r>
    <n v="5480"/>
    <x v="5285"/>
    <x v="5389"/>
    <x v="0"/>
    <x v="5108"/>
    <x v="2228"/>
  </r>
  <r>
    <n v="5481"/>
    <x v="5286"/>
    <x v="5390"/>
    <x v="0"/>
    <x v="5109"/>
    <x v="4136"/>
  </r>
  <r>
    <n v="5482"/>
    <x v="5287"/>
    <x v="5391"/>
    <x v="0"/>
    <x v="5110"/>
    <x v="3945"/>
  </r>
  <r>
    <n v="5483"/>
    <x v="5288"/>
    <x v="5392"/>
    <x v="0"/>
    <x v="5111"/>
    <x v="4137"/>
  </r>
  <r>
    <n v="5484"/>
    <x v="5289"/>
    <x v="5393"/>
    <x v="0"/>
    <x v="5112"/>
    <x v="4138"/>
  </r>
  <r>
    <n v="5485"/>
    <x v="5290"/>
    <x v="5394"/>
    <x v="0"/>
    <x v="5113"/>
    <x v="1024"/>
  </r>
  <r>
    <n v="5486"/>
    <x v="5291"/>
    <x v="5395"/>
    <x v="0"/>
    <x v="5114"/>
    <x v="3068"/>
  </r>
  <r>
    <n v="5487"/>
    <x v="5292"/>
    <x v="5396"/>
    <x v="8"/>
    <x v="2448"/>
    <x v="3796"/>
  </r>
  <r>
    <n v="5488"/>
    <x v="5293"/>
    <x v="5397"/>
    <x v="0"/>
    <x v="5115"/>
    <x v="4139"/>
  </r>
  <r>
    <n v="5489"/>
    <x v="5294"/>
    <x v="5398"/>
    <x v="0"/>
    <x v="5116"/>
    <x v="2642"/>
  </r>
  <r>
    <n v="5490"/>
    <x v="5295"/>
    <x v="5399"/>
    <x v="0"/>
    <x v="5117"/>
    <x v="4140"/>
  </r>
  <r>
    <n v="5491"/>
    <x v="5296"/>
    <x v="5400"/>
    <x v="0"/>
    <x v="5118"/>
    <x v="4141"/>
  </r>
  <r>
    <n v="5492"/>
    <x v="5297"/>
    <x v="5401"/>
    <x v="0"/>
    <x v="5119"/>
    <x v="3878"/>
  </r>
  <r>
    <n v="5493"/>
    <x v="5298"/>
    <x v="5402"/>
    <x v="0"/>
    <x v="5120"/>
    <x v="311"/>
  </r>
  <r>
    <n v="5494"/>
    <x v="5299"/>
    <x v="5403"/>
    <x v="4"/>
    <x v="5121"/>
    <x v="4142"/>
  </r>
  <r>
    <n v="5495"/>
    <x v="5300"/>
    <x v="5404"/>
    <x v="8"/>
    <x v="3879"/>
    <x v="2537"/>
  </r>
  <r>
    <n v="5496"/>
    <x v="5301"/>
    <x v="5405"/>
    <x v="0"/>
    <x v="5122"/>
    <x v="255"/>
  </r>
  <r>
    <n v="5497"/>
    <x v="5302"/>
    <x v="5406"/>
    <x v="0"/>
    <x v="5123"/>
    <x v="1808"/>
  </r>
  <r>
    <n v="5498"/>
    <x v="5303"/>
    <x v="5407"/>
    <x v="0"/>
    <x v="5124"/>
    <x v="3365"/>
  </r>
  <r>
    <n v="5499"/>
    <x v="5304"/>
    <x v="5408"/>
    <x v="0"/>
    <x v="5125"/>
    <x v="4143"/>
  </r>
  <r>
    <n v="5500"/>
    <x v="5305"/>
    <x v="5409"/>
    <x v="0"/>
    <x v="5126"/>
    <x v="4144"/>
  </r>
  <r>
    <n v="5501"/>
    <x v="5306"/>
    <x v="5410"/>
    <x v="0"/>
    <x v="5127"/>
    <x v="4145"/>
  </r>
  <r>
    <n v="5502"/>
    <x v="5307"/>
    <x v="5411"/>
    <x v="8"/>
    <x v="5128"/>
    <x v="4146"/>
  </r>
  <r>
    <n v="5503"/>
    <x v="5308"/>
    <x v="5412"/>
    <x v="0"/>
    <x v="5129"/>
    <x v="4147"/>
  </r>
  <r>
    <n v="5504"/>
    <x v="5309"/>
    <x v="5413"/>
    <x v="0"/>
    <x v="5130"/>
    <x v="4148"/>
  </r>
  <r>
    <n v="5505"/>
    <x v="5310"/>
    <x v="5414"/>
    <x v="0"/>
    <x v="5131"/>
    <x v="4149"/>
  </r>
  <r>
    <n v="5506"/>
    <x v="5311"/>
    <x v="5415"/>
    <x v="0"/>
    <x v="5132"/>
    <x v="3323"/>
  </r>
  <r>
    <n v="5507"/>
    <x v="5312"/>
    <x v="5416"/>
    <x v="0"/>
    <x v="5133"/>
    <x v="4150"/>
  </r>
  <r>
    <n v="5508"/>
    <x v="5313"/>
    <x v="5417"/>
    <x v="36"/>
    <x v="5134"/>
    <x v="489"/>
  </r>
  <r>
    <n v="5509"/>
    <x v="5314"/>
    <x v="5418"/>
    <x v="5"/>
    <x v="5135"/>
    <x v="811"/>
  </r>
  <r>
    <n v="5510"/>
    <x v="5315"/>
    <x v="5419"/>
    <x v="0"/>
    <x v="5136"/>
    <x v="4151"/>
  </r>
  <r>
    <n v="5511"/>
    <x v="5316"/>
    <x v="5420"/>
    <x v="17"/>
    <x v="1806"/>
    <x v="3169"/>
  </r>
  <r>
    <n v="5512"/>
    <x v="5317"/>
    <x v="5421"/>
    <x v="0"/>
    <x v="5137"/>
    <x v="2192"/>
  </r>
  <r>
    <n v="5513"/>
    <x v="5318"/>
    <x v="5422"/>
    <x v="15"/>
    <x v="5138"/>
    <x v="4049"/>
  </r>
  <r>
    <n v="5514"/>
    <x v="5319"/>
    <x v="5423"/>
    <x v="0"/>
    <x v="5139"/>
    <x v="2367"/>
  </r>
  <r>
    <n v="5515"/>
    <x v="5320"/>
    <x v="5424"/>
    <x v="0"/>
    <x v="5140"/>
    <x v="1299"/>
  </r>
  <r>
    <n v="5516"/>
    <x v="5321"/>
    <x v="5425"/>
    <x v="2"/>
    <x v="5141"/>
    <x v="2718"/>
  </r>
  <r>
    <n v="5517"/>
    <x v="5322"/>
    <x v="5426"/>
    <x v="0"/>
    <x v="5142"/>
    <x v="4152"/>
  </r>
  <r>
    <n v="5518"/>
    <x v="5323"/>
    <x v="5427"/>
    <x v="0"/>
    <x v="5143"/>
    <x v="2569"/>
  </r>
  <r>
    <n v="5519"/>
    <x v="5324"/>
    <x v="5428"/>
    <x v="0"/>
    <x v="5144"/>
    <x v="155"/>
  </r>
  <r>
    <n v="5520"/>
    <x v="5325"/>
    <x v="5429"/>
    <x v="0"/>
    <x v="5145"/>
    <x v="2657"/>
  </r>
  <r>
    <n v="5521"/>
    <x v="5326"/>
    <x v="5430"/>
    <x v="0"/>
    <x v="5146"/>
    <x v="4153"/>
  </r>
  <r>
    <n v="5522"/>
    <x v="5327"/>
    <x v="5431"/>
    <x v="0"/>
    <x v="5147"/>
    <x v="3821"/>
  </r>
  <r>
    <n v="5523"/>
    <x v="5328"/>
    <x v="5432"/>
    <x v="0"/>
    <x v="5148"/>
    <x v="1623"/>
  </r>
  <r>
    <n v="5524"/>
    <x v="5329"/>
    <x v="5433"/>
    <x v="0"/>
    <x v="5149"/>
    <x v="4154"/>
  </r>
  <r>
    <n v="5525"/>
    <x v="5330"/>
    <x v="5434"/>
    <x v="0"/>
    <x v="4177"/>
    <x v="2093"/>
  </r>
  <r>
    <n v="5526"/>
    <x v="5331"/>
    <x v="5435"/>
    <x v="0"/>
    <x v="5150"/>
    <x v="4155"/>
  </r>
  <r>
    <n v="5527"/>
    <x v="5332"/>
    <x v="5436"/>
    <x v="0"/>
    <x v="1123"/>
    <x v="4156"/>
  </r>
  <r>
    <n v="5528"/>
    <x v="5333"/>
    <x v="5437"/>
    <x v="0"/>
    <x v="1652"/>
    <x v="3207"/>
  </r>
  <r>
    <n v="5529"/>
    <x v="5334"/>
    <x v="5438"/>
    <x v="0"/>
    <x v="5151"/>
    <x v="1232"/>
  </r>
  <r>
    <n v="5530"/>
    <x v="5335"/>
    <x v="5439"/>
    <x v="0"/>
    <x v="5152"/>
    <x v="4157"/>
  </r>
  <r>
    <n v="5531"/>
    <x v="5336"/>
    <x v="5440"/>
    <x v="0"/>
    <x v="5153"/>
    <x v="1296"/>
  </r>
  <r>
    <n v="5532"/>
    <x v="5337"/>
    <x v="5441"/>
    <x v="2"/>
    <x v="5154"/>
    <x v="4048"/>
  </r>
  <r>
    <n v="5533"/>
    <x v="5338"/>
    <x v="5442"/>
    <x v="0"/>
    <x v="5155"/>
    <x v="4105"/>
  </r>
  <r>
    <n v="5534"/>
    <x v="5339"/>
    <x v="5443"/>
    <x v="0"/>
    <x v="5156"/>
    <x v="4158"/>
  </r>
  <r>
    <n v="5535"/>
    <x v="5340"/>
    <x v="5444"/>
    <x v="0"/>
    <x v="5157"/>
    <x v="4159"/>
  </r>
  <r>
    <n v="5536"/>
    <x v="5341"/>
    <x v="5445"/>
    <x v="0"/>
    <x v="5158"/>
    <x v="4160"/>
  </r>
  <r>
    <n v="5537"/>
    <x v="5342"/>
    <x v="5446"/>
    <x v="0"/>
    <x v="5159"/>
    <x v="4161"/>
  </r>
  <r>
    <n v="5538"/>
    <x v="5343"/>
    <x v="5447"/>
    <x v="0"/>
    <x v="5160"/>
    <x v="4162"/>
  </r>
  <r>
    <n v="5539"/>
    <x v="5344"/>
    <x v="5448"/>
    <x v="8"/>
    <x v="5161"/>
    <x v="4163"/>
  </r>
  <r>
    <n v="5540"/>
    <x v="5345"/>
    <x v="5449"/>
    <x v="0"/>
    <x v="5162"/>
    <x v="4164"/>
  </r>
  <r>
    <n v="5541"/>
    <x v="1173"/>
    <x v="5450"/>
    <x v="0"/>
    <x v="5163"/>
    <x v="4165"/>
  </r>
  <r>
    <n v="5542"/>
    <x v="5346"/>
    <x v="5451"/>
    <x v="2"/>
    <x v="5164"/>
    <x v="3184"/>
  </r>
  <r>
    <n v="5543"/>
    <x v="5347"/>
    <x v="5452"/>
    <x v="0"/>
    <x v="5165"/>
    <x v="1538"/>
  </r>
  <r>
    <n v="5544"/>
    <x v="5348"/>
    <x v="5453"/>
    <x v="0"/>
    <x v="5166"/>
    <x v="4166"/>
  </r>
  <r>
    <n v="5545"/>
    <x v="5349"/>
    <x v="5454"/>
    <x v="0"/>
    <x v="5167"/>
    <x v="4167"/>
  </r>
  <r>
    <n v="5546"/>
    <x v="5350"/>
    <x v="5455"/>
    <x v="0"/>
    <x v="5168"/>
    <x v="4168"/>
  </r>
  <r>
    <n v="5547"/>
    <x v="5351"/>
    <x v="5456"/>
    <x v="0"/>
    <x v="5169"/>
    <x v="2387"/>
  </r>
  <r>
    <n v="5548"/>
    <x v="5352"/>
    <x v="5457"/>
    <x v="0"/>
    <x v="5170"/>
    <x v="2942"/>
  </r>
  <r>
    <n v="5549"/>
    <x v="5353"/>
    <x v="5458"/>
    <x v="0"/>
    <x v="3671"/>
    <x v="4169"/>
  </r>
  <r>
    <n v="5550"/>
    <x v="5354"/>
    <x v="5459"/>
    <x v="0"/>
    <x v="5171"/>
    <x v="4170"/>
  </r>
  <r>
    <n v="5551"/>
    <x v="5039"/>
    <x v="5460"/>
    <x v="0"/>
    <x v="5172"/>
    <x v="4171"/>
  </r>
  <r>
    <n v="5552"/>
    <x v="5355"/>
    <x v="5461"/>
    <x v="0"/>
    <x v="5173"/>
    <x v="4172"/>
  </r>
  <r>
    <n v="5553"/>
    <x v="5356"/>
    <x v="5462"/>
    <x v="0"/>
    <x v="5174"/>
    <x v="4173"/>
  </r>
  <r>
    <n v="5554"/>
    <x v="5357"/>
    <x v="5463"/>
    <x v="0"/>
    <x v="5175"/>
    <x v="1433"/>
  </r>
  <r>
    <n v="5555"/>
    <x v="5358"/>
    <x v="5464"/>
    <x v="5"/>
    <x v="5176"/>
    <x v="185"/>
  </r>
  <r>
    <n v="5556"/>
    <x v="5359"/>
    <x v="5465"/>
    <x v="0"/>
    <x v="5177"/>
    <x v="4174"/>
  </r>
  <r>
    <n v="5557"/>
    <x v="5360"/>
    <x v="5466"/>
    <x v="0"/>
    <x v="5178"/>
    <x v="2836"/>
  </r>
  <r>
    <n v="5558"/>
    <x v="5361"/>
    <x v="5467"/>
    <x v="0"/>
    <x v="5179"/>
    <x v="4175"/>
  </r>
  <r>
    <n v="5559"/>
    <x v="5362"/>
    <x v="5468"/>
    <x v="0"/>
    <x v="5180"/>
    <x v="4176"/>
  </r>
  <r>
    <n v="5560"/>
    <x v="5362"/>
    <x v="5468"/>
    <x v="0"/>
    <x v="5180"/>
    <x v="4176"/>
  </r>
  <r>
    <n v="5561"/>
    <x v="5363"/>
    <x v="5469"/>
    <x v="0"/>
    <x v="5181"/>
    <x v="2387"/>
  </r>
  <r>
    <n v="5562"/>
    <x v="5364"/>
    <x v="5470"/>
    <x v="0"/>
    <x v="5182"/>
    <x v="4177"/>
  </r>
  <r>
    <n v="5563"/>
    <x v="5365"/>
    <x v="5471"/>
    <x v="0"/>
    <x v="5183"/>
    <x v="2984"/>
  </r>
  <r>
    <n v="5564"/>
    <x v="5366"/>
    <x v="5472"/>
    <x v="0"/>
    <x v="5184"/>
    <x v="4178"/>
  </r>
  <r>
    <n v="5565"/>
    <x v="5367"/>
    <x v="5473"/>
    <x v="0"/>
    <x v="5185"/>
    <x v="1232"/>
  </r>
  <r>
    <n v="5566"/>
    <x v="5368"/>
    <x v="5474"/>
    <x v="0"/>
    <x v="5186"/>
    <x v="2384"/>
  </r>
  <r>
    <n v="5567"/>
    <x v="5369"/>
    <x v="5475"/>
    <x v="0"/>
    <x v="5187"/>
    <x v="3976"/>
  </r>
  <r>
    <n v="5568"/>
    <x v="5370"/>
    <x v="5476"/>
    <x v="0"/>
    <x v="5188"/>
    <x v="4179"/>
  </r>
  <r>
    <n v="5569"/>
    <x v="5371"/>
    <x v="5477"/>
    <x v="0"/>
    <x v="5189"/>
    <x v="1938"/>
  </r>
  <r>
    <n v="5570"/>
    <x v="5372"/>
    <x v="5478"/>
    <x v="0"/>
    <x v="5190"/>
    <x v="4180"/>
  </r>
  <r>
    <n v="5571"/>
    <x v="5373"/>
    <x v="5479"/>
    <x v="0"/>
    <x v="5191"/>
    <x v="4181"/>
  </r>
  <r>
    <n v="5572"/>
    <x v="5374"/>
    <x v="5480"/>
    <x v="0"/>
    <x v="5192"/>
    <x v="49"/>
  </r>
  <r>
    <n v="5573"/>
    <x v="5375"/>
    <x v="5481"/>
    <x v="0"/>
    <x v="3936"/>
    <x v="1774"/>
  </r>
  <r>
    <n v="5574"/>
    <x v="5376"/>
    <x v="5482"/>
    <x v="0"/>
    <x v="5193"/>
    <x v="4182"/>
  </r>
  <r>
    <n v="5575"/>
    <x v="5377"/>
    <x v="5483"/>
    <x v="0"/>
    <x v="5194"/>
    <x v="4183"/>
  </r>
  <r>
    <n v="5576"/>
    <x v="5378"/>
    <x v="5484"/>
    <x v="0"/>
    <x v="5195"/>
    <x v="445"/>
  </r>
  <r>
    <n v="5577"/>
    <x v="5379"/>
    <x v="5485"/>
    <x v="0"/>
    <x v="5196"/>
    <x v="4184"/>
  </r>
  <r>
    <n v="5578"/>
    <x v="5380"/>
    <x v="5486"/>
    <x v="0"/>
    <x v="5197"/>
    <x v="5"/>
  </r>
  <r>
    <n v="5579"/>
    <x v="5381"/>
    <x v="5487"/>
    <x v="0"/>
    <x v="5198"/>
    <x v="4185"/>
  </r>
  <r>
    <n v="5580"/>
    <x v="5378"/>
    <x v="5484"/>
    <x v="0"/>
    <x v="5195"/>
    <x v="445"/>
  </r>
  <r>
    <n v="5581"/>
    <x v="5382"/>
    <x v="5488"/>
    <x v="0"/>
    <x v="5199"/>
    <x v="4186"/>
  </r>
  <r>
    <n v="5582"/>
    <x v="5379"/>
    <x v="5485"/>
    <x v="0"/>
    <x v="5196"/>
    <x v="4184"/>
  </r>
  <r>
    <n v="5583"/>
    <x v="5380"/>
    <x v="5486"/>
    <x v="0"/>
    <x v="5197"/>
    <x v="5"/>
  </r>
  <r>
    <n v="5584"/>
    <x v="5381"/>
    <x v="5487"/>
    <x v="0"/>
    <x v="5198"/>
    <x v="4185"/>
  </r>
  <r>
    <n v="5585"/>
    <x v="5383"/>
    <x v="5489"/>
    <x v="0"/>
    <x v="5200"/>
    <x v="4187"/>
  </r>
  <r>
    <n v="5586"/>
    <x v="5384"/>
    <x v="5490"/>
    <x v="0"/>
    <x v="5201"/>
    <x v="111"/>
  </r>
  <r>
    <n v="5587"/>
    <x v="5385"/>
    <x v="5491"/>
    <x v="0"/>
    <x v="5202"/>
    <x v="2476"/>
  </r>
  <r>
    <n v="5588"/>
    <x v="5386"/>
    <x v="5492"/>
    <x v="0"/>
    <x v="5203"/>
    <x v="2030"/>
  </r>
  <r>
    <n v="5589"/>
    <x v="5387"/>
    <x v="5493"/>
    <x v="0"/>
    <x v="5204"/>
    <x v="551"/>
  </r>
  <r>
    <n v="5590"/>
    <x v="5388"/>
    <x v="5494"/>
    <x v="0"/>
    <x v="5205"/>
    <x v="482"/>
  </r>
  <r>
    <n v="5591"/>
    <x v="5375"/>
    <x v="5481"/>
    <x v="0"/>
    <x v="3936"/>
    <x v="1774"/>
  </r>
  <r>
    <n v="5592"/>
    <x v="5389"/>
    <x v="5495"/>
    <x v="0"/>
    <x v="2134"/>
    <x v="4188"/>
  </r>
  <r>
    <n v="5593"/>
    <x v="5390"/>
    <x v="5496"/>
    <x v="0"/>
    <x v="4208"/>
    <x v="2902"/>
  </r>
  <r>
    <n v="5594"/>
    <x v="5391"/>
    <x v="5497"/>
    <x v="0"/>
    <x v="5206"/>
    <x v="4189"/>
  </r>
  <r>
    <n v="5595"/>
    <x v="5392"/>
    <x v="5498"/>
    <x v="0"/>
    <x v="5207"/>
    <x v="935"/>
  </r>
  <r>
    <n v="5596"/>
    <x v="5393"/>
    <x v="5499"/>
    <x v="0"/>
    <x v="5208"/>
    <x v="4190"/>
  </r>
  <r>
    <n v="5597"/>
    <x v="5394"/>
    <x v="5500"/>
    <x v="15"/>
    <x v="5209"/>
    <x v="4191"/>
  </r>
  <r>
    <n v="5598"/>
    <x v="5395"/>
    <x v="5501"/>
    <x v="0"/>
    <x v="5210"/>
    <x v="4192"/>
  </r>
  <r>
    <n v="5599"/>
    <x v="5396"/>
    <x v="5502"/>
    <x v="0"/>
    <x v="2019"/>
    <x v="3271"/>
  </r>
  <r>
    <n v="5600"/>
    <x v="5397"/>
    <x v="5503"/>
    <x v="0"/>
    <x v="5211"/>
    <x v="4193"/>
  </r>
  <r>
    <n v="5601"/>
    <x v="5398"/>
    <x v="5504"/>
    <x v="0"/>
    <x v="5212"/>
    <x v="4194"/>
  </r>
  <r>
    <n v="5602"/>
    <x v="5399"/>
    <x v="5505"/>
    <x v="0"/>
    <x v="5213"/>
    <x v="4195"/>
  </r>
  <r>
    <n v="5603"/>
    <x v="5400"/>
    <x v="5506"/>
    <x v="8"/>
    <x v="5214"/>
    <x v="3661"/>
  </r>
  <r>
    <n v="5604"/>
    <x v="5401"/>
    <x v="5507"/>
    <x v="0"/>
    <x v="5215"/>
    <x v="4196"/>
  </r>
  <r>
    <n v="5605"/>
    <x v="5402"/>
    <x v="5508"/>
    <x v="0"/>
    <x v="5216"/>
    <x v="938"/>
  </r>
  <r>
    <n v="5606"/>
    <x v="5403"/>
    <x v="5509"/>
    <x v="0"/>
    <x v="5217"/>
    <x v="3174"/>
  </r>
  <r>
    <n v="5607"/>
    <x v="5404"/>
    <x v="5510"/>
    <x v="0"/>
    <x v="5218"/>
    <x v="3849"/>
  </r>
  <r>
    <n v="5608"/>
    <x v="5405"/>
    <x v="5511"/>
    <x v="0"/>
    <x v="5219"/>
    <x v="4197"/>
  </r>
  <r>
    <n v="5609"/>
    <x v="5406"/>
    <x v="5512"/>
    <x v="0"/>
    <x v="5220"/>
    <x v="4198"/>
  </r>
  <r>
    <n v="5610"/>
    <x v="5407"/>
    <x v="5513"/>
    <x v="0"/>
    <x v="5221"/>
    <x v="4199"/>
  </r>
  <r>
    <n v="5611"/>
    <x v="5408"/>
    <x v="5514"/>
    <x v="0"/>
    <x v="5222"/>
    <x v="4200"/>
  </r>
  <r>
    <n v="5612"/>
    <x v="5409"/>
    <x v="5515"/>
    <x v="0"/>
    <x v="5223"/>
    <x v="143"/>
  </r>
  <r>
    <n v="5613"/>
    <x v="5410"/>
    <x v="5516"/>
    <x v="8"/>
    <x v="5224"/>
    <x v="1738"/>
  </r>
  <r>
    <n v="5614"/>
    <x v="5411"/>
    <x v="5517"/>
    <x v="0"/>
    <x v="5225"/>
    <x v="4165"/>
  </r>
  <r>
    <n v="5615"/>
    <x v="5412"/>
    <x v="5518"/>
    <x v="0"/>
    <x v="5226"/>
    <x v="4201"/>
  </r>
  <r>
    <n v="5616"/>
    <x v="5413"/>
    <x v="5519"/>
    <x v="0"/>
    <x v="5227"/>
    <x v="4202"/>
  </r>
  <r>
    <n v="5617"/>
    <x v="5414"/>
    <x v="5520"/>
    <x v="0"/>
    <x v="5228"/>
    <x v="4203"/>
  </r>
  <r>
    <n v="5618"/>
    <x v="5415"/>
    <x v="5521"/>
    <x v="0"/>
    <x v="5229"/>
    <x v="4204"/>
  </r>
  <r>
    <n v="5619"/>
    <x v="5416"/>
    <x v="5522"/>
    <x v="0"/>
    <x v="4383"/>
    <x v="4205"/>
  </r>
  <r>
    <n v="5620"/>
    <x v="5417"/>
    <x v="5523"/>
    <x v="4"/>
    <x v="3697"/>
    <x v="4206"/>
  </r>
  <r>
    <n v="5621"/>
    <x v="5418"/>
    <x v="5524"/>
    <x v="0"/>
    <x v="2056"/>
    <x v="4207"/>
  </r>
  <r>
    <n v="5622"/>
    <x v="5419"/>
    <x v="5525"/>
    <x v="8"/>
    <x v="5230"/>
    <x v="2851"/>
  </r>
  <r>
    <n v="5623"/>
    <x v="5420"/>
    <x v="5526"/>
    <x v="0"/>
    <x v="5231"/>
    <x v="2410"/>
  </r>
  <r>
    <n v="5624"/>
    <x v="5421"/>
    <x v="5527"/>
    <x v="8"/>
    <x v="1458"/>
    <x v="4208"/>
  </r>
  <r>
    <n v="5625"/>
    <x v="5422"/>
    <x v="5528"/>
    <x v="0"/>
    <x v="5232"/>
    <x v="4209"/>
  </r>
  <r>
    <n v="5626"/>
    <x v="5423"/>
    <x v="5529"/>
    <x v="0"/>
    <x v="5233"/>
    <x v="4210"/>
  </r>
  <r>
    <n v="5627"/>
    <x v="5424"/>
    <x v="5530"/>
    <x v="0"/>
    <x v="5234"/>
    <x v="379"/>
  </r>
  <r>
    <n v="5628"/>
    <x v="5425"/>
    <x v="5531"/>
    <x v="0"/>
    <x v="5235"/>
    <x v="4211"/>
  </r>
  <r>
    <n v="5629"/>
    <x v="5426"/>
    <x v="5532"/>
    <x v="0"/>
    <x v="5236"/>
    <x v="4212"/>
  </r>
  <r>
    <n v="5630"/>
    <x v="5427"/>
    <x v="5533"/>
    <x v="0"/>
    <x v="5237"/>
    <x v="4213"/>
  </r>
  <r>
    <n v="5631"/>
    <x v="5428"/>
    <x v="5534"/>
    <x v="0"/>
    <x v="5238"/>
    <x v="2736"/>
  </r>
  <r>
    <n v="5632"/>
    <x v="5429"/>
    <x v="5535"/>
    <x v="8"/>
    <x v="5239"/>
    <x v="278"/>
  </r>
  <r>
    <n v="5633"/>
    <x v="5430"/>
    <x v="5536"/>
    <x v="8"/>
    <x v="5240"/>
    <x v="3247"/>
  </r>
  <r>
    <n v="5634"/>
    <x v="5431"/>
    <x v="5537"/>
    <x v="0"/>
    <x v="5241"/>
    <x v="4214"/>
  </r>
  <r>
    <n v="5635"/>
    <x v="5432"/>
    <x v="5538"/>
    <x v="8"/>
    <x v="5242"/>
    <x v="2007"/>
  </r>
  <r>
    <n v="5636"/>
    <x v="5433"/>
    <x v="5539"/>
    <x v="6"/>
    <x v="5243"/>
    <x v="4215"/>
  </r>
  <r>
    <n v="5637"/>
    <x v="5434"/>
    <x v="5540"/>
    <x v="0"/>
    <x v="5244"/>
    <x v="4216"/>
  </r>
  <r>
    <n v="5638"/>
    <x v="5435"/>
    <x v="5541"/>
    <x v="0"/>
    <x v="5245"/>
    <x v="4217"/>
  </r>
  <r>
    <n v="5639"/>
    <x v="5436"/>
    <x v="5542"/>
    <x v="0"/>
    <x v="5246"/>
    <x v="1521"/>
  </r>
  <r>
    <n v="5640"/>
    <x v="5437"/>
    <x v="5543"/>
    <x v="0"/>
    <x v="5247"/>
    <x v="4218"/>
  </r>
  <r>
    <n v="5641"/>
    <x v="5438"/>
    <x v="5544"/>
    <x v="0"/>
    <x v="2249"/>
    <x v="4012"/>
  </r>
  <r>
    <n v="5642"/>
    <x v="2577"/>
    <x v="5545"/>
    <x v="0"/>
    <x v="5248"/>
    <x v="224"/>
  </r>
  <r>
    <n v="5643"/>
    <x v="5439"/>
    <x v="5546"/>
    <x v="0"/>
    <x v="5249"/>
    <x v="3641"/>
  </r>
  <r>
    <n v="5644"/>
    <x v="5440"/>
    <x v="5547"/>
    <x v="0"/>
    <x v="5250"/>
    <x v="4219"/>
  </r>
  <r>
    <n v="5645"/>
    <x v="5441"/>
    <x v="5548"/>
    <x v="0"/>
    <x v="5251"/>
    <x v="488"/>
  </r>
  <r>
    <n v="5646"/>
    <x v="5442"/>
    <x v="5549"/>
    <x v="0"/>
    <x v="4981"/>
    <x v="4220"/>
  </r>
  <r>
    <n v="5647"/>
    <x v="5443"/>
    <x v="5550"/>
    <x v="0"/>
    <x v="5252"/>
    <x v="4221"/>
  </r>
  <r>
    <n v="5648"/>
    <x v="5444"/>
    <x v="5551"/>
    <x v="0"/>
    <x v="5253"/>
    <x v="4222"/>
  </r>
  <r>
    <n v="5649"/>
    <x v="5445"/>
    <x v="5552"/>
    <x v="0"/>
    <x v="5254"/>
    <x v="4181"/>
  </r>
  <r>
    <n v="5650"/>
    <x v="5446"/>
    <x v="5553"/>
    <x v="0"/>
    <x v="3854"/>
    <x v="1982"/>
  </r>
  <r>
    <n v="5651"/>
    <x v="5174"/>
    <x v="5554"/>
    <x v="8"/>
    <x v="5255"/>
    <x v="1089"/>
  </r>
  <r>
    <n v="5652"/>
    <x v="5447"/>
    <x v="5555"/>
    <x v="8"/>
    <x v="5256"/>
    <x v="3217"/>
  </r>
  <r>
    <n v="5653"/>
    <x v="5448"/>
    <x v="5556"/>
    <x v="0"/>
    <x v="5257"/>
    <x v="4223"/>
  </r>
  <r>
    <n v="5654"/>
    <x v="5449"/>
    <x v="5557"/>
    <x v="0"/>
    <x v="5258"/>
    <x v="249"/>
  </r>
  <r>
    <n v="5655"/>
    <x v="5450"/>
    <x v="5558"/>
    <x v="0"/>
    <x v="5259"/>
    <x v="3266"/>
  </r>
  <r>
    <n v="5656"/>
    <x v="5451"/>
    <x v="5559"/>
    <x v="0"/>
    <x v="5260"/>
    <x v="3650"/>
  </r>
  <r>
    <n v="5657"/>
    <x v="5452"/>
    <x v="5560"/>
    <x v="0"/>
    <x v="5261"/>
    <x v="4224"/>
  </r>
  <r>
    <n v="5658"/>
    <x v="5453"/>
    <x v="5561"/>
    <x v="0"/>
    <x v="5262"/>
    <x v="1317"/>
  </r>
  <r>
    <n v="5659"/>
    <x v="5454"/>
    <x v="5562"/>
    <x v="0"/>
    <x v="5263"/>
    <x v="4225"/>
  </r>
  <r>
    <n v="5660"/>
    <x v="5455"/>
    <x v="5563"/>
    <x v="0"/>
    <x v="3376"/>
    <x v="2586"/>
  </r>
  <r>
    <n v="5661"/>
    <x v="5456"/>
    <x v="5564"/>
    <x v="4"/>
    <x v="5264"/>
    <x v="2127"/>
  </r>
  <r>
    <n v="5662"/>
    <x v="5457"/>
    <x v="5565"/>
    <x v="0"/>
    <x v="1835"/>
    <x v="4226"/>
  </r>
  <r>
    <n v="5663"/>
    <x v="5458"/>
    <x v="5566"/>
    <x v="0"/>
    <x v="5265"/>
    <x v="4227"/>
  </r>
  <r>
    <n v="5664"/>
    <x v="5459"/>
    <x v="5567"/>
    <x v="0"/>
    <x v="5266"/>
    <x v="830"/>
  </r>
  <r>
    <n v="5665"/>
    <x v="5460"/>
    <x v="5568"/>
    <x v="0"/>
    <x v="5267"/>
    <x v="2931"/>
  </r>
  <r>
    <n v="5666"/>
    <x v="5461"/>
    <x v="5569"/>
    <x v="13"/>
    <x v="5268"/>
    <x v="3260"/>
  </r>
  <r>
    <n v="5667"/>
    <x v="5462"/>
    <x v="5570"/>
    <x v="2"/>
    <x v="5269"/>
    <x v="4228"/>
  </r>
  <r>
    <n v="5668"/>
    <x v="5463"/>
    <x v="5571"/>
    <x v="4"/>
    <x v="5270"/>
    <x v="2712"/>
  </r>
  <r>
    <n v="5669"/>
    <x v="5464"/>
    <x v="5572"/>
    <x v="0"/>
    <x v="5271"/>
    <x v="4229"/>
  </r>
  <r>
    <n v="5670"/>
    <x v="5465"/>
    <x v="5573"/>
    <x v="0"/>
    <x v="5272"/>
    <x v="4230"/>
  </r>
  <r>
    <n v="5671"/>
    <x v="5466"/>
    <x v="5574"/>
    <x v="0"/>
    <x v="5273"/>
    <x v="4231"/>
  </r>
  <r>
    <n v="5672"/>
    <x v="5467"/>
    <x v="5575"/>
    <x v="0"/>
    <x v="5274"/>
    <x v="4232"/>
  </r>
  <r>
    <n v="5673"/>
    <x v="5468"/>
    <x v="5576"/>
    <x v="0"/>
    <x v="5275"/>
    <x v="4233"/>
  </r>
  <r>
    <n v="5674"/>
    <x v="5469"/>
    <x v="5577"/>
    <x v="0"/>
    <x v="5276"/>
    <x v="2508"/>
  </r>
  <r>
    <n v="5675"/>
    <x v="5470"/>
    <x v="5578"/>
    <x v="0"/>
    <x v="5277"/>
    <x v="3211"/>
  </r>
  <r>
    <n v="5676"/>
    <x v="5471"/>
    <x v="5579"/>
    <x v="8"/>
    <x v="5278"/>
    <x v="4105"/>
  </r>
  <r>
    <n v="5677"/>
    <x v="5472"/>
    <x v="5580"/>
    <x v="0"/>
    <x v="3704"/>
    <x v="1073"/>
  </r>
  <r>
    <n v="5678"/>
    <x v="5473"/>
    <x v="5581"/>
    <x v="0"/>
    <x v="4079"/>
    <x v="4234"/>
  </r>
  <r>
    <n v="5679"/>
    <x v="5474"/>
    <x v="5582"/>
    <x v="0"/>
    <x v="5279"/>
    <x v="4235"/>
  </r>
  <r>
    <n v="5680"/>
    <x v="5475"/>
    <x v="5583"/>
    <x v="0"/>
    <x v="5280"/>
    <x v="3010"/>
  </r>
  <r>
    <n v="5681"/>
    <x v="5476"/>
    <x v="5584"/>
    <x v="0"/>
    <x v="5281"/>
    <x v="845"/>
  </r>
  <r>
    <n v="5682"/>
    <x v="5477"/>
    <x v="5585"/>
    <x v="0"/>
    <x v="5282"/>
    <x v="4236"/>
  </r>
  <r>
    <n v="5683"/>
    <x v="1398"/>
    <x v="5586"/>
    <x v="0"/>
    <x v="5283"/>
    <x v="4237"/>
  </r>
  <r>
    <n v="5684"/>
    <x v="5478"/>
    <x v="5587"/>
    <x v="0"/>
    <x v="5284"/>
    <x v="4238"/>
  </r>
  <r>
    <n v="5685"/>
    <x v="5479"/>
    <x v="5588"/>
    <x v="0"/>
    <x v="5285"/>
    <x v="4239"/>
  </r>
  <r>
    <n v="5686"/>
    <x v="5480"/>
    <x v="5589"/>
    <x v="5"/>
    <x v="5286"/>
    <x v="636"/>
  </r>
  <r>
    <n v="5687"/>
    <x v="5481"/>
    <x v="5590"/>
    <x v="0"/>
    <x v="5287"/>
    <x v="2199"/>
  </r>
  <r>
    <n v="5688"/>
    <x v="5482"/>
    <x v="5591"/>
    <x v="0"/>
    <x v="5288"/>
    <x v="4071"/>
  </r>
  <r>
    <n v="5689"/>
    <x v="5483"/>
    <x v="5592"/>
    <x v="0"/>
    <x v="5289"/>
    <x v="1426"/>
  </r>
  <r>
    <n v="5690"/>
    <x v="5484"/>
    <x v="5593"/>
    <x v="0"/>
    <x v="5290"/>
    <x v="4240"/>
  </r>
  <r>
    <n v="5691"/>
    <x v="5485"/>
    <x v="5594"/>
    <x v="0"/>
    <x v="5291"/>
    <x v="4241"/>
  </r>
  <r>
    <n v="5692"/>
    <x v="5486"/>
    <x v="5595"/>
    <x v="8"/>
    <x v="5292"/>
    <x v="4242"/>
  </r>
  <r>
    <n v="5693"/>
    <x v="5487"/>
    <x v="5596"/>
    <x v="0"/>
    <x v="5293"/>
    <x v="2268"/>
  </r>
  <r>
    <n v="5694"/>
    <x v="5488"/>
    <x v="5597"/>
    <x v="0"/>
    <x v="5294"/>
    <x v="4243"/>
  </r>
  <r>
    <n v="5695"/>
    <x v="5489"/>
    <x v="5598"/>
    <x v="0"/>
    <x v="5295"/>
    <x v="4244"/>
  </r>
  <r>
    <n v="5696"/>
    <x v="5490"/>
    <x v="5599"/>
    <x v="0"/>
    <x v="2190"/>
    <x v="4245"/>
  </r>
  <r>
    <n v="5697"/>
    <x v="5491"/>
    <x v="5600"/>
    <x v="0"/>
    <x v="5296"/>
    <x v="4246"/>
  </r>
  <r>
    <n v="5698"/>
    <x v="5492"/>
    <x v="5601"/>
    <x v="0"/>
    <x v="5297"/>
    <x v="4247"/>
  </r>
  <r>
    <n v="5699"/>
    <x v="5493"/>
    <x v="5602"/>
    <x v="0"/>
    <x v="5298"/>
    <x v="3354"/>
  </r>
  <r>
    <n v="5700"/>
    <x v="5494"/>
    <x v="5603"/>
    <x v="0"/>
    <x v="5299"/>
    <x v="4248"/>
  </r>
  <r>
    <n v="5701"/>
    <x v="5495"/>
    <x v="5604"/>
    <x v="0"/>
    <x v="5300"/>
    <x v="4249"/>
  </r>
  <r>
    <n v="5702"/>
    <x v="5496"/>
    <x v="5605"/>
    <x v="0"/>
    <x v="1306"/>
    <x v="1919"/>
  </r>
  <r>
    <n v="5703"/>
    <x v="5497"/>
    <x v="5606"/>
    <x v="0"/>
    <x v="5301"/>
    <x v="1768"/>
  </r>
  <r>
    <n v="5704"/>
    <x v="5498"/>
    <x v="5607"/>
    <x v="0"/>
    <x v="162"/>
    <x v="4250"/>
  </r>
  <r>
    <n v="5705"/>
    <x v="5499"/>
    <x v="5608"/>
    <x v="8"/>
    <x v="5302"/>
    <x v="1343"/>
  </r>
  <r>
    <n v="5706"/>
    <x v="5500"/>
    <x v="5609"/>
    <x v="0"/>
    <x v="5303"/>
    <x v="3036"/>
  </r>
  <r>
    <n v="5707"/>
    <x v="5501"/>
    <x v="5610"/>
    <x v="0"/>
    <x v="2332"/>
    <x v="4251"/>
  </r>
  <r>
    <n v="5708"/>
    <x v="5502"/>
    <x v="5611"/>
    <x v="0"/>
    <x v="5304"/>
    <x v="1218"/>
  </r>
  <r>
    <n v="5709"/>
    <x v="5503"/>
    <x v="5612"/>
    <x v="0"/>
    <x v="5305"/>
    <x v="3538"/>
  </r>
  <r>
    <n v="5710"/>
    <x v="5504"/>
    <x v="5613"/>
    <x v="0"/>
    <x v="5306"/>
    <x v="4252"/>
  </r>
  <r>
    <n v="5711"/>
    <x v="4620"/>
    <x v="5614"/>
    <x v="0"/>
    <x v="5307"/>
    <x v="4253"/>
  </r>
  <r>
    <n v="5712"/>
    <x v="5505"/>
    <x v="5615"/>
    <x v="0"/>
    <x v="5308"/>
    <x v="4163"/>
  </r>
  <r>
    <n v="5713"/>
    <x v="5506"/>
    <x v="5616"/>
    <x v="0"/>
    <x v="5309"/>
    <x v="4254"/>
  </r>
  <r>
    <n v="5714"/>
    <x v="5507"/>
    <x v="5617"/>
    <x v="0"/>
    <x v="5112"/>
    <x v="3205"/>
  </r>
  <r>
    <n v="5715"/>
    <x v="5508"/>
    <x v="5618"/>
    <x v="0"/>
    <x v="5310"/>
    <x v="4255"/>
  </r>
  <r>
    <n v="5716"/>
    <x v="5509"/>
    <x v="5619"/>
    <x v="2"/>
    <x v="5311"/>
    <x v="2270"/>
  </r>
  <r>
    <n v="5717"/>
    <x v="5510"/>
    <x v="5620"/>
    <x v="0"/>
    <x v="5312"/>
    <x v="4256"/>
  </r>
  <r>
    <n v="5718"/>
    <x v="5511"/>
    <x v="5621"/>
    <x v="0"/>
    <x v="5313"/>
    <x v="4257"/>
  </r>
  <r>
    <n v="5719"/>
    <x v="5512"/>
    <x v="5622"/>
    <x v="0"/>
    <x v="5314"/>
    <x v="3952"/>
  </r>
  <r>
    <n v="5720"/>
    <x v="5513"/>
    <x v="5623"/>
    <x v="0"/>
    <x v="5315"/>
    <x v="4258"/>
  </r>
  <r>
    <n v="5721"/>
    <x v="1190"/>
    <x v="5624"/>
    <x v="0"/>
    <x v="5316"/>
    <x v="4259"/>
  </r>
  <r>
    <n v="5722"/>
    <x v="5514"/>
    <x v="5625"/>
    <x v="0"/>
    <x v="5317"/>
    <x v="2309"/>
  </r>
  <r>
    <n v="5723"/>
    <x v="5515"/>
    <x v="5626"/>
    <x v="0"/>
    <x v="3811"/>
    <x v="3408"/>
  </r>
  <r>
    <n v="5724"/>
    <x v="5516"/>
    <x v="5627"/>
    <x v="0"/>
    <x v="5318"/>
    <x v="4260"/>
  </r>
  <r>
    <n v="5725"/>
    <x v="5517"/>
    <x v="5628"/>
    <x v="0"/>
    <x v="5319"/>
    <x v="4261"/>
  </r>
  <r>
    <n v="5726"/>
    <x v="5518"/>
    <x v="5629"/>
    <x v="0"/>
    <x v="2192"/>
    <x v="2221"/>
  </r>
  <r>
    <n v="5727"/>
    <x v="5519"/>
    <x v="5630"/>
    <x v="0"/>
    <x v="5320"/>
    <x v="1476"/>
  </r>
  <r>
    <n v="5728"/>
    <x v="5520"/>
    <x v="5631"/>
    <x v="0"/>
    <x v="5321"/>
    <x v="2682"/>
  </r>
  <r>
    <n v="5729"/>
    <x v="5521"/>
    <x v="5632"/>
    <x v="0"/>
    <x v="5322"/>
    <x v="4262"/>
  </r>
  <r>
    <n v="5730"/>
    <x v="5522"/>
    <x v="5633"/>
    <x v="0"/>
    <x v="5323"/>
    <x v="2308"/>
  </r>
  <r>
    <n v="5731"/>
    <x v="5523"/>
    <x v="5634"/>
    <x v="6"/>
    <x v="3969"/>
    <x v="3886"/>
  </r>
  <r>
    <n v="5732"/>
    <x v="5524"/>
    <x v="5635"/>
    <x v="14"/>
    <x v="5324"/>
    <x v="3336"/>
  </r>
  <r>
    <n v="5733"/>
    <x v="5525"/>
    <x v="5636"/>
    <x v="7"/>
    <x v="5325"/>
    <x v="704"/>
  </r>
  <r>
    <n v="5734"/>
    <x v="5526"/>
    <x v="5637"/>
    <x v="0"/>
    <x v="5326"/>
    <x v="4263"/>
  </r>
  <r>
    <n v="5735"/>
    <x v="5527"/>
    <x v="5638"/>
    <x v="0"/>
    <x v="5327"/>
    <x v="2565"/>
  </r>
  <r>
    <n v="5736"/>
    <x v="5528"/>
    <x v="5639"/>
    <x v="0"/>
    <x v="5328"/>
    <x v="444"/>
  </r>
  <r>
    <n v="5737"/>
    <x v="5529"/>
    <x v="5640"/>
    <x v="10"/>
    <x v="5329"/>
    <x v="2931"/>
  </r>
  <r>
    <n v="5738"/>
    <x v="5530"/>
    <x v="5641"/>
    <x v="0"/>
    <x v="5330"/>
    <x v="1574"/>
  </r>
  <r>
    <n v="5739"/>
    <x v="5531"/>
    <x v="5642"/>
    <x v="5"/>
    <x v="601"/>
    <x v="1896"/>
  </r>
  <r>
    <n v="5740"/>
    <x v="5532"/>
    <x v="5643"/>
    <x v="0"/>
    <x v="5331"/>
    <x v="2105"/>
  </r>
  <r>
    <n v="5741"/>
    <x v="5533"/>
    <x v="5644"/>
    <x v="0"/>
    <x v="5332"/>
    <x v="4264"/>
  </r>
  <r>
    <n v="5742"/>
    <x v="5534"/>
    <x v="5645"/>
    <x v="0"/>
    <x v="5333"/>
    <x v="4265"/>
  </r>
  <r>
    <n v="5743"/>
    <x v="5535"/>
    <x v="5646"/>
    <x v="0"/>
    <x v="5334"/>
    <x v="4266"/>
  </r>
  <r>
    <n v="5744"/>
    <x v="5536"/>
    <x v="5647"/>
    <x v="0"/>
    <x v="5335"/>
    <x v="1723"/>
  </r>
  <r>
    <n v="5745"/>
    <x v="5537"/>
    <x v="5648"/>
    <x v="0"/>
    <x v="5336"/>
    <x v="4267"/>
  </r>
  <r>
    <n v="5746"/>
    <x v="5538"/>
    <x v="5649"/>
    <x v="0"/>
    <x v="1065"/>
    <x v="4268"/>
  </r>
  <r>
    <n v="5747"/>
    <x v="2552"/>
    <x v="5650"/>
    <x v="0"/>
    <x v="5337"/>
    <x v="3619"/>
  </r>
  <r>
    <n v="5748"/>
    <x v="5539"/>
    <x v="5651"/>
    <x v="8"/>
    <x v="5338"/>
    <x v="1402"/>
  </r>
  <r>
    <n v="5749"/>
    <x v="5540"/>
    <x v="5652"/>
    <x v="0"/>
    <x v="5339"/>
    <x v="4269"/>
  </r>
  <r>
    <n v="5750"/>
    <x v="5541"/>
    <x v="5653"/>
    <x v="0"/>
    <x v="2305"/>
    <x v="4270"/>
  </r>
  <r>
    <n v="5751"/>
    <x v="5542"/>
    <x v="5654"/>
    <x v="0"/>
    <x v="5340"/>
    <x v="4271"/>
  </r>
  <r>
    <n v="5752"/>
    <x v="5543"/>
    <x v="5655"/>
    <x v="0"/>
    <x v="5341"/>
    <x v="4272"/>
  </r>
  <r>
    <n v="5753"/>
    <x v="5544"/>
    <x v="5656"/>
    <x v="0"/>
    <x v="5342"/>
    <x v="4273"/>
  </r>
  <r>
    <n v="5754"/>
    <x v="5545"/>
    <x v="5657"/>
    <x v="0"/>
    <x v="5343"/>
    <x v="4274"/>
  </r>
  <r>
    <n v="5755"/>
    <x v="5546"/>
    <x v="5658"/>
    <x v="0"/>
    <x v="5344"/>
    <x v="4275"/>
  </r>
  <r>
    <n v="5756"/>
    <x v="5547"/>
    <x v="5659"/>
    <x v="19"/>
    <x v="5345"/>
    <x v="4276"/>
  </r>
  <r>
    <n v="5757"/>
    <x v="5548"/>
    <x v="5660"/>
    <x v="0"/>
    <x v="5346"/>
    <x v="2124"/>
  </r>
  <r>
    <n v="5758"/>
    <x v="5549"/>
    <x v="5661"/>
    <x v="0"/>
    <x v="5347"/>
    <x v="2576"/>
  </r>
  <r>
    <n v="5759"/>
    <x v="5550"/>
    <x v="5662"/>
    <x v="0"/>
    <x v="5348"/>
    <x v="2299"/>
  </r>
  <r>
    <n v="5760"/>
    <x v="5551"/>
    <x v="5663"/>
    <x v="0"/>
    <x v="5349"/>
    <x v="4277"/>
  </r>
  <r>
    <n v="5761"/>
    <x v="5552"/>
    <x v="5664"/>
    <x v="0"/>
    <x v="5350"/>
    <x v="4278"/>
  </r>
  <r>
    <n v="5762"/>
    <x v="5553"/>
    <x v="5665"/>
    <x v="0"/>
    <x v="5351"/>
    <x v="4279"/>
  </r>
  <r>
    <n v="5763"/>
    <x v="5554"/>
    <x v="5666"/>
    <x v="0"/>
    <x v="5352"/>
    <x v="4280"/>
  </r>
  <r>
    <n v="5764"/>
    <x v="5555"/>
    <x v="5667"/>
    <x v="0"/>
    <x v="5353"/>
    <x v="4087"/>
  </r>
  <r>
    <n v="5765"/>
    <x v="5556"/>
    <x v="5668"/>
    <x v="0"/>
    <x v="3126"/>
    <x v="951"/>
  </r>
  <r>
    <n v="5766"/>
    <x v="5557"/>
    <x v="5669"/>
    <x v="0"/>
    <x v="5354"/>
    <x v="4281"/>
  </r>
  <r>
    <n v="5767"/>
    <x v="5558"/>
    <x v="5670"/>
    <x v="0"/>
    <x v="5355"/>
    <x v="4282"/>
  </r>
  <r>
    <n v="5768"/>
    <x v="5559"/>
    <x v="5671"/>
    <x v="0"/>
    <x v="4603"/>
    <x v="3250"/>
  </r>
  <r>
    <n v="5769"/>
    <x v="5560"/>
    <x v="5672"/>
    <x v="0"/>
    <x v="5356"/>
    <x v="91"/>
  </r>
  <r>
    <n v="5770"/>
    <x v="5561"/>
    <x v="5673"/>
    <x v="0"/>
    <x v="5357"/>
    <x v="2150"/>
  </r>
  <r>
    <n v="5771"/>
    <x v="5562"/>
    <x v="5674"/>
    <x v="0"/>
    <x v="5358"/>
    <x v="4283"/>
  </r>
  <r>
    <n v="5772"/>
    <x v="5563"/>
    <x v="5675"/>
    <x v="5"/>
    <x v="5359"/>
    <x v="2877"/>
  </r>
  <r>
    <n v="5773"/>
    <x v="1719"/>
    <x v="5676"/>
    <x v="0"/>
    <x v="5360"/>
    <x v="4284"/>
  </r>
  <r>
    <n v="5774"/>
    <x v="5564"/>
    <x v="5677"/>
    <x v="0"/>
    <x v="5361"/>
    <x v="1389"/>
  </r>
  <r>
    <n v="5775"/>
    <x v="5565"/>
    <x v="5678"/>
    <x v="0"/>
    <x v="5362"/>
    <x v="3262"/>
  </r>
  <r>
    <n v="5776"/>
    <x v="5566"/>
    <x v="5679"/>
    <x v="0"/>
    <x v="5363"/>
    <x v="1367"/>
  </r>
  <r>
    <n v="5777"/>
    <x v="5567"/>
    <x v="5680"/>
    <x v="0"/>
    <x v="5364"/>
    <x v="3249"/>
  </r>
  <r>
    <n v="5778"/>
    <x v="5568"/>
    <x v="5681"/>
    <x v="0"/>
    <x v="5365"/>
    <x v="4285"/>
  </r>
  <r>
    <n v="5779"/>
    <x v="5569"/>
    <x v="5682"/>
    <x v="0"/>
    <x v="5366"/>
    <x v="4286"/>
  </r>
  <r>
    <n v="5780"/>
    <x v="5570"/>
    <x v="5683"/>
    <x v="0"/>
    <x v="5367"/>
    <x v="4287"/>
  </r>
  <r>
    <n v="5781"/>
    <x v="5571"/>
    <x v="5684"/>
    <x v="0"/>
    <x v="5368"/>
    <x v="3580"/>
  </r>
  <r>
    <n v="5782"/>
    <x v="5572"/>
    <x v="5685"/>
    <x v="0"/>
    <x v="5369"/>
    <x v="1913"/>
  </r>
  <r>
    <n v="5783"/>
    <x v="5573"/>
    <x v="5686"/>
    <x v="0"/>
    <x v="4731"/>
    <x v="4288"/>
  </r>
  <r>
    <n v="5784"/>
    <x v="5574"/>
    <x v="5687"/>
    <x v="0"/>
    <x v="5370"/>
    <x v="3878"/>
  </r>
  <r>
    <n v="5785"/>
    <x v="5575"/>
    <x v="5688"/>
    <x v="0"/>
    <x v="3553"/>
    <x v="4289"/>
  </r>
  <r>
    <n v="5786"/>
    <x v="5576"/>
    <x v="5689"/>
    <x v="0"/>
    <x v="5371"/>
    <x v="4290"/>
  </r>
  <r>
    <n v="5787"/>
    <x v="5577"/>
    <x v="5690"/>
    <x v="0"/>
    <x v="5372"/>
    <x v="4291"/>
  </r>
  <r>
    <n v="5788"/>
    <x v="5578"/>
    <x v="5691"/>
    <x v="0"/>
    <x v="5373"/>
    <x v="1228"/>
  </r>
  <r>
    <n v="5789"/>
    <x v="5579"/>
    <x v="5692"/>
    <x v="0"/>
    <x v="5374"/>
    <x v="1626"/>
  </r>
  <r>
    <n v="5790"/>
    <x v="2263"/>
    <x v="5693"/>
    <x v="0"/>
    <x v="5375"/>
    <x v="4292"/>
  </r>
  <r>
    <n v="5791"/>
    <x v="5580"/>
    <x v="5694"/>
    <x v="0"/>
    <x v="5376"/>
    <x v="4293"/>
  </r>
  <r>
    <n v="5792"/>
    <x v="5581"/>
    <x v="5695"/>
    <x v="0"/>
    <x v="5377"/>
    <x v="4294"/>
  </r>
  <r>
    <n v="5793"/>
    <x v="5582"/>
    <x v="5696"/>
    <x v="0"/>
    <x v="5378"/>
    <x v="4295"/>
  </r>
  <r>
    <n v="5794"/>
    <x v="5583"/>
    <x v="5697"/>
    <x v="7"/>
    <x v="5379"/>
    <x v="4296"/>
  </r>
  <r>
    <n v="5795"/>
    <x v="5584"/>
    <x v="5698"/>
    <x v="0"/>
    <x v="5380"/>
    <x v="3244"/>
  </r>
  <r>
    <n v="5796"/>
    <x v="5585"/>
    <x v="5699"/>
    <x v="0"/>
    <x v="5381"/>
    <x v="2363"/>
  </r>
  <r>
    <n v="5797"/>
    <x v="5586"/>
    <x v="5700"/>
    <x v="0"/>
    <x v="5382"/>
    <x v="3719"/>
  </r>
  <r>
    <n v="5798"/>
    <x v="5587"/>
    <x v="5701"/>
    <x v="8"/>
    <x v="5383"/>
    <x v="1922"/>
  </r>
  <r>
    <n v="5799"/>
    <x v="5588"/>
    <x v="5702"/>
    <x v="0"/>
    <x v="5384"/>
    <x v="4297"/>
  </r>
  <r>
    <n v="5800"/>
    <x v="5589"/>
    <x v="5703"/>
    <x v="0"/>
    <x v="5385"/>
    <x v="3716"/>
  </r>
  <r>
    <n v="5801"/>
    <x v="5590"/>
    <x v="5704"/>
    <x v="0"/>
    <x v="5386"/>
    <x v="639"/>
  </r>
  <r>
    <n v="5802"/>
    <x v="5591"/>
    <x v="5705"/>
    <x v="27"/>
    <x v="5387"/>
    <x v="4298"/>
  </r>
  <r>
    <n v="5803"/>
    <x v="5592"/>
    <x v="5706"/>
    <x v="0"/>
    <x v="5388"/>
    <x v="3411"/>
  </r>
  <r>
    <n v="5804"/>
    <x v="5593"/>
    <x v="5707"/>
    <x v="0"/>
    <x v="5389"/>
    <x v="4299"/>
  </r>
  <r>
    <n v="5805"/>
    <x v="5594"/>
    <x v="5708"/>
    <x v="0"/>
    <x v="5390"/>
    <x v="4300"/>
  </r>
  <r>
    <n v="5806"/>
    <x v="5595"/>
    <x v="5709"/>
    <x v="0"/>
    <x v="5391"/>
    <x v="4001"/>
  </r>
  <r>
    <n v="5807"/>
    <x v="5596"/>
    <x v="5710"/>
    <x v="0"/>
    <x v="5392"/>
    <x v="4301"/>
  </r>
  <r>
    <n v="5808"/>
    <x v="5597"/>
    <x v="5711"/>
    <x v="0"/>
    <x v="5393"/>
    <x v="3500"/>
  </r>
  <r>
    <n v="5809"/>
    <x v="5598"/>
    <x v="5712"/>
    <x v="0"/>
    <x v="5394"/>
    <x v="1260"/>
  </r>
  <r>
    <n v="5810"/>
    <x v="5599"/>
    <x v="5713"/>
    <x v="0"/>
    <x v="3551"/>
    <x v="2814"/>
  </r>
  <r>
    <n v="5811"/>
    <x v="5600"/>
    <x v="5714"/>
    <x v="0"/>
    <x v="5395"/>
    <x v="4302"/>
  </r>
  <r>
    <n v="5812"/>
    <x v="5601"/>
    <x v="5715"/>
    <x v="0"/>
    <x v="5396"/>
    <x v="4303"/>
  </r>
  <r>
    <n v="5813"/>
    <x v="5602"/>
    <x v="5716"/>
    <x v="0"/>
    <x v="5397"/>
    <x v="4181"/>
  </r>
  <r>
    <n v="5814"/>
    <x v="5603"/>
    <x v="5717"/>
    <x v="8"/>
    <x v="5398"/>
    <x v="4304"/>
  </r>
  <r>
    <n v="5815"/>
    <x v="5604"/>
    <x v="5718"/>
    <x v="0"/>
    <x v="5399"/>
    <x v="4259"/>
  </r>
  <r>
    <n v="5816"/>
    <x v="5605"/>
    <x v="5719"/>
    <x v="0"/>
    <x v="5400"/>
    <x v="4141"/>
  </r>
  <r>
    <n v="5817"/>
    <x v="5606"/>
    <x v="5720"/>
    <x v="8"/>
    <x v="5401"/>
    <x v="2327"/>
  </r>
  <r>
    <n v="5818"/>
    <x v="5607"/>
    <x v="5721"/>
    <x v="0"/>
    <x v="5402"/>
    <x v="2192"/>
  </r>
  <r>
    <n v="5819"/>
    <x v="5608"/>
    <x v="5722"/>
    <x v="0"/>
    <x v="5403"/>
    <x v="4305"/>
  </r>
  <r>
    <n v="5820"/>
    <x v="5609"/>
    <x v="5723"/>
    <x v="0"/>
    <x v="5404"/>
    <x v="4306"/>
  </r>
  <r>
    <n v="5821"/>
    <x v="5610"/>
    <x v="5724"/>
    <x v="0"/>
    <x v="5405"/>
    <x v="4307"/>
  </r>
  <r>
    <n v="5822"/>
    <x v="2232"/>
    <x v="5725"/>
    <x v="0"/>
    <x v="5406"/>
    <x v="4308"/>
  </r>
  <r>
    <n v="5823"/>
    <x v="5611"/>
    <x v="5726"/>
    <x v="0"/>
    <x v="5407"/>
    <x v="4309"/>
  </r>
  <r>
    <n v="5824"/>
    <x v="5612"/>
    <x v="5727"/>
    <x v="0"/>
    <x v="5408"/>
    <x v="717"/>
  </r>
  <r>
    <n v="5825"/>
    <x v="5613"/>
    <x v="5728"/>
    <x v="0"/>
    <x v="2940"/>
    <x v="4310"/>
  </r>
  <r>
    <n v="5826"/>
    <x v="5614"/>
    <x v="5729"/>
    <x v="0"/>
    <x v="5409"/>
    <x v="4311"/>
  </r>
  <r>
    <n v="5827"/>
    <x v="5615"/>
    <x v="5730"/>
    <x v="0"/>
    <x v="5410"/>
    <x v="4312"/>
  </r>
  <r>
    <n v="5828"/>
    <x v="5616"/>
    <x v="5731"/>
    <x v="0"/>
    <x v="5411"/>
    <x v="4313"/>
  </r>
  <r>
    <n v="5829"/>
    <x v="5617"/>
    <x v="5732"/>
    <x v="0"/>
    <x v="5412"/>
    <x v="4314"/>
  </r>
  <r>
    <n v="5830"/>
    <x v="5618"/>
    <x v="5733"/>
    <x v="8"/>
    <x v="5413"/>
    <x v="4315"/>
  </r>
  <r>
    <n v="5831"/>
    <x v="5619"/>
    <x v="5734"/>
    <x v="0"/>
    <x v="5414"/>
    <x v="4316"/>
  </r>
  <r>
    <n v="5832"/>
    <x v="5620"/>
    <x v="5735"/>
    <x v="0"/>
    <x v="5415"/>
    <x v="156"/>
  </r>
  <r>
    <n v="5833"/>
    <x v="5621"/>
    <x v="5736"/>
    <x v="4"/>
    <x v="5416"/>
    <x v="525"/>
  </r>
  <r>
    <n v="5834"/>
    <x v="5622"/>
    <x v="5737"/>
    <x v="0"/>
    <x v="5417"/>
    <x v="4317"/>
  </r>
  <r>
    <n v="5835"/>
    <x v="5623"/>
    <x v="5738"/>
    <x v="0"/>
    <x v="5418"/>
    <x v="548"/>
  </r>
  <r>
    <n v="5836"/>
    <x v="5624"/>
    <x v="5739"/>
    <x v="0"/>
    <x v="5419"/>
    <x v="32"/>
  </r>
  <r>
    <n v="5837"/>
    <x v="5625"/>
    <x v="5740"/>
    <x v="0"/>
    <x v="5420"/>
    <x v="1714"/>
  </r>
  <r>
    <n v="5838"/>
    <x v="5626"/>
    <x v="5741"/>
    <x v="0"/>
    <x v="5421"/>
    <x v="4318"/>
  </r>
  <r>
    <n v="5839"/>
    <x v="5627"/>
    <x v="5742"/>
    <x v="0"/>
    <x v="5422"/>
    <x v="4319"/>
  </r>
  <r>
    <n v="5840"/>
    <x v="5628"/>
    <x v="5743"/>
    <x v="0"/>
    <x v="5423"/>
    <x v="3932"/>
  </r>
  <r>
    <n v="5841"/>
    <x v="5629"/>
    <x v="5744"/>
    <x v="0"/>
    <x v="5424"/>
    <x v="1763"/>
  </r>
  <r>
    <n v="5842"/>
    <x v="5630"/>
    <x v="5745"/>
    <x v="0"/>
    <x v="5425"/>
    <x v="226"/>
  </r>
  <r>
    <n v="5843"/>
    <x v="5631"/>
    <x v="5746"/>
    <x v="0"/>
    <x v="5426"/>
    <x v="4320"/>
  </r>
  <r>
    <n v="5844"/>
    <x v="5632"/>
    <x v="5747"/>
    <x v="0"/>
    <x v="5427"/>
    <x v="424"/>
  </r>
  <r>
    <n v="5845"/>
    <x v="5633"/>
    <x v="5748"/>
    <x v="14"/>
    <x v="5428"/>
    <x v="4321"/>
  </r>
  <r>
    <n v="5846"/>
    <x v="5634"/>
    <x v="5749"/>
    <x v="0"/>
    <x v="5429"/>
    <x v="4322"/>
  </r>
  <r>
    <n v="5847"/>
    <x v="5635"/>
    <x v="5750"/>
    <x v="0"/>
    <x v="5430"/>
    <x v="4323"/>
  </r>
  <r>
    <n v="5848"/>
    <x v="4361"/>
    <x v="5751"/>
    <x v="0"/>
    <x v="5431"/>
    <x v="1441"/>
  </r>
  <r>
    <n v="5849"/>
    <x v="4318"/>
    <x v="5752"/>
    <x v="10"/>
    <x v="2758"/>
    <x v="766"/>
  </r>
  <r>
    <n v="5850"/>
    <x v="5636"/>
    <x v="5753"/>
    <x v="0"/>
    <x v="5432"/>
    <x v="3615"/>
  </r>
  <r>
    <n v="5851"/>
    <x v="5637"/>
    <x v="5754"/>
    <x v="0"/>
    <x v="5433"/>
    <x v="4324"/>
  </r>
  <r>
    <n v="5852"/>
    <x v="5638"/>
    <x v="5755"/>
    <x v="0"/>
    <x v="5434"/>
    <x v="4325"/>
  </r>
  <r>
    <n v="5853"/>
    <x v="5639"/>
    <x v="5756"/>
    <x v="0"/>
    <x v="5435"/>
    <x v="3104"/>
  </r>
  <r>
    <n v="5854"/>
    <x v="5640"/>
    <x v="5757"/>
    <x v="0"/>
    <x v="5436"/>
    <x v="216"/>
  </r>
  <r>
    <n v="5855"/>
    <x v="5641"/>
    <x v="5758"/>
    <x v="0"/>
    <x v="225"/>
    <x v="1438"/>
  </r>
  <r>
    <n v="5856"/>
    <x v="5642"/>
    <x v="5759"/>
    <x v="0"/>
    <x v="3995"/>
    <x v="1886"/>
  </r>
  <r>
    <n v="5857"/>
    <x v="5643"/>
    <x v="5760"/>
    <x v="0"/>
    <x v="5437"/>
    <x v="4326"/>
  </r>
  <r>
    <n v="5858"/>
    <x v="5644"/>
    <x v="5761"/>
    <x v="0"/>
    <x v="5438"/>
    <x v="4327"/>
  </r>
  <r>
    <n v="5859"/>
    <x v="5645"/>
    <x v="5762"/>
    <x v="2"/>
    <x v="5439"/>
    <x v="4328"/>
  </r>
  <r>
    <n v="5860"/>
    <x v="5646"/>
    <x v="5763"/>
    <x v="8"/>
    <x v="5440"/>
    <x v="2651"/>
  </r>
  <r>
    <n v="5861"/>
    <x v="5647"/>
    <x v="5764"/>
    <x v="0"/>
    <x v="5441"/>
    <x v="4329"/>
  </r>
  <r>
    <n v="5862"/>
    <x v="5648"/>
    <x v="5765"/>
    <x v="6"/>
    <x v="5442"/>
    <x v="4330"/>
  </r>
  <r>
    <n v="5863"/>
    <x v="5649"/>
    <x v="5766"/>
    <x v="0"/>
    <x v="5443"/>
    <x v="4331"/>
  </r>
  <r>
    <n v="5864"/>
    <x v="5650"/>
    <x v="5767"/>
    <x v="0"/>
    <x v="5444"/>
    <x v="4332"/>
  </r>
  <r>
    <n v="5865"/>
    <x v="5651"/>
    <x v="5768"/>
    <x v="0"/>
    <x v="5445"/>
    <x v="1717"/>
  </r>
  <r>
    <n v="5866"/>
    <x v="5652"/>
    <x v="5769"/>
    <x v="0"/>
    <x v="5446"/>
    <x v="4333"/>
  </r>
  <r>
    <n v="5867"/>
    <x v="5653"/>
    <x v="5770"/>
    <x v="0"/>
    <x v="5447"/>
    <x v="4334"/>
  </r>
  <r>
    <n v="5868"/>
    <x v="5654"/>
    <x v="5771"/>
    <x v="0"/>
    <x v="5448"/>
    <x v="4335"/>
  </r>
  <r>
    <n v="5869"/>
    <x v="5655"/>
    <x v="5772"/>
    <x v="0"/>
    <x v="5449"/>
    <x v="3006"/>
  </r>
  <r>
    <n v="5870"/>
    <x v="1865"/>
    <x v="5773"/>
    <x v="0"/>
    <x v="5450"/>
    <x v="4336"/>
  </r>
  <r>
    <n v="5871"/>
    <x v="5656"/>
    <x v="5774"/>
    <x v="0"/>
    <x v="5451"/>
    <x v="3394"/>
  </r>
  <r>
    <n v="5872"/>
    <x v="5657"/>
    <x v="5775"/>
    <x v="0"/>
    <x v="5452"/>
    <x v="4337"/>
  </r>
  <r>
    <n v="5873"/>
    <x v="5658"/>
    <x v="5776"/>
    <x v="0"/>
    <x v="5453"/>
    <x v="2141"/>
  </r>
  <r>
    <n v="5874"/>
    <x v="5659"/>
    <x v="5777"/>
    <x v="0"/>
    <x v="5454"/>
    <x v="607"/>
  </r>
  <r>
    <n v="5875"/>
    <x v="5660"/>
    <x v="5778"/>
    <x v="0"/>
    <x v="5455"/>
    <x v="1268"/>
  </r>
  <r>
    <n v="5876"/>
    <x v="5661"/>
    <x v="5779"/>
    <x v="0"/>
    <x v="5456"/>
    <x v="2859"/>
  </r>
  <r>
    <n v="5877"/>
    <x v="5662"/>
    <x v="5780"/>
    <x v="0"/>
    <x v="5457"/>
    <x v="4338"/>
  </r>
  <r>
    <n v="5878"/>
    <x v="5663"/>
    <x v="5781"/>
    <x v="0"/>
    <x v="5458"/>
    <x v="3428"/>
  </r>
  <r>
    <n v="5879"/>
    <x v="5664"/>
    <x v="5782"/>
    <x v="0"/>
    <x v="5459"/>
    <x v="2269"/>
  </r>
  <r>
    <n v="5880"/>
    <x v="5665"/>
    <x v="5783"/>
    <x v="0"/>
    <x v="5460"/>
    <x v="2409"/>
  </r>
  <r>
    <n v="5881"/>
    <x v="5666"/>
    <x v="5784"/>
    <x v="0"/>
    <x v="5461"/>
    <x v="4339"/>
  </r>
  <r>
    <n v="5882"/>
    <x v="5667"/>
    <x v="5785"/>
    <x v="0"/>
    <x v="5462"/>
    <x v="2120"/>
  </r>
  <r>
    <n v="5883"/>
    <x v="5668"/>
    <x v="5786"/>
    <x v="14"/>
    <x v="5463"/>
    <x v="3232"/>
  </r>
  <r>
    <n v="5884"/>
    <x v="5669"/>
    <x v="5787"/>
    <x v="0"/>
    <x v="5464"/>
    <x v="4340"/>
  </r>
  <r>
    <n v="5885"/>
    <x v="5670"/>
    <x v="5788"/>
    <x v="0"/>
    <x v="5465"/>
    <x v="2167"/>
  </r>
  <r>
    <n v="5886"/>
    <x v="5671"/>
    <x v="5789"/>
    <x v="15"/>
    <x v="5466"/>
    <x v="4341"/>
  </r>
  <r>
    <n v="5887"/>
    <x v="5672"/>
    <x v="5790"/>
    <x v="0"/>
    <x v="1550"/>
    <x v="4342"/>
  </r>
  <r>
    <n v="5888"/>
    <x v="5673"/>
    <x v="5791"/>
    <x v="0"/>
    <x v="5467"/>
    <x v="4343"/>
  </r>
  <r>
    <n v="5889"/>
    <x v="5674"/>
    <x v="5792"/>
    <x v="0"/>
    <x v="3377"/>
    <x v="4344"/>
  </r>
  <r>
    <n v="5890"/>
    <x v="5675"/>
    <x v="5793"/>
    <x v="0"/>
    <x v="5468"/>
    <x v="4345"/>
  </r>
  <r>
    <n v="5891"/>
    <x v="5676"/>
    <x v="5794"/>
    <x v="0"/>
    <x v="5469"/>
    <x v="4346"/>
  </r>
  <r>
    <n v="5892"/>
    <x v="5677"/>
    <x v="5795"/>
    <x v="0"/>
    <x v="5470"/>
    <x v="4347"/>
  </r>
  <r>
    <n v="5893"/>
    <x v="5678"/>
    <x v="5796"/>
    <x v="0"/>
    <x v="5471"/>
    <x v="4348"/>
  </r>
  <r>
    <n v="5894"/>
    <x v="5679"/>
    <x v="5797"/>
    <x v="0"/>
    <x v="5141"/>
    <x v="4349"/>
  </r>
  <r>
    <n v="5895"/>
    <x v="5680"/>
    <x v="5798"/>
    <x v="0"/>
    <x v="3214"/>
    <x v="1999"/>
  </r>
  <r>
    <n v="5896"/>
    <x v="5681"/>
    <x v="5799"/>
    <x v="0"/>
    <x v="5472"/>
    <x v="4350"/>
  </r>
  <r>
    <n v="5897"/>
    <x v="1081"/>
    <x v="5800"/>
    <x v="0"/>
    <x v="5473"/>
    <x v="4351"/>
  </r>
  <r>
    <n v="5898"/>
    <x v="5682"/>
    <x v="5801"/>
    <x v="5"/>
    <x v="5474"/>
    <x v="1237"/>
  </r>
  <r>
    <n v="5899"/>
    <x v="5683"/>
    <x v="5802"/>
    <x v="0"/>
    <x v="5475"/>
    <x v="2840"/>
  </r>
  <r>
    <n v="5900"/>
    <x v="5684"/>
    <x v="5803"/>
    <x v="0"/>
    <x v="5476"/>
    <x v="4352"/>
  </r>
  <r>
    <n v="5901"/>
    <x v="5685"/>
    <x v="5804"/>
    <x v="0"/>
    <x v="5477"/>
    <x v="1269"/>
  </r>
  <r>
    <n v="5902"/>
    <x v="2050"/>
    <x v="5805"/>
    <x v="0"/>
    <x v="542"/>
    <x v="4353"/>
  </r>
  <r>
    <n v="5903"/>
    <x v="5686"/>
    <x v="5806"/>
    <x v="0"/>
    <x v="5478"/>
    <x v="4354"/>
  </r>
  <r>
    <n v="5904"/>
    <x v="5687"/>
    <x v="5807"/>
    <x v="0"/>
    <x v="5479"/>
    <x v="2955"/>
  </r>
  <r>
    <n v="5905"/>
    <x v="5688"/>
    <x v="5808"/>
    <x v="0"/>
    <x v="5480"/>
    <x v="2424"/>
  </r>
  <r>
    <n v="5906"/>
    <x v="5689"/>
    <x v="5809"/>
    <x v="0"/>
    <x v="5481"/>
    <x v="537"/>
  </r>
  <r>
    <n v="5907"/>
    <x v="5690"/>
    <x v="5810"/>
    <x v="0"/>
    <x v="5482"/>
    <x v="4355"/>
  </r>
  <r>
    <n v="5908"/>
    <x v="5691"/>
    <x v="5811"/>
    <x v="0"/>
    <x v="5483"/>
    <x v="1813"/>
  </r>
  <r>
    <n v="5909"/>
    <x v="5692"/>
    <x v="5812"/>
    <x v="0"/>
    <x v="5484"/>
    <x v="2197"/>
  </r>
  <r>
    <n v="5910"/>
    <x v="5693"/>
    <x v="5813"/>
    <x v="0"/>
    <x v="5485"/>
    <x v="1623"/>
  </r>
  <r>
    <n v="5911"/>
    <x v="5694"/>
    <x v="5814"/>
    <x v="0"/>
    <x v="5486"/>
    <x v="4233"/>
  </r>
  <r>
    <n v="5912"/>
    <x v="5695"/>
    <x v="5815"/>
    <x v="0"/>
    <x v="5487"/>
    <x v="4356"/>
  </r>
  <r>
    <n v="5913"/>
    <x v="5696"/>
    <x v="5816"/>
    <x v="0"/>
    <x v="5488"/>
    <x v="1816"/>
  </r>
  <r>
    <n v="5914"/>
    <x v="5697"/>
    <x v="5817"/>
    <x v="0"/>
    <x v="5489"/>
    <x v="1440"/>
  </r>
  <r>
    <n v="5915"/>
    <x v="5698"/>
    <x v="5818"/>
    <x v="0"/>
    <x v="5490"/>
    <x v="4357"/>
  </r>
  <r>
    <n v="5916"/>
    <x v="5699"/>
    <x v="5819"/>
    <x v="0"/>
    <x v="5491"/>
    <x v="4358"/>
  </r>
  <r>
    <n v="5917"/>
    <x v="5700"/>
    <x v="5820"/>
    <x v="0"/>
    <x v="5492"/>
    <x v="1787"/>
  </r>
  <r>
    <n v="5918"/>
    <x v="5701"/>
    <x v="5821"/>
    <x v="8"/>
    <x v="5493"/>
    <x v="4359"/>
  </r>
  <r>
    <n v="5919"/>
    <x v="5702"/>
    <x v="5822"/>
    <x v="4"/>
    <x v="5494"/>
    <x v="4360"/>
  </r>
  <r>
    <n v="5920"/>
    <x v="5703"/>
    <x v="5823"/>
    <x v="0"/>
    <x v="5495"/>
    <x v="3840"/>
  </r>
  <r>
    <n v="5921"/>
    <x v="5704"/>
    <x v="5824"/>
    <x v="0"/>
    <x v="5496"/>
    <x v="4361"/>
  </r>
  <r>
    <n v="5922"/>
    <x v="5705"/>
    <x v="5825"/>
    <x v="18"/>
    <x v="5497"/>
    <x v="4362"/>
  </r>
  <r>
    <n v="5923"/>
    <x v="5706"/>
    <x v="5826"/>
    <x v="0"/>
    <x v="5498"/>
    <x v="3964"/>
  </r>
  <r>
    <n v="5924"/>
    <x v="5707"/>
    <x v="5827"/>
    <x v="0"/>
    <x v="5499"/>
    <x v="4363"/>
  </r>
  <r>
    <n v="5925"/>
    <x v="5708"/>
    <x v="5828"/>
    <x v="0"/>
    <x v="5500"/>
    <x v="4364"/>
  </r>
  <r>
    <n v="5926"/>
    <x v="5709"/>
    <x v="5829"/>
    <x v="0"/>
    <x v="5501"/>
    <x v="4365"/>
  </r>
  <r>
    <n v="5927"/>
    <x v="5710"/>
    <x v="5830"/>
    <x v="4"/>
    <x v="5502"/>
    <x v="4128"/>
  </r>
  <r>
    <n v="5928"/>
    <x v="1944"/>
    <x v="5831"/>
    <x v="0"/>
    <x v="5503"/>
    <x v="4366"/>
  </r>
  <r>
    <n v="5929"/>
    <x v="5711"/>
    <x v="5832"/>
    <x v="8"/>
    <x v="4318"/>
    <x v="4367"/>
  </r>
  <r>
    <n v="5930"/>
    <x v="5712"/>
    <x v="5833"/>
    <x v="0"/>
    <x v="5504"/>
    <x v="4368"/>
  </r>
  <r>
    <n v="5931"/>
    <x v="5713"/>
    <x v="5834"/>
    <x v="4"/>
    <x v="5505"/>
    <x v="4369"/>
  </r>
  <r>
    <n v="5932"/>
    <x v="5714"/>
    <x v="5835"/>
    <x v="0"/>
    <x v="5506"/>
    <x v="1163"/>
  </r>
  <r>
    <n v="5933"/>
    <x v="5715"/>
    <x v="5836"/>
    <x v="0"/>
    <x v="5507"/>
    <x v="1451"/>
  </r>
  <r>
    <n v="5934"/>
    <x v="5716"/>
    <x v="5837"/>
    <x v="0"/>
    <x v="238"/>
    <x v="4370"/>
  </r>
  <r>
    <n v="5935"/>
    <x v="5717"/>
    <x v="5838"/>
    <x v="0"/>
    <x v="5508"/>
    <x v="4371"/>
  </r>
  <r>
    <n v="5936"/>
    <x v="5718"/>
    <x v="5839"/>
    <x v="4"/>
    <x v="5509"/>
    <x v="4178"/>
  </r>
  <r>
    <n v="5937"/>
    <x v="5719"/>
    <x v="5840"/>
    <x v="8"/>
    <x v="5510"/>
    <x v="4372"/>
  </r>
  <r>
    <n v="5938"/>
    <x v="5720"/>
    <x v="5841"/>
    <x v="5"/>
    <x v="3192"/>
    <x v="2070"/>
  </r>
  <r>
    <n v="5939"/>
    <x v="5721"/>
    <x v="5842"/>
    <x v="0"/>
    <x v="5511"/>
    <x v="1364"/>
  </r>
  <r>
    <n v="5940"/>
    <x v="5718"/>
    <x v="5839"/>
    <x v="4"/>
    <x v="5509"/>
    <x v="4178"/>
  </r>
  <r>
    <n v="5941"/>
    <x v="5719"/>
    <x v="5840"/>
    <x v="8"/>
    <x v="5510"/>
    <x v="4372"/>
  </r>
  <r>
    <n v="5942"/>
    <x v="5720"/>
    <x v="5841"/>
    <x v="5"/>
    <x v="3192"/>
    <x v="2070"/>
  </r>
  <r>
    <n v="5943"/>
    <x v="5722"/>
    <x v="5843"/>
    <x v="0"/>
    <x v="5512"/>
    <x v="1749"/>
  </r>
  <r>
    <n v="5944"/>
    <x v="5723"/>
    <x v="5844"/>
    <x v="0"/>
    <x v="5513"/>
    <x v="4373"/>
  </r>
  <r>
    <n v="5945"/>
    <x v="5724"/>
    <x v="5845"/>
    <x v="0"/>
    <x v="2247"/>
    <x v="3304"/>
  </r>
  <r>
    <n v="5946"/>
    <x v="5725"/>
    <x v="5846"/>
    <x v="2"/>
    <x v="5514"/>
    <x v="2225"/>
  </r>
  <r>
    <n v="5947"/>
    <x v="5726"/>
    <x v="5847"/>
    <x v="0"/>
    <x v="5515"/>
    <x v="3156"/>
  </r>
  <r>
    <n v="5948"/>
    <x v="5727"/>
    <x v="5848"/>
    <x v="0"/>
    <x v="5516"/>
    <x v="4374"/>
  </r>
  <r>
    <n v="5949"/>
    <x v="5728"/>
    <x v="5849"/>
    <x v="0"/>
    <x v="5517"/>
    <x v="2428"/>
  </r>
  <r>
    <n v="5950"/>
    <x v="5729"/>
    <x v="5850"/>
    <x v="0"/>
    <x v="5518"/>
    <x v="1410"/>
  </r>
  <r>
    <n v="5951"/>
    <x v="5730"/>
    <x v="5851"/>
    <x v="0"/>
    <x v="5519"/>
    <x v="4375"/>
  </r>
  <r>
    <n v="5952"/>
    <x v="5731"/>
    <x v="5852"/>
    <x v="0"/>
    <x v="2504"/>
    <x v="1868"/>
  </r>
  <r>
    <n v="5953"/>
    <x v="5732"/>
    <x v="5853"/>
    <x v="0"/>
    <x v="5520"/>
    <x v="4376"/>
  </r>
  <r>
    <n v="5954"/>
    <x v="1626"/>
    <x v="5854"/>
    <x v="0"/>
    <x v="5521"/>
    <x v="48"/>
  </r>
  <r>
    <n v="5955"/>
    <x v="5733"/>
    <x v="5855"/>
    <x v="8"/>
    <x v="5522"/>
    <x v="4377"/>
  </r>
  <r>
    <n v="5956"/>
    <x v="5734"/>
    <x v="5856"/>
    <x v="0"/>
    <x v="3384"/>
    <x v="4378"/>
  </r>
  <r>
    <n v="5957"/>
    <x v="5735"/>
    <x v="5857"/>
    <x v="0"/>
    <x v="5523"/>
    <x v="1480"/>
  </r>
  <r>
    <n v="5958"/>
    <x v="5736"/>
    <x v="5858"/>
    <x v="0"/>
    <x v="5524"/>
    <x v="4379"/>
  </r>
  <r>
    <n v="5959"/>
    <x v="5737"/>
    <x v="5859"/>
    <x v="0"/>
    <x v="5525"/>
    <x v="4380"/>
  </r>
  <r>
    <n v="5960"/>
    <x v="5738"/>
    <x v="5860"/>
    <x v="0"/>
    <x v="5526"/>
    <x v="4381"/>
  </r>
  <r>
    <n v="5961"/>
    <x v="5739"/>
    <x v="5861"/>
    <x v="0"/>
    <x v="5527"/>
    <x v="4382"/>
  </r>
  <r>
    <n v="5962"/>
    <x v="5740"/>
    <x v="5862"/>
    <x v="0"/>
    <x v="5528"/>
    <x v="3934"/>
  </r>
  <r>
    <n v="5963"/>
    <x v="1548"/>
    <x v="5863"/>
    <x v="0"/>
    <x v="5529"/>
    <x v="4383"/>
  </r>
  <r>
    <n v="5964"/>
    <x v="5741"/>
    <x v="5864"/>
    <x v="0"/>
    <x v="5530"/>
    <x v="3534"/>
  </r>
  <r>
    <n v="5965"/>
    <x v="5742"/>
    <x v="5865"/>
    <x v="0"/>
    <x v="2828"/>
    <x v="4384"/>
  </r>
  <r>
    <n v="5966"/>
    <x v="5743"/>
    <x v="5866"/>
    <x v="0"/>
    <x v="5531"/>
    <x v="4385"/>
  </r>
  <r>
    <n v="5967"/>
    <x v="5744"/>
    <x v="5867"/>
    <x v="0"/>
    <x v="741"/>
    <x v="1207"/>
  </r>
  <r>
    <n v="5968"/>
    <x v="5745"/>
    <x v="5868"/>
    <x v="3"/>
    <x v="5532"/>
    <x v="3308"/>
  </r>
  <r>
    <n v="5969"/>
    <x v="5746"/>
    <x v="5869"/>
    <x v="0"/>
    <x v="5533"/>
    <x v="4386"/>
  </r>
  <r>
    <n v="5970"/>
    <x v="5747"/>
    <x v="5870"/>
    <x v="0"/>
    <x v="5534"/>
    <x v="4387"/>
  </r>
  <r>
    <n v="5971"/>
    <x v="5748"/>
    <x v="5871"/>
    <x v="0"/>
    <x v="5184"/>
    <x v="2280"/>
  </r>
  <r>
    <n v="5972"/>
    <x v="5749"/>
    <x v="5872"/>
    <x v="0"/>
    <x v="561"/>
    <x v="4388"/>
  </r>
  <r>
    <n v="5973"/>
    <x v="1448"/>
    <x v="5873"/>
    <x v="0"/>
    <x v="5535"/>
    <x v="4389"/>
  </r>
  <r>
    <n v="5974"/>
    <x v="5750"/>
    <x v="5874"/>
    <x v="0"/>
    <x v="5536"/>
    <x v="1280"/>
  </r>
  <r>
    <n v="5975"/>
    <x v="5751"/>
    <x v="5875"/>
    <x v="0"/>
    <x v="5537"/>
    <x v="4390"/>
  </r>
  <r>
    <n v="5976"/>
    <x v="5752"/>
    <x v="5876"/>
    <x v="0"/>
    <x v="5538"/>
    <x v="4391"/>
  </r>
  <r>
    <n v="5977"/>
    <x v="5753"/>
    <x v="5877"/>
    <x v="0"/>
    <x v="5539"/>
    <x v="4392"/>
  </r>
  <r>
    <n v="5978"/>
    <x v="5754"/>
    <x v="5878"/>
    <x v="0"/>
    <x v="5540"/>
    <x v="4393"/>
  </r>
  <r>
    <n v="5979"/>
    <x v="5755"/>
    <x v="5879"/>
    <x v="0"/>
    <x v="5541"/>
    <x v="4394"/>
  </r>
  <r>
    <n v="5980"/>
    <x v="5756"/>
    <x v="5880"/>
    <x v="0"/>
    <x v="5542"/>
    <x v="2788"/>
  </r>
  <r>
    <n v="5981"/>
    <x v="5757"/>
    <x v="5881"/>
    <x v="0"/>
    <x v="5543"/>
    <x v="42"/>
  </r>
  <r>
    <n v="5982"/>
    <x v="1775"/>
    <x v="5882"/>
    <x v="0"/>
    <x v="5544"/>
    <x v="4395"/>
  </r>
  <r>
    <n v="5983"/>
    <x v="3971"/>
    <x v="5883"/>
    <x v="0"/>
    <x v="5545"/>
    <x v="4396"/>
  </r>
  <r>
    <n v="5984"/>
    <x v="5758"/>
    <x v="5884"/>
    <x v="0"/>
    <x v="5546"/>
    <x v="4397"/>
  </r>
  <r>
    <n v="5985"/>
    <x v="5759"/>
    <x v="5885"/>
    <x v="8"/>
    <x v="5547"/>
    <x v="4398"/>
  </r>
  <r>
    <n v="5986"/>
    <x v="5760"/>
    <x v="5886"/>
    <x v="0"/>
    <x v="5548"/>
    <x v="3195"/>
  </r>
  <r>
    <n v="5987"/>
    <x v="5761"/>
    <x v="5887"/>
    <x v="0"/>
    <x v="5549"/>
    <x v="3122"/>
  </r>
  <r>
    <n v="5988"/>
    <x v="5762"/>
    <x v="5888"/>
    <x v="0"/>
    <x v="5550"/>
    <x v="1247"/>
  </r>
  <r>
    <n v="5989"/>
    <x v="5763"/>
    <x v="5889"/>
    <x v="0"/>
    <x v="5551"/>
    <x v="3422"/>
  </r>
  <r>
    <n v="5990"/>
    <x v="5764"/>
    <x v="5890"/>
    <x v="0"/>
    <x v="5552"/>
    <x v="4399"/>
  </r>
  <r>
    <n v="5991"/>
    <x v="5765"/>
    <x v="5891"/>
    <x v="0"/>
    <x v="5553"/>
    <x v="4400"/>
  </r>
  <r>
    <n v="5992"/>
    <x v="5766"/>
    <x v="5892"/>
    <x v="0"/>
    <x v="5554"/>
    <x v="4401"/>
  </r>
  <r>
    <n v="5993"/>
    <x v="2712"/>
    <x v="5893"/>
    <x v="0"/>
    <x v="5555"/>
    <x v="4402"/>
  </r>
  <r>
    <n v="5994"/>
    <x v="5767"/>
    <x v="5894"/>
    <x v="0"/>
    <x v="4802"/>
    <x v="1805"/>
  </r>
  <r>
    <n v="5995"/>
    <x v="5768"/>
    <x v="5895"/>
    <x v="0"/>
    <x v="5556"/>
    <x v="4403"/>
  </r>
  <r>
    <n v="5996"/>
    <x v="5769"/>
    <x v="5896"/>
    <x v="0"/>
    <x v="5557"/>
    <x v="110"/>
  </r>
  <r>
    <n v="5997"/>
    <x v="5770"/>
    <x v="5897"/>
    <x v="0"/>
    <x v="5558"/>
    <x v="1088"/>
  </r>
  <r>
    <n v="5998"/>
    <x v="5771"/>
    <x v="5898"/>
    <x v="0"/>
    <x v="5559"/>
    <x v="3796"/>
  </r>
  <r>
    <n v="5999"/>
    <x v="5772"/>
    <x v="5899"/>
    <x v="8"/>
    <x v="5560"/>
    <x v="4404"/>
  </r>
  <r>
    <n v="6000"/>
    <x v="5773"/>
    <x v="5900"/>
    <x v="0"/>
    <x v="5561"/>
    <x v="509"/>
  </r>
  <r>
    <n v="6001"/>
    <x v="5774"/>
    <x v="5901"/>
    <x v="0"/>
    <x v="939"/>
    <x v="4405"/>
  </r>
  <r>
    <n v="6002"/>
    <x v="5775"/>
    <x v="5902"/>
    <x v="8"/>
    <x v="5562"/>
    <x v="4406"/>
  </r>
  <r>
    <n v="6003"/>
    <x v="5776"/>
    <x v="5903"/>
    <x v="0"/>
    <x v="5563"/>
    <x v="3583"/>
  </r>
  <r>
    <n v="6004"/>
    <x v="2950"/>
    <x v="5904"/>
    <x v="0"/>
    <x v="5564"/>
    <x v="1069"/>
  </r>
  <r>
    <n v="6005"/>
    <x v="5777"/>
    <x v="5905"/>
    <x v="31"/>
    <x v="5565"/>
    <x v="2397"/>
  </r>
  <r>
    <n v="6006"/>
    <x v="5778"/>
    <x v="5906"/>
    <x v="0"/>
    <x v="1458"/>
    <x v="2807"/>
  </r>
  <r>
    <n v="6007"/>
    <x v="5779"/>
    <x v="5907"/>
    <x v="0"/>
    <x v="5566"/>
    <x v="1140"/>
  </r>
  <r>
    <n v="6008"/>
    <x v="5780"/>
    <x v="5908"/>
    <x v="0"/>
    <x v="5567"/>
    <x v="3227"/>
  </r>
  <r>
    <n v="6009"/>
    <x v="5781"/>
    <x v="5909"/>
    <x v="0"/>
    <x v="5568"/>
    <x v="4407"/>
  </r>
  <r>
    <n v="6010"/>
    <x v="5782"/>
    <x v="5910"/>
    <x v="0"/>
    <x v="5569"/>
    <x v="199"/>
  </r>
  <r>
    <n v="6011"/>
    <x v="5783"/>
    <x v="5911"/>
    <x v="0"/>
    <x v="5570"/>
    <x v="2642"/>
  </r>
  <r>
    <n v="6012"/>
    <x v="5784"/>
    <x v="5912"/>
    <x v="0"/>
    <x v="5571"/>
    <x v="176"/>
  </r>
  <r>
    <n v="6013"/>
    <x v="5785"/>
    <x v="5913"/>
    <x v="0"/>
    <x v="4706"/>
    <x v="4408"/>
  </r>
  <r>
    <n v="6014"/>
    <x v="5786"/>
    <x v="5914"/>
    <x v="0"/>
    <x v="5572"/>
    <x v="3704"/>
  </r>
  <r>
    <n v="6015"/>
    <x v="5787"/>
    <x v="5915"/>
    <x v="0"/>
    <x v="4659"/>
    <x v="3239"/>
  </r>
  <r>
    <n v="6016"/>
    <x v="5788"/>
    <x v="5916"/>
    <x v="0"/>
    <x v="5573"/>
    <x v="4409"/>
  </r>
  <r>
    <n v="6017"/>
    <x v="5789"/>
    <x v="5917"/>
    <x v="8"/>
    <x v="5574"/>
    <x v="4410"/>
  </r>
  <r>
    <n v="6018"/>
    <x v="5790"/>
    <x v="5918"/>
    <x v="0"/>
    <x v="5575"/>
    <x v="4411"/>
  </r>
  <r>
    <n v="6019"/>
    <x v="5791"/>
    <x v="5919"/>
    <x v="0"/>
    <x v="5576"/>
    <x v="220"/>
  </r>
  <r>
    <n v="6020"/>
    <x v="5792"/>
    <x v="5920"/>
    <x v="0"/>
    <x v="5577"/>
    <x v="817"/>
  </r>
  <r>
    <n v="6021"/>
    <x v="5793"/>
    <x v="5921"/>
    <x v="8"/>
    <x v="4718"/>
    <x v="1907"/>
  </r>
  <r>
    <n v="6022"/>
    <x v="5794"/>
    <x v="5922"/>
    <x v="0"/>
    <x v="5578"/>
    <x v="4412"/>
  </r>
  <r>
    <n v="6023"/>
    <x v="5795"/>
    <x v="5923"/>
    <x v="8"/>
    <x v="1451"/>
    <x v="4370"/>
  </r>
  <r>
    <n v="6024"/>
    <x v="5796"/>
    <x v="5924"/>
    <x v="0"/>
    <x v="5579"/>
    <x v="4413"/>
  </r>
  <r>
    <n v="6025"/>
    <x v="5797"/>
    <x v="5925"/>
    <x v="0"/>
    <x v="5580"/>
    <x v="222"/>
  </r>
  <r>
    <n v="6026"/>
    <x v="5798"/>
    <x v="5926"/>
    <x v="0"/>
    <x v="5581"/>
    <x v="4414"/>
  </r>
  <r>
    <n v="6027"/>
    <x v="5799"/>
    <x v="5927"/>
    <x v="0"/>
    <x v="5582"/>
    <x v="4415"/>
  </r>
  <r>
    <n v="6028"/>
    <x v="5800"/>
    <x v="5928"/>
    <x v="0"/>
    <x v="5583"/>
    <x v="3815"/>
  </r>
  <r>
    <n v="6029"/>
    <x v="5801"/>
    <x v="5929"/>
    <x v="0"/>
    <x v="5156"/>
    <x v="4416"/>
  </r>
  <r>
    <n v="6030"/>
    <x v="5802"/>
    <x v="5930"/>
    <x v="0"/>
    <x v="5584"/>
    <x v="4295"/>
  </r>
  <r>
    <n v="6031"/>
    <x v="5803"/>
    <x v="5931"/>
    <x v="0"/>
    <x v="5585"/>
    <x v="696"/>
  </r>
  <r>
    <n v="6032"/>
    <x v="5804"/>
    <x v="5932"/>
    <x v="0"/>
    <x v="573"/>
    <x v="4417"/>
  </r>
  <r>
    <n v="6033"/>
    <x v="5805"/>
    <x v="5933"/>
    <x v="5"/>
    <x v="5586"/>
    <x v="4418"/>
  </r>
  <r>
    <n v="6034"/>
    <x v="5806"/>
    <x v="5934"/>
    <x v="7"/>
    <x v="5587"/>
    <x v="2684"/>
  </r>
  <r>
    <n v="6035"/>
    <x v="5807"/>
    <x v="5935"/>
    <x v="0"/>
    <x v="5588"/>
    <x v="1158"/>
  </r>
  <r>
    <n v="6036"/>
    <x v="5808"/>
    <x v="5936"/>
    <x v="0"/>
    <x v="5589"/>
    <x v="4419"/>
  </r>
  <r>
    <n v="6037"/>
    <x v="5809"/>
    <x v="5937"/>
    <x v="0"/>
    <x v="5590"/>
    <x v="4420"/>
  </r>
  <r>
    <n v="6038"/>
    <x v="5810"/>
    <x v="5938"/>
    <x v="0"/>
    <x v="3314"/>
    <x v="4421"/>
  </r>
  <r>
    <n v="6039"/>
    <x v="5811"/>
    <x v="5939"/>
    <x v="0"/>
    <x v="5591"/>
    <x v="399"/>
  </r>
  <r>
    <n v="6040"/>
    <x v="5812"/>
    <x v="5940"/>
    <x v="0"/>
    <x v="5592"/>
    <x v="4422"/>
  </r>
  <r>
    <n v="6041"/>
    <x v="5813"/>
    <x v="5941"/>
    <x v="0"/>
    <x v="5593"/>
    <x v="4423"/>
  </r>
  <r>
    <n v="6042"/>
    <x v="5814"/>
    <x v="5942"/>
    <x v="0"/>
    <x v="5594"/>
    <x v="4072"/>
  </r>
  <r>
    <n v="6043"/>
    <x v="5815"/>
    <x v="5943"/>
    <x v="0"/>
    <x v="5595"/>
    <x v="1988"/>
  </r>
  <r>
    <n v="6044"/>
    <x v="5816"/>
    <x v="5944"/>
    <x v="0"/>
    <x v="5596"/>
    <x v="4424"/>
  </r>
  <r>
    <n v="6045"/>
    <x v="5817"/>
    <x v="5945"/>
    <x v="0"/>
    <x v="5597"/>
    <x v="4425"/>
  </r>
  <r>
    <n v="6046"/>
    <x v="5818"/>
    <x v="5946"/>
    <x v="0"/>
    <x v="5598"/>
    <x v="4426"/>
  </r>
  <r>
    <n v="6047"/>
    <x v="5819"/>
    <x v="5947"/>
    <x v="0"/>
    <x v="5599"/>
    <x v="4427"/>
  </r>
  <r>
    <n v="6048"/>
    <x v="5820"/>
    <x v="5948"/>
    <x v="0"/>
    <x v="5600"/>
    <x v="4428"/>
  </r>
  <r>
    <n v="6049"/>
    <x v="5821"/>
    <x v="5949"/>
    <x v="0"/>
    <x v="4361"/>
    <x v="1237"/>
  </r>
  <r>
    <n v="6050"/>
    <x v="5822"/>
    <x v="5950"/>
    <x v="0"/>
    <x v="5601"/>
    <x v="4429"/>
  </r>
  <r>
    <n v="6051"/>
    <x v="5823"/>
    <x v="5951"/>
    <x v="0"/>
    <x v="5602"/>
    <x v="4430"/>
  </r>
  <r>
    <n v="6052"/>
    <x v="5824"/>
    <x v="5952"/>
    <x v="0"/>
    <x v="5603"/>
    <x v="4431"/>
  </r>
  <r>
    <n v="6053"/>
    <x v="5825"/>
    <x v="5953"/>
    <x v="0"/>
    <x v="5604"/>
    <x v="4420"/>
  </r>
  <r>
    <n v="6054"/>
    <x v="5826"/>
    <x v="5954"/>
    <x v="0"/>
    <x v="5605"/>
    <x v="3014"/>
  </r>
  <r>
    <n v="6055"/>
    <x v="5827"/>
    <x v="5955"/>
    <x v="0"/>
    <x v="5606"/>
    <x v="4432"/>
  </r>
  <r>
    <n v="6056"/>
    <x v="5828"/>
    <x v="5956"/>
    <x v="6"/>
    <x v="5607"/>
    <x v="2766"/>
  </r>
  <r>
    <n v="6057"/>
    <x v="5829"/>
    <x v="5957"/>
    <x v="0"/>
    <x v="5608"/>
    <x v="3424"/>
  </r>
  <r>
    <n v="6058"/>
    <x v="5830"/>
    <x v="5958"/>
    <x v="0"/>
    <x v="5609"/>
    <x v="4433"/>
  </r>
  <r>
    <n v="6059"/>
    <x v="5831"/>
    <x v="5959"/>
    <x v="4"/>
    <x v="5610"/>
    <x v="1567"/>
  </r>
  <r>
    <n v="6060"/>
    <x v="5832"/>
    <x v="5960"/>
    <x v="0"/>
    <x v="5611"/>
    <x v="493"/>
  </r>
  <r>
    <n v="6061"/>
    <x v="5833"/>
    <x v="5961"/>
    <x v="0"/>
    <x v="5612"/>
    <x v="4434"/>
  </r>
  <r>
    <n v="6062"/>
    <x v="5834"/>
    <x v="5962"/>
    <x v="0"/>
    <x v="5613"/>
    <x v="4435"/>
  </r>
  <r>
    <n v="6063"/>
    <x v="5835"/>
    <x v="5963"/>
    <x v="0"/>
    <x v="5614"/>
    <x v="4436"/>
  </r>
  <r>
    <n v="6064"/>
    <x v="5836"/>
    <x v="5964"/>
    <x v="0"/>
    <x v="5615"/>
    <x v="2222"/>
  </r>
  <r>
    <n v="6065"/>
    <x v="5837"/>
    <x v="5965"/>
    <x v="0"/>
    <x v="5616"/>
    <x v="2767"/>
  </r>
  <r>
    <n v="6066"/>
    <x v="5838"/>
    <x v="5966"/>
    <x v="0"/>
    <x v="5617"/>
    <x v="4437"/>
  </r>
  <r>
    <n v="6067"/>
    <x v="5839"/>
    <x v="5967"/>
    <x v="0"/>
    <x v="5618"/>
    <x v="3519"/>
  </r>
  <r>
    <n v="6068"/>
    <x v="5840"/>
    <x v="5968"/>
    <x v="0"/>
    <x v="5619"/>
    <x v="4313"/>
  </r>
  <r>
    <n v="6069"/>
    <x v="5841"/>
    <x v="5969"/>
    <x v="0"/>
    <x v="5620"/>
    <x v="4438"/>
  </r>
  <r>
    <n v="6070"/>
    <x v="5842"/>
    <x v="5970"/>
    <x v="42"/>
    <x v="5621"/>
    <x v="4439"/>
  </r>
  <r>
    <n v="6071"/>
    <x v="5843"/>
    <x v="5971"/>
    <x v="0"/>
    <x v="5622"/>
    <x v="4440"/>
  </r>
  <r>
    <n v="6072"/>
    <x v="5844"/>
    <x v="5972"/>
    <x v="0"/>
    <x v="5623"/>
    <x v="1399"/>
  </r>
  <r>
    <n v="6073"/>
    <x v="5845"/>
    <x v="5973"/>
    <x v="0"/>
    <x v="5624"/>
    <x v="4441"/>
  </r>
  <r>
    <n v="6074"/>
    <x v="5846"/>
    <x v="5974"/>
    <x v="0"/>
    <x v="5625"/>
    <x v="4442"/>
  </r>
  <r>
    <n v="6075"/>
    <x v="5847"/>
    <x v="5975"/>
    <x v="0"/>
    <x v="5626"/>
    <x v="4443"/>
  </r>
  <r>
    <n v="6076"/>
    <x v="5848"/>
    <x v="5976"/>
    <x v="0"/>
    <x v="5627"/>
    <x v="1025"/>
  </r>
  <r>
    <n v="6077"/>
    <x v="5849"/>
    <x v="5977"/>
    <x v="0"/>
    <x v="5628"/>
    <x v="3280"/>
  </r>
  <r>
    <n v="6078"/>
    <x v="5850"/>
    <x v="5978"/>
    <x v="8"/>
    <x v="5629"/>
    <x v="4444"/>
  </r>
  <r>
    <n v="6079"/>
    <x v="5851"/>
    <x v="5979"/>
    <x v="0"/>
    <x v="5630"/>
    <x v="4445"/>
  </r>
  <r>
    <n v="6080"/>
    <x v="5852"/>
    <x v="5980"/>
    <x v="0"/>
    <x v="5631"/>
    <x v="1526"/>
  </r>
  <r>
    <n v="6081"/>
    <x v="5853"/>
    <x v="5981"/>
    <x v="0"/>
    <x v="5632"/>
    <x v="4446"/>
  </r>
  <r>
    <n v="6082"/>
    <x v="5854"/>
    <x v="5982"/>
    <x v="0"/>
    <x v="5633"/>
    <x v="2831"/>
  </r>
  <r>
    <n v="6083"/>
    <x v="5855"/>
    <x v="5983"/>
    <x v="0"/>
    <x v="5634"/>
    <x v="1593"/>
  </r>
  <r>
    <n v="6084"/>
    <x v="5856"/>
    <x v="5984"/>
    <x v="0"/>
    <x v="5635"/>
    <x v="4447"/>
  </r>
  <r>
    <n v="6085"/>
    <x v="5857"/>
    <x v="5985"/>
    <x v="0"/>
    <x v="72"/>
    <x v="2252"/>
  </r>
  <r>
    <n v="6086"/>
    <x v="5858"/>
    <x v="5986"/>
    <x v="8"/>
    <x v="5636"/>
    <x v="4448"/>
  </r>
  <r>
    <n v="6087"/>
    <x v="5859"/>
    <x v="5987"/>
    <x v="0"/>
    <x v="2019"/>
    <x v="914"/>
  </r>
  <r>
    <n v="6088"/>
    <x v="5860"/>
    <x v="5988"/>
    <x v="0"/>
    <x v="5637"/>
    <x v="4449"/>
  </r>
  <r>
    <n v="6089"/>
    <x v="5861"/>
    <x v="5989"/>
    <x v="0"/>
    <x v="5638"/>
    <x v="2204"/>
  </r>
  <r>
    <n v="6090"/>
    <x v="5862"/>
    <x v="5990"/>
    <x v="0"/>
    <x v="5639"/>
    <x v="4450"/>
  </r>
  <r>
    <n v="6091"/>
    <x v="5863"/>
    <x v="5991"/>
    <x v="0"/>
    <x v="5640"/>
    <x v="4421"/>
  </r>
  <r>
    <n v="6092"/>
    <x v="5864"/>
    <x v="5992"/>
    <x v="8"/>
    <x v="5641"/>
    <x v="4451"/>
  </r>
  <r>
    <n v="6093"/>
    <x v="5865"/>
    <x v="5993"/>
    <x v="0"/>
    <x v="5642"/>
    <x v="4452"/>
  </r>
  <r>
    <n v="6094"/>
    <x v="4351"/>
    <x v="5994"/>
    <x v="0"/>
    <x v="5643"/>
    <x v="4453"/>
  </r>
  <r>
    <n v="6095"/>
    <x v="5866"/>
    <x v="5995"/>
    <x v="0"/>
    <x v="5644"/>
    <x v="4454"/>
  </r>
  <r>
    <n v="6096"/>
    <x v="5867"/>
    <x v="5996"/>
    <x v="0"/>
    <x v="5645"/>
    <x v="1706"/>
  </r>
  <r>
    <n v="6097"/>
    <x v="5868"/>
    <x v="5997"/>
    <x v="4"/>
    <x v="3928"/>
    <x v="2259"/>
  </r>
  <r>
    <n v="6098"/>
    <x v="5869"/>
    <x v="5998"/>
    <x v="0"/>
    <x v="3096"/>
    <x v="4455"/>
  </r>
  <r>
    <n v="6099"/>
    <x v="5870"/>
    <x v="5999"/>
    <x v="5"/>
    <x v="2471"/>
    <x v="1711"/>
  </r>
  <r>
    <n v="6100"/>
    <x v="5871"/>
    <x v="6000"/>
    <x v="4"/>
    <x v="5646"/>
    <x v="4456"/>
  </r>
  <r>
    <n v="6101"/>
    <x v="5872"/>
    <x v="6001"/>
    <x v="0"/>
    <x v="5647"/>
    <x v="4457"/>
  </r>
  <r>
    <n v="6102"/>
    <x v="5873"/>
    <x v="6002"/>
    <x v="0"/>
    <x v="5648"/>
    <x v="4458"/>
  </r>
  <r>
    <n v="6103"/>
    <x v="2077"/>
    <x v="6003"/>
    <x v="0"/>
    <x v="5649"/>
    <x v="4459"/>
  </r>
  <r>
    <n v="6104"/>
    <x v="5874"/>
    <x v="6004"/>
    <x v="0"/>
    <x v="5650"/>
    <x v="1892"/>
  </r>
  <r>
    <n v="6105"/>
    <x v="5875"/>
    <x v="6005"/>
    <x v="0"/>
    <x v="5651"/>
    <x v="4460"/>
  </r>
  <r>
    <n v="6106"/>
    <x v="5876"/>
    <x v="6006"/>
    <x v="0"/>
    <x v="676"/>
    <x v="4461"/>
  </r>
  <r>
    <n v="6107"/>
    <x v="5877"/>
    <x v="6007"/>
    <x v="0"/>
    <x v="5652"/>
    <x v="3232"/>
  </r>
  <r>
    <n v="6108"/>
    <x v="5878"/>
    <x v="6008"/>
    <x v="0"/>
    <x v="5653"/>
    <x v="2545"/>
  </r>
  <r>
    <n v="6109"/>
    <x v="1581"/>
    <x v="6009"/>
    <x v="0"/>
    <x v="5654"/>
    <x v="2509"/>
  </r>
  <r>
    <n v="6110"/>
    <x v="5879"/>
    <x v="6010"/>
    <x v="0"/>
    <x v="5655"/>
    <x v="2255"/>
  </r>
  <r>
    <n v="6111"/>
    <x v="5880"/>
    <x v="6011"/>
    <x v="0"/>
    <x v="5656"/>
    <x v="4462"/>
  </r>
  <r>
    <n v="6112"/>
    <x v="5881"/>
    <x v="6012"/>
    <x v="0"/>
    <x v="5657"/>
    <x v="4463"/>
  </r>
  <r>
    <n v="6113"/>
    <x v="5882"/>
    <x v="6013"/>
    <x v="0"/>
    <x v="5658"/>
    <x v="4464"/>
  </r>
  <r>
    <n v="6114"/>
    <x v="5883"/>
    <x v="6014"/>
    <x v="0"/>
    <x v="5659"/>
    <x v="647"/>
  </r>
  <r>
    <n v="6115"/>
    <x v="5884"/>
    <x v="6015"/>
    <x v="0"/>
    <x v="5660"/>
    <x v="4465"/>
  </r>
  <r>
    <n v="6116"/>
    <x v="5885"/>
    <x v="6016"/>
    <x v="0"/>
    <x v="5661"/>
    <x v="4466"/>
  </r>
  <r>
    <n v="6117"/>
    <x v="5886"/>
    <x v="6017"/>
    <x v="0"/>
    <x v="5662"/>
    <x v="4245"/>
  </r>
  <r>
    <n v="6118"/>
    <x v="5887"/>
    <x v="6018"/>
    <x v="0"/>
    <x v="5663"/>
    <x v="4467"/>
  </r>
  <r>
    <n v="6119"/>
    <x v="5888"/>
    <x v="6019"/>
    <x v="0"/>
    <x v="5664"/>
    <x v="4468"/>
  </r>
  <r>
    <n v="6120"/>
    <x v="5889"/>
    <x v="6020"/>
    <x v="0"/>
    <x v="5665"/>
    <x v="527"/>
  </r>
  <r>
    <n v="6121"/>
    <x v="5890"/>
    <x v="6021"/>
    <x v="0"/>
    <x v="5666"/>
    <x v="4469"/>
  </r>
  <r>
    <n v="6122"/>
    <x v="5891"/>
    <x v="6022"/>
    <x v="0"/>
    <x v="5667"/>
    <x v="771"/>
  </r>
  <r>
    <n v="6123"/>
    <x v="5892"/>
    <x v="6023"/>
    <x v="0"/>
    <x v="5668"/>
    <x v="4470"/>
  </r>
  <r>
    <n v="6124"/>
    <x v="5893"/>
    <x v="6024"/>
    <x v="0"/>
    <x v="5669"/>
    <x v="4471"/>
  </r>
  <r>
    <n v="6125"/>
    <x v="5894"/>
    <x v="6025"/>
    <x v="0"/>
    <x v="5670"/>
    <x v="3088"/>
  </r>
  <r>
    <n v="6126"/>
    <x v="5895"/>
    <x v="6026"/>
    <x v="0"/>
    <x v="5671"/>
    <x v="4472"/>
  </r>
  <r>
    <n v="6127"/>
    <x v="5896"/>
    <x v="6027"/>
    <x v="0"/>
    <x v="1751"/>
    <x v="4473"/>
  </r>
  <r>
    <n v="6128"/>
    <x v="5897"/>
    <x v="6028"/>
    <x v="0"/>
    <x v="4991"/>
    <x v="2327"/>
  </r>
  <r>
    <n v="6129"/>
    <x v="5898"/>
    <x v="6029"/>
    <x v="8"/>
    <x v="5672"/>
    <x v="4474"/>
  </r>
  <r>
    <n v="6130"/>
    <x v="5899"/>
    <x v="6030"/>
    <x v="0"/>
    <x v="5673"/>
    <x v="2537"/>
  </r>
  <r>
    <n v="6131"/>
    <x v="5900"/>
    <x v="6031"/>
    <x v="0"/>
    <x v="5674"/>
    <x v="4475"/>
  </r>
  <r>
    <n v="6132"/>
    <x v="5901"/>
    <x v="6032"/>
    <x v="0"/>
    <x v="5675"/>
    <x v="4476"/>
  </r>
  <r>
    <n v="6133"/>
    <x v="5902"/>
    <x v="6033"/>
    <x v="0"/>
    <x v="5676"/>
    <x v="4477"/>
  </r>
  <r>
    <n v="6134"/>
    <x v="5903"/>
    <x v="6034"/>
    <x v="0"/>
    <x v="5677"/>
    <x v="4478"/>
  </r>
  <r>
    <n v="6135"/>
    <x v="5904"/>
    <x v="6035"/>
    <x v="0"/>
    <x v="5577"/>
    <x v="4479"/>
  </r>
  <r>
    <n v="6136"/>
    <x v="5905"/>
    <x v="6036"/>
    <x v="4"/>
    <x v="5678"/>
    <x v="4480"/>
  </r>
  <r>
    <n v="6137"/>
    <x v="5906"/>
    <x v="6037"/>
    <x v="0"/>
    <x v="5679"/>
    <x v="4232"/>
  </r>
  <r>
    <n v="6138"/>
    <x v="5907"/>
    <x v="6038"/>
    <x v="8"/>
    <x v="5680"/>
    <x v="4481"/>
  </r>
  <r>
    <n v="6139"/>
    <x v="5908"/>
    <x v="6039"/>
    <x v="0"/>
    <x v="5681"/>
    <x v="4482"/>
  </r>
  <r>
    <n v="6140"/>
    <x v="5909"/>
    <x v="6040"/>
    <x v="0"/>
    <x v="5682"/>
    <x v="3435"/>
  </r>
  <r>
    <n v="6141"/>
    <x v="5910"/>
    <x v="6041"/>
    <x v="0"/>
    <x v="5683"/>
    <x v="4483"/>
  </r>
  <r>
    <n v="6142"/>
    <x v="5911"/>
    <x v="6042"/>
    <x v="0"/>
    <x v="5684"/>
    <x v="4484"/>
  </r>
  <r>
    <n v="6143"/>
    <x v="5912"/>
    <x v="6043"/>
    <x v="0"/>
    <x v="5685"/>
    <x v="3012"/>
  </r>
  <r>
    <n v="6144"/>
    <x v="5913"/>
    <x v="6044"/>
    <x v="7"/>
    <x v="5686"/>
    <x v="4485"/>
  </r>
  <r>
    <n v="6145"/>
    <x v="5914"/>
    <x v="6045"/>
    <x v="0"/>
    <x v="5687"/>
    <x v="4486"/>
  </r>
  <r>
    <n v="6146"/>
    <x v="5915"/>
    <x v="6046"/>
    <x v="0"/>
    <x v="5688"/>
    <x v="31"/>
  </r>
  <r>
    <n v="6147"/>
    <x v="5916"/>
    <x v="6047"/>
    <x v="0"/>
    <x v="5689"/>
    <x v="4487"/>
  </r>
  <r>
    <n v="6148"/>
    <x v="5917"/>
    <x v="6048"/>
    <x v="0"/>
    <x v="5690"/>
    <x v="482"/>
  </r>
  <r>
    <n v="6149"/>
    <x v="5918"/>
    <x v="6049"/>
    <x v="0"/>
    <x v="5691"/>
    <x v="4248"/>
  </r>
  <r>
    <n v="6150"/>
    <x v="5919"/>
    <x v="6050"/>
    <x v="0"/>
    <x v="2262"/>
    <x v="1104"/>
  </r>
  <r>
    <n v="6151"/>
    <x v="5920"/>
    <x v="6051"/>
    <x v="0"/>
    <x v="5692"/>
    <x v="3545"/>
  </r>
  <r>
    <n v="6152"/>
    <x v="5921"/>
    <x v="6052"/>
    <x v="0"/>
    <x v="5693"/>
    <x v="3060"/>
  </r>
  <r>
    <n v="6153"/>
    <x v="5922"/>
    <x v="6053"/>
    <x v="0"/>
    <x v="5694"/>
    <x v="4488"/>
  </r>
  <r>
    <n v="6154"/>
    <x v="5923"/>
    <x v="6054"/>
    <x v="0"/>
    <x v="5695"/>
    <x v="4489"/>
  </r>
  <r>
    <n v="6155"/>
    <x v="5924"/>
    <x v="6055"/>
    <x v="0"/>
    <x v="5696"/>
    <x v="4490"/>
  </r>
  <r>
    <n v="6156"/>
    <x v="5925"/>
    <x v="6056"/>
    <x v="0"/>
    <x v="5697"/>
    <x v="4214"/>
  </r>
  <r>
    <n v="6157"/>
    <x v="5926"/>
    <x v="6057"/>
    <x v="0"/>
    <x v="5698"/>
    <x v="10"/>
  </r>
  <r>
    <n v="6158"/>
    <x v="5927"/>
    <x v="6058"/>
    <x v="8"/>
    <x v="5699"/>
    <x v="1112"/>
  </r>
  <r>
    <n v="6159"/>
    <x v="5928"/>
    <x v="6059"/>
    <x v="0"/>
    <x v="5700"/>
    <x v="4491"/>
  </r>
  <r>
    <n v="6160"/>
    <x v="5929"/>
    <x v="6060"/>
    <x v="0"/>
    <x v="2580"/>
    <x v="4492"/>
  </r>
  <r>
    <n v="6161"/>
    <x v="5930"/>
    <x v="6061"/>
    <x v="0"/>
    <x v="5701"/>
    <x v="618"/>
  </r>
  <r>
    <n v="6162"/>
    <x v="5931"/>
    <x v="6062"/>
    <x v="0"/>
    <x v="5702"/>
    <x v="811"/>
  </r>
  <r>
    <n v="6163"/>
    <x v="5932"/>
    <x v="6063"/>
    <x v="0"/>
    <x v="5703"/>
    <x v="4353"/>
  </r>
  <r>
    <n v="6164"/>
    <x v="5933"/>
    <x v="6064"/>
    <x v="0"/>
    <x v="5704"/>
    <x v="1297"/>
  </r>
  <r>
    <n v="6165"/>
    <x v="5934"/>
    <x v="6065"/>
    <x v="0"/>
    <x v="5705"/>
    <x v="4493"/>
  </r>
  <r>
    <n v="6166"/>
    <x v="5935"/>
    <x v="6066"/>
    <x v="0"/>
    <x v="5706"/>
    <x v="490"/>
  </r>
  <r>
    <n v="6167"/>
    <x v="974"/>
    <x v="6067"/>
    <x v="0"/>
    <x v="5707"/>
    <x v="4494"/>
  </r>
  <r>
    <n v="6168"/>
    <x v="5936"/>
    <x v="6068"/>
    <x v="0"/>
    <x v="5708"/>
    <x v="4495"/>
  </r>
  <r>
    <n v="6169"/>
    <x v="5937"/>
    <x v="6069"/>
    <x v="0"/>
    <x v="5709"/>
    <x v="4496"/>
  </r>
  <r>
    <n v="6170"/>
    <x v="5938"/>
    <x v="6070"/>
    <x v="0"/>
    <x v="5710"/>
    <x v="1187"/>
  </r>
  <r>
    <n v="6171"/>
    <x v="5939"/>
    <x v="6071"/>
    <x v="0"/>
    <x v="137"/>
    <x v="3678"/>
  </r>
  <r>
    <n v="6172"/>
    <x v="5940"/>
    <x v="6072"/>
    <x v="8"/>
    <x v="4419"/>
    <x v="3518"/>
  </r>
  <r>
    <n v="6173"/>
    <x v="1986"/>
    <x v="6073"/>
    <x v="0"/>
    <x v="5711"/>
    <x v="2269"/>
  </r>
  <r>
    <n v="6174"/>
    <x v="5941"/>
    <x v="6074"/>
    <x v="2"/>
    <x v="5712"/>
    <x v="4497"/>
  </r>
  <r>
    <n v="6175"/>
    <x v="5942"/>
    <x v="6075"/>
    <x v="0"/>
    <x v="5713"/>
    <x v="340"/>
  </r>
  <r>
    <n v="6176"/>
    <x v="5943"/>
    <x v="6076"/>
    <x v="8"/>
    <x v="5714"/>
    <x v="4498"/>
  </r>
  <r>
    <n v="6177"/>
    <x v="5944"/>
    <x v="6077"/>
    <x v="0"/>
    <x v="5715"/>
    <x v="4499"/>
  </r>
  <r>
    <n v="6178"/>
    <x v="5945"/>
    <x v="6078"/>
    <x v="0"/>
    <x v="5716"/>
    <x v="4500"/>
  </r>
  <r>
    <n v="6179"/>
    <x v="5946"/>
    <x v="6079"/>
    <x v="0"/>
    <x v="5717"/>
    <x v="4501"/>
  </r>
  <r>
    <n v="6180"/>
    <x v="5947"/>
    <x v="6080"/>
    <x v="0"/>
    <x v="5718"/>
    <x v="161"/>
  </r>
  <r>
    <n v="6181"/>
    <x v="5948"/>
    <x v="6081"/>
    <x v="0"/>
    <x v="5719"/>
    <x v="4502"/>
  </r>
  <r>
    <n v="6182"/>
    <x v="5949"/>
    <x v="6082"/>
    <x v="0"/>
    <x v="5720"/>
    <x v="1980"/>
  </r>
  <r>
    <n v="6183"/>
    <x v="5950"/>
    <x v="6083"/>
    <x v="0"/>
    <x v="5721"/>
    <x v="4503"/>
  </r>
  <r>
    <n v="6184"/>
    <x v="5951"/>
    <x v="6084"/>
    <x v="5"/>
    <x v="3241"/>
    <x v="2537"/>
  </r>
  <r>
    <n v="6185"/>
    <x v="5952"/>
    <x v="6085"/>
    <x v="4"/>
    <x v="4727"/>
    <x v="1873"/>
  </r>
  <r>
    <n v="6186"/>
    <x v="5953"/>
    <x v="6086"/>
    <x v="0"/>
    <x v="5722"/>
    <x v="4504"/>
  </r>
  <r>
    <n v="6187"/>
    <x v="5954"/>
    <x v="6087"/>
    <x v="0"/>
    <x v="5723"/>
    <x v="4505"/>
  </r>
  <r>
    <n v="6188"/>
    <x v="5955"/>
    <x v="6088"/>
    <x v="0"/>
    <x v="5724"/>
    <x v="3592"/>
  </r>
  <r>
    <n v="6189"/>
    <x v="5956"/>
    <x v="6089"/>
    <x v="0"/>
    <x v="5725"/>
    <x v="4484"/>
  </r>
  <r>
    <n v="6190"/>
    <x v="5957"/>
    <x v="6090"/>
    <x v="0"/>
    <x v="5726"/>
    <x v="4506"/>
  </r>
  <r>
    <n v="6191"/>
    <x v="5958"/>
    <x v="6091"/>
    <x v="0"/>
    <x v="5727"/>
    <x v="1134"/>
  </r>
  <r>
    <n v="6192"/>
    <x v="5959"/>
    <x v="6092"/>
    <x v="0"/>
    <x v="5728"/>
    <x v="4507"/>
  </r>
  <r>
    <n v="6193"/>
    <x v="5960"/>
    <x v="6093"/>
    <x v="0"/>
    <x v="5729"/>
    <x v="4508"/>
  </r>
  <r>
    <n v="6194"/>
    <x v="5961"/>
    <x v="6094"/>
    <x v="0"/>
    <x v="5016"/>
    <x v="4509"/>
  </r>
  <r>
    <n v="6195"/>
    <x v="5962"/>
    <x v="6095"/>
    <x v="0"/>
    <x v="5730"/>
    <x v="4510"/>
  </r>
  <r>
    <n v="6196"/>
    <x v="5963"/>
    <x v="6096"/>
    <x v="8"/>
    <x v="3269"/>
    <x v="4511"/>
  </r>
  <r>
    <n v="6197"/>
    <x v="5964"/>
    <x v="6097"/>
    <x v="0"/>
    <x v="5731"/>
    <x v="397"/>
  </r>
  <r>
    <n v="6198"/>
    <x v="5965"/>
    <x v="6098"/>
    <x v="0"/>
    <x v="5732"/>
    <x v="4512"/>
  </r>
  <r>
    <n v="6199"/>
    <x v="5966"/>
    <x v="6099"/>
    <x v="0"/>
    <x v="5733"/>
    <x v="4513"/>
  </r>
  <r>
    <n v="6200"/>
    <x v="5967"/>
    <x v="6100"/>
    <x v="0"/>
    <x v="5734"/>
    <x v="275"/>
  </r>
  <r>
    <n v="6201"/>
    <x v="5968"/>
    <x v="6101"/>
    <x v="8"/>
    <x v="3230"/>
    <x v="4514"/>
  </r>
  <r>
    <n v="6202"/>
    <x v="5969"/>
    <x v="6102"/>
    <x v="0"/>
    <x v="5735"/>
    <x v="144"/>
  </r>
  <r>
    <n v="6203"/>
    <x v="5970"/>
    <x v="6103"/>
    <x v="0"/>
    <x v="5736"/>
    <x v="4515"/>
  </r>
  <r>
    <n v="6204"/>
    <x v="5971"/>
    <x v="6104"/>
    <x v="0"/>
    <x v="5737"/>
    <x v="4516"/>
  </r>
  <r>
    <n v="6205"/>
    <x v="5972"/>
    <x v="6105"/>
    <x v="0"/>
    <x v="5738"/>
    <x v="4295"/>
  </r>
  <r>
    <n v="6206"/>
    <x v="5973"/>
    <x v="6106"/>
    <x v="0"/>
    <x v="5739"/>
    <x v="4260"/>
  </r>
  <r>
    <n v="6207"/>
    <x v="5974"/>
    <x v="6107"/>
    <x v="8"/>
    <x v="5740"/>
    <x v="1574"/>
  </r>
  <r>
    <n v="6208"/>
    <x v="5975"/>
    <x v="6108"/>
    <x v="8"/>
    <x v="5741"/>
    <x v="4517"/>
  </r>
  <r>
    <n v="6209"/>
    <x v="5976"/>
    <x v="6109"/>
    <x v="0"/>
    <x v="5742"/>
    <x v="190"/>
  </r>
  <r>
    <n v="6210"/>
    <x v="5977"/>
    <x v="6110"/>
    <x v="14"/>
    <x v="5743"/>
    <x v="3431"/>
  </r>
  <r>
    <n v="6211"/>
    <x v="5978"/>
    <x v="6111"/>
    <x v="0"/>
    <x v="5744"/>
    <x v="4518"/>
  </r>
  <r>
    <n v="6212"/>
    <x v="5979"/>
    <x v="6112"/>
    <x v="0"/>
    <x v="5745"/>
    <x v="4519"/>
  </r>
  <r>
    <n v="6213"/>
    <x v="5722"/>
    <x v="6113"/>
    <x v="0"/>
    <x v="5746"/>
    <x v="4520"/>
  </r>
  <r>
    <n v="6214"/>
    <x v="2369"/>
    <x v="6114"/>
    <x v="0"/>
    <x v="5747"/>
    <x v="4521"/>
  </r>
  <r>
    <n v="6215"/>
    <x v="5980"/>
    <x v="6115"/>
    <x v="0"/>
    <x v="2407"/>
    <x v="4522"/>
  </r>
  <r>
    <n v="6216"/>
    <x v="5981"/>
    <x v="6116"/>
    <x v="0"/>
    <x v="4460"/>
    <x v="484"/>
  </r>
  <r>
    <n v="6217"/>
    <x v="5982"/>
    <x v="6117"/>
    <x v="0"/>
    <x v="5748"/>
    <x v="2378"/>
  </r>
  <r>
    <n v="6218"/>
    <x v="5983"/>
    <x v="6118"/>
    <x v="0"/>
    <x v="5334"/>
    <x v="2143"/>
  </r>
  <r>
    <n v="6219"/>
    <x v="5984"/>
    <x v="6119"/>
    <x v="0"/>
    <x v="5749"/>
    <x v="4330"/>
  </r>
  <r>
    <n v="6220"/>
    <x v="5985"/>
    <x v="6120"/>
    <x v="0"/>
    <x v="5750"/>
    <x v="3260"/>
  </r>
  <r>
    <n v="6221"/>
    <x v="5986"/>
    <x v="6121"/>
    <x v="0"/>
    <x v="5751"/>
    <x v="4018"/>
  </r>
  <r>
    <n v="6222"/>
    <x v="5987"/>
    <x v="6122"/>
    <x v="0"/>
    <x v="5752"/>
    <x v="3178"/>
  </r>
  <r>
    <n v="6223"/>
    <x v="5988"/>
    <x v="6123"/>
    <x v="0"/>
    <x v="5753"/>
    <x v="4523"/>
  </r>
  <r>
    <n v="6224"/>
    <x v="5989"/>
    <x v="6124"/>
    <x v="8"/>
    <x v="5754"/>
    <x v="2440"/>
  </r>
  <r>
    <n v="6225"/>
    <x v="5990"/>
    <x v="6125"/>
    <x v="0"/>
    <x v="5755"/>
    <x v="4524"/>
  </r>
  <r>
    <n v="6226"/>
    <x v="5991"/>
    <x v="6126"/>
    <x v="0"/>
    <x v="5756"/>
    <x v="4525"/>
  </r>
  <r>
    <n v="6227"/>
    <x v="5992"/>
    <x v="6127"/>
    <x v="0"/>
    <x v="5757"/>
    <x v="4081"/>
  </r>
  <r>
    <n v="6228"/>
    <x v="5993"/>
    <x v="6128"/>
    <x v="0"/>
    <x v="5455"/>
    <x v="2510"/>
  </r>
  <r>
    <n v="6229"/>
    <x v="5994"/>
    <x v="6129"/>
    <x v="0"/>
    <x v="5758"/>
    <x v="4526"/>
  </r>
  <r>
    <n v="6230"/>
    <x v="5995"/>
    <x v="6130"/>
    <x v="0"/>
    <x v="5759"/>
    <x v="3773"/>
  </r>
  <r>
    <n v="6231"/>
    <x v="5996"/>
    <x v="6131"/>
    <x v="8"/>
    <x v="5760"/>
    <x v="477"/>
  </r>
  <r>
    <n v="6232"/>
    <x v="5997"/>
    <x v="6132"/>
    <x v="0"/>
    <x v="5761"/>
    <x v="4527"/>
  </r>
  <r>
    <n v="6233"/>
    <x v="5998"/>
    <x v="6133"/>
    <x v="0"/>
    <x v="5762"/>
    <x v="3523"/>
  </r>
  <r>
    <n v="6234"/>
    <x v="5999"/>
    <x v="6134"/>
    <x v="5"/>
    <x v="5763"/>
    <x v="4528"/>
  </r>
  <r>
    <n v="6235"/>
    <x v="6000"/>
    <x v="6135"/>
    <x v="0"/>
    <x v="5764"/>
    <x v="1342"/>
  </r>
  <r>
    <n v="6236"/>
    <x v="6001"/>
    <x v="6136"/>
    <x v="0"/>
    <x v="5765"/>
    <x v="4529"/>
  </r>
  <r>
    <n v="6237"/>
    <x v="6002"/>
    <x v="6137"/>
    <x v="0"/>
    <x v="5766"/>
    <x v="223"/>
  </r>
  <r>
    <n v="6238"/>
    <x v="6003"/>
    <x v="6138"/>
    <x v="0"/>
    <x v="5767"/>
    <x v="3693"/>
  </r>
  <r>
    <n v="6239"/>
    <x v="1708"/>
    <x v="6139"/>
    <x v="0"/>
    <x v="5073"/>
    <x v="4530"/>
  </r>
  <r>
    <n v="6240"/>
    <x v="6001"/>
    <x v="6136"/>
    <x v="0"/>
    <x v="5765"/>
    <x v="4529"/>
  </r>
  <r>
    <n v="6241"/>
    <x v="6003"/>
    <x v="6138"/>
    <x v="0"/>
    <x v="5767"/>
    <x v="3693"/>
  </r>
  <r>
    <n v="6242"/>
    <x v="1708"/>
    <x v="6139"/>
    <x v="0"/>
    <x v="5073"/>
    <x v="4530"/>
  </r>
  <r>
    <n v="6243"/>
    <x v="6004"/>
    <x v="6140"/>
    <x v="0"/>
    <x v="3162"/>
    <x v="4531"/>
  </r>
  <r>
    <n v="6244"/>
    <x v="6005"/>
    <x v="6141"/>
    <x v="0"/>
    <x v="5768"/>
    <x v="4532"/>
  </r>
  <r>
    <n v="6245"/>
    <x v="6006"/>
    <x v="6142"/>
    <x v="0"/>
    <x v="5769"/>
    <x v="2913"/>
  </r>
  <r>
    <n v="6246"/>
    <x v="6007"/>
    <x v="6143"/>
    <x v="0"/>
    <x v="5770"/>
    <x v="4533"/>
  </r>
  <r>
    <n v="6247"/>
    <x v="6002"/>
    <x v="6137"/>
    <x v="0"/>
    <x v="5766"/>
    <x v="223"/>
  </r>
  <r>
    <n v="6248"/>
    <x v="6008"/>
    <x v="6144"/>
    <x v="0"/>
    <x v="5771"/>
    <x v="4534"/>
  </r>
  <r>
    <n v="6249"/>
    <x v="6009"/>
    <x v="6145"/>
    <x v="0"/>
    <x v="5772"/>
    <x v="4535"/>
  </r>
  <r>
    <n v="6250"/>
    <x v="5996"/>
    <x v="6131"/>
    <x v="8"/>
    <x v="5760"/>
    <x v="477"/>
  </r>
  <r>
    <n v="6251"/>
    <x v="6010"/>
    <x v="6146"/>
    <x v="4"/>
    <x v="5773"/>
    <x v="3109"/>
  </r>
  <r>
    <n v="6252"/>
    <x v="6011"/>
    <x v="6147"/>
    <x v="8"/>
    <x v="5774"/>
    <x v="4536"/>
  </r>
  <r>
    <n v="6253"/>
    <x v="6012"/>
    <x v="6148"/>
    <x v="0"/>
    <x v="5775"/>
    <x v="4537"/>
  </r>
  <r>
    <n v="6254"/>
    <x v="6013"/>
    <x v="6149"/>
    <x v="0"/>
    <x v="5776"/>
    <x v="3247"/>
  </r>
  <r>
    <n v="6255"/>
    <x v="6014"/>
    <x v="6150"/>
    <x v="0"/>
    <x v="5777"/>
    <x v="4365"/>
  </r>
  <r>
    <n v="6256"/>
    <x v="6015"/>
    <x v="6151"/>
    <x v="0"/>
    <x v="5778"/>
    <x v="4538"/>
  </r>
  <r>
    <n v="6257"/>
    <x v="6016"/>
    <x v="6152"/>
    <x v="0"/>
    <x v="5779"/>
    <x v="4225"/>
  </r>
  <r>
    <n v="6258"/>
    <x v="6017"/>
    <x v="6153"/>
    <x v="0"/>
    <x v="2098"/>
    <x v="4539"/>
  </r>
  <r>
    <n v="6259"/>
    <x v="6018"/>
    <x v="6154"/>
    <x v="0"/>
    <x v="5780"/>
    <x v="4540"/>
  </r>
  <r>
    <n v="6260"/>
    <x v="6019"/>
    <x v="6155"/>
    <x v="0"/>
    <x v="3618"/>
    <x v="197"/>
  </r>
  <r>
    <n v="6261"/>
    <x v="6020"/>
    <x v="6156"/>
    <x v="2"/>
    <x v="4946"/>
    <x v="490"/>
  </r>
  <r>
    <n v="6262"/>
    <x v="6021"/>
    <x v="6157"/>
    <x v="0"/>
    <x v="5781"/>
    <x v="1589"/>
  </r>
  <r>
    <n v="6263"/>
    <x v="6022"/>
    <x v="6158"/>
    <x v="0"/>
    <x v="5782"/>
    <x v="2625"/>
  </r>
  <r>
    <n v="6264"/>
    <x v="6023"/>
    <x v="6159"/>
    <x v="0"/>
    <x v="5783"/>
    <x v="4541"/>
  </r>
  <r>
    <n v="6265"/>
    <x v="6024"/>
    <x v="6160"/>
    <x v="0"/>
    <x v="5784"/>
    <x v="4542"/>
  </r>
  <r>
    <n v="6266"/>
    <x v="6025"/>
    <x v="6161"/>
    <x v="0"/>
    <x v="5785"/>
    <x v="4543"/>
  </r>
  <r>
    <n v="6267"/>
    <x v="6026"/>
    <x v="6162"/>
    <x v="0"/>
    <x v="3236"/>
    <x v="883"/>
  </r>
  <r>
    <n v="6268"/>
    <x v="6027"/>
    <x v="6163"/>
    <x v="0"/>
    <x v="5786"/>
    <x v="3298"/>
  </r>
  <r>
    <n v="6269"/>
    <x v="6028"/>
    <x v="6164"/>
    <x v="0"/>
    <x v="5787"/>
    <x v="2289"/>
  </r>
  <r>
    <n v="6270"/>
    <x v="6029"/>
    <x v="6165"/>
    <x v="0"/>
    <x v="5788"/>
    <x v="694"/>
  </r>
  <r>
    <n v="6271"/>
    <x v="6030"/>
    <x v="6166"/>
    <x v="0"/>
    <x v="5789"/>
    <x v="3968"/>
  </r>
  <r>
    <n v="6272"/>
    <x v="6031"/>
    <x v="6167"/>
    <x v="0"/>
    <x v="5790"/>
    <x v="3452"/>
  </r>
  <r>
    <n v="6273"/>
    <x v="6032"/>
    <x v="6168"/>
    <x v="0"/>
    <x v="5791"/>
    <x v="4544"/>
  </r>
  <r>
    <n v="6274"/>
    <x v="6033"/>
    <x v="6169"/>
    <x v="0"/>
    <x v="5792"/>
    <x v="4545"/>
  </r>
  <r>
    <n v="6275"/>
    <x v="6034"/>
    <x v="6170"/>
    <x v="0"/>
    <x v="5793"/>
    <x v="286"/>
  </r>
  <r>
    <n v="6276"/>
    <x v="6035"/>
    <x v="6171"/>
    <x v="0"/>
    <x v="5794"/>
    <x v="4546"/>
  </r>
  <r>
    <n v="6277"/>
    <x v="6036"/>
    <x v="6172"/>
    <x v="0"/>
    <x v="5795"/>
    <x v="4547"/>
  </r>
  <r>
    <n v="6278"/>
    <x v="6037"/>
    <x v="6173"/>
    <x v="0"/>
    <x v="5796"/>
    <x v="4548"/>
  </r>
  <r>
    <n v="6279"/>
    <x v="6038"/>
    <x v="6174"/>
    <x v="0"/>
    <x v="5797"/>
    <x v="591"/>
  </r>
  <r>
    <n v="6280"/>
    <x v="6039"/>
    <x v="6175"/>
    <x v="0"/>
    <x v="5798"/>
    <x v="4549"/>
  </r>
  <r>
    <n v="6281"/>
    <x v="6040"/>
    <x v="6176"/>
    <x v="0"/>
    <x v="5799"/>
    <x v="2592"/>
  </r>
  <r>
    <n v="6282"/>
    <x v="6041"/>
    <x v="6177"/>
    <x v="0"/>
    <x v="4163"/>
    <x v="4550"/>
  </r>
  <r>
    <n v="6283"/>
    <x v="6042"/>
    <x v="6178"/>
    <x v="8"/>
    <x v="5800"/>
    <x v="4551"/>
  </r>
  <r>
    <n v="6284"/>
    <x v="6043"/>
    <x v="6179"/>
    <x v="0"/>
    <x v="5801"/>
    <x v="4552"/>
  </r>
  <r>
    <n v="6285"/>
    <x v="6044"/>
    <x v="6180"/>
    <x v="0"/>
    <x v="5802"/>
    <x v="3528"/>
  </r>
  <r>
    <n v="6286"/>
    <x v="6045"/>
    <x v="6181"/>
    <x v="0"/>
    <x v="5803"/>
    <x v="4553"/>
  </r>
  <r>
    <n v="6287"/>
    <x v="6046"/>
    <x v="6182"/>
    <x v="0"/>
    <x v="532"/>
    <x v="4554"/>
  </r>
  <r>
    <n v="6288"/>
    <x v="6047"/>
    <x v="6183"/>
    <x v="0"/>
    <x v="5804"/>
    <x v="4555"/>
  </r>
  <r>
    <n v="6289"/>
    <x v="6048"/>
    <x v="6184"/>
    <x v="0"/>
    <x v="4894"/>
    <x v="4556"/>
  </r>
  <r>
    <n v="6290"/>
    <x v="6049"/>
    <x v="6185"/>
    <x v="0"/>
    <x v="5805"/>
    <x v="4042"/>
  </r>
  <r>
    <n v="6291"/>
    <x v="6050"/>
    <x v="6186"/>
    <x v="0"/>
    <x v="5806"/>
    <x v="4557"/>
  </r>
  <r>
    <n v="6292"/>
    <x v="6051"/>
    <x v="6187"/>
    <x v="0"/>
    <x v="5807"/>
    <x v="281"/>
  </r>
  <r>
    <n v="6293"/>
    <x v="6052"/>
    <x v="6188"/>
    <x v="0"/>
    <x v="5808"/>
    <x v="4558"/>
  </r>
  <r>
    <n v="6294"/>
    <x v="6053"/>
    <x v="6189"/>
    <x v="0"/>
    <x v="2577"/>
    <x v="4559"/>
  </r>
  <r>
    <n v="6295"/>
    <x v="6054"/>
    <x v="6190"/>
    <x v="8"/>
    <x v="4909"/>
    <x v="4560"/>
  </r>
  <r>
    <n v="6296"/>
    <x v="6055"/>
    <x v="6191"/>
    <x v="0"/>
    <x v="5809"/>
    <x v="4561"/>
  </r>
  <r>
    <n v="6297"/>
    <x v="6056"/>
    <x v="6192"/>
    <x v="0"/>
    <x v="5810"/>
    <x v="4562"/>
  </r>
  <r>
    <n v="6298"/>
    <x v="6057"/>
    <x v="6193"/>
    <x v="0"/>
    <x v="5811"/>
    <x v="2545"/>
  </r>
  <r>
    <n v="6299"/>
    <x v="6058"/>
    <x v="6194"/>
    <x v="0"/>
    <x v="5812"/>
    <x v="3167"/>
  </r>
  <r>
    <n v="6300"/>
    <x v="6057"/>
    <x v="6193"/>
    <x v="0"/>
    <x v="5811"/>
    <x v="2545"/>
  </r>
  <r>
    <n v="6301"/>
    <x v="6058"/>
    <x v="6194"/>
    <x v="0"/>
    <x v="5812"/>
    <x v="3167"/>
  </r>
  <r>
    <n v="6302"/>
    <x v="391"/>
    <x v="6195"/>
    <x v="0"/>
    <x v="5813"/>
    <x v="97"/>
  </r>
  <r>
    <n v="6303"/>
    <x v="6059"/>
    <x v="6196"/>
    <x v="0"/>
    <x v="2040"/>
    <x v="4563"/>
  </r>
  <r>
    <n v="6304"/>
    <x v="6060"/>
    <x v="6197"/>
    <x v="0"/>
    <x v="5814"/>
    <x v="4564"/>
  </r>
  <r>
    <n v="6305"/>
    <x v="6061"/>
    <x v="6198"/>
    <x v="4"/>
    <x v="5815"/>
    <x v="3689"/>
  </r>
  <r>
    <n v="6306"/>
    <x v="6062"/>
    <x v="6199"/>
    <x v="0"/>
    <x v="3132"/>
    <x v="4565"/>
  </r>
  <r>
    <n v="6307"/>
    <x v="6063"/>
    <x v="6200"/>
    <x v="8"/>
    <x v="5816"/>
    <x v="3393"/>
  </r>
  <r>
    <n v="6308"/>
    <x v="6064"/>
    <x v="6201"/>
    <x v="8"/>
    <x v="5817"/>
    <x v="3800"/>
  </r>
  <r>
    <n v="6309"/>
    <x v="6065"/>
    <x v="6202"/>
    <x v="0"/>
    <x v="5818"/>
    <x v="4566"/>
  </r>
  <r>
    <n v="6310"/>
    <x v="6066"/>
    <x v="6203"/>
    <x v="8"/>
    <x v="5819"/>
    <x v="4567"/>
  </r>
  <r>
    <n v="6311"/>
    <x v="6067"/>
    <x v="6204"/>
    <x v="0"/>
    <x v="5820"/>
    <x v="4502"/>
  </r>
  <r>
    <n v="6312"/>
    <x v="6068"/>
    <x v="6205"/>
    <x v="0"/>
    <x v="5821"/>
    <x v="2998"/>
  </r>
  <r>
    <n v="6313"/>
    <x v="6069"/>
    <x v="6206"/>
    <x v="0"/>
    <x v="5822"/>
    <x v="1533"/>
  </r>
  <r>
    <n v="6314"/>
    <x v="6070"/>
    <x v="6207"/>
    <x v="0"/>
    <x v="5823"/>
    <x v="4272"/>
  </r>
  <r>
    <n v="6315"/>
    <x v="6071"/>
    <x v="6208"/>
    <x v="0"/>
    <x v="4025"/>
    <x v="3582"/>
  </r>
  <r>
    <n v="6316"/>
    <x v="6072"/>
    <x v="6209"/>
    <x v="0"/>
    <x v="5824"/>
    <x v="4568"/>
  </r>
  <r>
    <n v="6317"/>
    <x v="6073"/>
    <x v="6210"/>
    <x v="0"/>
    <x v="5825"/>
    <x v="787"/>
  </r>
  <r>
    <n v="6318"/>
    <x v="6074"/>
    <x v="6211"/>
    <x v="0"/>
    <x v="5826"/>
    <x v="4569"/>
  </r>
  <r>
    <n v="6319"/>
    <x v="6075"/>
    <x v="6212"/>
    <x v="0"/>
    <x v="5827"/>
    <x v="3462"/>
  </r>
  <r>
    <n v="6320"/>
    <x v="6076"/>
    <x v="6213"/>
    <x v="0"/>
    <x v="5828"/>
    <x v="2339"/>
  </r>
  <r>
    <n v="6321"/>
    <x v="6077"/>
    <x v="6214"/>
    <x v="0"/>
    <x v="5829"/>
    <x v="4570"/>
  </r>
  <r>
    <n v="6322"/>
    <x v="6078"/>
    <x v="6215"/>
    <x v="0"/>
    <x v="2564"/>
    <x v="4104"/>
  </r>
  <r>
    <n v="6323"/>
    <x v="6079"/>
    <x v="6216"/>
    <x v="0"/>
    <x v="5830"/>
    <x v="3973"/>
  </r>
  <r>
    <n v="6324"/>
    <x v="6080"/>
    <x v="6217"/>
    <x v="0"/>
    <x v="5831"/>
    <x v="1564"/>
  </r>
  <r>
    <n v="6325"/>
    <x v="6081"/>
    <x v="6218"/>
    <x v="0"/>
    <x v="5832"/>
    <x v="2309"/>
  </r>
  <r>
    <n v="6326"/>
    <x v="6082"/>
    <x v="6219"/>
    <x v="0"/>
    <x v="5833"/>
    <x v="4571"/>
  </r>
  <r>
    <n v="6327"/>
    <x v="6083"/>
    <x v="6220"/>
    <x v="0"/>
    <x v="854"/>
    <x v="4572"/>
  </r>
  <r>
    <n v="6328"/>
    <x v="6084"/>
    <x v="6221"/>
    <x v="0"/>
    <x v="5834"/>
    <x v="4336"/>
  </r>
  <r>
    <n v="6329"/>
    <x v="6085"/>
    <x v="6222"/>
    <x v="0"/>
    <x v="5835"/>
    <x v="4573"/>
  </r>
  <r>
    <n v="6330"/>
    <x v="6086"/>
    <x v="6223"/>
    <x v="0"/>
    <x v="5836"/>
    <x v="2474"/>
  </r>
  <r>
    <n v="6331"/>
    <x v="6087"/>
    <x v="6224"/>
    <x v="0"/>
    <x v="3179"/>
    <x v="1088"/>
  </r>
  <r>
    <n v="6332"/>
    <x v="6088"/>
    <x v="6225"/>
    <x v="0"/>
    <x v="5837"/>
    <x v="4574"/>
  </r>
  <r>
    <n v="6333"/>
    <x v="6089"/>
    <x v="6226"/>
    <x v="0"/>
    <x v="5838"/>
    <x v="4575"/>
  </r>
  <r>
    <n v="6334"/>
    <x v="6090"/>
    <x v="6227"/>
    <x v="0"/>
    <x v="462"/>
    <x v="4576"/>
  </r>
  <r>
    <n v="6335"/>
    <x v="6091"/>
    <x v="6228"/>
    <x v="0"/>
    <x v="5839"/>
    <x v="4577"/>
  </r>
  <r>
    <n v="6336"/>
    <x v="6092"/>
    <x v="6229"/>
    <x v="0"/>
    <x v="5840"/>
    <x v="1337"/>
  </r>
  <r>
    <n v="6337"/>
    <x v="6093"/>
    <x v="6230"/>
    <x v="0"/>
    <x v="5841"/>
    <x v="3975"/>
  </r>
  <r>
    <n v="6338"/>
    <x v="6094"/>
    <x v="6231"/>
    <x v="0"/>
    <x v="1808"/>
    <x v="4578"/>
  </r>
  <r>
    <n v="6339"/>
    <x v="6095"/>
    <x v="6232"/>
    <x v="0"/>
    <x v="5181"/>
    <x v="4579"/>
  </r>
  <r>
    <n v="6340"/>
    <x v="6096"/>
    <x v="6233"/>
    <x v="0"/>
    <x v="5842"/>
    <x v="4247"/>
  </r>
  <r>
    <n v="6341"/>
    <x v="6097"/>
    <x v="6234"/>
    <x v="0"/>
    <x v="5843"/>
    <x v="4580"/>
  </r>
  <r>
    <n v="6342"/>
    <x v="6098"/>
    <x v="6235"/>
    <x v="0"/>
    <x v="1105"/>
    <x v="4581"/>
  </r>
  <r>
    <n v="6343"/>
    <x v="6099"/>
    <x v="6236"/>
    <x v="8"/>
    <x v="5844"/>
    <x v="4582"/>
  </r>
  <r>
    <n v="6344"/>
    <x v="6100"/>
    <x v="6237"/>
    <x v="4"/>
    <x v="5845"/>
    <x v="2037"/>
  </r>
  <r>
    <n v="6345"/>
    <x v="6101"/>
    <x v="6238"/>
    <x v="0"/>
    <x v="5846"/>
    <x v="4583"/>
  </r>
  <r>
    <n v="6346"/>
    <x v="6102"/>
    <x v="6239"/>
    <x v="0"/>
    <x v="5847"/>
    <x v="2334"/>
  </r>
  <r>
    <n v="6347"/>
    <x v="6103"/>
    <x v="6240"/>
    <x v="0"/>
    <x v="5848"/>
    <x v="4584"/>
  </r>
  <r>
    <n v="6348"/>
    <x v="6104"/>
    <x v="6241"/>
    <x v="0"/>
    <x v="5849"/>
    <x v="2052"/>
  </r>
  <r>
    <n v="6349"/>
    <x v="6105"/>
    <x v="6242"/>
    <x v="0"/>
    <x v="5850"/>
    <x v="4585"/>
  </r>
  <r>
    <n v="6350"/>
    <x v="6106"/>
    <x v="6243"/>
    <x v="0"/>
    <x v="5851"/>
    <x v="4129"/>
  </r>
  <r>
    <n v="6351"/>
    <x v="6107"/>
    <x v="6244"/>
    <x v="0"/>
    <x v="5852"/>
    <x v="4586"/>
  </r>
  <r>
    <n v="6352"/>
    <x v="6108"/>
    <x v="6245"/>
    <x v="0"/>
    <x v="5853"/>
    <x v="2756"/>
  </r>
  <r>
    <n v="6353"/>
    <x v="6109"/>
    <x v="6246"/>
    <x v="8"/>
    <x v="5854"/>
    <x v="469"/>
  </r>
  <r>
    <n v="6354"/>
    <x v="6110"/>
    <x v="6247"/>
    <x v="0"/>
    <x v="5855"/>
    <x v="3720"/>
  </r>
  <r>
    <n v="6355"/>
    <x v="6111"/>
    <x v="6248"/>
    <x v="0"/>
    <x v="5856"/>
    <x v="4587"/>
  </r>
  <r>
    <n v="6356"/>
    <x v="6112"/>
    <x v="6249"/>
    <x v="0"/>
    <x v="5857"/>
    <x v="4588"/>
  </r>
  <r>
    <n v="6357"/>
    <x v="6113"/>
    <x v="6250"/>
    <x v="0"/>
    <x v="5858"/>
    <x v="4589"/>
  </r>
  <r>
    <n v="6358"/>
    <x v="6114"/>
    <x v="6251"/>
    <x v="0"/>
    <x v="4073"/>
    <x v="4590"/>
  </r>
  <r>
    <n v="6359"/>
    <x v="6115"/>
    <x v="6252"/>
    <x v="0"/>
    <x v="5859"/>
    <x v="4591"/>
  </r>
  <r>
    <n v="6360"/>
    <x v="6115"/>
    <x v="6252"/>
    <x v="0"/>
    <x v="5859"/>
    <x v="4591"/>
  </r>
  <r>
    <n v="6361"/>
    <x v="6112"/>
    <x v="6249"/>
    <x v="0"/>
    <x v="5857"/>
    <x v="4588"/>
  </r>
  <r>
    <n v="6362"/>
    <x v="6116"/>
    <x v="6253"/>
    <x v="0"/>
    <x v="274"/>
    <x v="2442"/>
  </r>
  <r>
    <n v="6363"/>
    <x v="6117"/>
    <x v="6254"/>
    <x v="0"/>
    <x v="5860"/>
    <x v="3380"/>
  </r>
  <r>
    <n v="6364"/>
    <x v="6118"/>
    <x v="6255"/>
    <x v="0"/>
    <x v="5861"/>
    <x v="1548"/>
  </r>
  <r>
    <n v="6365"/>
    <x v="6119"/>
    <x v="6256"/>
    <x v="0"/>
    <x v="5862"/>
    <x v="2978"/>
  </r>
  <r>
    <n v="6366"/>
    <x v="6120"/>
    <x v="6257"/>
    <x v="0"/>
    <x v="5863"/>
    <x v="4592"/>
  </r>
  <r>
    <n v="6367"/>
    <x v="6108"/>
    <x v="6245"/>
    <x v="0"/>
    <x v="5853"/>
    <x v="2756"/>
  </r>
  <r>
    <n v="6368"/>
    <x v="6121"/>
    <x v="6258"/>
    <x v="0"/>
    <x v="1042"/>
    <x v="4593"/>
  </r>
  <r>
    <n v="6369"/>
    <x v="6122"/>
    <x v="6259"/>
    <x v="0"/>
    <x v="5864"/>
    <x v="4594"/>
  </r>
  <r>
    <n v="6370"/>
    <x v="3191"/>
    <x v="6260"/>
    <x v="0"/>
    <x v="5865"/>
    <x v="4595"/>
  </r>
  <r>
    <n v="6371"/>
    <x v="6123"/>
    <x v="6261"/>
    <x v="0"/>
    <x v="5866"/>
    <x v="4596"/>
  </r>
  <r>
    <n v="6372"/>
    <x v="6124"/>
    <x v="6262"/>
    <x v="0"/>
    <x v="5867"/>
    <x v="4597"/>
  </r>
  <r>
    <n v="6373"/>
    <x v="6125"/>
    <x v="6263"/>
    <x v="0"/>
    <x v="5868"/>
    <x v="1288"/>
  </r>
  <r>
    <n v="6374"/>
    <x v="6126"/>
    <x v="6264"/>
    <x v="0"/>
    <x v="5869"/>
    <x v="4276"/>
  </r>
  <r>
    <n v="6375"/>
    <x v="6127"/>
    <x v="6265"/>
    <x v="0"/>
    <x v="5870"/>
    <x v="3022"/>
  </r>
  <r>
    <n v="6376"/>
    <x v="6128"/>
    <x v="6266"/>
    <x v="0"/>
    <x v="5871"/>
    <x v="1591"/>
  </r>
  <r>
    <n v="6377"/>
    <x v="6129"/>
    <x v="6267"/>
    <x v="4"/>
    <x v="5872"/>
    <x v="4598"/>
  </r>
  <r>
    <n v="6378"/>
    <x v="6130"/>
    <x v="6268"/>
    <x v="0"/>
    <x v="5873"/>
    <x v="3736"/>
  </r>
  <r>
    <n v="6379"/>
    <x v="6131"/>
    <x v="6269"/>
    <x v="0"/>
    <x v="5874"/>
    <x v="2453"/>
  </r>
  <r>
    <n v="6380"/>
    <x v="6130"/>
    <x v="6268"/>
    <x v="0"/>
    <x v="5873"/>
    <x v="3736"/>
  </r>
  <r>
    <n v="6381"/>
    <x v="6131"/>
    <x v="6269"/>
    <x v="0"/>
    <x v="5874"/>
    <x v="2453"/>
  </r>
  <r>
    <n v="6382"/>
    <x v="6132"/>
    <x v="6270"/>
    <x v="0"/>
    <x v="5875"/>
    <x v="4309"/>
  </r>
  <r>
    <n v="6383"/>
    <x v="6133"/>
    <x v="6271"/>
    <x v="0"/>
    <x v="5876"/>
    <x v="2707"/>
  </r>
  <r>
    <n v="6384"/>
    <x v="6134"/>
    <x v="6272"/>
    <x v="0"/>
    <x v="5877"/>
    <x v="663"/>
  </r>
  <r>
    <n v="6385"/>
    <x v="6135"/>
    <x v="6273"/>
    <x v="0"/>
    <x v="5878"/>
    <x v="4599"/>
  </r>
  <r>
    <n v="6386"/>
    <x v="6136"/>
    <x v="6274"/>
    <x v="0"/>
    <x v="5879"/>
    <x v="4600"/>
  </r>
  <r>
    <n v="6387"/>
    <x v="6137"/>
    <x v="6275"/>
    <x v="8"/>
    <x v="5880"/>
    <x v="542"/>
  </r>
  <r>
    <n v="6388"/>
    <x v="6138"/>
    <x v="6276"/>
    <x v="0"/>
    <x v="5881"/>
    <x v="485"/>
  </r>
  <r>
    <n v="6389"/>
    <x v="6139"/>
    <x v="6277"/>
    <x v="0"/>
    <x v="5882"/>
    <x v="1552"/>
  </r>
  <r>
    <n v="6390"/>
    <x v="6140"/>
    <x v="6278"/>
    <x v="0"/>
    <x v="2913"/>
    <x v="4601"/>
  </r>
  <r>
    <n v="6391"/>
    <x v="6141"/>
    <x v="6279"/>
    <x v="0"/>
    <x v="5883"/>
    <x v="4602"/>
  </r>
  <r>
    <n v="6392"/>
    <x v="6142"/>
    <x v="6280"/>
    <x v="0"/>
    <x v="5884"/>
    <x v="4603"/>
  </r>
  <r>
    <n v="6393"/>
    <x v="6143"/>
    <x v="6281"/>
    <x v="0"/>
    <x v="5885"/>
    <x v="3205"/>
  </r>
  <r>
    <n v="6394"/>
    <x v="6144"/>
    <x v="6282"/>
    <x v="0"/>
    <x v="5886"/>
    <x v="1420"/>
  </r>
  <r>
    <n v="6395"/>
    <x v="6145"/>
    <x v="6283"/>
    <x v="0"/>
    <x v="4794"/>
    <x v="4604"/>
  </r>
  <r>
    <n v="6396"/>
    <x v="6146"/>
    <x v="6284"/>
    <x v="0"/>
    <x v="5887"/>
    <x v="4168"/>
  </r>
  <r>
    <n v="6397"/>
    <x v="1796"/>
    <x v="6285"/>
    <x v="0"/>
    <x v="5888"/>
    <x v="4605"/>
  </r>
  <r>
    <n v="6398"/>
    <x v="6147"/>
    <x v="6286"/>
    <x v="0"/>
    <x v="5889"/>
    <x v="4606"/>
  </r>
  <r>
    <n v="6399"/>
    <x v="6148"/>
    <x v="6287"/>
    <x v="0"/>
    <x v="5890"/>
    <x v="2066"/>
  </r>
  <r>
    <n v="6400"/>
    <x v="6147"/>
    <x v="6286"/>
    <x v="0"/>
    <x v="5889"/>
    <x v="4606"/>
  </r>
  <r>
    <n v="6401"/>
    <x v="6149"/>
    <x v="6288"/>
    <x v="0"/>
    <x v="2038"/>
    <x v="235"/>
  </r>
  <r>
    <n v="6402"/>
    <x v="6150"/>
    <x v="6289"/>
    <x v="0"/>
    <x v="5891"/>
    <x v="4607"/>
  </r>
  <r>
    <n v="6403"/>
    <x v="6151"/>
    <x v="6290"/>
    <x v="0"/>
    <x v="5892"/>
    <x v="4608"/>
  </r>
  <r>
    <n v="6404"/>
    <x v="6152"/>
    <x v="6291"/>
    <x v="0"/>
    <x v="5893"/>
    <x v="4609"/>
  </r>
  <r>
    <n v="6405"/>
    <x v="6153"/>
    <x v="6292"/>
    <x v="0"/>
    <x v="3228"/>
    <x v="4610"/>
  </r>
  <r>
    <n v="6406"/>
    <x v="6154"/>
    <x v="6293"/>
    <x v="0"/>
    <x v="5894"/>
    <x v="2430"/>
  </r>
  <r>
    <n v="6407"/>
    <x v="6155"/>
    <x v="6294"/>
    <x v="0"/>
    <x v="5895"/>
    <x v="4611"/>
  </r>
  <r>
    <n v="6408"/>
    <x v="6156"/>
    <x v="6295"/>
    <x v="0"/>
    <x v="5896"/>
    <x v="640"/>
  </r>
  <r>
    <n v="6409"/>
    <x v="6157"/>
    <x v="6296"/>
    <x v="0"/>
    <x v="5897"/>
    <x v="4460"/>
  </r>
  <r>
    <n v="6410"/>
    <x v="6158"/>
    <x v="6297"/>
    <x v="0"/>
    <x v="5898"/>
    <x v="1109"/>
  </r>
  <r>
    <n v="6411"/>
    <x v="6159"/>
    <x v="6298"/>
    <x v="0"/>
    <x v="5899"/>
    <x v="4612"/>
  </r>
  <r>
    <n v="6412"/>
    <x v="6160"/>
    <x v="6299"/>
    <x v="0"/>
    <x v="2851"/>
    <x v="4613"/>
  </r>
  <r>
    <n v="6413"/>
    <x v="6161"/>
    <x v="6300"/>
    <x v="0"/>
    <x v="5900"/>
    <x v="171"/>
  </r>
  <r>
    <n v="6414"/>
    <x v="6162"/>
    <x v="6301"/>
    <x v="5"/>
    <x v="5901"/>
    <x v="3173"/>
  </r>
  <r>
    <n v="6415"/>
    <x v="6163"/>
    <x v="6302"/>
    <x v="0"/>
    <x v="2065"/>
    <x v="4614"/>
  </r>
  <r>
    <n v="6416"/>
    <x v="6164"/>
    <x v="6303"/>
    <x v="0"/>
    <x v="5902"/>
    <x v="4615"/>
  </r>
  <r>
    <n v="6417"/>
    <x v="6165"/>
    <x v="6304"/>
    <x v="0"/>
    <x v="5903"/>
    <x v="4616"/>
  </r>
  <r>
    <n v="6418"/>
    <x v="6166"/>
    <x v="6305"/>
    <x v="0"/>
    <x v="5904"/>
    <x v="4280"/>
  </r>
  <r>
    <n v="6419"/>
    <x v="6167"/>
    <x v="6306"/>
    <x v="0"/>
    <x v="5905"/>
    <x v="3033"/>
  </r>
  <r>
    <n v="6420"/>
    <x v="6168"/>
    <x v="6307"/>
    <x v="0"/>
    <x v="5906"/>
    <x v="4617"/>
  </r>
  <r>
    <n v="6421"/>
    <x v="6169"/>
    <x v="6308"/>
    <x v="0"/>
    <x v="5907"/>
    <x v="4618"/>
  </r>
  <r>
    <n v="6422"/>
    <x v="6170"/>
    <x v="6309"/>
    <x v="0"/>
    <x v="311"/>
    <x v="4619"/>
  </r>
  <r>
    <n v="6423"/>
    <x v="6171"/>
    <x v="6310"/>
    <x v="0"/>
    <x v="4268"/>
    <x v="4193"/>
  </r>
  <r>
    <n v="6424"/>
    <x v="6172"/>
    <x v="6311"/>
    <x v="8"/>
    <x v="5908"/>
    <x v="4620"/>
  </r>
  <r>
    <n v="6425"/>
    <x v="6173"/>
    <x v="6312"/>
    <x v="0"/>
    <x v="5909"/>
    <x v="4621"/>
  </r>
  <r>
    <n v="6426"/>
    <x v="6174"/>
    <x v="6313"/>
    <x v="0"/>
    <x v="5910"/>
    <x v="2070"/>
  </r>
  <r>
    <n v="6427"/>
    <x v="6175"/>
    <x v="6314"/>
    <x v="0"/>
    <x v="5911"/>
    <x v="2141"/>
  </r>
  <r>
    <n v="6428"/>
    <x v="6176"/>
    <x v="6315"/>
    <x v="8"/>
    <x v="5912"/>
    <x v="3748"/>
  </r>
  <r>
    <n v="6429"/>
    <x v="6177"/>
    <x v="6316"/>
    <x v="0"/>
    <x v="5913"/>
    <x v="4622"/>
  </r>
  <r>
    <n v="6430"/>
    <x v="6178"/>
    <x v="6317"/>
    <x v="0"/>
    <x v="1859"/>
    <x v="4623"/>
  </r>
  <r>
    <n v="6431"/>
    <x v="1228"/>
    <x v="6318"/>
    <x v="0"/>
    <x v="5914"/>
    <x v="4003"/>
  </r>
  <r>
    <n v="6432"/>
    <x v="6179"/>
    <x v="6319"/>
    <x v="0"/>
    <x v="5915"/>
    <x v="4624"/>
  </r>
  <r>
    <n v="6433"/>
    <x v="6180"/>
    <x v="6320"/>
    <x v="0"/>
    <x v="5916"/>
    <x v="125"/>
  </r>
  <r>
    <n v="6434"/>
    <x v="6181"/>
    <x v="6321"/>
    <x v="0"/>
    <x v="5917"/>
    <x v="3678"/>
  </r>
  <r>
    <n v="6435"/>
    <x v="6182"/>
    <x v="6322"/>
    <x v="0"/>
    <x v="5918"/>
    <x v="2014"/>
  </r>
  <r>
    <n v="6436"/>
    <x v="6183"/>
    <x v="6323"/>
    <x v="0"/>
    <x v="5919"/>
    <x v="101"/>
  </r>
  <r>
    <n v="6437"/>
    <x v="6184"/>
    <x v="6324"/>
    <x v="0"/>
    <x v="5920"/>
    <x v="3058"/>
  </r>
  <r>
    <n v="6438"/>
    <x v="6185"/>
    <x v="6325"/>
    <x v="0"/>
    <x v="5116"/>
    <x v="3849"/>
  </r>
  <r>
    <n v="6439"/>
    <x v="6186"/>
    <x v="6326"/>
    <x v="0"/>
    <x v="2072"/>
    <x v="4625"/>
  </r>
  <r>
    <n v="6440"/>
    <x v="6182"/>
    <x v="6322"/>
    <x v="0"/>
    <x v="5918"/>
    <x v="2014"/>
  </r>
  <r>
    <n v="6441"/>
    <x v="6184"/>
    <x v="6324"/>
    <x v="0"/>
    <x v="5920"/>
    <x v="3058"/>
  </r>
  <r>
    <n v="6442"/>
    <x v="6185"/>
    <x v="6325"/>
    <x v="0"/>
    <x v="5116"/>
    <x v="3849"/>
  </r>
  <r>
    <n v="6443"/>
    <x v="6186"/>
    <x v="6326"/>
    <x v="0"/>
    <x v="2072"/>
    <x v="4625"/>
  </r>
  <r>
    <n v="6444"/>
    <x v="6187"/>
    <x v="6327"/>
    <x v="0"/>
    <x v="5921"/>
    <x v="3171"/>
  </r>
  <r>
    <n v="6445"/>
    <x v="6188"/>
    <x v="6328"/>
    <x v="0"/>
    <x v="5922"/>
    <x v="1120"/>
  </r>
  <r>
    <n v="6446"/>
    <x v="6189"/>
    <x v="6329"/>
    <x v="6"/>
    <x v="4433"/>
    <x v="1573"/>
  </r>
  <r>
    <n v="6447"/>
    <x v="6190"/>
    <x v="6330"/>
    <x v="0"/>
    <x v="5923"/>
    <x v="1365"/>
  </r>
  <r>
    <n v="6448"/>
    <x v="6183"/>
    <x v="6323"/>
    <x v="0"/>
    <x v="5919"/>
    <x v="101"/>
  </r>
  <r>
    <n v="6449"/>
    <x v="6191"/>
    <x v="6331"/>
    <x v="0"/>
    <x v="5924"/>
    <x v="4626"/>
  </r>
  <r>
    <n v="6450"/>
    <x v="6192"/>
    <x v="6332"/>
    <x v="0"/>
    <x v="5925"/>
    <x v="2958"/>
  </r>
  <r>
    <n v="6451"/>
    <x v="6193"/>
    <x v="6333"/>
    <x v="0"/>
    <x v="5926"/>
    <x v="3571"/>
  </r>
  <r>
    <n v="6452"/>
    <x v="3474"/>
    <x v="6334"/>
    <x v="0"/>
    <x v="5927"/>
    <x v="4156"/>
  </r>
  <r>
    <n v="6453"/>
    <x v="6194"/>
    <x v="6335"/>
    <x v="0"/>
    <x v="4155"/>
    <x v="1350"/>
  </r>
  <r>
    <n v="6454"/>
    <x v="6195"/>
    <x v="6336"/>
    <x v="0"/>
    <x v="5928"/>
    <x v="125"/>
  </r>
  <r>
    <n v="6455"/>
    <x v="6196"/>
    <x v="6337"/>
    <x v="0"/>
    <x v="5929"/>
    <x v="1869"/>
  </r>
  <r>
    <n v="6456"/>
    <x v="6197"/>
    <x v="6338"/>
    <x v="0"/>
    <x v="5930"/>
    <x v="4627"/>
  </r>
  <r>
    <n v="6457"/>
    <x v="6198"/>
    <x v="6339"/>
    <x v="0"/>
    <x v="5931"/>
    <x v="4628"/>
  </r>
  <r>
    <n v="6458"/>
    <x v="6199"/>
    <x v="6340"/>
    <x v="0"/>
    <x v="325"/>
    <x v="1487"/>
  </r>
  <r>
    <n v="6459"/>
    <x v="6200"/>
    <x v="6341"/>
    <x v="0"/>
    <x v="5932"/>
    <x v="4629"/>
  </r>
  <r>
    <n v="6460"/>
    <x v="6199"/>
    <x v="6340"/>
    <x v="0"/>
    <x v="325"/>
    <x v="1487"/>
  </r>
  <r>
    <n v="6461"/>
    <x v="6201"/>
    <x v="6342"/>
    <x v="0"/>
    <x v="1786"/>
    <x v="4630"/>
  </r>
  <r>
    <n v="6462"/>
    <x v="6202"/>
    <x v="6343"/>
    <x v="0"/>
    <x v="5933"/>
    <x v="3314"/>
  </r>
  <r>
    <n v="6463"/>
    <x v="6203"/>
    <x v="6344"/>
    <x v="0"/>
    <x v="5934"/>
    <x v="4631"/>
  </r>
  <r>
    <n v="6464"/>
    <x v="6204"/>
    <x v="6345"/>
    <x v="0"/>
    <x v="5935"/>
    <x v="4225"/>
  </r>
  <r>
    <n v="6465"/>
    <x v="6205"/>
    <x v="6346"/>
    <x v="0"/>
    <x v="5936"/>
    <x v="4632"/>
  </r>
  <r>
    <n v="6466"/>
    <x v="6206"/>
    <x v="6347"/>
    <x v="0"/>
    <x v="5937"/>
    <x v="4633"/>
  </r>
  <r>
    <n v="6467"/>
    <x v="6207"/>
    <x v="6348"/>
    <x v="0"/>
    <x v="5804"/>
    <x v="4634"/>
  </r>
  <r>
    <n v="6468"/>
    <x v="6208"/>
    <x v="6349"/>
    <x v="0"/>
    <x v="5938"/>
    <x v="4635"/>
  </r>
  <r>
    <n v="6469"/>
    <x v="6209"/>
    <x v="6350"/>
    <x v="0"/>
    <x v="5662"/>
    <x v="4636"/>
  </r>
  <r>
    <n v="6470"/>
    <x v="6210"/>
    <x v="6351"/>
    <x v="4"/>
    <x v="5939"/>
    <x v="4637"/>
  </r>
  <r>
    <n v="6471"/>
    <x v="6211"/>
    <x v="6352"/>
    <x v="0"/>
    <x v="5940"/>
    <x v="4638"/>
  </r>
  <r>
    <n v="6472"/>
    <x v="6212"/>
    <x v="6353"/>
    <x v="0"/>
    <x v="5941"/>
    <x v="4639"/>
  </r>
  <r>
    <n v="6473"/>
    <x v="6213"/>
    <x v="6354"/>
    <x v="0"/>
    <x v="5942"/>
    <x v="4640"/>
  </r>
  <r>
    <n v="6474"/>
    <x v="6214"/>
    <x v="6355"/>
    <x v="0"/>
    <x v="5943"/>
    <x v="2503"/>
  </r>
  <r>
    <n v="6475"/>
    <x v="6215"/>
    <x v="6356"/>
    <x v="4"/>
    <x v="5944"/>
    <x v="4641"/>
  </r>
  <r>
    <n v="6476"/>
    <x v="6216"/>
    <x v="6357"/>
    <x v="4"/>
    <x v="5945"/>
    <x v="2649"/>
  </r>
  <r>
    <n v="6477"/>
    <x v="6217"/>
    <x v="6358"/>
    <x v="0"/>
    <x v="2996"/>
    <x v="159"/>
  </r>
  <r>
    <n v="6478"/>
    <x v="6218"/>
    <x v="6359"/>
    <x v="0"/>
    <x v="5946"/>
    <x v="4642"/>
  </r>
  <r>
    <n v="6479"/>
    <x v="6219"/>
    <x v="6360"/>
    <x v="0"/>
    <x v="1719"/>
    <x v="4643"/>
  </r>
  <r>
    <n v="6480"/>
    <x v="6218"/>
    <x v="6359"/>
    <x v="0"/>
    <x v="5946"/>
    <x v="4642"/>
  </r>
  <r>
    <n v="6481"/>
    <x v="6219"/>
    <x v="6360"/>
    <x v="0"/>
    <x v="1719"/>
    <x v="4643"/>
  </r>
  <r>
    <n v="6482"/>
    <x v="6220"/>
    <x v="6361"/>
    <x v="0"/>
    <x v="5947"/>
    <x v="3374"/>
  </r>
  <r>
    <n v="6483"/>
    <x v="6221"/>
    <x v="6362"/>
    <x v="4"/>
    <x v="853"/>
    <x v="4644"/>
  </r>
  <r>
    <n v="6484"/>
    <x v="6222"/>
    <x v="6363"/>
    <x v="0"/>
    <x v="5948"/>
    <x v="417"/>
  </r>
  <r>
    <n v="6485"/>
    <x v="6223"/>
    <x v="6364"/>
    <x v="5"/>
    <x v="2382"/>
    <x v="2719"/>
  </r>
  <r>
    <n v="6486"/>
    <x v="6224"/>
    <x v="6365"/>
    <x v="0"/>
    <x v="5949"/>
    <x v="4645"/>
  </r>
  <r>
    <n v="6487"/>
    <x v="6225"/>
    <x v="6366"/>
    <x v="0"/>
    <x v="5950"/>
    <x v="4646"/>
  </r>
  <r>
    <n v="6488"/>
    <x v="6226"/>
    <x v="6367"/>
    <x v="0"/>
    <x v="5951"/>
    <x v="500"/>
  </r>
  <r>
    <n v="6489"/>
    <x v="6227"/>
    <x v="6368"/>
    <x v="7"/>
    <x v="5952"/>
    <x v="3282"/>
  </r>
  <r>
    <n v="6490"/>
    <x v="6228"/>
    <x v="6369"/>
    <x v="0"/>
    <x v="5953"/>
    <x v="4647"/>
  </r>
  <r>
    <n v="6491"/>
    <x v="6229"/>
    <x v="6370"/>
    <x v="0"/>
    <x v="5954"/>
    <x v="3543"/>
  </r>
  <r>
    <n v="6492"/>
    <x v="6230"/>
    <x v="6371"/>
    <x v="0"/>
    <x v="5955"/>
    <x v="1157"/>
  </r>
  <r>
    <n v="6493"/>
    <x v="6231"/>
    <x v="6372"/>
    <x v="0"/>
    <x v="5956"/>
    <x v="983"/>
  </r>
  <r>
    <n v="6494"/>
    <x v="6232"/>
    <x v="6373"/>
    <x v="0"/>
    <x v="5957"/>
    <x v="605"/>
  </r>
  <r>
    <n v="6495"/>
    <x v="6233"/>
    <x v="6374"/>
    <x v="0"/>
    <x v="5958"/>
    <x v="4648"/>
  </r>
  <r>
    <n v="6496"/>
    <x v="6234"/>
    <x v="6375"/>
    <x v="0"/>
    <x v="5959"/>
    <x v="4649"/>
  </r>
  <r>
    <n v="6497"/>
    <x v="6235"/>
    <x v="6376"/>
    <x v="0"/>
    <x v="5960"/>
    <x v="4650"/>
  </r>
  <r>
    <n v="6498"/>
    <x v="6236"/>
    <x v="6377"/>
    <x v="2"/>
    <x v="5961"/>
    <x v="4651"/>
  </r>
  <r>
    <n v="6499"/>
    <x v="6237"/>
    <x v="6378"/>
    <x v="0"/>
    <x v="5962"/>
    <x v="4652"/>
  </r>
  <r>
    <n v="6500"/>
    <x v="6238"/>
    <x v="6379"/>
    <x v="0"/>
    <x v="5963"/>
    <x v="860"/>
  </r>
  <r>
    <n v="6501"/>
    <x v="6239"/>
    <x v="6380"/>
    <x v="34"/>
    <x v="5964"/>
    <x v="4273"/>
  </r>
  <r>
    <n v="6502"/>
    <x v="6240"/>
    <x v="6381"/>
    <x v="4"/>
    <x v="5965"/>
    <x v="716"/>
  </r>
  <r>
    <n v="6503"/>
    <x v="6241"/>
    <x v="6382"/>
    <x v="0"/>
    <x v="5966"/>
    <x v="4093"/>
  </r>
  <r>
    <n v="6504"/>
    <x v="6242"/>
    <x v="6383"/>
    <x v="0"/>
    <x v="5967"/>
    <x v="1211"/>
  </r>
  <r>
    <n v="6505"/>
    <x v="6243"/>
    <x v="6384"/>
    <x v="0"/>
    <x v="5399"/>
    <x v="4653"/>
  </r>
  <r>
    <n v="6506"/>
    <x v="6244"/>
    <x v="6385"/>
    <x v="0"/>
    <x v="5968"/>
    <x v="2169"/>
  </r>
  <r>
    <n v="6507"/>
    <x v="6245"/>
    <x v="6386"/>
    <x v="0"/>
    <x v="5969"/>
    <x v="3727"/>
  </r>
  <r>
    <n v="6508"/>
    <x v="6246"/>
    <x v="6387"/>
    <x v="0"/>
    <x v="5970"/>
    <x v="4654"/>
  </r>
  <r>
    <n v="6509"/>
    <x v="6247"/>
    <x v="6388"/>
    <x v="0"/>
    <x v="5696"/>
    <x v="1873"/>
  </r>
  <r>
    <n v="6510"/>
    <x v="6248"/>
    <x v="6389"/>
    <x v="0"/>
    <x v="5971"/>
    <x v="4655"/>
  </r>
  <r>
    <n v="6511"/>
    <x v="6249"/>
    <x v="6390"/>
    <x v="0"/>
    <x v="5972"/>
    <x v="4656"/>
  </r>
  <r>
    <n v="6512"/>
    <x v="6250"/>
    <x v="6391"/>
    <x v="0"/>
    <x v="5973"/>
    <x v="3878"/>
  </r>
  <r>
    <n v="6513"/>
    <x v="6251"/>
    <x v="6392"/>
    <x v="0"/>
    <x v="3047"/>
    <x v="4657"/>
  </r>
  <r>
    <n v="6514"/>
    <x v="6252"/>
    <x v="6393"/>
    <x v="0"/>
    <x v="5974"/>
    <x v="4469"/>
  </r>
  <r>
    <n v="6515"/>
    <x v="6253"/>
    <x v="6394"/>
    <x v="0"/>
    <x v="5975"/>
    <x v="456"/>
  </r>
  <r>
    <n v="6516"/>
    <x v="6254"/>
    <x v="6395"/>
    <x v="4"/>
    <x v="744"/>
    <x v="4658"/>
  </r>
  <r>
    <n v="6517"/>
    <x v="6255"/>
    <x v="6396"/>
    <x v="0"/>
    <x v="5976"/>
    <x v="541"/>
  </r>
  <r>
    <n v="6518"/>
    <x v="6256"/>
    <x v="6397"/>
    <x v="0"/>
    <x v="5977"/>
    <x v="4659"/>
  </r>
  <r>
    <n v="6519"/>
    <x v="6257"/>
    <x v="6398"/>
    <x v="0"/>
    <x v="5978"/>
    <x v="1055"/>
  </r>
  <r>
    <n v="6520"/>
    <x v="6258"/>
    <x v="6399"/>
    <x v="0"/>
    <x v="5979"/>
    <x v="4660"/>
  </r>
  <r>
    <n v="6521"/>
    <x v="6259"/>
    <x v="6400"/>
    <x v="0"/>
    <x v="5980"/>
    <x v="3118"/>
  </r>
  <r>
    <n v="6522"/>
    <x v="6260"/>
    <x v="6401"/>
    <x v="0"/>
    <x v="5981"/>
    <x v="4661"/>
  </r>
  <r>
    <n v="6523"/>
    <x v="6261"/>
    <x v="6402"/>
    <x v="0"/>
    <x v="5982"/>
    <x v="4035"/>
  </r>
  <r>
    <n v="6524"/>
    <x v="6262"/>
    <x v="6403"/>
    <x v="10"/>
    <x v="5983"/>
    <x v="4662"/>
  </r>
  <r>
    <n v="6525"/>
    <x v="6263"/>
    <x v="6404"/>
    <x v="8"/>
    <x v="5984"/>
    <x v="1253"/>
  </r>
  <r>
    <n v="6526"/>
    <x v="6264"/>
    <x v="6405"/>
    <x v="0"/>
    <x v="5985"/>
    <x v="1564"/>
  </r>
  <r>
    <n v="6527"/>
    <x v="6265"/>
    <x v="6406"/>
    <x v="0"/>
    <x v="5986"/>
    <x v="4663"/>
  </r>
  <r>
    <n v="6528"/>
    <x v="6266"/>
    <x v="6407"/>
    <x v="0"/>
    <x v="5987"/>
    <x v="918"/>
  </r>
  <r>
    <n v="6529"/>
    <x v="6267"/>
    <x v="6408"/>
    <x v="0"/>
    <x v="5988"/>
    <x v="3432"/>
  </r>
  <r>
    <n v="6530"/>
    <x v="6268"/>
    <x v="6409"/>
    <x v="0"/>
    <x v="5989"/>
    <x v="4664"/>
  </r>
  <r>
    <n v="6531"/>
    <x v="6269"/>
    <x v="6410"/>
    <x v="11"/>
    <x v="5990"/>
    <x v="3258"/>
  </r>
  <r>
    <n v="6532"/>
    <x v="6270"/>
    <x v="6411"/>
    <x v="0"/>
    <x v="5991"/>
    <x v="494"/>
  </r>
  <r>
    <n v="6533"/>
    <x v="6271"/>
    <x v="6412"/>
    <x v="0"/>
    <x v="5992"/>
    <x v="4390"/>
  </r>
  <r>
    <n v="6534"/>
    <x v="6272"/>
    <x v="6413"/>
    <x v="0"/>
    <x v="4726"/>
    <x v="957"/>
  </r>
  <r>
    <n v="6535"/>
    <x v="6273"/>
    <x v="6414"/>
    <x v="8"/>
    <x v="5993"/>
    <x v="4665"/>
  </r>
  <r>
    <n v="6536"/>
    <x v="1738"/>
    <x v="6415"/>
    <x v="0"/>
    <x v="5994"/>
    <x v="4666"/>
  </r>
  <r>
    <n v="6537"/>
    <x v="6274"/>
    <x v="6416"/>
    <x v="0"/>
    <x v="5995"/>
    <x v="4667"/>
  </r>
  <r>
    <n v="6538"/>
    <x v="6275"/>
    <x v="6417"/>
    <x v="0"/>
    <x v="5996"/>
    <x v="709"/>
  </r>
  <r>
    <n v="6539"/>
    <x v="6276"/>
    <x v="6418"/>
    <x v="0"/>
    <x v="2262"/>
    <x v="4668"/>
  </r>
  <r>
    <n v="6540"/>
    <x v="371"/>
    <x v="6419"/>
    <x v="0"/>
    <x v="5997"/>
    <x v="1621"/>
  </r>
  <r>
    <n v="6541"/>
    <x v="6277"/>
    <x v="6420"/>
    <x v="0"/>
    <x v="5998"/>
    <x v="4669"/>
  </r>
  <r>
    <n v="6542"/>
    <x v="6278"/>
    <x v="6421"/>
    <x v="0"/>
    <x v="5999"/>
    <x v="4670"/>
  </r>
  <r>
    <n v="6543"/>
    <x v="6279"/>
    <x v="6422"/>
    <x v="0"/>
    <x v="5871"/>
    <x v="1439"/>
  </r>
  <r>
    <n v="6544"/>
    <x v="6280"/>
    <x v="6423"/>
    <x v="0"/>
    <x v="6000"/>
    <x v="556"/>
  </r>
  <r>
    <n v="6545"/>
    <x v="6281"/>
    <x v="6424"/>
    <x v="0"/>
    <x v="6001"/>
    <x v="4671"/>
  </r>
  <r>
    <n v="6546"/>
    <x v="6282"/>
    <x v="6425"/>
    <x v="0"/>
    <x v="6002"/>
    <x v="4438"/>
  </r>
  <r>
    <n v="6547"/>
    <x v="6283"/>
    <x v="6426"/>
    <x v="0"/>
    <x v="6003"/>
    <x v="3539"/>
  </r>
  <r>
    <n v="6548"/>
    <x v="4387"/>
    <x v="6427"/>
    <x v="0"/>
    <x v="6004"/>
    <x v="752"/>
  </r>
  <r>
    <n v="6549"/>
    <x v="6284"/>
    <x v="6428"/>
    <x v="0"/>
    <x v="6005"/>
    <x v="1163"/>
  </r>
  <r>
    <n v="6550"/>
    <x v="6285"/>
    <x v="6429"/>
    <x v="0"/>
    <x v="6006"/>
    <x v="805"/>
  </r>
  <r>
    <n v="6551"/>
    <x v="6286"/>
    <x v="6430"/>
    <x v="34"/>
    <x v="6007"/>
    <x v="666"/>
  </r>
  <r>
    <n v="6552"/>
    <x v="6287"/>
    <x v="6431"/>
    <x v="0"/>
    <x v="6008"/>
    <x v="4672"/>
  </r>
  <r>
    <n v="6553"/>
    <x v="6288"/>
    <x v="6432"/>
    <x v="0"/>
    <x v="6009"/>
    <x v="1458"/>
  </r>
  <r>
    <n v="6554"/>
    <x v="6289"/>
    <x v="6433"/>
    <x v="0"/>
    <x v="5825"/>
    <x v="4673"/>
  </r>
  <r>
    <n v="6555"/>
    <x v="6290"/>
    <x v="6434"/>
    <x v="0"/>
    <x v="6010"/>
    <x v="4674"/>
  </r>
  <r>
    <n v="6556"/>
    <x v="6291"/>
    <x v="6435"/>
    <x v="0"/>
    <x v="5521"/>
    <x v="4675"/>
  </r>
  <r>
    <n v="6557"/>
    <x v="5113"/>
    <x v="6436"/>
    <x v="0"/>
    <x v="6011"/>
    <x v="716"/>
  </r>
  <r>
    <n v="6558"/>
    <x v="6292"/>
    <x v="6437"/>
    <x v="0"/>
    <x v="6012"/>
    <x v="4676"/>
  </r>
  <r>
    <n v="6559"/>
    <x v="6293"/>
    <x v="6438"/>
    <x v="0"/>
    <x v="6013"/>
    <x v="2241"/>
  </r>
  <r>
    <n v="6560"/>
    <x v="6294"/>
    <x v="6439"/>
    <x v="0"/>
    <x v="6014"/>
    <x v="1071"/>
  </r>
  <r>
    <n v="6561"/>
    <x v="6295"/>
    <x v="6440"/>
    <x v="0"/>
    <x v="6015"/>
    <x v="4677"/>
  </r>
  <r>
    <n v="6562"/>
    <x v="6296"/>
    <x v="6441"/>
    <x v="0"/>
    <x v="6016"/>
    <x v="4678"/>
  </r>
  <r>
    <n v="6563"/>
    <x v="6297"/>
    <x v="6442"/>
    <x v="0"/>
    <x v="6017"/>
    <x v="4679"/>
  </r>
  <r>
    <n v="6564"/>
    <x v="6298"/>
    <x v="6443"/>
    <x v="0"/>
    <x v="1570"/>
    <x v="4680"/>
  </r>
  <r>
    <n v="6565"/>
    <x v="6299"/>
    <x v="6444"/>
    <x v="0"/>
    <x v="6018"/>
    <x v="4681"/>
  </r>
  <r>
    <n v="6566"/>
    <x v="6300"/>
    <x v="6445"/>
    <x v="0"/>
    <x v="6019"/>
    <x v="663"/>
  </r>
  <r>
    <n v="6567"/>
    <x v="6301"/>
    <x v="6446"/>
    <x v="5"/>
    <x v="6020"/>
    <x v="3877"/>
  </r>
  <r>
    <n v="6568"/>
    <x v="6302"/>
    <x v="6447"/>
    <x v="0"/>
    <x v="6021"/>
    <x v="2917"/>
  </r>
  <r>
    <n v="6569"/>
    <x v="6303"/>
    <x v="6448"/>
    <x v="13"/>
    <x v="6022"/>
    <x v="4682"/>
  </r>
  <r>
    <n v="6570"/>
    <x v="6304"/>
    <x v="6449"/>
    <x v="0"/>
    <x v="6023"/>
    <x v="4438"/>
  </r>
  <r>
    <n v="6571"/>
    <x v="6305"/>
    <x v="6450"/>
    <x v="0"/>
    <x v="6024"/>
    <x v="4005"/>
  </r>
  <r>
    <n v="6572"/>
    <x v="6306"/>
    <x v="6451"/>
    <x v="0"/>
    <x v="6025"/>
    <x v="4683"/>
  </r>
  <r>
    <n v="6573"/>
    <x v="6307"/>
    <x v="6452"/>
    <x v="0"/>
    <x v="2690"/>
    <x v="4684"/>
  </r>
  <r>
    <n v="6574"/>
    <x v="6308"/>
    <x v="6453"/>
    <x v="0"/>
    <x v="6026"/>
    <x v="4007"/>
  </r>
  <r>
    <n v="6575"/>
    <x v="794"/>
    <x v="6454"/>
    <x v="0"/>
    <x v="6027"/>
    <x v="233"/>
  </r>
  <r>
    <n v="6576"/>
    <x v="6309"/>
    <x v="6455"/>
    <x v="10"/>
    <x v="2849"/>
    <x v="4685"/>
  </r>
  <r>
    <n v="6577"/>
    <x v="6310"/>
    <x v="6456"/>
    <x v="0"/>
    <x v="6028"/>
    <x v="459"/>
  </r>
  <r>
    <n v="6578"/>
    <x v="6311"/>
    <x v="6457"/>
    <x v="0"/>
    <x v="3294"/>
    <x v="4686"/>
  </r>
  <r>
    <n v="6579"/>
    <x v="6312"/>
    <x v="6458"/>
    <x v="0"/>
    <x v="6029"/>
    <x v="1102"/>
  </r>
  <r>
    <n v="6580"/>
    <x v="6311"/>
    <x v="6457"/>
    <x v="0"/>
    <x v="3294"/>
    <x v="4686"/>
  </r>
  <r>
    <n v="6581"/>
    <x v="6312"/>
    <x v="6458"/>
    <x v="0"/>
    <x v="6029"/>
    <x v="1102"/>
  </r>
  <r>
    <n v="6582"/>
    <x v="6313"/>
    <x v="6459"/>
    <x v="0"/>
    <x v="6030"/>
    <x v="4120"/>
  </r>
  <r>
    <n v="6583"/>
    <x v="6314"/>
    <x v="6460"/>
    <x v="0"/>
    <x v="6031"/>
    <x v="3025"/>
  </r>
  <r>
    <n v="6584"/>
    <x v="6315"/>
    <x v="6461"/>
    <x v="0"/>
    <x v="6032"/>
    <x v="4687"/>
  </r>
  <r>
    <n v="6585"/>
    <x v="6316"/>
    <x v="6462"/>
    <x v="0"/>
    <x v="6033"/>
    <x v="4688"/>
  </r>
  <r>
    <n v="6586"/>
    <x v="6317"/>
    <x v="6463"/>
    <x v="0"/>
    <x v="6034"/>
    <x v="4689"/>
  </r>
  <r>
    <n v="6587"/>
    <x v="6318"/>
    <x v="6464"/>
    <x v="0"/>
    <x v="5775"/>
    <x v="4690"/>
  </r>
  <r>
    <n v="6588"/>
    <x v="6319"/>
    <x v="6465"/>
    <x v="0"/>
    <x v="6035"/>
    <x v="2789"/>
  </r>
  <r>
    <n v="6589"/>
    <x v="6320"/>
    <x v="6466"/>
    <x v="0"/>
    <x v="6036"/>
    <x v="4691"/>
  </r>
  <r>
    <n v="6590"/>
    <x v="6321"/>
    <x v="6467"/>
    <x v="0"/>
    <x v="6037"/>
    <x v="4692"/>
  </r>
  <r>
    <n v="6591"/>
    <x v="6322"/>
    <x v="6468"/>
    <x v="0"/>
    <x v="6038"/>
    <x v="2718"/>
  </r>
  <r>
    <n v="6592"/>
    <x v="6323"/>
    <x v="6469"/>
    <x v="0"/>
    <x v="6039"/>
    <x v="3779"/>
  </r>
  <r>
    <n v="6593"/>
    <x v="6324"/>
    <x v="6470"/>
    <x v="0"/>
    <x v="6040"/>
    <x v="3784"/>
  </r>
  <r>
    <n v="6594"/>
    <x v="6325"/>
    <x v="6471"/>
    <x v="0"/>
    <x v="6041"/>
    <x v="4693"/>
  </r>
  <r>
    <n v="6595"/>
    <x v="6326"/>
    <x v="6472"/>
    <x v="0"/>
    <x v="6042"/>
    <x v="1023"/>
  </r>
  <r>
    <n v="6596"/>
    <x v="6327"/>
    <x v="6473"/>
    <x v="0"/>
    <x v="6043"/>
    <x v="4694"/>
  </r>
  <r>
    <n v="6597"/>
    <x v="6328"/>
    <x v="6474"/>
    <x v="0"/>
    <x v="6044"/>
    <x v="3266"/>
  </r>
  <r>
    <n v="6598"/>
    <x v="6329"/>
    <x v="6475"/>
    <x v="0"/>
    <x v="6045"/>
    <x v="4452"/>
  </r>
  <r>
    <n v="6599"/>
    <x v="6330"/>
    <x v="6476"/>
    <x v="0"/>
    <x v="6046"/>
    <x v="30"/>
  </r>
  <r>
    <n v="6600"/>
    <x v="6331"/>
    <x v="6477"/>
    <x v="0"/>
    <x v="6047"/>
    <x v="4695"/>
  </r>
  <r>
    <n v="6601"/>
    <x v="6332"/>
    <x v="6478"/>
    <x v="0"/>
    <x v="6048"/>
    <x v="4078"/>
  </r>
  <r>
    <n v="6602"/>
    <x v="6333"/>
    <x v="6479"/>
    <x v="0"/>
    <x v="6049"/>
    <x v="270"/>
  </r>
  <r>
    <n v="6603"/>
    <x v="6334"/>
    <x v="6480"/>
    <x v="0"/>
    <x v="6050"/>
    <x v="469"/>
  </r>
  <r>
    <n v="6604"/>
    <x v="6335"/>
    <x v="6481"/>
    <x v="0"/>
    <x v="5157"/>
    <x v="4696"/>
  </r>
  <r>
    <n v="6605"/>
    <x v="6336"/>
    <x v="6482"/>
    <x v="13"/>
    <x v="6051"/>
    <x v="3089"/>
  </r>
  <r>
    <n v="6606"/>
    <x v="6337"/>
    <x v="6483"/>
    <x v="0"/>
    <x v="6052"/>
    <x v="984"/>
  </r>
  <r>
    <n v="6607"/>
    <x v="6338"/>
    <x v="6484"/>
    <x v="0"/>
    <x v="4908"/>
    <x v="211"/>
  </r>
  <r>
    <n v="6608"/>
    <x v="6339"/>
    <x v="6485"/>
    <x v="0"/>
    <x v="6053"/>
    <x v="3821"/>
  </r>
  <r>
    <n v="6609"/>
    <x v="6340"/>
    <x v="6486"/>
    <x v="0"/>
    <x v="6054"/>
    <x v="4697"/>
  </r>
  <r>
    <n v="6610"/>
    <x v="6341"/>
    <x v="6487"/>
    <x v="0"/>
    <x v="6055"/>
    <x v="3929"/>
  </r>
  <r>
    <n v="6611"/>
    <x v="6342"/>
    <x v="6488"/>
    <x v="0"/>
    <x v="6056"/>
    <x v="4698"/>
  </r>
  <r>
    <n v="6612"/>
    <x v="6343"/>
    <x v="6489"/>
    <x v="0"/>
    <x v="6057"/>
    <x v="4699"/>
  </r>
  <r>
    <n v="6613"/>
    <x v="6344"/>
    <x v="6490"/>
    <x v="4"/>
    <x v="731"/>
    <x v="1253"/>
  </r>
  <r>
    <n v="6614"/>
    <x v="6345"/>
    <x v="6491"/>
    <x v="5"/>
    <x v="6058"/>
    <x v="4700"/>
  </r>
  <r>
    <n v="6615"/>
    <x v="6346"/>
    <x v="6492"/>
    <x v="0"/>
    <x v="6059"/>
    <x v="2429"/>
  </r>
  <r>
    <n v="6616"/>
    <x v="6347"/>
    <x v="6493"/>
    <x v="0"/>
    <x v="6060"/>
    <x v="4701"/>
  </r>
  <r>
    <n v="6617"/>
    <x v="6348"/>
    <x v="6494"/>
    <x v="0"/>
    <x v="6061"/>
    <x v="4702"/>
  </r>
  <r>
    <n v="6618"/>
    <x v="6349"/>
    <x v="6495"/>
    <x v="0"/>
    <x v="6062"/>
    <x v="4703"/>
  </r>
  <r>
    <n v="6619"/>
    <x v="6350"/>
    <x v="6496"/>
    <x v="0"/>
    <x v="6063"/>
    <x v="4704"/>
  </r>
  <r>
    <n v="6620"/>
    <x v="6349"/>
    <x v="6495"/>
    <x v="0"/>
    <x v="6062"/>
    <x v="4703"/>
  </r>
  <r>
    <n v="6621"/>
    <x v="6336"/>
    <x v="6482"/>
    <x v="13"/>
    <x v="6051"/>
    <x v="3089"/>
  </r>
  <r>
    <n v="6622"/>
    <x v="6350"/>
    <x v="6496"/>
    <x v="0"/>
    <x v="6063"/>
    <x v="4704"/>
  </r>
  <r>
    <n v="6623"/>
    <x v="6351"/>
    <x v="6497"/>
    <x v="2"/>
    <x v="6028"/>
    <x v="4705"/>
  </r>
  <r>
    <n v="6624"/>
    <x v="4179"/>
    <x v="6498"/>
    <x v="0"/>
    <x v="6064"/>
    <x v="4706"/>
  </r>
  <r>
    <n v="6625"/>
    <x v="6352"/>
    <x v="6499"/>
    <x v="0"/>
    <x v="6065"/>
    <x v="193"/>
  </r>
  <r>
    <n v="6626"/>
    <x v="6353"/>
    <x v="6500"/>
    <x v="0"/>
    <x v="6066"/>
    <x v="2645"/>
  </r>
  <r>
    <n v="6627"/>
    <x v="6354"/>
    <x v="6501"/>
    <x v="0"/>
    <x v="6067"/>
    <x v="4262"/>
  </r>
  <r>
    <n v="6628"/>
    <x v="6355"/>
    <x v="6502"/>
    <x v="0"/>
    <x v="6068"/>
    <x v="3104"/>
  </r>
  <r>
    <n v="6629"/>
    <x v="6356"/>
    <x v="6503"/>
    <x v="0"/>
    <x v="6069"/>
    <x v="3800"/>
  </r>
  <r>
    <n v="6630"/>
    <x v="6357"/>
    <x v="6504"/>
    <x v="0"/>
    <x v="6070"/>
    <x v="4707"/>
  </r>
  <r>
    <n v="6631"/>
    <x v="6358"/>
    <x v="6505"/>
    <x v="0"/>
    <x v="6071"/>
    <x v="4708"/>
  </r>
  <r>
    <n v="6632"/>
    <x v="987"/>
    <x v="6506"/>
    <x v="0"/>
    <x v="6072"/>
    <x v="4709"/>
  </r>
  <r>
    <n v="6633"/>
    <x v="4527"/>
    <x v="6507"/>
    <x v="0"/>
    <x v="6073"/>
    <x v="4710"/>
  </r>
  <r>
    <n v="6634"/>
    <x v="6359"/>
    <x v="6508"/>
    <x v="0"/>
    <x v="6074"/>
    <x v="4658"/>
  </r>
  <r>
    <n v="6635"/>
    <x v="6360"/>
    <x v="6509"/>
    <x v="0"/>
    <x v="2488"/>
    <x v="4477"/>
  </r>
  <r>
    <n v="6636"/>
    <x v="6361"/>
    <x v="6510"/>
    <x v="0"/>
    <x v="6075"/>
    <x v="2542"/>
  </r>
  <r>
    <n v="6637"/>
    <x v="6362"/>
    <x v="6511"/>
    <x v="8"/>
    <x v="6076"/>
    <x v="4711"/>
  </r>
  <r>
    <n v="6638"/>
    <x v="6363"/>
    <x v="6512"/>
    <x v="0"/>
    <x v="6077"/>
    <x v="4712"/>
  </r>
  <r>
    <n v="6639"/>
    <x v="3008"/>
    <x v="6513"/>
    <x v="0"/>
    <x v="6078"/>
    <x v="4713"/>
  </r>
  <r>
    <n v="6640"/>
    <x v="6364"/>
    <x v="6514"/>
    <x v="13"/>
    <x v="6079"/>
    <x v="3206"/>
  </r>
  <r>
    <n v="6641"/>
    <x v="6365"/>
    <x v="6515"/>
    <x v="11"/>
    <x v="6080"/>
    <x v="3226"/>
  </r>
  <r>
    <n v="6642"/>
    <x v="6366"/>
    <x v="6516"/>
    <x v="0"/>
    <x v="6081"/>
    <x v="4211"/>
  </r>
  <r>
    <n v="6643"/>
    <x v="6367"/>
    <x v="6517"/>
    <x v="0"/>
    <x v="6082"/>
    <x v="4714"/>
  </r>
  <r>
    <n v="6644"/>
    <x v="6368"/>
    <x v="6518"/>
    <x v="0"/>
    <x v="6083"/>
    <x v="2549"/>
  </r>
  <r>
    <n v="6645"/>
    <x v="6369"/>
    <x v="6519"/>
    <x v="0"/>
    <x v="6084"/>
    <x v="2987"/>
  </r>
  <r>
    <n v="6646"/>
    <x v="6370"/>
    <x v="6520"/>
    <x v="0"/>
    <x v="6085"/>
    <x v="4715"/>
  </r>
  <r>
    <n v="6647"/>
    <x v="6371"/>
    <x v="6521"/>
    <x v="0"/>
    <x v="6086"/>
    <x v="2634"/>
  </r>
  <r>
    <n v="6648"/>
    <x v="6372"/>
    <x v="6522"/>
    <x v="0"/>
    <x v="6087"/>
    <x v="2892"/>
  </r>
  <r>
    <n v="6649"/>
    <x v="6373"/>
    <x v="6523"/>
    <x v="0"/>
    <x v="6088"/>
    <x v="4716"/>
  </r>
  <r>
    <n v="6650"/>
    <x v="6374"/>
    <x v="6524"/>
    <x v="0"/>
    <x v="6089"/>
    <x v="4717"/>
  </r>
  <r>
    <n v="6651"/>
    <x v="6375"/>
    <x v="6525"/>
    <x v="0"/>
    <x v="6090"/>
    <x v="4718"/>
  </r>
  <r>
    <n v="6652"/>
    <x v="6376"/>
    <x v="6526"/>
    <x v="0"/>
    <x v="6091"/>
    <x v="3992"/>
  </r>
  <r>
    <n v="6653"/>
    <x v="6377"/>
    <x v="6527"/>
    <x v="0"/>
    <x v="6092"/>
    <x v="4719"/>
  </r>
  <r>
    <n v="6654"/>
    <x v="6378"/>
    <x v="6528"/>
    <x v="0"/>
    <x v="6093"/>
    <x v="4720"/>
  </r>
  <r>
    <n v="6655"/>
    <x v="6379"/>
    <x v="6529"/>
    <x v="0"/>
    <x v="6094"/>
    <x v="1768"/>
  </r>
  <r>
    <n v="6656"/>
    <x v="6380"/>
    <x v="6530"/>
    <x v="0"/>
    <x v="6095"/>
    <x v="2933"/>
  </r>
  <r>
    <n v="6657"/>
    <x v="6381"/>
    <x v="6531"/>
    <x v="0"/>
    <x v="6096"/>
    <x v="2256"/>
  </r>
  <r>
    <n v="6658"/>
    <x v="6382"/>
    <x v="6532"/>
    <x v="0"/>
    <x v="5235"/>
    <x v="4721"/>
  </r>
  <r>
    <n v="6659"/>
    <x v="6383"/>
    <x v="6533"/>
    <x v="0"/>
    <x v="6097"/>
    <x v="2857"/>
  </r>
  <r>
    <n v="6660"/>
    <x v="6384"/>
    <x v="6534"/>
    <x v="27"/>
    <x v="6098"/>
    <x v="773"/>
  </r>
  <r>
    <n v="6661"/>
    <x v="6385"/>
    <x v="6535"/>
    <x v="0"/>
    <x v="6099"/>
    <x v="4219"/>
  </r>
  <r>
    <n v="6662"/>
    <x v="6386"/>
    <x v="6536"/>
    <x v="0"/>
    <x v="6100"/>
    <x v="3010"/>
  </r>
  <r>
    <n v="6663"/>
    <x v="6387"/>
    <x v="6537"/>
    <x v="0"/>
    <x v="6101"/>
    <x v="4722"/>
  </r>
  <r>
    <n v="6664"/>
    <x v="6388"/>
    <x v="6538"/>
    <x v="0"/>
    <x v="6102"/>
    <x v="4723"/>
  </r>
  <r>
    <n v="6665"/>
    <x v="6389"/>
    <x v="6539"/>
    <x v="31"/>
    <x v="2610"/>
    <x v="4724"/>
  </r>
  <r>
    <n v="6666"/>
    <x v="6328"/>
    <x v="6540"/>
    <x v="0"/>
    <x v="6103"/>
    <x v="2736"/>
  </r>
  <r>
    <n v="6667"/>
    <x v="6390"/>
    <x v="6541"/>
    <x v="0"/>
    <x v="6104"/>
    <x v="459"/>
  </r>
  <r>
    <n v="6668"/>
    <x v="6391"/>
    <x v="6542"/>
    <x v="0"/>
    <x v="2321"/>
    <x v="4725"/>
  </r>
  <r>
    <n v="6669"/>
    <x v="6392"/>
    <x v="6543"/>
    <x v="0"/>
    <x v="6105"/>
    <x v="4260"/>
  </r>
  <r>
    <n v="6670"/>
    <x v="6393"/>
    <x v="6544"/>
    <x v="0"/>
    <x v="1255"/>
    <x v="4486"/>
  </r>
  <r>
    <n v="6671"/>
    <x v="6394"/>
    <x v="6545"/>
    <x v="0"/>
    <x v="6106"/>
    <x v="4543"/>
  </r>
  <r>
    <n v="6672"/>
    <x v="6395"/>
    <x v="6546"/>
    <x v="5"/>
    <x v="2763"/>
    <x v="3406"/>
  </r>
  <r>
    <n v="6673"/>
    <x v="6396"/>
    <x v="6547"/>
    <x v="0"/>
    <x v="6107"/>
    <x v="883"/>
  </r>
  <r>
    <n v="6674"/>
    <x v="6397"/>
    <x v="6548"/>
    <x v="0"/>
    <x v="6108"/>
    <x v="4726"/>
  </r>
  <r>
    <n v="6675"/>
    <x v="6398"/>
    <x v="6549"/>
    <x v="0"/>
    <x v="6109"/>
    <x v="4727"/>
  </r>
  <r>
    <n v="6676"/>
    <x v="6399"/>
    <x v="6550"/>
    <x v="0"/>
    <x v="6110"/>
    <x v="4728"/>
  </r>
  <r>
    <n v="6677"/>
    <x v="6400"/>
    <x v="6551"/>
    <x v="0"/>
    <x v="6111"/>
    <x v="4729"/>
  </r>
  <r>
    <n v="6678"/>
    <x v="6401"/>
    <x v="6552"/>
    <x v="4"/>
    <x v="6112"/>
    <x v="4730"/>
  </r>
  <r>
    <n v="6679"/>
    <x v="6402"/>
    <x v="6553"/>
    <x v="10"/>
    <x v="6113"/>
    <x v="3810"/>
  </r>
  <r>
    <n v="6680"/>
    <x v="6403"/>
    <x v="6554"/>
    <x v="4"/>
    <x v="768"/>
    <x v="4142"/>
  </r>
  <r>
    <n v="6681"/>
    <x v="6404"/>
    <x v="6555"/>
    <x v="0"/>
    <x v="6114"/>
    <x v="1196"/>
  </r>
  <r>
    <n v="6682"/>
    <x v="6405"/>
    <x v="6556"/>
    <x v="8"/>
    <x v="6115"/>
    <x v="4731"/>
  </r>
  <r>
    <n v="6683"/>
    <x v="234"/>
    <x v="6557"/>
    <x v="0"/>
    <x v="6116"/>
    <x v="1320"/>
  </r>
  <r>
    <n v="6684"/>
    <x v="6406"/>
    <x v="6558"/>
    <x v="0"/>
    <x v="6117"/>
    <x v="4732"/>
  </r>
  <r>
    <n v="6685"/>
    <x v="6407"/>
    <x v="6559"/>
    <x v="0"/>
    <x v="6118"/>
    <x v="3110"/>
  </r>
  <r>
    <n v="6686"/>
    <x v="6408"/>
    <x v="6560"/>
    <x v="0"/>
    <x v="6119"/>
    <x v="4733"/>
  </r>
  <r>
    <n v="6687"/>
    <x v="6409"/>
    <x v="6561"/>
    <x v="4"/>
    <x v="3412"/>
    <x v="4734"/>
  </r>
  <r>
    <n v="6688"/>
    <x v="6410"/>
    <x v="6562"/>
    <x v="8"/>
    <x v="6120"/>
    <x v="1641"/>
  </r>
  <r>
    <n v="6689"/>
    <x v="6411"/>
    <x v="6563"/>
    <x v="0"/>
    <x v="6121"/>
    <x v="4735"/>
  </r>
  <r>
    <n v="6690"/>
    <x v="6412"/>
    <x v="6564"/>
    <x v="0"/>
    <x v="6122"/>
    <x v="4736"/>
  </r>
  <r>
    <n v="6691"/>
    <x v="2921"/>
    <x v="6565"/>
    <x v="0"/>
    <x v="6123"/>
    <x v="4737"/>
  </r>
  <r>
    <n v="6692"/>
    <x v="6413"/>
    <x v="6566"/>
    <x v="0"/>
    <x v="6124"/>
    <x v="1747"/>
  </r>
  <r>
    <n v="6693"/>
    <x v="6414"/>
    <x v="6567"/>
    <x v="0"/>
    <x v="6125"/>
    <x v="3810"/>
  </r>
  <r>
    <n v="6694"/>
    <x v="6415"/>
    <x v="6568"/>
    <x v="0"/>
    <x v="6126"/>
    <x v="1026"/>
  </r>
  <r>
    <n v="6695"/>
    <x v="6416"/>
    <x v="6569"/>
    <x v="0"/>
    <x v="6127"/>
    <x v="4232"/>
  </r>
  <r>
    <n v="6696"/>
    <x v="6417"/>
    <x v="6570"/>
    <x v="0"/>
    <x v="6128"/>
    <x v="4738"/>
  </r>
  <r>
    <n v="6697"/>
    <x v="6418"/>
    <x v="6571"/>
    <x v="0"/>
    <x v="6129"/>
    <x v="266"/>
  </r>
  <r>
    <n v="6698"/>
    <x v="6419"/>
    <x v="6572"/>
    <x v="0"/>
    <x v="6130"/>
    <x v="395"/>
  </r>
  <r>
    <n v="6699"/>
    <x v="6420"/>
    <x v="6573"/>
    <x v="0"/>
    <x v="6131"/>
    <x v="2009"/>
  </r>
  <r>
    <n v="6700"/>
    <x v="6421"/>
    <x v="6574"/>
    <x v="0"/>
    <x v="6132"/>
    <x v="4739"/>
  </r>
  <r>
    <n v="6701"/>
    <x v="6422"/>
    <x v="6575"/>
    <x v="0"/>
    <x v="6133"/>
    <x v="2787"/>
  </r>
  <r>
    <n v="6702"/>
    <x v="6423"/>
    <x v="6576"/>
    <x v="0"/>
    <x v="6134"/>
    <x v="1357"/>
  </r>
  <r>
    <n v="6703"/>
    <x v="1091"/>
    <x v="6577"/>
    <x v="0"/>
    <x v="6135"/>
    <x v="3501"/>
  </r>
  <r>
    <n v="6704"/>
    <x v="6424"/>
    <x v="6578"/>
    <x v="0"/>
    <x v="6136"/>
    <x v="1841"/>
  </r>
  <r>
    <n v="6705"/>
    <x v="3598"/>
    <x v="6579"/>
    <x v="0"/>
    <x v="6137"/>
    <x v="881"/>
  </r>
  <r>
    <n v="6706"/>
    <x v="6425"/>
    <x v="6580"/>
    <x v="0"/>
    <x v="6138"/>
    <x v="2364"/>
  </r>
  <r>
    <n v="6707"/>
    <x v="6426"/>
    <x v="6581"/>
    <x v="0"/>
    <x v="6139"/>
    <x v="4740"/>
  </r>
  <r>
    <n v="6708"/>
    <x v="6427"/>
    <x v="6582"/>
    <x v="0"/>
    <x v="3765"/>
    <x v="619"/>
  </r>
  <r>
    <n v="6709"/>
    <x v="6428"/>
    <x v="6583"/>
    <x v="0"/>
    <x v="6140"/>
    <x v="4741"/>
  </r>
  <r>
    <n v="6710"/>
    <x v="6429"/>
    <x v="6584"/>
    <x v="0"/>
    <x v="6141"/>
    <x v="4742"/>
  </r>
  <r>
    <n v="6711"/>
    <x v="6430"/>
    <x v="6585"/>
    <x v="0"/>
    <x v="6142"/>
    <x v="4743"/>
  </r>
  <r>
    <n v="6712"/>
    <x v="6431"/>
    <x v="6586"/>
    <x v="0"/>
    <x v="3769"/>
    <x v="4744"/>
  </r>
  <r>
    <n v="6713"/>
    <x v="6432"/>
    <x v="6587"/>
    <x v="0"/>
    <x v="6143"/>
    <x v="4745"/>
  </r>
  <r>
    <n v="6714"/>
    <x v="6433"/>
    <x v="6588"/>
    <x v="0"/>
    <x v="6144"/>
    <x v="4746"/>
  </r>
  <r>
    <n v="6715"/>
    <x v="6434"/>
    <x v="6589"/>
    <x v="0"/>
    <x v="6145"/>
    <x v="4747"/>
  </r>
  <r>
    <n v="6716"/>
    <x v="6435"/>
    <x v="6590"/>
    <x v="0"/>
    <x v="6146"/>
    <x v="1551"/>
  </r>
  <r>
    <n v="6717"/>
    <x v="6436"/>
    <x v="6591"/>
    <x v="0"/>
    <x v="6147"/>
    <x v="4748"/>
  </r>
  <r>
    <n v="6718"/>
    <x v="6437"/>
    <x v="6592"/>
    <x v="0"/>
    <x v="6148"/>
    <x v="2802"/>
  </r>
  <r>
    <n v="6719"/>
    <x v="617"/>
    <x v="6593"/>
    <x v="0"/>
    <x v="6149"/>
    <x v="2297"/>
  </r>
  <r>
    <n v="6720"/>
    <x v="6438"/>
    <x v="6594"/>
    <x v="0"/>
    <x v="6150"/>
    <x v="4719"/>
  </r>
  <r>
    <n v="6721"/>
    <x v="6439"/>
    <x v="6595"/>
    <x v="0"/>
    <x v="6151"/>
    <x v="4749"/>
  </r>
  <r>
    <n v="6722"/>
    <x v="6440"/>
    <x v="6596"/>
    <x v="5"/>
    <x v="4615"/>
    <x v="4750"/>
  </r>
  <r>
    <n v="6723"/>
    <x v="6441"/>
    <x v="6597"/>
    <x v="0"/>
    <x v="6152"/>
    <x v="4751"/>
  </r>
  <r>
    <n v="6724"/>
    <x v="6442"/>
    <x v="6598"/>
    <x v="0"/>
    <x v="6153"/>
    <x v="3058"/>
  </r>
  <r>
    <n v="6725"/>
    <x v="4095"/>
    <x v="4155"/>
    <x v="0"/>
    <x v="6154"/>
    <x v="990"/>
  </r>
  <r>
    <n v="6726"/>
    <x v="6443"/>
    <x v="6599"/>
    <x v="0"/>
    <x v="6155"/>
    <x v="4070"/>
  </r>
  <r>
    <n v="6727"/>
    <x v="6444"/>
    <x v="6600"/>
    <x v="0"/>
    <x v="6156"/>
    <x v="4752"/>
  </r>
  <r>
    <n v="6728"/>
    <x v="6445"/>
    <x v="6601"/>
    <x v="0"/>
    <x v="6157"/>
    <x v="4753"/>
  </r>
  <r>
    <n v="6729"/>
    <x v="6446"/>
    <x v="6602"/>
    <x v="0"/>
    <x v="6158"/>
    <x v="4754"/>
  </r>
  <r>
    <n v="6730"/>
    <x v="6447"/>
    <x v="6603"/>
    <x v="0"/>
    <x v="6159"/>
    <x v="4755"/>
  </r>
  <r>
    <n v="6731"/>
    <x v="6448"/>
    <x v="6604"/>
    <x v="0"/>
    <x v="6160"/>
    <x v="3678"/>
  </r>
  <r>
    <n v="6732"/>
    <x v="6449"/>
    <x v="6605"/>
    <x v="0"/>
    <x v="6161"/>
    <x v="2124"/>
  </r>
  <r>
    <n v="6733"/>
    <x v="6450"/>
    <x v="6606"/>
    <x v="0"/>
    <x v="2234"/>
    <x v="4756"/>
  </r>
  <r>
    <n v="6734"/>
    <x v="6451"/>
    <x v="6607"/>
    <x v="0"/>
    <x v="6162"/>
    <x v="4757"/>
  </r>
  <r>
    <n v="6735"/>
    <x v="6452"/>
    <x v="6608"/>
    <x v="0"/>
    <x v="6163"/>
    <x v="4758"/>
  </r>
  <r>
    <n v="6736"/>
    <x v="6453"/>
    <x v="6609"/>
    <x v="0"/>
    <x v="6164"/>
    <x v="1854"/>
  </r>
  <r>
    <n v="6737"/>
    <x v="6454"/>
    <x v="6610"/>
    <x v="0"/>
    <x v="6165"/>
    <x v="4759"/>
  </r>
  <r>
    <n v="6738"/>
    <x v="6455"/>
    <x v="6611"/>
    <x v="0"/>
    <x v="6166"/>
    <x v="4760"/>
  </r>
  <r>
    <n v="6739"/>
    <x v="6456"/>
    <x v="6612"/>
    <x v="0"/>
    <x v="6167"/>
    <x v="4761"/>
  </r>
  <r>
    <n v="6740"/>
    <x v="6455"/>
    <x v="6611"/>
    <x v="0"/>
    <x v="6166"/>
    <x v="4760"/>
  </r>
  <r>
    <n v="6741"/>
    <x v="6456"/>
    <x v="6612"/>
    <x v="0"/>
    <x v="6167"/>
    <x v="4761"/>
  </r>
  <r>
    <n v="6742"/>
    <x v="6457"/>
    <x v="6613"/>
    <x v="4"/>
    <x v="6168"/>
    <x v="4502"/>
  </r>
  <r>
    <n v="6743"/>
    <x v="6458"/>
    <x v="6614"/>
    <x v="0"/>
    <x v="6169"/>
    <x v="2404"/>
  </r>
  <r>
    <n v="6744"/>
    <x v="6459"/>
    <x v="6615"/>
    <x v="0"/>
    <x v="6170"/>
    <x v="3186"/>
  </r>
  <r>
    <n v="6745"/>
    <x v="6460"/>
    <x v="6616"/>
    <x v="0"/>
    <x v="6171"/>
    <x v="4762"/>
  </r>
  <r>
    <n v="6746"/>
    <x v="6461"/>
    <x v="6617"/>
    <x v="8"/>
    <x v="6172"/>
    <x v="4763"/>
  </r>
  <r>
    <n v="6747"/>
    <x v="6462"/>
    <x v="6618"/>
    <x v="0"/>
    <x v="6173"/>
    <x v="3871"/>
  </r>
  <r>
    <n v="6748"/>
    <x v="6463"/>
    <x v="6619"/>
    <x v="0"/>
    <x v="6174"/>
    <x v="4764"/>
  </r>
  <r>
    <n v="6749"/>
    <x v="6464"/>
    <x v="6620"/>
    <x v="0"/>
    <x v="6175"/>
    <x v="4765"/>
  </r>
  <r>
    <n v="6750"/>
    <x v="4742"/>
    <x v="6621"/>
    <x v="0"/>
    <x v="6176"/>
    <x v="4766"/>
  </r>
  <r>
    <n v="6751"/>
    <x v="6465"/>
    <x v="6622"/>
    <x v="0"/>
    <x v="6177"/>
    <x v="1104"/>
  </r>
  <r>
    <n v="6752"/>
    <x v="6466"/>
    <x v="6623"/>
    <x v="0"/>
    <x v="1569"/>
    <x v="4199"/>
  </r>
  <r>
    <n v="6753"/>
    <x v="6467"/>
    <x v="6624"/>
    <x v="0"/>
    <x v="6178"/>
    <x v="3383"/>
  </r>
  <r>
    <n v="6754"/>
    <x v="6468"/>
    <x v="6625"/>
    <x v="0"/>
    <x v="6179"/>
    <x v="4767"/>
  </r>
  <r>
    <n v="6755"/>
    <x v="6469"/>
    <x v="6626"/>
    <x v="0"/>
    <x v="6180"/>
    <x v="1754"/>
  </r>
  <r>
    <n v="6756"/>
    <x v="6470"/>
    <x v="6627"/>
    <x v="0"/>
    <x v="6181"/>
    <x v="4332"/>
  </r>
  <r>
    <n v="6757"/>
    <x v="6471"/>
    <x v="6628"/>
    <x v="0"/>
    <x v="6182"/>
    <x v="2857"/>
  </r>
  <r>
    <n v="6758"/>
    <x v="6472"/>
    <x v="6629"/>
    <x v="0"/>
    <x v="6183"/>
    <x v="4768"/>
  </r>
  <r>
    <n v="6759"/>
    <x v="6473"/>
    <x v="6630"/>
    <x v="0"/>
    <x v="6184"/>
    <x v="1044"/>
  </r>
  <r>
    <n v="6760"/>
    <x v="6474"/>
    <x v="6631"/>
    <x v="0"/>
    <x v="6185"/>
    <x v="3512"/>
  </r>
  <r>
    <n v="6761"/>
    <x v="6475"/>
    <x v="6632"/>
    <x v="0"/>
    <x v="4417"/>
    <x v="1018"/>
  </r>
  <r>
    <n v="6762"/>
    <x v="6476"/>
    <x v="6633"/>
    <x v="0"/>
    <x v="6186"/>
    <x v="4769"/>
  </r>
  <r>
    <n v="6763"/>
    <x v="6477"/>
    <x v="6634"/>
    <x v="8"/>
    <x v="2188"/>
    <x v="2931"/>
  </r>
  <r>
    <n v="6764"/>
    <x v="6478"/>
    <x v="6635"/>
    <x v="0"/>
    <x v="6187"/>
    <x v="4770"/>
  </r>
  <r>
    <n v="6765"/>
    <x v="6479"/>
    <x v="6636"/>
    <x v="0"/>
    <x v="6188"/>
    <x v="1944"/>
  </r>
  <r>
    <n v="6766"/>
    <x v="6480"/>
    <x v="6637"/>
    <x v="0"/>
    <x v="6189"/>
    <x v="4771"/>
  </r>
  <r>
    <n v="6767"/>
    <x v="6481"/>
    <x v="6638"/>
    <x v="0"/>
    <x v="6190"/>
    <x v="4065"/>
  </r>
  <r>
    <n v="6768"/>
    <x v="6482"/>
    <x v="6639"/>
    <x v="0"/>
    <x v="6191"/>
    <x v="4772"/>
  </r>
  <r>
    <n v="6769"/>
    <x v="6483"/>
    <x v="6640"/>
    <x v="0"/>
    <x v="6192"/>
    <x v="4773"/>
  </r>
  <r>
    <n v="6770"/>
    <x v="6484"/>
    <x v="6641"/>
    <x v="0"/>
    <x v="6193"/>
    <x v="3315"/>
  </r>
  <r>
    <n v="6771"/>
    <x v="6485"/>
    <x v="6642"/>
    <x v="0"/>
    <x v="1196"/>
    <x v="4774"/>
  </r>
  <r>
    <n v="6772"/>
    <x v="6486"/>
    <x v="6643"/>
    <x v="0"/>
    <x v="6194"/>
    <x v="4775"/>
  </r>
  <r>
    <n v="6773"/>
    <x v="6487"/>
    <x v="6644"/>
    <x v="0"/>
    <x v="6195"/>
    <x v="1374"/>
  </r>
  <r>
    <n v="6774"/>
    <x v="6488"/>
    <x v="6645"/>
    <x v="0"/>
    <x v="6196"/>
    <x v="4776"/>
  </r>
  <r>
    <n v="6775"/>
    <x v="6489"/>
    <x v="6646"/>
    <x v="0"/>
    <x v="6197"/>
    <x v="4777"/>
  </r>
  <r>
    <n v="6776"/>
    <x v="6490"/>
    <x v="6647"/>
    <x v="0"/>
    <x v="6198"/>
    <x v="4778"/>
  </r>
  <r>
    <n v="6777"/>
    <x v="6491"/>
    <x v="6648"/>
    <x v="0"/>
    <x v="6199"/>
    <x v="2378"/>
  </r>
  <r>
    <n v="6778"/>
    <x v="6492"/>
    <x v="6649"/>
    <x v="0"/>
    <x v="6200"/>
    <x v="4779"/>
  </r>
  <r>
    <n v="6779"/>
    <x v="6493"/>
    <x v="6650"/>
    <x v="0"/>
    <x v="6201"/>
    <x v="4780"/>
  </r>
  <r>
    <n v="6780"/>
    <x v="6494"/>
    <x v="6651"/>
    <x v="0"/>
    <x v="6202"/>
    <x v="2417"/>
  </r>
  <r>
    <n v="6781"/>
    <x v="6495"/>
    <x v="6652"/>
    <x v="0"/>
    <x v="1274"/>
    <x v="3490"/>
  </r>
  <r>
    <n v="6782"/>
    <x v="6496"/>
    <x v="6653"/>
    <x v="0"/>
    <x v="6203"/>
    <x v="2438"/>
  </r>
  <r>
    <n v="6783"/>
    <x v="6497"/>
    <x v="6654"/>
    <x v="0"/>
    <x v="6204"/>
    <x v="647"/>
  </r>
  <r>
    <n v="6784"/>
    <x v="6498"/>
    <x v="6655"/>
    <x v="0"/>
    <x v="6205"/>
    <x v="4762"/>
  </r>
  <r>
    <n v="6785"/>
    <x v="5978"/>
    <x v="6656"/>
    <x v="0"/>
    <x v="6206"/>
    <x v="982"/>
  </r>
  <r>
    <n v="6786"/>
    <x v="6499"/>
    <x v="6657"/>
    <x v="0"/>
    <x v="2452"/>
    <x v="4696"/>
  </r>
  <r>
    <n v="6787"/>
    <x v="6500"/>
    <x v="6658"/>
    <x v="0"/>
    <x v="6207"/>
    <x v="3749"/>
  </r>
  <r>
    <n v="6788"/>
    <x v="6501"/>
    <x v="6659"/>
    <x v="0"/>
    <x v="2823"/>
    <x v="4781"/>
  </r>
  <r>
    <n v="6789"/>
    <x v="6502"/>
    <x v="6660"/>
    <x v="0"/>
    <x v="6208"/>
    <x v="4782"/>
  </r>
  <r>
    <n v="6790"/>
    <x v="6503"/>
    <x v="6661"/>
    <x v="0"/>
    <x v="6209"/>
    <x v="2714"/>
  </r>
  <r>
    <n v="6791"/>
    <x v="2815"/>
    <x v="6662"/>
    <x v="0"/>
    <x v="6210"/>
    <x v="4071"/>
  </r>
  <r>
    <n v="6792"/>
    <x v="6504"/>
    <x v="6663"/>
    <x v="0"/>
    <x v="6211"/>
    <x v="2084"/>
  </r>
  <r>
    <n v="6793"/>
    <x v="6505"/>
    <x v="6664"/>
    <x v="0"/>
    <x v="6212"/>
    <x v="2483"/>
  </r>
  <r>
    <n v="6794"/>
    <x v="6506"/>
    <x v="6665"/>
    <x v="0"/>
    <x v="6213"/>
    <x v="3044"/>
  </r>
  <r>
    <n v="6795"/>
    <x v="6507"/>
    <x v="6666"/>
    <x v="0"/>
    <x v="6214"/>
    <x v="4783"/>
  </r>
  <r>
    <n v="6796"/>
    <x v="6508"/>
    <x v="6667"/>
    <x v="0"/>
    <x v="6215"/>
    <x v="2022"/>
  </r>
  <r>
    <n v="6797"/>
    <x v="6509"/>
    <x v="6668"/>
    <x v="4"/>
    <x v="6216"/>
    <x v="4784"/>
  </r>
  <r>
    <n v="6798"/>
    <x v="6510"/>
    <x v="6669"/>
    <x v="0"/>
    <x v="6217"/>
    <x v="4785"/>
  </r>
  <r>
    <n v="6799"/>
    <x v="6511"/>
    <x v="6670"/>
    <x v="0"/>
    <x v="6218"/>
    <x v="2853"/>
  </r>
  <r>
    <n v="6800"/>
    <x v="6512"/>
    <x v="6671"/>
    <x v="8"/>
    <x v="6219"/>
    <x v="4258"/>
  </r>
  <r>
    <n v="6801"/>
    <x v="6513"/>
    <x v="6672"/>
    <x v="0"/>
    <x v="6220"/>
    <x v="1886"/>
  </r>
  <r>
    <n v="6802"/>
    <x v="6514"/>
    <x v="6673"/>
    <x v="0"/>
    <x v="6221"/>
    <x v="4379"/>
  </r>
  <r>
    <n v="6803"/>
    <x v="6515"/>
    <x v="6674"/>
    <x v="0"/>
    <x v="6222"/>
    <x v="4786"/>
  </r>
  <r>
    <n v="6804"/>
    <x v="6516"/>
    <x v="6675"/>
    <x v="0"/>
    <x v="4301"/>
    <x v="3607"/>
  </r>
  <r>
    <n v="6805"/>
    <x v="6517"/>
    <x v="6676"/>
    <x v="0"/>
    <x v="6223"/>
    <x v="4787"/>
  </r>
  <r>
    <n v="6806"/>
    <x v="6518"/>
    <x v="6677"/>
    <x v="0"/>
    <x v="1311"/>
    <x v="4287"/>
  </r>
  <r>
    <n v="6807"/>
    <x v="6519"/>
    <x v="6678"/>
    <x v="0"/>
    <x v="6224"/>
    <x v="4788"/>
  </r>
  <r>
    <n v="6808"/>
    <x v="6520"/>
    <x v="6679"/>
    <x v="0"/>
    <x v="6225"/>
    <x v="4789"/>
  </r>
  <r>
    <n v="6809"/>
    <x v="6521"/>
    <x v="6680"/>
    <x v="0"/>
    <x v="6226"/>
    <x v="4012"/>
  </r>
  <r>
    <n v="6810"/>
    <x v="6522"/>
    <x v="6681"/>
    <x v="0"/>
    <x v="6227"/>
    <x v="4790"/>
  </r>
  <r>
    <n v="6811"/>
    <x v="6523"/>
    <x v="6682"/>
    <x v="0"/>
    <x v="6228"/>
    <x v="4772"/>
  </r>
  <r>
    <n v="6812"/>
    <x v="6524"/>
    <x v="6683"/>
    <x v="0"/>
    <x v="6229"/>
    <x v="4791"/>
  </r>
  <r>
    <n v="6813"/>
    <x v="6525"/>
    <x v="6684"/>
    <x v="0"/>
    <x v="5901"/>
    <x v="4792"/>
  </r>
  <r>
    <n v="6814"/>
    <x v="6526"/>
    <x v="6685"/>
    <x v="0"/>
    <x v="6230"/>
    <x v="4793"/>
  </r>
  <r>
    <n v="6815"/>
    <x v="6527"/>
    <x v="6686"/>
    <x v="0"/>
    <x v="6231"/>
    <x v="4794"/>
  </r>
  <r>
    <n v="6816"/>
    <x v="6528"/>
    <x v="6687"/>
    <x v="0"/>
    <x v="5717"/>
    <x v="4795"/>
  </r>
  <r>
    <n v="6817"/>
    <x v="6529"/>
    <x v="6688"/>
    <x v="0"/>
    <x v="6232"/>
    <x v="2943"/>
  </r>
  <r>
    <n v="6818"/>
    <x v="6530"/>
    <x v="6689"/>
    <x v="0"/>
    <x v="6233"/>
    <x v="3412"/>
  </r>
  <r>
    <n v="6819"/>
    <x v="6531"/>
    <x v="6690"/>
    <x v="0"/>
    <x v="6234"/>
    <x v="4796"/>
  </r>
  <r>
    <n v="6820"/>
    <x v="6532"/>
    <x v="6691"/>
    <x v="0"/>
    <x v="1244"/>
    <x v="4797"/>
  </r>
  <r>
    <n v="6821"/>
    <x v="6533"/>
    <x v="6692"/>
    <x v="8"/>
    <x v="6235"/>
    <x v="4798"/>
  </r>
  <r>
    <n v="6822"/>
    <x v="6534"/>
    <x v="6693"/>
    <x v="14"/>
    <x v="6236"/>
    <x v="3804"/>
  </r>
  <r>
    <n v="6823"/>
    <x v="5584"/>
    <x v="6694"/>
    <x v="0"/>
    <x v="6237"/>
    <x v="2769"/>
  </r>
  <r>
    <n v="6824"/>
    <x v="6535"/>
    <x v="6695"/>
    <x v="0"/>
    <x v="6238"/>
    <x v="4799"/>
  </r>
  <r>
    <n v="6825"/>
    <x v="6536"/>
    <x v="6696"/>
    <x v="0"/>
    <x v="6239"/>
    <x v="4800"/>
  </r>
  <r>
    <n v="6826"/>
    <x v="6537"/>
    <x v="6697"/>
    <x v="0"/>
    <x v="2684"/>
    <x v="4801"/>
  </r>
  <r>
    <n v="6827"/>
    <x v="6538"/>
    <x v="6698"/>
    <x v="0"/>
    <x v="6240"/>
    <x v="1407"/>
  </r>
  <r>
    <n v="6828"/>
    <x v="6539"/>
    <x v="6699"/>
    <x v="8"/>
    <x v="6241"/>
    <x v="4516"/>
  </r>
  <r>
    <n v="6829"/>
    <x v="6540"/>
    <x v="6700"/>
    <x v="0"/>
    <x v="249"/>
    <x v="4802"/>
  </r>
  <r>
    <n v="6830"/>
    <x v="6541"/>
    <x v="6701"/>
    <x v="0"/>
    <x v="6242"/>
    <x v="4803"/>
  </r>
  <r>
    <n v="6831"/>
    <x v="6542"/>
    <x v="6702"/>
    <x v="0"/>
    <x v="6243"/>
    <x v="4804"/>
  </r>
  <r>
    <n v="6832"/>
    <x v="6543"/>
    <x v="6703"/>
    <x v="0"/>
    <x v="6244"/>
    <x v="4805"/>
  </r>
  <r>
    <n v="6833"/>
    <x v="6544"/>
    <x v="6704"/>
    <x v="0"/>
    <x v="6245"/>
    <x v="2558"/>
  </r>
  <r>
    <n v="6834"/>
    <x v="6545"/>
    <x v="6705"/>
    <x v="0"/>
    <x v="4166"/>
    <x v="4806"/>
  </r>
  <r>
    <n v="6835"/>
    <x v="6546"/>
    <x v="6706"/>
    <x v="0"/>
    <x v="6246"/>
    <x v="4807"/>
  </r>
  <r>
    <n v="6836"/>
    <x v="6547"/>
    <x v="6707"/>
    <x v="0"/>
    <x v="2171"/>
    <x v="3343"/>
  </r>
  <r>
    <n v="6837"/>
    <x v="6548"/>
    <x v="6708"/>
    <x v="0"/>
    <x v="6247"/>
    <x v="1801"/>
  </r>
  <r>
    <n v="6838"/>
    <x v="6549"/>
    <x v="6709"/>
    <x v="0"/>
    <x v="6248"/>
    <x v="4808"/>
  </r>
  <r>
    <n v="6839"/>
    <x v="6550"/>
    <x v="6710"/>
    <x v="0"/>
    <x v="6249"/>
    <x v="4809"/>
  </r>
  <r>
    <n v="6840"/>
    <x v="6551"/>
    <x v="6711"/>
    <x v="0"/>
    <x v="6250"/>
    <x v="4810"/>
  </r>
  <r>
    <n v="6841"/>
    <x v="6552"/>
    <x v="6712"/>
    <x v="0"/>
    <x v="4423"/>
    <x v="4811"/>
  </r>
  <r>
    <n v="6842"/>
    <x v="6553"/>
    <x v="6713"/>
    <x v="0"/>
    <x v="1235"/>
    <x v="2853"/>
  </r>
  <r>
    <n v="6843"/>
    <x v="6554"/>
    <x v="6714"/>
    <x v="0"/>
    <x v="1784"/>
    <x v="4812"/>
  </r>
  <r>
    <n v="6844"/>
    <x v="6555"/>
    <x v="6715"/>
    <x v="0"/>
    <x v="6251"/>
    <x v="1719"/>
  </r>
  <r>
    <n v="6845"/>
    <x v="6556"/>
    <x v="6716"/>
    <x v="0"/>
    <x v="6252"/>
    <x v="4813"/>
  </r>
  <r>
    <n v="6846"/>
    <x v="6557"/>
    <x v="6717"/>
    <x v="0"/>
    <x v="6253"/>
    <x v="4814"/>
  </r>
  <r>
    <n v="6847"/>
    <x v="6558"/>
    <x v="6718"/>
    <x v="0"/>
    <x v="6254"/>
    <x v="2337"/>
  </r>
  <r>
    <n v="6848"/>
    <x v="6559"/>
    <x v="6719"/>
    <x v="0"/>
    <x v="6255"/>
    <x v="116"/>
  </r>
  <r>
    <n v="6849"/>
    <x v="6560"/>
    <x v="6720"/>
    <x v="0"/>
    <x v="6256"/>
    <x v="3944"/>
  </r>
  <r>
    <n v="6850"/>
    <x v="6561"/>
    <x v="6721"/>
    <x v="0"/>
    <x v="6257"/>
    <x v="4815"/>
  </r>
  <r>
    <n v="6851"/>
    <x v="1198"/>
    <x v="6722"/>
    <x v="0"/>
    <x v="6258"/>
    <x v="381"/>
  </r>
  <r>
    <n v="6852"/>
    <x v="6562"/>
    <x v="6723"/>
    <x v="0"/>
    <x v="6259"/>
    <x v="4816"/>
  </r>
  <r>
    <n v="6853"/>
    <x v="6563"/>
    <x v="6724"/>
    <x v="0"/>
    <x v="6260"/>
    <x v="2841"/>
  </r>
  <r>
    <n v="6854"/>
    <x v="5615"/>
    <x v="6725"/>
    <x v="0"/>
    <x v="3636"/>
    <x v="4817"/>
  </r>
  <r>
    <n v="6855"/>
    <x v="6564"/>
    <x v="6726"/>
    <x v="4"/>
    <x v="6261"/>
    <x v="4557"/>
  </r>
  <r>
    <n v="6856"/>
    <x v="6565"/>
    <x v="6727"/>
    <x v="0"/>
    <x v="6262"/>
    <x v="4818"/>
  </r>
  <r>
    <n v="6857"/>
    <x v="6566"/>
    <x v="6728"/>
    <x v="0"/>
    <x v="6263"/>
    <x v="2253"/>
  </r>
  <r>
    <n v="6858"/>
    <x v="6567"/>
    <x v="6729"/>
    <x v="0"/>
    <x v="6264"/>
    <x v="4819"/>
  </r>
  <r>
    <n v="6859"/>
    <x v="6568"/>
    <x v="6730"/>
    <x v="0"/>
    <x v="2323"/>
    <x v="4820"/>
  </r>
  <r>
    <n v="6860"/>
    <x v="6567"/>
    <x v="6729"/>
    <x v="0"/>
    <x v="6264"/>
    <x v="4819"/>
  </r>
  <r>
    <n v="6861"/>
    <x v="6564"/>
    <x v="6726"/>
    <x v="4"/>
    <x v="6261"/>
    <x v="4557"/>
  </r>
  <r>
    <n v="6862"/>
    <x v="6566"/>
    <x v="6728"/>
    <x v="0"/>
    <x v="6263"/>
    <x v="2253"/>
  </r>
  <r>
    <n v="6863"/>
    <x v="6568"/>
    <x v="6730"/>
    <x v="0"/>
    <x v="2323"/>
    <x v="4820"/>
  </r>
  <r>
    <n v="6864"/>
    <x v="6569"/>
    <x v="6731"/>
    <x v="0"/>
    <x v="6265"/>
    <x v="2937"/>
  </r>
  <r>
    <n v="6865"/>
    <x v="6570"/>
    <x v="6732"/>
    <x v="0"/>
    <x v="6266"/>
    <x v="2802"/>
  </r>
  <r>
    <n v="6866"/>
    <x v="6571"/>
    <x v="6733"/>
    <x v="0"/>
    <x v="6267"/>
    <x v="4821"/>
  </r>
  <r>
    <n v="6867"/>
    <x v="6572"/>
    <x v="6734"/>
    <x v="0"/>
    <x v="6268"/>
    <x v="4822"/>
  </r>
  <r>
    <n v="6868"/>
    <x v="6565"/>
    <x v="6727"/>
    <x v="0"/>
    <x v="6262"/>
    <x v="4818"/>
  </r>
  <r>
    <n v="6869"/>
    <x v="6573"/>
    <x v="6735"/>
    <x v="0"/>
    <x v="6269"/>
    <x v="2302"/>
  </r>
  <r>
    <n v="6870"/>
    <x v="6574"/>
    <x v="6736"/>
    <x v="0"/>
    <x v="6270"/>
    <x v="4823"/>
  </r>
  <r>
    <n v="6871"/>
    <x v="6575"/>
    <x v="6737"/>
    <x v="0"/>
    <x v="6271"/>
    <x v="3165"/>
  </r>
  <r>
    <n v="6872"/>
    <x v="6576"/>
    <x v="6738"/>
    <x v="0"/>
    <x v="6272"/>
    <x v="2953"/>
  </r>
  <r>
    <n v="6873"/>
    <x v="6577"/>
    <x v="6739"/>
    <x v="0"/>
    <x v="6273"/>
    <x v="61"/>
  </r>
  <r>
    <n v="6874"/>
    <x v="6578"/>
    <x v="6740"/>
    <x v="0"/>
    <x v="6274"/>
    <x v="4824"/>
  </r>
  <r>
    <n v="6875"/>
    <x v="6579"/>
    <x v="6741"/>
    <x v="0"/>
    <x v="6275"/>
    <x v="1780"/>
  </r>
  <r>
    <n v="6876"/>
    <x v="6580"/>
    <x v="6742"/>
    <x v="0"/>
    <x v="6276"/>
    <x v="4825"/>
  </r>
  <r>
    <n v="6877"/>
    <x v="6581"/>
    <x v="6743"/>
    <x v="0"/>
    <x v="6277"/>
    <x v="3529"/>
  </r>
  <r>
    <n v="6878"/>
    <x v="2002"/>
    <x v="6744"/>
    <x v="0"/>
    <x v="1759"/>
    <x v="4826"/>
  </r>
  <r>
    <n v="6879"/>
    <x v="6582"/>
    <x v="6745"/>
    <x v="0"/>
    <x v="6278"/>
    <x v="4284"/>
  </r>
  <r>
    <n v="6880"/>
    <x v="6583"/>
    <x v="6746"/>
    <x v="0"/>
    <x v="6279"/>
    <x v="3567"/>
  </r>
  <r>
    <n v="6881"/>
    <x v="6584"/>
    <x v="6747"/>
    <x v="0"/>
    <x v="6280"/>
    <x v="1711"/>
  </r>
  <r>
    <n v="6882"/>
    <x v="6585"/>
    <x v="6748"/>
    <x v="0"/>
    <x v="6281"/>
    <x v="4827"/>
  </r>
  <r>
    <n v="6883"/>
    <x v="6586"/>
    <x v="6749"/>
    <x v="0"/>
    <x v="6282"/>
    <x v="3873"/>
  </r>
  <r>
    <n v="6884"/>
    <x v="6587"/>
    <x v="6750"/>
    <x v="0"/>
    <x v="6283"/>
    <x v="3766"/>
  </r>
  <r>
    <n v="6885"/>
    <x v="6588"/>
    <x v="6751"/>
    <x v="0"/>
    <x v="6284"/>
    <x v="4828"/>
  </r>
  <r>
    <n v="6886"/>
    <x v="6589"/>
    <x v="6752"/>
    <x v="0"/>
    <x v="6285"/>
    <x v="4829"/>
  </r>
  <r>
    <n v="6887"/>
    <x v="3582"/>
    <x v="6753"/>
    <x v="0"/>
    <x v="6286"/>
    <x v="4439"/>
  </r>
  <r>
    <n v="6888"/>
    <x v="6590"/>
    <x v="6754"/>
    <x v="0"/>
    <x v="6287"/>
    <x v="1296"/>
  </r>
  <r>
    <n v="6889"/>
    <x v="6591"/>
    <x v="6755"/>
    <x v="0"/>
    <x v="6288"/>
    <x v="4376"/>
  </r>
  <r>
    <n v="6890"/>
    <x v="6592"/>
    <x v="6756"/>
    <x v="0"/>
    <x v="6289"/>
    <x v="497"/>
  </r>
  <r>
    <n v="6891"/>
    <x v="6593"/>
    <x v="6757"/>
    <x v="0"/>
    <x v="6290"/>
    <x v="4830"/>
  </r>
  <r>
    <n v="6892"/>
    <x v="6594"/>
    <x v="6758"/>
    <x v="3"/>
    <x v="6291"/>
    <x v="2839"/>
  </r>
  <r>
    <n v="6893"/>
    <x v="6595"/>
    <x v="6759"/>
    <x v="0"/>
    <x v="6292"/>
    <x v="4831"/>
  </r>
  <r>
    <n v="6894"/>
    <x v="6596"/>
    <x v="6760"/>
    <x v="0"/>
    <x v="6293"/>
    <x v="4018"/>
  </r>
  <r>
    <n v="6895"/>
    <x v="6597"/>
    <x v="6761"/>
    <x v="0"/>
    <x v="1619"/>
    <x v="4287"/>
  </r>
  <r>
    <n v="6896"/>
    <x v="6598"/>
    <x v="6762"/>
    <x v="0"/>
    <x v="6294"/>
    <x v="1716"/>
  </r>
  <r>
    <n v="6897"/>
    <x v="6599"/>
    <x v="6763"/>
    <x v="0"/>
    <x v="6295"/>
    <x v="4832"/>
  </r>
  <r>
    <n v="6898"/>
    <x v="6600"/>
    <x v="6764"/>
    <x v="0"/>
    <x v="2798"/>
    <x v="4833"/>
  </r>
  <r>
    <n v="6899"/>
    <x v="6601"/>
    <x v="6765"/>
    <x v="8"/>
    <x v="6296"/>
    <x v="3858"/>
  </r>
  <r>
    <n v="6900"/>
    <x v="6602"/>
    <x v="6766"/>
    <x v="0"/>
    <x v="6297"/>
    <x v="1228"/>
  </r>
  <r>
    <n v="6901"/>
    <x v="6603"/>
    <x v="6767"/>
    <x v="0"/>
    <x v="6298"/>
    <x v="4834"/>
  </r>
  <r>
    <n v="6902"/>
    <x v="6604"/>
    <x v="6768"/>
    <x v="0"/>
    <x v="6299"/>
    <x v="4835"/>
  </r>
  <r>
    <n v="6903"/>
    <x v="6605"/>
    <x v="6769"/>
    <x v="8"/>
    <x v="3607"/>
    <x v="4836"/>
  </r>
  <r>
    <n v="6904"/>
    <x v="6606"/>
    <x v="6770"/>
    <x v="0"/>
    <x v="6300"/>
    <x v="2938"/>
  </r>
  <r>
    <n v="6905"/>
    <x v="6607"/>
    <x v="6771"/>
    <x v="0"/>
    <x v="6301"/>
    <x v="3605"/>
  </r>
  <r>
    <n v="6906"/>
    <x v="6608"/>
    <x v="6772"/>
    <x v="0"/>
    <x v="6302"/>
    <x v="2709"/>
  </r>
  <r>
    <n v="6907"/>
    <x v="6609"/>
    <x v="6773"/>
    <x v="0"/>
    <x v="6303"/>
    <x v="4837"/>
  </r>
  <r>
    <n v="6908"/>
    <x v="6610"/>
    <x v="6774"/>
    <x v="0"/>
    <x v="6304"/>
    <x v="1995"/>
  </r>
  <r>
    <n v="6909"/>
    <x v="6611"/>
    <x v="6775"/>
    <x v="0"/>
    <x v="6305"/>
    <x v="3639"/>
  </r>
  <r>
    <n v="6910"/>
    <x v="6612"/>
    <x v="6776"/>
    <x v="4"/>
    <x v="6306"/>
    <x v="4838"/>
  </r>
  <r>
    <n v="6911"/>
    <x v="6613"/>
    <x v="6777"/>
    <x v="0"/>
    <x v="6307"/>
    <x v="2197"/>
  </r>
  <r>
    <n v="6912"/>
    <x v="6614"/>
    <x v="6778"/>
    <x v="0"/>
    <x v="6308"/>
    <x v="4839"/>
  </r>
  <r>
    <n v="6913"/>
    <x v="698"/>
    <x v="6779"/>
    <x v="8"/>
    <x v="6309"/>
    <x v="3034"/>
  </r>
  <r>
    <n v="6914"/>
    <x v="6615"/>
    <x v="6780"/>
    <x v="0"/>
    <x v="6310"/>
    <x v="3446"/>
  </r>
  <r>
    <n v="6915"/>
    <x v="6616"/>
    <x v="6781"/>
    <x v="0"/>
    <x v="6311"/>
    <x v="4840"/>
  </r>
  <r>
    <n v="6916"/>
    <x v="6617"/>
    <x v="6782"/>
    <x v="0"/>
    <x v="6312"/>
    <x v="3015"/>
  </r>
  <r>
    <n v="6917"/>
    <x v="6618"/>
    <x v="6783"/>
    <x v="0"/>
    <x v="6313"/>
    <x v="2110"/>
  </r>
  <r>
    <n v="6918"/>
    <x v="6619"/>
    <x v="6784"/>
    <x v="0"/>
    <x v="6314"/>
    <x v="4841"/>
  </r>
  <r>
    <n v="6919"/>
    <x v="6620"/>
    <x v="6785"/>
    <x v="0"/>
    <x v="6315"/>
    <x v="925"/>
  </r>
  <r>
    <n v="6920"/>
    <x v="6619"/>
    <x v="6784"/>
    <x v="0"/>
    <x v="6314"/>
    <x v="4841"/>
  </r>
  <r>
    <n v="6921"/>
    <x v="6620"/>
    <x v="6785"/>
    <x v="0"/>
    <x v="6315"/>
    <x v="925"/>
  </r>
  <r>
    <n v="6922"/>
    <x v="6621"/>
    <x v="6786"/>
    <x v="0"/>
    <x v="249"/>
    <x v="4842"/>
  </r>
  <r>
    <n v="6923"/>
    <x v="509"/>
    <x v="6787"/>
    <x v="0"/>
    <x v="6316"/>
    <x v="3383"/>
  </r>
  <r>
    <n v="6924"/>
    <x v="6622"/>
    <x v="6788"/>
    <x v="10"/>
    <x v="6317"/>
    <x v="4843"/>
  </r>
  <r>
    <n v="6925"/>
    <x v="6623"/>
    <x v="6789"/>
    <x v="0"/>
    <x v="1230"/>
    <x v="4844"/>
  </r>
  <r>
    <n v="6926"/>
    <x v="6624"/>
    <x v="6790"/>
    <x v="0"/>
    <x v="6318"/>
    <x v="4845"/>
  </r>
  <r>
    <n v="6927"/>
    <x v="6625"/>
    <x v="6791"/>
    <x v="0"/>
    <x v="6319"/>
    <x v="162"/>
  </r>
  <r>
    <n v="6928"/>
    <x v="6626"/>
    <x v="6792"/>
    <x v="0"/>
    <x v="6180"/>
    <x v="4846"/>
  </r>
  <r>
    <n v="6929"/>
    <x v="6627"/>
    <x v="6793"/>
    <x v="4"/>
    <x v="6320"/>
    <x v="4847"/>
  </r>
  <r>
    <n v="6930"/>
    <x v="6628"/>
    <x v="6794"/>
    <x v="0"/>
    <x v="6321"/>
    <x v="3090"/>
  </r>
  <r>
    <n v="6931"/>
    <x v="6629"/>
    <x v="6795"/>
    <x v="0"/>
    <x v="6322"/>
    <x v="4848"/>
  </r>
  <r>
    <n v="6932"/>
    <x v="6630"/>
    <x v="6796"/>
    <x v="0"/>
    <x v="6323"/>
    <x v="4849"/>
  </r>
  <r>
    <n v="6933"/>
    <x v="6631"/>
    <x v="6797"/>
    <x v="0"/>
    <x v="6324"/>
    <x v="4850"/>
  </r>
  <r>
    <n v="6934"/>
    <x v="6632"/>
    <x v="6798"/>
    <x v="0"/>
    <x v="6325"/>
    <x v="1444"/>
  </r>
  <r>
    <n v="6935"/>
    <x v="6633"/>
    <x v="6799"/>
    <x v="0"/>
    <x v="6326"/>
    <x v="4851"/>
  </r>
  <r>
    <n v="6936"/>
    <x v="6634"/>
    <x v="6800"/>
    <x v="0"/>
    <x v="6327"/>
    <x v="2682"/>
  </r>
  <r>
    <n v="6937"/>
    <x v="6635"/>
    <x v="6801"/>
    <x v="0"/>
    <x v="6328"/>
    <x v="4026"/>
  </r>
  <r>
    <n v="6938"/>
    <x v="6636"/>
    <x v="6802"/>
    <x v="0"/>
    <x v="3158"/>
    <x v="4852"/>
  </r>
  <r>
    <n v="6939"/>
    <x v="6637"/>
    <x v="6803"/>
    <x v="0"/>
    <x v="3898"/>
    <x v="4853"/>
  </r>
  <r>
    <n v="6940"/>
    <x v="6638"/>
    <x v="6804"/>
    <x v="0"/>
    <x v="6329"/>
    <x v="2174"/>
  </r>
  <r>
    <n v="6941"/>
    <x v="6639"/>
    <x v="6805"/>
    <x v="0"/>
    <x v="6330"/>
    <x v="4854"/>
  </r>
  <r>
    <n v="6942"/>
    <x v="6640"/>
    <x v="6806"/>
    <x v="0"/>
    <x v="6331"/>
    <x v="4855"/>
  </r>
  <r>
    <n v="6943"/>
    <x v="6641"/>
    <x v="6807"/>
    <x v="8"/>
    <x v="6332"/>
    <x v="597"/>
  </r>
  <r>
    <n v="6944"/>
    <x v="6642"/>
    <x v="6808"/>
    <x v="0"/>
    <x v="6333"/>
    <x v="4856"/>
  </r>
  <r>
    <n v="6945"/>
    <x v="6643"/>
    <x v="6809"/>
    <x v="0"/>
    <x v="6334"/>
    <x v="4857"/>
  </r>
  <r>
    <n v="6946"/>
    <x v="6644"/>
    <x v="6810"/>
    <x v="0"/>
    <x v="6335"/>
    <x v="4070"/>
  </r>
  <r>
    <n v="6947"/>
    <x v="6645"/>
    <x v="6811"/>
    <x v="0"/>
    <x v="6336"/>
    <x v="3329"/>
  </r>
  <r>
    <n v="6948"/>
    <x v="6646"/>
    <x v="6812"/>
    <x v="0"/>
    <x v="6337"/>
    <x v="4858"/>
  </r>
  <r>
    <n v="6949"/>
    <x v="6647"/>
    <x v="6813"/>
    <x v="0"/>
    <x v="6338"/>
    <x v="3636"/>
  </r>
  <r>
    <n v="6950"/>
    <x v="6648"/>
    <x v="6814"/>
    <x v="8"/>
    <x v="6339"/>
    <x v="4859"/>
  </r>
  <r>
    <n v="6951"/>
    <x v="6649"/>
    <x v="6815"/>
    <x v="0"/>
    <x v="1632"/>
    <x v="4860"/>
  </r>
  <r>
    <n v="6952"/>
    <x v="6650"/>
    <x v="6816"/>
    <x v="0"/>
    <x v="6340"/>
    <x v="4861"/>
  </r>
  <r>
    <n v="6953"/>
    <x v="6651"/>
    <x v="6817"/>
    <x v="4"/>
    <x v="6341"/>
    <x v="4862"/>
  </r>
  <r>
    <n v="6954"/>
    <x v="6652"/>
    <x v="6818"/>
    <x v="0"/>
    <x v="6342"/>
    <x v="2554"/>
  </r>
  <r>
    <n v="6955"/>
    <x v="6653"/>
    <x v="6819"/>
    <x v="0"/>
    <x v="6343"/>
    <x v="4863"/>
  </r>
  <r>
    <n v="6956"/>
    <x v="6654"/>
    <x v="6820"/>
    <x v="0"/>
    <x v="6344"/>
    <x v="2391"/>
  </r>
  <r>
    <n v="6957"/>
    <x v="5481"/>
    <x v="6821"/>
    <x v="0"/>
    <x v="6345"/>
    <x v="3073"/>
  </r>
  <r>
    <n v="6958"/>
    <x v="6655"/>
    <x v="6822"/>
    <x v="0"/>
    <x v="6346"/>
    <x v="53"/>
  </r>
  <r>
    <n v="6959"/>
    <x v="6656"/>
    <x v="6823"/>
    <x v="0"/>
    <x v="6347"/>
    <x v="464"/>
  </r>
  <r>
    <n v="6960"/>
    <x v="6657"/>
    <x v="6824"/>
    <x v="0"/>
    <x v="6348"/>
    <x v="2228"/>
  </r>
  <r>
    <n v="6961"/>
    <x v="6658"/>
    <x v="6825"/>
    <x v="0"/>
    <x v="6349"/>
    <x v="3710"/>
  </r>
  <r>
    <n v="6962"/>
    <x v="6659"/>
    <x v="6826"/>
    <x v="0"/>
    <x v="6350"/>
    <x v="2582"/>
  </r>
  <r>
    <n v="6963"/>
    <x v="6660"/>
    <x v="6827"/>
    <x v="0"/>
    <x v="6351"/>
    <x v="4817"/>
  </r>
  <r>
    <n v="6964"/>
    <x v="6661"/>
    <x v="6828"/>
    <x v="0"/>
    <x v="6352"/>
    <x v="4864"/>
  </r>
  <r>
    <n v="6965"/>
    <x v="6662"/>
    <x v="6829"/>
    <x v="0"/>
    <x v="3196"/>
    <x v="4027"/>
  </r>
  <r>
    <n v="6966"/>
    <x v="6663"/>
    <x v="6830"/>
    <x v="0"/>
    <x v="6353"/>
    <x v="4865"/>
  </r>
  <r>
    <n v="6967"/>
    <x v="6664"/>
    <x v="6831"/>
    <x v="0"/>
    <x v="6354"/>
    <x v="4866"/>
  </r>
  <r>
    <n v="6968"/>
    <x v="6665"/>
    <x v="6832"/>
    <x v="0"/>
    <x v="1504"/>
    <x v="133"/>
  </r>
  <r>
    <n v="6969"/>
    <x v="6666"/>
    <x v="6833"/>
    <x v="0"/>
    <x v="6355"/>
    <x v="3217"/>
  </r>
  <r>
    <n v="6970"/>
    <x v="6667"/>
    <x v="6834"/>
    <x v="0"/>
    <x v="6356"/>
    <x v="3756"/>
  </r>
  <r>
    <n v="6971"/>
    <x v="6668"/>
    <x v="6835"/>
    <x v="0"/>
    <x v="6357"/>
    <x v="2293"/>
  </r>
  <r>
    <n v="6972"/>
    <x v="6669"/>
    <x v="6836"/>
    <x v="0"/>
    <x v="1300"/>
    <x v="4867"/>
  </r>
  <r>
    <n v="6973"/>
    <x v="5356"/>
    <x v="6837"/>
    <x v="0"/>
    <x v="5877"/>
    <x v="4868"/>
  </r>
  <r>
    <n v="6974"/>
    <x v="6670"/>
    <x v="6838"/>
    <x v="0"/>
    <x v="6358"/>
    <x v="2264"/>
  </r>
  <r>
    <n v="6975"/>
    <x v="6141"/>
    <x v="6839"/>
    <x v="0"/>
    <x v="6359"/>
    <x v="4869"/>
  </r>
  <r>
    <n v="6976"/>
    <x v="6671"/>
    <x v="6840"/>
    <x v="0"/>
    <x v="6360"/>
    <x v="4870"/>
  </r>
  <r>
    <n v="6977"/>
    <x v="6672"/>
    <x v="6841"/>
    <x v="0"/>
    <x v="6361"/>
    <x v="267"/>
  </r>
  <r>
    <n v="6978"/>
    <x v="6673"/>
    <x v="6842"/>
    <x v="0"/>
    <x v="4434"/>
    <x v="4871"/>
  </r>
  <r>
    <n v="6979"/>
    <x v="6674"/>
    <x v="6843"/>
    <x v="0"/>
    <x v="6362"/>
    <x v="4872"/>
  </r>
  <r>
    <n v="6980"/>
    <x v="6673"/>
    <x v="6842"/>
    <x v="0"/>
    <x v="4434"/>
    <x v="4871"/>
  </r>
  <r>
    <n v="6981"/>
    <x v="6674"/>
    <x v="6843"/>
    <x v="0"/>
    <x v="6362"/>
    <x v="4872"/>
  </r>
  <r>
    <n v="6982"/>
    <x v="6675"/>
    <x v="6844"/>
    <x v="0"/>
    <x v="6363"/>
    <x v="597"/>
  </r>
  <r>
    <n v="6983"/>
    <x v="6676"/>
    <x v="6845"/>
    <x v="0"/>
    <x v="6364"/>
    <x v="4355"/>
  </r>
  <r>
    <n v="6984"/>
    <x v="6677"/>
    <x v="6846"/>
    <x v="0"/>
    <x v="6365"/>
    <x v="1405"/>
  </r>
  <r>
    <n v="6985"/>
    <x v="6678"/>
    <x v="6847"/>
    <x v="8"/>
    <x v="6366"/>
    <x v="643"/>
  </r>
  <r>
    <n v="6986"/>
    <x v="6679"/>
    <x v="6848"/>
    <x v="4"/>
    <x v="6367"/>
    <x v="4873"/>
  </r>
  <r>
    <n v="6987"/>
    <x v="6680"/>
    <x v="6849"/>
    <x v="0"/>
    <x v="6368"/>
    <x v="4874"/>
  </r>
  <r>
    <n v="6988"/>
    <x v="6681"/>
    <x v="6850"/>
    <x v="0"/>
    <x v="6369"/>
    <x v="1229"/>
  </r>
  <r>
    <n v="6989"/>
    <x v="6682"/>
    <x v="6851"/>
    <x v="0"/>
    <x v="6370"/>
    <x v="1585"/>
  </r>
  <r>
    <n v="6990"/>
    <x v="6683"/>
    <x v="6852"/>
    <x v="0"/>
    <x v="6256"/>
    <x v="4476"/>
  </r>
  <r>
    <n v="6991"/>
    <x v="6684"/>
    <x v="6853"/>
    <x v="0"/>
    <x v="6371"/>
    <x v="4282"/>
  </r>
  <r>
    <n v="6992"/>
    <x v="6685"/>
    <x v="6854"/>
    <x v="0"/>
    <x v="6372"/>
    <x v="4118"/>
  </r>
  <r>
    <n v="6993"/>
    <x v="6686"/>
    <x v="6855"/>
    <x v="0"/>
    <x v="6373"/>
    <x v="4875"/>
  </r>
  <r>
    <n v="6994"/>
    <x v="6687"/>
    <x v="6856"/>
    <x v="0"/>
    <x v="6374"/>
    <x v="1509"/>
  </r>
  <r>
    <n v="6995"/>
    <x v="6688"/>
    <x v="6857"/>
    <x v="0"/>
    <x v="6375"/>
    <x v="4876"/>
  </r>
  <r>
    <n v="6996"/>
    <x v="6689"/>
    <x v="6858"/>
    <x v="0"/>
    <x v="6376"/>
    <x v="1317"/>
  </r>
  <r>
    <n v="6997"/>
    <x v="6690"/>
    <x v="6859"/>
    <x v="0"/>
    <x v="6377"/>
    <x v="4301"/>
  </r>
  <r>
    <n v="6998"/>
    <x v="6691"/>
    <x v="6860"/>
    <x v="0"/>
    <x v="5026"/>
    <x v="3099"/>
  </r>
  <r>
    <n v="6999"/>
    <x v="6692"/>
    <x v="6861"/>
    <x v="0"/>
    <x v="6378"/>
    <x v="4877"/>
  </r>
  <r>
    <n v="7000"/>
    <x v="6693"/>
    <x v="6862"/>
    <x v="13"/>
    <x v="6379"/>
    <x v="4878"/>
  </r>
  <r>
    <n v="7001"/>
    <x v="6694"/>
    <x v="6863"/>
    <x v="0"/>
    <x v="6380"/>
    <x v="4879"/>
  </r>
  <r>
    <n v="7002"/>
    <x v="6695"/>
    <x v="6864"/>
    <x v="8"/>
    <x v="6381"/>
    <x v="4880"/>
  </r>
  <r>
    <n v="7003"/>
    <x v="6696"/>
    <x v="6865"/>
    <x v="0"/>
    <x v="6382"/>
    <x v="1207"/>
  </r>
  <r>
    <n v="7004"/>
    <x v="6697"/>
    <x v="6866"/>
    <x v="0"/>
    <x v="516"/>
    <x v="2042"/>
  </r>
  <r>
    <n v="7005"/>
    <x v="6698"/>
    <x v="6867"/>
    <x v="0"/>
    <x v="6383"/>
    <x v="4623"/>
  </r>
  <r>
    <n v="7006"/>
    <x v="6699"/>
    <x v="6868"/>
    <x v="0"/>
    <x v="6384"/>
    <x v="2752"/>
  </r>
  <r>
    <n v="7007"/>
    <x v="6700"/>
    <x v="6869"/>
    <x v="0"/>
    <x v="449"/>
    <x v="4881"/>
  </r>
  <r>
    <n v="7008"/>
    <x v="6701"/>
    <x v="6870"/>
    <x v="0"/>
    <x v="6385"/>
    <x v="4882"/>
  </r>
  <r>
    <n v="7009"/>
    <x v="6702"/>
    <x v="6871"/>
    <x v="0"/>
    <x v="6386"/>
    <x v="4883"/>
  </r>
  <r>
    <n v="7010"/>
    <x v="6703"/>
    <x v="6872"/>
    <x v="0"/>
    <x v="6387"/>
    <x v="4884"/>
  </r>
  <r>
    <n v="7011"/>
    <x v="2040"/>
    <x v="6873"/>
    <x v="0"/>
    <x v="5908"/>
    <x v="4812"/>
  </r>
  <r>
    <n v="7012"/>
    <x v="6704"/>
    <x v="6874"/>
    <x v="0"/>
    <x v="6388"/>
    <x v="3186"/>
  </r>
  <r>
    <n v="7013"/>
    <x v="6705"/>
    <x v="6875"/>
    <x v="0"/>
    <x v="6389"/>
    <x v="1215"/>
  </r>
  <r>
    <n v="7014"/>
    <x v="6706"/>
    <x v="6876"/>
    <x v="0"/>
    <x v="6390"/>
    <x v="4885"/>
  </r>
  <r>
    <n v="7015"/>
    <x v="6707"/>
    <x v="6877"/>
    <x v="0"/>
    <x v="6232"/>
    <x v="4886"/>
  </r>
  <r>
    <n v="7016"/>
    <x v="6708"/>
    <x v="6878"/>
    <x v="8"/>
    <x v="6391"/>
    <x v="3913"/>
  </r>
  <r>
    <n v="7017"/>
    <x v="6709"/>
    <x v="6879"/>
    <x v="0"/>
    <x v="6392"/>
    <x v="4887"/>
  </r>
  <r>
    <n v="7018"/>
    <x v="6710"/>
    <x v="6880"/>
    <x v="0"/>
    <x v="6393"/>
    <x v="1021"/>
  </r>
  <r>
    <n v="7019"/>
    <x v="6711"/>
    <x v="6881"/>
    <x v="0"/>
    <x v="6394"/>
    <x v="4888"/>
  </r>
  <r>
    <n v="7020"/>
    <x v="6712"/>
    <x v="6882"/>
    <x v="0"/>
    <x v="6395"/>
    <x v="3058"/>
  </r>
  <r>
    <n v="7021"/>
    <x v="6713"/>
    <x v="6883"/>
    <x v="4"/>
    <x v="6396"/>
    <x v="2829"/>
  </r>
  <r>
    <n v="7022"/>
    <x v="6714"/>
    <x v="6884"/>
    <x v="0"/>
    <x v="6397"/>
    <x v="4889"/>
  </r>
  <r>
    <n v="7023"/>
    <x v="6715"/>
    <x v="6885"/>
    <x v="0"/>
    <x v="6398"/>
    <x v="4890"/>
  </r>
  <r>
    <n v="7024"/>
    <x v="6716"/>
    <x v="6886"/>
    <x v="0"/>
    <x v="3439"/>
    <x v="3300"/>
  </r>
  <r>
    <n v="7025"/>
    <x v="6717"/>
    <x v="6887"/>
    <x v="0"/>
    <x v="3655"/>
    <x v="4891"/>
  </r>
  <r>
    <n v="7026"/>
    <x v="6718"/>
    <x v="6888"/>
    <x v="0"/>
    <x v="6399"/>
    <x v="4892"/>
  </r>
  <r>
    <n v="7027"/>
    <x v="6719"/>
    <x v="6889"/>
    <x v="0"/>
    <x v="6400"/>
    <x v="4893"/>
  </r>
  <r>
    <n v="7028"/>
    <x v="6720"/>
    <x v="6890"/>
    <x v="0"/>
    <x v="6401"/>
    <x v="4894"/>
  </r>
  <r>
    <n v="7029"/>
    <x v="6721"/>
    <x v="6891"/>
    <x v="0"/>
    <x v="6402"/>
    <x v="4895"/>
  </r>
  <r>
    <n v="7030"/>
    <x v="6722"/>
    <x v="6892"/>
    <x v="0"/>
    <x v="6403"/>
    <x v="2787"/>
  </r>
  <r>
    <n v="7031"/>
    <x v="6723"/>
    <x v="6893"/>
    <x v="0"/>
    <x v="6404"/>
    <x v="575"/>
  </r>
  <r>
    <n v="7032"/>
    <x v="6724"/>
    <x v="6894"/>
    <x v="0"/>
    <x v="6405"/>
    <x v="1483"/>
  </r>
  <r>
    <n v="7033"/>
    <x v="6725"/>
    <x v="6895"/>
    <x v="0"/>
    <x v="6406"/>
    <x v="4896"/>
  </r>
  <r>
    <n v="7034"/>
    <x v="6726"/>
    <x v="6896"/>
    <x v="0"/>
    <x v="6407"/>
    <x v="316"/>
  </r>
  <r>
    <n v="7035"/>
    <x v="6727"/>
    <x v="6897"/>
    <x v="0"/>
    <x v="6408"/>
    <x v="2302"/>
  </r>
  <r>
    <n v="7036"/>
    <x v="6728"/>
    <x v="6898"/>
    <x v="0"/>
    <x v="6409"/>
    <x v="4897"/>
  </r>
  <r>
    <n v="7037"/>
    <x v="6729"/>
    <x v="6899"/>
    <x v="0"/>
    <x v="6410"/>
    <x v="4898"/>
  </r>
  <r>
    <n v="7038"/>
    <x v="6730"/>
    <x v="6900"/>
    <x v="0"/>
    <x v="2141"/>
    <x v="4899"/>
  </r>
  <r>
    <n v="7039"/>
    <x v="6731"/>
    <x v="6901"/>
    <x v="8"/>
    <x v="3434"/>
    <x v="4900"/>
  </r>
  <r>
    <n v="7040"/>
    <x v="6732"/>
    <x v="6902"/>
    <x v="0"/>
    <x v="2574"/>
    <x v="4901"/>
  </r>
  <r>
    <n v="7041"/>
    <x v="6733"/>
    <x v="6903"/>
    <x v="0"/>
    <x v="6411"/>
    <x v="4902"/>
  </r>
  <r>
    <n v="7042"/>
    <x v="6734"/>
    <x v="6904"/>
    <x v="0"/>
    <x v="6412"/>
    <x v="482"/>
  </r>
  <r>
    <n v="7043"/>
    <x v="6735"/>
    <x v="6905"/>
    <x v="0"/>
    <x v="6413"/>
    <x v="918"/>
  </r>
  <r>
    <n v="7044"/>
    <x v="6736"/>
    <x v="6906"/>
    <x v="0"/>
    <x v="6414"/>
    <x v="4903"/>
  </r>
  <r>
    <n v="7045"/>
    <x v="6737"/>
    <x v="6907"/>
    <x v="0"/>
    <x v="6415"/>
    <x v="3112"/>
  </r>
  <r>
    <n v="7046"/>
    <x v="6738"/>
    <x v="6908"/>
    <x v="0"/>
    <x v="4377"/>
    <x v="2253"/>
  </r>
  <r>
    <n v="7047"/>
    <x v="6739"/>
    <x v="6909"/>
    <x v="0"/>
    <x v="6416"/>
    <x v="4904"/>
  </r>
  <r>
    <n v="7048"/>
    <x v="6740"/>
    <x v="6910"/>
    <x v="0"/>
    <x v="6417"/>
    <x v="4905"/>
  </r>
  <r>
    <n v="7049"/>
    <x v="6741"/>
    <x v="6911"/>
    <x v="8"/>
    <x v="6418"/>
    <x v="4906"/>
  </r>
  <r>
    <n v="7050"/>
    <x v="6742"/>
    <x v="6912"/>
    <x v="8"/>
    <x v="6419"/>
    <x v="4907"/>
  </r>
  <r>
    <n v="7051"/>
    <x v="6743"/>
    <x v="6913"/>
    <x v="0"/>
    <x v="2517"/>
    <x v="2303"/>
  </r>
  <r>
    <n v="7052"/>
    <x v="6744"/>
    <x v="6914"/>
    <x v="0"/>
    <x v="6420"/>
    <x v="4908"/>
  </r>
  <r>
    <n v="7053"/>
    <x v="6745"/>
    <x v="6915"/>
    <x v="0"/>
    <x v="6421"/>
    <x v="2982"/>
  </r>
  <r>
    <n v="7054"/>
    <x v="6746"/>
    <x v="6916"/>
    <x v="8"/>
    <x v="6422"/>
    <x v="4482"/>
  </r>
  <r>
    <n v="7055"/>
    <x v="6747"/>
    <x v="6917"/>
    <x v="0"/>
    <x v="6423"/>
    <x v="4909"/>
  </r>
  <r>
    <n v="7056"/>
    <x v="6748"/>
    <x v="6918"/>
    <x v="0"/>
    <x v="6424"/>
    <x v="4225"/>
  </r>
  <r>
    <n v="7057"/>
    <x v="6749"/>
    <x v="6919"/>
    <x v="0"/>
    <x v="6425"/>
    <x v="3173"/>
  </r>
  <r>
    <n v="7058"/>
    <x v="6750"/>
    <x v="6920"/>
    <x v="0"/>
    <x v="6426"/>
    <x v="4910"/>
  </r>
  <r>
    <n v="7059"/>
    <x v="6751"/>
    <x v="6921"/>
    <x v="14"/>
    <x v="6427"/>
    <x v="4595"/>
  </r>
  <r>
    <n v="7060"/>
    <x v="6752"/>
    <x v="6922"/>
    <x v="0"/>
    <x v="6428"/>
    <x v="4696"/>
  </r>
  <r>
    <n v="7061"/>
    <x v="6750"/>
    <x v="6920"/>
    <x v="0"/>
    <x v="6426"/>
    <x v="4910"/>
  </r>
  <r>
    <n v="7062"/>
    <x v="6753"/>
    <x v="6923"/>
    <x v="0"/>
    <x v="6429"/>
    <x v="4911"/>
  </r>
  <r>
    <n v="7063"/>
    <x v="6754"/>
    <x v="6924"/>
    <x v="4"/>
    <x v="6430"/>
    <x v="766"/>
  </r>
  <r>
    <n v="7064"/>
    <x v="6755"/>
    <x v="6925"/>
    <x v="0"/>
    <x v="3482"/>
    <x v="4912"/>
  </r>
  <r>
    <n v="7065"/>
    <x v="6756"/>
    <x v="6926"/>
    <x v="8"/>
    <x v="6431"/>
    <x v="4913"/>
  </r>
  <r>
    <n v="7066"/>
    <x v="6757"/>
    <x v="6927"/>
    <x v="8"/>
    <x v="6432"/>
    <x v="2377"/>
  </r>
  <r>
    <n v="7067"/>
    <x v="6758"/>
    <x v="6928"/>
    <x v="0"/>
    <x v="1605"/>
    <x v="4914"/>
  </r>
  <r>
    <n v="7068"/>
    <x v="6759"/>
    <x v="6929"/>
    <x v="0"/>
    <x v="6433"/>
    <x v="4915"/>
  </r>
  <r>
    <n v="7069"/>
    <x v="6760"/>
    <x v="6930"/>
    <x v="0"/>
    <x v="6434"/>
    <x v="4916"/>
  </r>
  <r>
    <n v="7070"/>
    <x v="6761"/>
    <x v="6931"/>
    <x v="0"/>
    <x v="6435"/>
    <x v="4917"/>
  </r>
  <r>
    <n v="7071"/>
    <x v="6762"/>
    <x v="6932"/>
    <x v="0"/>
    <x v="6436"/>
    <x v="3122"/>
  </r>
  <r>
    <n v="7072"/>
    <x v="6763"/>
    <x v="6933"/>
    <x v="0"/>
    <x v="6437"/>
    <x v="941"/>
  </r>
  <r>
    <n v="7073"/>
    <x v="6764"/>
    <x v="6934"/>
    <x v="0"/>
    <x v="6438"/>
    <x v="4918"/>
  </r>
  <r>
    <n v="7074"/>
    <x v="4060"/>
    <x v="6935"/>
    <x v="0"/>
    <x v="6439"/>
    <x v="931"/>
  </r>
  <r>
    <n v="7075"/>
    <x v="6765"/>
    <x v="6936"/>
    <x v="0"/>
    <x v="6440"/>
    <x v="4919"/>
  </r>
  <r>
    <n v="7076"/>
    <x v="6766"/>
    <x v="6937"/>
    <x v="0"/>
    <x v="6441"/>
    <x v="4920"/>
  </r>
  <r>
    <n v="7077"/>
    <x v="6767"/>
    <x v="6938"/>
    <x v="0"/>
    <x v="6442"/>
    <x v="2759"/>
  </r>
  <r>
    <n v="7078"/>
    <x v="6768"/>
    <x v="6939"/>
    <x v="0"/>
    <x v="1596"/>
    <x v="4758"/>
  </r>
  <r>
    <n v="7079"/>
    <x v="6769"/>
    <x v="6940"/>
    <x v="0"/>
    <x v="6443"/>
    <x v="4921"/>
  </r>
  <r>
    <n v="7080"/>
    <x v="6765"/>
    <x v="6936"/>
    <x v="0"/>
    <x v="6440"/>
    <x v="4919"/>
  </r>
  <r>
    <n v="7081"/>
    <x v="6766"/>
    <x v="6937"/>
    <x v="0"/>
    <x v="6441"/>
    <x v="4920"/>
  </r>
  <r>
    <n v="7082"/>
    <x v="4060"/>
    <x v="6935"/>
    <x v="0"/>
    <x v="6439"/>
    <x v="931"/>
  </r>
  <r>
    <n v="7083"/>
    <x v="6767"/>
    <x v="6938"/>
    <x v="0"/>
    <x v="6442"/>
    <x v="2759"/>
  </r>
  <r>
    <n v="7084"/>
    <x v="6768"/>
    <x v="6939"/>
    <x v="0"/>
    <x v="1596"/>
    <x v="4758"/>
  </r>
  <r>
    <n v="7085"/>
    <x v="6769"/>
    <x v="6940"/>
    <x v="0"/>
    <x v="6443"/>
    <x v="4921"/>
  </r>
  <r>
    <n v="7086"/>
    <x v="6770"/>
    <x v="6941"/>
    <x v="0"/>
    <x v="6444"/>
    <x v="4922"/>
  </r>
  <r>
    <n v="7087"/>
    <x v="6771"/>
    <x v="6942"/>
    <x v="0"/>
    <x v="6445"/>
    <x v="1653"/>
  </r>
  <r>
    <n v="7088"/>
    <x v="6772"/>
    <x v="6943"/>
    <x v="0"/>
    <x v="2176"/>
    <x v="4923"/>
  </r>
  <r>
    <n v="7089"/>
    <x v="6773"/>
    <x v="6944"/>
    <x v="0"/>
    <x v="6446"/>
    <x v="4924"/>
  </r>
  <r>
    <n v="7090"/>
    <x v="6774"/>
    <x v="6945"/>
    <x v="0"/>
    <x v="2018"/>
    <x v="4925"/>
  </r>
  <r>
    <n v="7091"/>
    <x v="6775"/>
    <x v="6946"/>
    <x v="0"/>
    <x v="6447"/>
    <x v="2725"/>
  </r>
  <r>
    <n v="7092"/>
    <x v="6776"/>
    <x v="6947"/>
    <x v="0"/>
    <x v="6448"/>
    <x v="3914"/>
  </r>
  <r>
    <n v="7093"/>
    <x v="6777"/>
    <x v="6948"/>
    <x v="0"/>
    <x v="6449"/>
    <x v="4926"/>
  </r>
  <r>
    <n v="7094"/>
    <x v="6778"/>
    <x v="6949"/>
    <x v="0"/>
    <x v="6450"/>
    <x v="4927"/>
  </r>
  <r>
    <n v="7095"/>
    <x v="6779"/>
    <x v="6950"/>
    <x v="0"/>
    <x v="6451"/>
    <x v="4928"/>
  </r>
  <r>
    <n v="7096"/>
    <x v="6780"/>
    <x v="6951"/>
    <x v="0"/>
    <x v="6452"/>
    <x v="4423"/>
  </r>
  <r>
    <n v="7097"/>
    <x v="6781"/>
    <x v="6952"/>
    <x v="0"/>
    <x v="4891"/>
    <x v="2968"/>
  </r>
  <r>
    <n v="7098"/>
    <x v="6782"/>
    <x v="6953"/>
    <x v="0"/>
    <x v="6453"/>
    <x v="3532"/>
  </r>
  <r>
    <n v="7099"/>
    <x v="6783"/>
    <x v="6954"/>
    <x v="0"/>
    <x v="6454"/>
    <x v="4929"/>
  </r>
  <r>
    <n v="7100"/>
    <x v="6784"/>
    <x v="6955"/>
    <x v="0"/>
    <x v="6455"/>
    <x v="986"/>
  </r>
  <r>
    <n v="7101"/>
    <x v="6785"/>
    <x v="6956"/>
    <x v="0"/>
    <x v="6456"/>
    <x v="641"/>
  </r>
  <r>
    <n v="7102"/>
    <x v="1845"/>
    <x v="6957"/>
    <x v="0"/>
    <x v="6457"/>
    <x v="4930"/>
  </r>
  <r>
    <n v="7103"/>
    <x v="6786"/>
    <x v="6958"/>
    <x v="0"/>
    <x v="6458"/>
    <x v="4931"/>
  </r>
  <r>
    <n v="7104"/>
    <x v="6787"/>
    <x v="6959"/>
    <x v="4"/>
    <x v="6459"/>
    <x v="4932"/>
  </r>
  <r>
    <n v="7105"/>
    <x v="6788"/>
    <x v="6960"/>
    <x v="0"/>
    <x v="6460"/>
    <x v="4933"/>
  </r>
  <r>
    <n v="7106"/>
    <x v="6789"/>
    <x v="6961"/>
    <x v="0"/>
    <x v="6461"/>
    <x v="4934"/>
  </r>
  <r>
    <n v="7107"/>
    <x v="6790"/>
    <x v="6962"/>
    <x v="0"/>
    <x v="5963"/>
    <x v="4935"/>
  </r>
  <r>
    <n v="7108"/>
    <x v="6791"/>
    <x v="6963"/>
    <x v="0"/>
    <x v="6027"/>
    <x v="2620"/>
  </r>
  <r>
    <n v="7109"/>
    <x v="6792"/>
    <x v="6964"/>
    <x v="0"/>
    <x v="6462"/>
    <x v="3106"/>
  </r>
  <r>
    <n v="7110"/>
    <x v="6793"/>
    <x v="6965"/>
    <x v="0"/>
    <x v="71"/>
    <x v="4516"/>
  </r>
  <r>
    <n v="7111"/>
    <x v="6794"/>
    <x v="6966"/>
    <x v="0"/>
    <x v="5044"/>
    <x v="4936"/>
  </r>
  <r>
    <n v="7112"/>
    <x v="6795"/>
    <x v="6967"/>
    <x v="0"/>
    <x v="6463"/>
    <x v="3388"/>
  </r>
  <r>
    <n v="7113"/>
    <x v="6796"/>
    <x v="6968"/>
    <x v="0"/>
    <x v="6464"/>
    <x v="1366"/>
  </r>
  <r>
    <n v="7114"/>
    <x v="6797"/>
    <x v="6969"/>
    <x v="0"/>
    <x v="6465"/>
    <x v="4937"/>
  </r>
  <r>
    <n v="7115"/>
    <x v="6798"/>
    <x v="6970"/>
    <x v="0"/>
    <x v="6466"/>
    <x v="4938"/>
  </r>
  <r>
    <n v="7116"/>
    <x v="6799"/>
    <x v="6971"/>
    <x v="0"/>
    <x v="1991"/>
    <x v="2221"/>
  </r>
  <r>
    <n v="7117"/>
    <x v="6800"/>
    <x v="6972"/>
    <x v="0"/>
    <x v="6467"/>
    <x v="4939"/>
  </r>
  <r>
    <n v="7118"/>
    <x v="6801"/>
    <x v="6973"/>
    <x v="0"/>
    <x v="6468"/>
    <x v="4940"/>
  </r>
  <r>
    <n v="7119"/>
    <x v="6802"/>
    <x v="6974"/>
    <x v="0"/>
    <x v="6469"/>
    <x v="4941"/>
  </r>
  <r>
    <n v="7120"/>
    <x v="6801"/>
    <x v="6973"/>
    <x v="0"/>
    <x v="6468"/>
    <x v="4940"/>
  </r>
  <r>
    <n v="7121"/>
    <x v="6802"/>
    <x v="6974"/>
    <x v="0"/>
    <x v="6469"/>
    <x v="4941"/>
  </r>
  <r>
    <n v="7122"/>
    <x v="6803"/>
    <x v="6975"/>
    <x v="0"/>
    <x v="6470"/>
    <x v="4942"/>
  </r>
  <r>
    <n v="7123"/>
    <x v="6804"/>
    <x v="6976"/>
    <x v="0"/>
    <x v="6471"/>
    <x v="4943"/>
  </r>
  <r>
    <n v="7124"/>
    <x v="6805"/>
    <x v="6977"/>
    <x v="0"/>
    <x v="6472"/>
    <x v="4944"/>
  </r>
  <r>
    <n v="7125"/>
    <x v="6806"/>
    <x v="6978"/>
    <x v="0"/>
    <x v="6473"/>
    <x v="4227"/>
  </r>
  <r>
    <n v="7126"/>
    <x v="6807"/>
    <x v="6979"/>
    <x v="0"/>
    <x v="6474"/>
    <x v="4945"/>
  </r>
  <r>
    <n v="7127"/>
    <x v="6808"/>
    <x v="6980"/>
    <x v="0"/>
    <x v="6475"/>
    <x v="4946"/>
  </r>
  <r>
    <n v="7128"/>
    <x v="6809"/>
    <x v="6981"/>
    <x v="0"/>
    <x v="6476"/>
    <x v="4217"/>
  </r>
  <r>
    <n v="7129"/>
    <x v="6810"/>
    <x v="6982"/>
    <x v="4"/>
    <x v="6477"/>
    <x v="4947"/>
  </r>
  <r>
    <n v="7130"/>
    <x v="6811"/>
    <x v="6983"/>
    <x v="8"/>
    <x v="6478"/>
    <x v="4948"/>
  </r>
  <r>
    <n v="7131"/>
    <x v="6812"/>
    <x v="6984"/>
    <x v="0"/>
    <x v="3944"/>
    <x v="3415"/>
  </r>
  <r>
    <n v="7132"/>
    <x v="6813"/>
    <x v="6985"/>
    <x v="0"/>
    <x v="6479"/>
    <x v="126"/>
  </r>
  <r>
    <n v="7133"/>
    <x v="6814"/>
    <x v="6986"/>
    <x v="8"/>
    <x v="6480"/>
    <x v="4949"/>
  </r>
  <r>
    <n v="7134"/>
    <x v="1339"/>
    <x v="6987"/>
    <x v="0"/>
    <x v="6481"/>
    <x v="4950"/>
  </r>
  <r>
    <n v="7135"/>
    <x v="6815"/>
    <x v="6988"/>
    <x v="0"/>
    <x v="6482"/>
    <x v="4951"/>
  </r>
  <r>
    <n v="7136"/>
    <x v="6816"/>
    <x v="6989"/>
    <x v="0"/>
    <x v="6483"/>
    <x v="2066"/>
  </r>
  <r>
    <n v="7137"/>
    <x v="6817"/>
    <x v="6990"/>
    <x v="0"/>
    <x v="6484"/>
    <x v="4838"/>
  </r>
  <r>
    <n v="7138"/>
    <x v="6818"/>
    <x v="6991"/>
    <x v="0"/>
    <x v="6485"/>
    <x v="1711"/>
  </r>
  <r>
    <n v="7139"/>
    <x v="6819"/>
    <x v="6992"/>
    <x v="0"/>
    <x v="6486"/>
    <x v="4952"/>
  </r>
  <r>
    <n v="7140"/>
    <x v="6816"/>
    <x v="6989"/>
    <x v="0"/>
    <x v="6483"/>
    <x v="2066"/>
  </r>
  <r>
    <n v="7141"/>
    <x v="6818"/>
    <x v="6991"/>
    <x v="0"/>
    <x v="6485"/>
    <x v="1711"/>
  </r>
  <r>
    <n v="7142"/>
    <x v="6820"/>
    <x v="6993"/>
    <x v="0"/>
    <x v="6487"/>
    <x v="1221"/>
  </r>
  <r>
    <n v="7143"/>
    <x v="6821"/>
    <x v="6994"/>
    <x v="0"/>
    <x v="6488"/>
    <x v="519"/>
  </r>
  <r>
    <n v="7144"/>
    <x v="6822"/>
    <x v="6995"/>
    <x v="0"/>
    <x v="6489"/>
    <x v="4953"/>
  </r>
  <r>
    <n v="7145"/>
    <x v="6823"/>
    <x v="6996"/>
    <x v="0"/>
    <x v="6490"/>
    <x v="4652"/>
  </r>
  <r>
    <n v="7146"/>
    <x v="6824"/>
    <x v="6997"/>
    <x v="0"/>
    <x v="6491"/>
    <x v="4954"/>
  </r>
  <r>
    <n v="7147"/>
    <x v="6825"/>
    <x v="6998"/>
    <x v="0"/>
    <x v="6492"/>
    <x v="2302"/>
  </r>
  <r>
    <n v="7148"/>
    <x v="6826"/>
    <x v="6999"/>
    <x v="0"/>
    <x v="6493"/>
    <x v="3269"/>
  </r>
  <r>
    <n v="7149"/>
    <x v="6827"/>
    <x v="7000"/>
    <x v="0"/>
    <x v="6494"/>
    <x v="4955"/>
  </r>
  <r>
    <n v="7150"/>
    <x v="6828"/>
    <x v="7001"/>
    <x v="0"/>
    <x v="6495"/>
    <x v="1551"/>
  </r>
  <r>
    <n v="7151"/>
    <x v="6829"/>
    <x v="7002"/>
    <x v="5"/>
    <x v="6496"/>
    <x v="4956"/>
  </r>
  <r>
    <n v="7152"/>
    <x v="6830"/>
    <x v="7003"/>
    <x v="0"/>
    <x v="6497"/>
    <x v="3857"/>
  </r>
  <r>
    <n v="7153"/>
    <x v="6831"/>
    <x v="7004"/>
    <x v="0"/>
    <x v="6498"/>
    <x v="3732"/>
  </r>
  <r>
    <n v="7154"/>
    <x v="6832"/>
    <x v="7005"/>
    <x v="8"/>
    <x v="6499"/>
    <x v="4957"/>
  </r>
  <r>
    <n v="7155"/>
    <x v="6833"/>
    <x v="7006"/>
    <x v="0"/>
    <x v="6500"/>
    <x v="2856"/>
  </r>
  <r>
    <n v="7156"/>
    <x v="6834"/>
    <x v="7007"/>
    <x v="0"/>
    <x v="6501"/>
    <x v="4958"/>
  </r>
  <r>
    <n v="7157"/>
    <x v="6835"/>
    <x v="7008"/>
    <x v="0"/>
    <x v="6502"/>
    <x v="83"/>
  </r>
  <r>
    <n v="7158"/>
    <x v="6836"/>
    <x v="7009"/>
    <x v="0"/>
    <x v="6503"/>
    <x v="4959"/>
  </r>
  <r>
    <n v="7159"/>
    <x v="6837"/>
    <x v="7010"/>
    <x v="0"/>
    <x v="6504"/>
    <x v="4960"/>
  </r>
  <r>
    <n v="7160"/>
    <x v="6836"/>
    <x v="7009"/>
    <x v="0"/>
    <x v="6503"/>
    <x v="4959"/>
  </r>
  <r>
    <n v="7161"/>
    <x v="6837"/>
    <x v="7010"/>
    <x v="0"/>
    <x v="6504"/>
    <x v="4960"/>
  </r>
  <r>
    <n v="7162"/>
    <x v="6838"/>
    <x v="7011"/>
    <x v="0"/>
    <x v="6505"/>
    <x v="4961"/>
  </r>
  <r>
    <n v="7163"/>
    <x v="6839"/>
    <x v="7012"/>
    <x v="0"/>
    <x v="6506"/>
    <x v="4962"/>
  </r>
  <r>
    <n v="7164"/>
    <x v="6840"/>
    <x v="7013"/>
    <x v="0"/>
    <x v="6507"/>
    <x v="2834"/>
  </r>
  <r>
    <n v="7165"/>
    <x v="6841"/>
    <x v="7014"/>
    <x v="0"/>
    <x v="3553"/>
    <x v="72"/>
  </r>
  <r>
    <n v="7166"/>
    <x v="6842"/>
    <x v="7015"/>
    <x v="0"/>
    <x v="6508"/>
    <x v="4963"/>
  </r>
  <r>
    <n v="7167"/>
    <x v="6843"/>
    <x v="7016"/>
    <x v="0"/>
    <x v="6509"/>
    <x v="500"/>
  </r>
  <r>
    <n v="7168"/>
    <x v="6844"/>
    <x v="7017"/>
    <x v="0"/>
    <x v="6510"/>
    <x v="4964"/>
  </r>
  <r>
    <n v="7169"/>
    <x v="6845"/>
    <x v="7018"/>
    <x v="0"/>
    <x v="6511"/>
    <x v="4965"/>
  </r>
  <r>
    <n v="7170"/>
    <x v="6846"/>
    <x v="7019"/>
    <x v="0"/>
    <x v="6512"/>
    <x v="3986"/>
  </r>
  <r>
    <n v="7171"/>
    <x v="6847"/>
    <x v="7020"/>
    <x v="0"/>
    <x v="6513"/>
    <x v="1342"/>
  </r>
  <r>
    <n v="7172"/>
    <x v="6848"/>
    <x v="7021"/>
    <x v="0"/>
    <x v="6514"/>
    <x v="4775"/>
  </r>
  <r>
    <n v="7173"/>
    <x v="6849"/>
    <x v="7022"/>
    <x v="0"/>
    <x v="6515"/>
    <x v="4956"/>
  </r>
  <r>
    <n v="7174"/>
    <x v="6850"/>
    <x v="7023"/>
    <x v="0"/>
    <x v="6516"/>
    <x v="4700"/>
  </r>
  <r>
    <n v="7175"/>
    <x v="6851"/>
    <x v="7024"/>
    <x v="0"/>
    <x v="6517"/>
    <x v="1207"/>
  </r>
  <r>
    <n v="7176"/>
    <x v="6852"/>
    <x v="7025"/>
    <x v="0"/>
    <x v="6518"/>
    <x v="4966"/>
  </r>
  <r>
    <n v="7177"/>
    <x v="6853"/>
    <x v="7026"/>
    <x v="0"/>
    <x v="6519"/>
    <x v="4967"/>
  </r>
  <r>
    <n v="7178"/>
    <x v="6047"/>
    <x v="7027"/>
    <x v="0"/>
    <x v="6520"/>
    <x v="4968"/>
  </r>
  <r>
    <n v="7179"/>
    <x v="6854"/>
    <x v="7028"/>
    <x v="0"/>
    <x v="6521"/>
    <x v="4969"/>
  </r>
  <r>
    <n v="7180"/>
    <x v="6855"/>
    <x v="7029"/>
    <x v="0"/>
    <x v="6522"/>
    <x v="4970"/>
  </r>
  <r>
    <n v="7181"/>
    <x v="2315"/>
    <x v="7030"/>
    <x v="0"/>
    <x v="6523"/>
    <x v="4006"/>
  </r>
  <r>
    <n v="7182"/>
    <x v="6856"/>
    <x v="7031"/>
    <x v="0"/>
    <x v="6524"/>
    <x v="1104"/>
  </r>
  <r>
    <n v="7183"/>
    <x v="6857"/>
    <x v="7032"/>
    <x v="0"/>
    <x v="6525"/>
    <x v="4571"/>
  </r>
  <r>
    <n v="7184"/>
    <x v="6858"/>
    <x v="7033"/>
    <x v="0"/>
    <x v="6526"/>
    <x v="3724"/>
  </r>
  <r>
    <n v="7185"/>
    <x v="6859"/>
    <x v="7034"/>
    <x v="0"/>
    <x v="6527"/>
    <x v="4971"/>
  </r>
  <r>
    <n v="7186"/>
    <x v="6860"/>
    <x v="7035"/>
    <x v="0"/>
    <x v="1072"/>
    <x v="3694"/>
  </r>
  <r>
    <n v="7187"/>
    <x v="6861"/>
    <x v="7036"/>
    <x v="0"/>
    <x v="4366"/>
    <x v="246"/>
  </r>
  <r>
    <n v="7188"/>
    <x v="6862"/>
    <x v="7037"/>
    <x v="0"/>
    <x v="6528"/>
    <x v="4972"/>
  </r>
  <r>
    <n v="7189"/>
    <x v="6863"/>
    <x v="7038"/>
    <x v="0"/>
    <x v="6529"/>
    <x v="4973"/>
  </r>
  <r>
    <n v="7190"/>
    <x v="6864"/>
    <x v="7039"/>
    <x v="0"/>
    <x v="6530"/>
    <x v="4974"/>
  </r>
  <r>
    <n v="7191"/>
    <x v="6865"/>
    <x v="7040"/>
    <x v="0"/>
    <x v="6531"/>
    <x v="4236"/>
  </r>
  <r>
    <n v="7192"/>
    <x v="6866"/>
    <x v="7041"/>
    <x v="0"/>
    <x v="6532"/>
    <x v="4975"/>
  </r>
  <r>
    <n v="7193"/>
    <x v="1352"/>
    <x v="7042"/>
    <x v="0"/>
    <x v="6533"/>
    <x v="197"/>
  </r>
  <r>
    <n v="7194"/>
    <x v="6867"/>
    <x v="7043"/>
    <x v="8"/>
    <x v="4868"/>
    <x v="42"/>
  </r>
  <r>
    <n v="7195"/>
    <x v="6868"/>
    <x v="7044"/>
    <x v="0"/>
    <x v="535"/>
    <x v="3271"/>
  </r>
  <r>
    <n v="7196"/>
    <x v="6869"/>
    <x v="7045"/>
    <x v="0"/>
    <x v="6534"/>
    <x v="3310"/>
  </r>
  <r>
    <n v="7197"/>
    <x v="6870"/>
    <x v="7046"/>
    <x v="0"/>
    <x v="6535"/>
    <x v="4976"/>
  </r>
  <r>
    <n v="7198"/>
    <x v="6871"/>
    <x v="7047"/>
    <x v="0"/>
    <x v="6536"/>
    <x v="4977"/>
  </r>
  <r>
    <n v="7199"/>
    <x v="6872"/>
    <x v="7048"/>
    <x v="0"/>
    <x v="6537"/>
    <x v="921"/>
  </r>
  <r>
    <n v="7200"/>
    <x v="6873"/>
    <x v="7049"/>
    <x v="0"/>
    <x v="6538"/>
    <x v="639"/>
  </r>
  <r>
    <n v="7201"/>
    <x v="6874"/>
    <x v="7050"/>
    <x v="0"/>
    <x v="6539"/>
    <x v="4978"/>
  </r>
  <r>
    <n v="7202"/>
    <x v="6875"/>
    <x v="7051"/>
    <x v="0"/>
    <x v="6540"/>
    <x v="3537"/>
  </r>
  <r>
    <n v="7203"/>
    <x v="6876"/>
    <x v="7052"/>
    <x v="0"/>
    <x v="6541"/>
    <x v="4712"/>
  </r>
  <r>
    <n v="7204"/>
    <x v="6877"/>
    <x v="7053"/>
    <x v="0"/>
    <x v="6542"/>
    <x v="4510"/>
  </r>
  <r>
    <n v="7205"/>
    <x v="6878"/>
    <x v="7054"/>
    <x v="0"/>
    <x v="6543"/>
    <x v="1288"/>
  </r>
  <r>
    <n v="7206"/>
    <x v="6879"/>
    <x v="7055"/>
    <x v="0"/>
    <x v="6544"/>
    <x v="4734"/>
  </r>
  <r>
    <n v="7207"/>
    <x v="6880"/>
    <x v="7056"/>
    <x v="0"/>
    <x v="6545"/>
    <x v="4979"/>
  </r>
  <r>
    <n v="7208"/>
    <x v="6881"/>
    <x v="7057"/>
    <x v="0"/>
    <x v="6546"/>
    <x v="2790"/>
  </r>
  <r>
    <n v="7209"/>
    <x v="6882"/>
    <x v="7058"/>
    <x v="0"/>
    <x v="6547"/>
    <x v="4980"/>
  </r>
  <r>
    <n v="7210"/>
    <x v="6883"/>
    <x v="7059"/>
    <x v="0"/>
    <x v="6548"/>
    <x v="4981"/>
  </r>
  <r>
    <n v="7211"/>
    <x v="6884"/>
    <x v="7060"/>
    <x v="0"/>
    <x v="6549"/>
    <x v="1237"/>
  </r>
  <r>
    <n v="7212"/>
    <x v="6885"/>
    <x v="7061"/>
    <x v="0"/>
    <x v="6550"/>
    <x v="4982"/>
  </r>
  <r>
    <n v="7213"/>
    <x v="6886"/>
    <x v="7062"/>
    <x v="0"/>
    <x v="6551"/>
    <x v="2144"/>
  </r>
  <r>
    <n v="7214"/>
    <x v="2394"/>
    <x v="7063"/>
    <x v="0"/>
    <x v="6552"/>
    <x v="4983"/>
  </r>
  <r>
    <n v="7215"/>
    <x v="6887"/>
    <x v="7064"/>
    <x v="0"/>
    <x v="6553"/>
    <x v="4984"/>
  </r>
  <r>
    <n v="7216"/>
    <x v="6888"/>
    <x v="7065"/>
    <x v="0"/>
    <x v="3118"/>
    <x v="2591"/>
  </r>
  <r>
    <n v="7217"/>
    <x v="6889"/>
    <x v="7066"/>
    <x v="0"/>
    <x v="1866"/>
    <x v="3799"/>
  </r>
  <r>
    <n v="7218"/>
    <x v="6890"/>
    <x v="7067"/>
    <x v="0"/>
    <x v="6554"/>
    <x v="390"/>
  </r>
  <r>
    <n v="7219"/>
    <x v="6891"/>
    <x v="7068"/>
    <x v="4"/>
    <x v="6555"/>
    <x v="4357"/>
  </r>
  <r>
    <n v="7220"/>
    <x v="6892"/>
    <x v="7069"/>
    <x v="0"/>
    <x v="6556"/>
    <x v="3856"/>
  </r>
  <r>
    <n v="7221"/>
    <x v="6893"/>
    <x v="7070"/>
    <x v="0"/>
    <x v="6557"/>
    <x v="89"/>
  </r>
  <r>
    <n v="7222"/>
    <x v="6894"/>
    <x v="7071"/>
    <x v="0"/>
    <x v="3253"/>
    <x v="94"/>
  </r>
  <r>
    <n v="7223"/>
    <x v="6895"/>
    <x v="7072"/>
    <x v="8"/>
    <x v="3480"/>
    <x v="4415"/>
  </r>
  <r>
    <n v="7224"/>
    <x v="6896"/>
    <x v="7073"/>
    <x v="8"/>
    <x v="6558"/>
    <x v="4985"/>
  </r>
  <r>
    <n v="7225"/>
    <x v="6897"/>
    <x v="7074"/>
    <x v="0"/>
    <x v="6559"/>
    <x v="538"/>
  </r>
  <r>
    <n v="7226"/>
    <x v="6898"/>
    <x v="7075"/>
    <x v="0"/>
    <x v="6560"/>
    <x v="4986"/>
  </r>
  <r>
    <n v="7227"/>
    <x v="6899"/>
    <x v="7076"/>
    <x v="0"/>
    <x v="5053"/>
    <x v="4987"/>
  </r>
  <r>
    <n v="7228"/>
    <x v="6900"/>
    <x v="7077"/>
    <x v="0"/>
    <x v="6561"/>
    <x v="3162"/>
  </r>
  <r>
    <n v="7229"/>
    <x v="6901"/>
    <x v="7078"/>
    <x v="0"/>
    <x v="6562"/>
    <x v="1774"/>
  </r>
  <r>
    <n v="7230"/>
    <x v="6902"/>
    <x v="7079"/>
    <x v="19"/>
    <x v="6563"/>
    <x v="4988"/>
  </r>
  <r>
    <n v="7231"/>
    <x v="6903"/>
    <x v="7080"/>
    <x v="4"/>
    <x v="6564"/>
    <x v="4989"/>
  </r>
  <r>
    <n v="7232"/>
    <x v="6904"/>
    <x v="7081"/>
    <x v="13"/>
    <x v="6565"/>
    <x v="3375"/>
  </r>
  <r>
    <n v="7233"/>
    <x v="6905"/>
    <x v="7082"/>
    <x v="0"/>
    <x v="6566"/>
    <x v="4990"/>
  </r>
  <r>
    <n v="7234"/>
    <x v="3356"/>
    <x v="7083"/>
    <x v="0"/>
    <x v="6567"/>
    <x v="918"/>
  </r>
  <r>
    <n v="7235"/>
    <x v="6906"/>
    <x v="7084"/>
    <x v="0"/>
    <x v="734"/>
    <x v="4991"/>
  </r>
  <r>
    <n v="7236"/>
    <x v="6907"/>
    <x v="7085"/>
    <x v="0"/>
    <x v="6568"/>
    <x v="4992"/>
  </r>
  <r>
    <n v="7237"/>
    <x v="6908"/>
    <x v="7086"/>
    <x v="0"/>
    <x v="6569"/>
    <x v="4993"/>
  </r>
  <r>
    <n v="7238"/>
    <x v="6909"/>
    <x v="7087"/>
    <x v="0"/>
    <x v="4032"/>
    <x v="4994"/>
  </r>
  <r>
    <n v="7239"/>
    <x v="6910"/>
    <x v="7088"/>
    <x v="0"/>
    <x v="6570"/>
    <x v="4995"/>
  </r>
  <r>
    <n v="7240"/>
    <x v="3971"/>
    <x v="7089"/>
    <x v="0"/>
    <x v="6571"/>
    <x v="4996"/>
  </r>
  <r>
    <n v="7241"/>
    <x v="6911"/>
    <x v="7090"/>
    <x v="0"/>
    <x v="6572"/>
    <x v="4595"/>
  </r>
  <r>
    <n v="7242"/>
    <x v="6912"/>
    <x v="7091"/>
    <x v="0"/>
    <x v="6573"/>
    <x v="4997"/>
  </r>
  <r>
    <n v="7243"/>
    <x v="6913"/>
    <x v="7092"/>
    <x v="0"/>
    <x v="6574"/>
    <x v="1458"/>
  </r>
  <r>
    <n v="7244"/>
    <x v="379"/>
    <x v="7093"/>
    <x v="0"/>
    <x v="6575"/>
    <x v="4998"/>
  </r>
  <r>
    <n v="7245"/>
    <x v="6914"/>
    <x v="7094"/>
    <x v="0"/>
    <x v="6576"/>
    <x v="3633"/>
  </r>
  <r>
    <n v="7246"/>
    <x v="6915"/>
    <x v="7095"/>
    <x v="0"/>
    <x v="6577"/>
    <x v="1808"/>
  </r>
  <r>
    <n v="7247"/>
    <x v="6916"/>
    <x v="7096"/>
    <x v="0"/>
    <x v="6578"/>
    <x v="4999"/>
  </r>
  <r>
    <n v="7248"/>
    <x v="6917"/>
    <x v="7097"/>
    <x v="0"/>
    <x v="6579"/>
    <x v="5000"/>
  </r>
  <r>
    <n v="7249"/>
    <x v="6918"/>
    <x v="7098"/>
    <x v="8"/>
    <x v="5072"/>
    <x v="4707"/>
  </r>
  <r>
    <n v="7250"/>
    <x v="6919"/>
    <x v="7099"/>
    <x v="0"/>
    <x v="6580"/>
    <x v="5001"/>
  </r>
  <r>
    <n v="7251"/>
    <x v="6920"/>
    <x v="7100"/>
    <x v="0"/>
    <x v="6581"/>
    <x v="4980"/>
  </r>
  <r>
    <n v="7252"/>
    <x v="6921"/>
    <x v="7101"/>
    <x v="0"/>
    <x v="2234"/>
    <x v="5002"/>
  </r>
  <r>
    <n v="7253"/>
    <x v="6922"/>
    <x v="7102"/>
    <x v="0"/>
    <x v="6582"/>
    <x v="4671"/>
  </r>
  <r>
    <n v="7254"/>
    <x v="5229"/>
    <x v="7103"/>
    <x v="8"/>
    <x v="6583"/>
    <x v="2382"/>
  </r>
  <r>
    <n v="7255"/>
    <x v="6923"/>
    <x v="7104"/>
    <x v="0"/>
    <x v="6584"/>
    <x v="5003"/>
  </r>
  <r>
    <n v="7256"/>
    <x v="6924"/>
    <x v="7105"/>
    <x v="0"/>
    <x v="6585"/>
    <x v="5004"/>
  </r>
  <r>
    <n v="7257"/>
    <x v="6925"/>
    <x v="7106"/>
    <x v="0"/>
    <x v="6586"/>
    <x v="4734"/>
  </r>
  <r>
    <n v="7258"/>
    <x v="6926"/>
    <x v="7107"/>
    <x v="0"/>
    <x v="6587"/>
    <x v="5005"/>
  </r>
  <r>
    <n v="7259"/>
    <x v="3299"/>
    <x v="7108"/>
    <x v="0"/>
    <x v="666"/>
    <x v="2251"/>
  </r>
  <r>
    <n v="7260"/>
    <x v="6927"/>
    <x v="7109"/>
    <x v="0"/>
    <x v="6588"/>
    <x v="5006"/>
  </r>
  <r>
    <n v="7261"/>
    <x v="6928"/>
    <x v="7110"/>
    <x v="0"/>
    <x v="6589"/>
    <x v="1297"/>
  </r>
  <r>
    <n v="7262"/>
    <x v="6929"/>
    <x v="7111"/>
    <x v="0"/>
    <x v="3580"/>
    <x v="2328"/>
  </r>
  <r>
    <n v="7263"/>
    <x v="6930"/>
    <x v="7112"/>
    <x v="8"/>
    <x v="6590"/>
    <x v="5007"/>
  </r>
  <r>
    <n v="7264"/>
    <x v="6931"/>
    <x v="7113"/>
    <x v="0"/>
    <x v="6591"/>
    <x v="4441"/>
  </r>
  <r>
    <n v="7265"/>
    <x v="6932"/>
    <x v="7114"/>
    <x v="8"/>
    <x v="6592"/>
    <x v="4957"/>
  </r>
  <r>
    <n v="7266"/>
    <x v="6933"/>
    <x v="7115"/>
    <x v="0"/>
    <x v="6593"/>
    <x v="5008"/>
  </r>
  <r>
    <n v="7267"/>
    <x v="6934"/>
    <x v="7116"/>
    <x v="0"/>
    <x v="866"/>
    <x v="5009"/>
  </r>
  <r>
    <n v="7268"/>
    <x v="6935"/>
    <x v="7117"/>
    <x v="0"/>
    <x v="5243"/>
    <x v="5010"/>
  </r>
  <r>
    <n v="7269"/>
    <x v="4534"/>
    <x v="7118"/>
    <x v="0"/>
    <x v="6594"/>
    <x v="1010"/>
  </r>
  <r>
    <n v="7270"/>
    <x v="6936"/>
    <x v="7119"/>
    <x v="0"/>
    <x v="6595"/>
    <x v="435"/>
  </r>
  <r>
    <n v="7271"/>
    <x v="6937"/>
    <x v="7120"/>
    <x v="8"/>
    <x v="6596"/>
    <x v="5011"/>
  </r>
  <r>
    <n v="7272"/>
    <x v="6938"/>
    <x v="7121"/>
    <x v="4"/>
    <x v="6597"/>
    <x v="4434"/>
  </r>
  <r>
    <n v="7273"/>
    <x v="6939"/>
    <x v="7122"/>
    <x v="0"/>
    <x v="6598"/>
    <x v="1822"/>
  </r>
  <r>
    <n v="7274"/>
    <x v="6940"/>
    <x v="7123"/>
    <x v="0"/>
    <x v="6599"/>
    <x v="4953"/>
  </r>
  <r>
    <n v="7275"/>
    <x v="6941"/>
    <x v="7124"/>
    <x v="0"/>
    <x v="6110"/>
    <x v="4846"/>
  </r>
  <r>
    <n v="7276"/>
    <x v="6942"/>
    <x v="7125"/>
    <x v="0"/>
    <x v="6600"/>
    <x v="5012"/>
  </r>
  <r>
    <n v="7277"/>
    <x v="6943"/>
    <x v="7126"/>
    <x v="0"/>
    <x v="6601"/>
    <x v="4379"/>
  </r>
  <r>
    <n v="7278"/>
    <x v="6944"/>
    <x v="7127"/>
    <x v="0"/>
    <x v="6602"/>
    <x v="5013"/>
  </r>
  <r>
    <n v="7279"/>
    <x v="6945"/>
    <x v="7128"/>
    <x v="0"/>
    <x v="2896"/>
    <x v="3370"/>
  </r>
  <r>
    <n v="7280"/>
    <x v="6942"/>
    <x v="7125"/>
    <x v="0"/>
    <x v="6600"/>
    <x v="5012"/>
  </r>
  <r>
    <n v="7281"/>
    <x v="6946"/>
    <x v="7129"/>
    <x v="4"/>
    <x v="6603"/>
    <x v="5014"/>
  </r>
  <r>
    <n v="7282"/>
    <x v="6943"/>
    <x v="7126"/>
    <x v="0"/>
    <x v="6601"/>
    <x v="4379"/>
  </r>
  <r>
    <n v="7283"/>
    <x v="6945"/>
    <x v="7128"/>
    <x v="0"/>
    <x v="2896"/>
    <x v="3370"/>
  </r>
  <r>
    <n v="7284"/>
    <x v="6947"/>
    <x v="7130"/>
    <x v="0"/>
    <x v="3262"/>
    <x v="4847"/>
  </r>
  <r>
    <n v="7285"/>
    <x v="6948"/>
    <x v="7131"/>
    <x v="0"/>
    <x v="6604"/>
    <x v="5015"/>
  </r>
  <r>
    <n v="7286"/>
    <x v="6949"/>
    <x v="7132"/>
    <x v="0"/>
    <x v="6605"/>
    <x v="5016"/>
  </r>
  <r>
    <n v="7287"/>
    <x v="6950"/>
    <x v="7133"/>
    <x v="0"/>
    <x v="6606"/>
    <x v="125"/>
  </r>
  <r>
    <n v="7288"/>
    <x v="6951"/>
    <x v="7134"/>
    <x v="0"/>
    <x v="6607"/>
    <x v="2818"/>
  </r>
  <r>
    <n v="7289"/>
    <x v="6952"/>
    <x v="7135"/>
    <x v="0"/>
    <x v="6608"/>
    <x v="5017"/>
  </r>
  <r>
    <n v="7290"/>
    <x v="6953"/>
    <x v="7136"/>
    <x v="0"/>
    <x v="2286"/>
    <x v="5018"/>
  </r>
  <r>
    <n v="7291"/>
    <x v="6954"/>
    <x v="7137"/>
    <x v="0"/>
    <x v="6609"/>
    <x v="5019"/>
  </r>
  <r>
    <n v="7292"/>
    <x v="6955"/>
    <x v="7138"/>
    <x v="0"/>
    <x v="6610"/>
    <x v="232"/>
  </r>
  <r>
    <n v="7293"/>
    <x v="6956"/>
    <x v="7139"/>
    <x v="0"/>
    <x v="6611"/>
    <x v="1979"/>
  </r>
  <r>
    <n v="7294"/>
    <x v="1907"/>
    <x v="1919"/>
    <x v="0"/>
    <x v="6612"/>
    <x v="5020"/>
  </r>
  <r>
    <n v="7295"/>
    <x v="6957"/>
    <x v="7140"/>
    <x v="0"/>
    <x v="6613"/>
    <x v="5021"/>
  </r>
  <r>
    <n v="7296"/>
    <x v="6958"/>
    <x v="7141"/>
    <x v="2"/>
    <x v="6614"/>
    <x v="426"/>
  </r>
  <r>
    <n v="7297"/>
    <x v="6959"/>
    <x v="7142"/>
    <x v="0"/>
    <x v="6615"/>
    <x v="4559"/>
  </r>
  <r>
    <n v="7298"/>
    <x v="6960"/>
    <x v="7143"/>
    <x v="0"/>
    <x v="6616"/>
    <x v="4488"/>
  </r>
  <r>
    <n v="7299"/>
    <x v="6961"/>
    <x v="7144"/>
    <x v="0"/>
    <x v="6617"/>
    <x v="5022"/>
  </r>
  <r>
    <n v="7300"/>
    <x v="6960"/>
    <x v="7143"/>
    <x v="0"/>
    <x v="6616"/>
    <x v="4488"/>
  </r>
  <r>
    <n v="7301"/>
    <x v="6961"/>
    <x v="7144"/>
    <x v="0"/>
    <x v="6617"/>
    <x v="5022"/>
  </r>
  <r>
    <n v="7302"/>
    <x v="6962"/>
    <x v="7145"/>
    <x v="0"/>
    <x v="6618"/>
    <x v="3449"/>
  </r>
  <r>
    <n v="7303"/>
    <x v="6963"/>
    <x v="7146"/>
    <x v="0"/>
    <x v="6619"/>
    <x v="3749"/>
  </r>
  <r>
    <n v="7304"/>
    <x v="6964"/>
    <x v="7147"/>
    <x v="5"/>
    <x v="6620"/>
    <x v="4372"/>
  </r>
  <r>
    <n v="7305"/>
    <x v="6965"/>
    <x v="7148"/>
    <x v="0"/>
    <x v="6621"/>
    <x v="5023"/>
  </r>
  <r>
    <n v="7306"/>
    <x v="6966"/>
    <x v="7149"/>
    <x v="8"/>
    <x v="6622"/>
    <x v="5024"/>
  </r>
  <r>
    <n v="7307"/>
    <x v="6967"/>
    <x v="7150"/>
    <x v="8"/>
    <x v="6623"/>
    <x v="508"/>
  </r>
  <r>
    <n v="7308"/>
    <x v="6968"/>
    <x v="7151"/>
    <x v="8"/>
    <x v="6624"/>
    <x v="5025"/>
  </r>
  <r>
    <n v="7309"/>
    <x v="6969"/>
    <x v="7152"/>
    <x v="0"/>
    <x v="6625"/>
    <x v="1806"/>
  </r>
  <r>
    <n v="7310"/>
    <x v="6970"/>
    <x v="7153"/>
    <x v="0"/>
    <x v="3649"/>
    <x v="384"/>
  </r>
  <r>
    <n v="7311"/>
    <x v="6971"/>
    <x v="7154"/>
    <x v="0"/>
    <x v="6626"/>
    <x v="1104"/>
  </r>
  <r>
    <n v="7312"/>
    <x v="6972"/>
    <x v="7155"/>
    <x v="0"/>
    <x v="6627"/>
    <x v="3351"/>
  </r>
  <r>
    <n v="7313"/>
    <x v="6973"/>
    <x v="7156"/>
    <x v="0"/>
    <x v="6628"/>
    <x v="3756"/>
  </r>
  <r>
    <n v="7314"/>
    <x v="6974"/>
    <x v="7157"/>
    <x v="0"/>
    <x v="6629"/>
    <x v="2952"/>
  </r>
  <r>
    <n v="7315"/>
    <x v="6975"/>
    <x v="7158"/>
    <x v="0"/>
    <x v="6630"/>
    <x v="5026"/>
  </r>
  <r>
    <n v="7316"/>
    <x v="6976"/>
    <x v="7159"/>
    <x v="0"/>
    <x v="6631"/>
    <x v="5027"/>
  </r>
  <r>
    <n v="7317"/>
    <x v="6977"/>
    <x v="7160"/>
    <x v="0"/>
    <x v="6632"/>
    <x v="5028"/>
  </r>
  <r>
    <n v="7318"/>
    <x v="6978"/>
    <x v="7161"/>
    <x v="0"/>
    <x v="6633"/>
    <x v="2336"/>
  </r>
  <r>
    <n v="7319"/>
    <x v="6979"/>
    <x v="7162"/>
    <x v="0"/>
    <x v="1293"/>
    <x v="2079"/>
  </r>
  <r>
    <n v="7320"/>
    <x v="6980"/>
    <x v="7163"/>
    <x v="0"/>
    <x v="6634"/>
    <x v="2913"/>
  </r>
  <r>
    <n v="7321"/>
    <x v="6981"/>
    <x v="7164"/>
    <x v="0"/>
    <x v="4520"/>
    <x v="5029"/>
  </r>
  <r>
    <n v="7322"/>
    <x v="6982"/>
    <x v="7165"/>
    <x v="0"/>
    <x v="6635"/>
    <x v="4346"/>
  </r>
  <r>
    <n v="7323"/>
    <x v="6983"/>
    <x v="7166"/>
    <x v="0"/>
    <x v="6636"/>
    <x v="4815"/>
  </r>
  <r>
    <n v="7324"/>
    <x v="6984"/>
    <x v="7167"/>
    <x v="0"/>
    <x v="6637"/>
    <x v="76"/>
  </r>
  <r>
    <n v="7325"/>
    <x v="6985"/>
    <x v="7168"/>
    <x v="0"/>
    <x v="6638"/>
    <x v="5030"/>
  </r>
  <r>
    <n v="7326"/>
    <x v="6986"/>
    <x v="7169"/>
    <x v="2"/>
    <x v="5964"/>
    <x v="5031"/>
  </r>
  <r>
    <n v="7327"/>
    <x v="6987"/>
    <x v="7170"/>
    <x v="0"/>
    <x v="6639"/>
    <x v="5032"/>
  </r>
  <r>
    <n v="7328"/>
    <x v="6988"/>
    <x v="7171"/>
    <x v="0"/>
    <x v="4356"/>
    <x v="5033"/>
  </r>
  <r>
    <n v="7329"/>
    <x v="6989"/>
    <x v="7172"/>
    <x v="0"/>
    <x v="6640"/>
    <x v="2146"/>
  </r>
  <r>
    <n v="7330"/>
    <x v="6990"/>
    <x v="7173"/>
    <x v="0"/>
    <x v="6641"/>
    <x v="3046"/>
  </r>
  <r>
    <n v="7331"/>
    <x v="6991"/>
    <x v="7174"/>
    <x v="0"/>
    <x v="6642"/>
    <x v="2388"/>
  </r>
  <r>
    <n v="7332"/>
    <x v="6992"/>
    <x v="7175"/>
    <x v="4"/>
    <x v="6643"/>
    <x v="1389"/>
  </r>
  <r>
    <n v="7333"/>
    <x v="6993"/>
    <x v="7176"/>
    <x v="0"/>
    <x v="6644"/>
    <x v="4627"/>
  </r>
  <r>
    <n v="7334"/>
    <x v="6994"/>
    <x v="7177"/>
    <x v="0"/>
    <x v="6645"/>
    <x v="4464"/>
  </r>
  <r>
    <n v="7335"/>
    <x v="6995"/>
    <x v="7178"/>
    <x v="0"/>
    <x v="6646"/>
    <x v="2225"/>
  </r>
  <r>
    <n v="7336"/>
    <x v="6996"/>
    <x v="7179"/>
    <x v="0"/>
    <x v="6647"/>
    <x v="5034"/>
  </r>
  <r>
    <n v="7337"/>
    <x v="3534"/>
    <x v="7180"/>
    <x v="0"/>
    <x v="6648"/>
    <x v="3280"/>
  </r>
  <r>
    <n v="7338"/>
    <x v="6997"/>
    <x v="7181"/>
    <x v="0"/>
    <x v="5142"/>
    <x v="5035"/>
  </r>
  <r>
    <n v="7339"/>
    <x v="6998"/>
    <x v="7182"/>
    <x v="8"/>
    <x v="6649"/>
    <x v="5036"/>
  </r>
  <r>
    <n v="7340"/>
    <x v="6999"/>
    <x v="7183"/>
    <x v="0"/>
    <x v="6650"/>
    <x v="1200"/>
  </r>
  <r>
    <n v="7341"/>
    <x v="7000"/>
    <x v="7184"/>
    <x v="0"/>
    <x v="4260"/>
    <x v="655"/>
  </r>
  <r>
    <n v="7342"/>
    <x v="7001"/>
    <x v="7185"/>
    <x v="0"/>
    <x v="1607"/>
    <x v="4114"/>
  </r>
  <r>
    <n v="7343"/>
    <x v="7002"/>
    <x v="7186"/>
    <x v="4"/>
    <x v="6651"/>
    <x v="4965"/>
  </r>
  <r>
    <n v="7344"/>
    <x v="7003"/>
    <x v="7187"/>
    <x v="8"/>
    <x v="3246"/>
    <x v="3460"/>
  </r>
  <r>
    <n v="7345"/>
    <x v="7004"/>
    <x v="7188"/>
    <x v="0"/>
    <x v="6652"/>
    <x v="2474"/>
  </r>
  <r>
    <n v="7346"/>
    <x v="7005"/>
    <x v="7189"/>
    <x v="0"/>
    <x v="6653"/>
    <x v="5037"/>
  </r>
  <r>
    <n v="7347"/>
    <x v="7006"/>
    <x v="7190"/>
    <x v="0"/>
    <x v="6654"/>
    <x v="5038"/>
  </r>
  <r>
    <n v="7348"/>
    <x v="7007"/>
    <x v="7191"/>
    <x v="0"/>
    <x v="6655"/>
    <x v="5039"/>
  </r>
  <r>
    <n v="7349"/>
    <x v="7008"/>
    <x v="7192"/>
    <x v="0"/>
    <x v="6656"/>
    <x v="5040"/>
  </r>
  <r>
    <n v="7350"/>
    <x v="7009"/>
    <x v="7193"/>
    <x v="0"/>
    <x v="6657"/>
    <x v="4144"/>
  </r>
  <r>
    <n v="7351"/>
    <x v="7010"/>
    <x v="7194"/>
    <x v="0"/>
    <x v="6658"/>
    <x v="5041"/>
  </r>
  <r>
    <n v="7352"/>
    <x v="7011"/>
    <x v="7195"/>
    <x v="0"/>
    <x v="6659"/>
    <x v="5042"/>
  </r>
  <r>
    <n v="7353"/>
    <x v="7012"/>
    <x v="7196"/>
    <x v="0"/>
    <x v="6660"/>
    <x v="3761"/>
  </r>
  <r>
    <n v="7354"/>
    <x v="7013"/>
    <x v="7197"/>
    <x v="0"/>
    <x v="6661"/>
    <x v="1317"/>
  </r>
  <r>
    <n v="7355"/>
    <x v="7014"/>
    <x v="7198"/>
    <x v="0"/>
    <x v="6662"/>
    <x v="5043"/>
  </r>
  <r>
    <n v="7356"/>
    <x v="7015"/>
    <x v="7199"/>
    <x v="0"/>
    <x v="4984"/>
    <x v="5044"/>
  </r>
  <r>
    <n v="7357"/>
    <x v="7016"/>
    <x v="7200"/>
    <x v="0"/>
    <x v="6663"/>
    <x v="537"/>
  </r>
  <r>
    <n v="7358"/>
    <x v="7017"/>
    <x v="7201"/>
    <x v="0"/>
    <x v="6664"/>
    <x v="1130"/>
  </r>
  <r>
    <n v="7359"/>
    <x v="7018"/>
    <x v="7202"/>
    <x v="0"/>
    <x v="6665"/>
    <x v="1275"/>
  </r>
  <r>
    <n v="7360"/>
    <x v="7019"/>
    <x v="7203"/>
    <x v="0"/>
    <x v="6666"/>
    <x v="2225"/>
  </r>
  <r>
    <n v="7361"/>
    <x v="7020"/>
    <x v="7204"/>
    <x v="0"/>
    <x v="6667"/>
    <x v="2339"/>
  </r>
  <r>
    <n v="7362"/>
    <x v="7021"/>
    <x v="7205"/>
    <x v="0"/>
    <x v="6668"/>
    <x v="5045"/>
  </r>
  <r>
    <n v="7363"/>
    <x v="6246"/>
    <x v="7206"/>
    <x v="0"/>
    <x v="737"/>
    <x v="5046"/>
  </r>
  <r>
    <n v="7364"/>
    <x v="5551"/>
    <x v="7207"/>
    <x v="0"/>
    <x v="6669"/>
    <x v="4091"/>
  </r>
  <r>
    <n v="7365"/>
    <x v="7022"/>
    <x v="7208"/>
    <x v="0"/>
    <x v="6670"/>
    <x v="5033"/>
  </r>
  <r>
    <n v="7366"/>
    <x v="7023"/>
    <x v="7209"/>
    <x v="0"/>
    <x v="6671"/>
    <x v="3080"/>
  </r>
  <r>
    <n v="7367"/>
    <x v="7024"/>
    <x v="7210"/>
    <x v="0"/>
    <x v="6672"/>
    <x v="2717"/>
  </r>
  <r>
    <n v="7368"/>
    <x v="7025"/>
    <x v="7211"/>
    <x v="0"/>
    <x v="1512"/>
    <x v="3772"/>
  </r>
  <r>
    <n v="7369"/>
    <x v="7026"/>
    <x v="7212"/>
    <x v="0"/>
    <x v="6673"/>
    <x v="5047"/>
  </r>
  <r>
    <n v="7370"/>
    <x v="7027"/>
    <x v="7213"/>
    <x v="8"/>
    <x v="6674"/>
    <x v="5048"/>
  </r>
  <r>
    <n v="7371"/>
    <x v="7028"/>
    <x v="7214"/>
    <x v="0"/>
    <x v="6675"/>
    <x v="4016"/>
  </r>
  <r>
    <n v="7372"/>
    <x v="5058"/>
    <x v="7215"/>
    <x v="0"/>
    <x v="4055"/>
    <x v="5049"/>
  </r>
  <r>
    <n v="7373"/>
    <x v="7029"/>
    <x v="7216"/>
    <x v="0"/>
    <x v="6676"/>
    <x v="1780"/>
  </r>
  <r>
    <n v="7374"/>
    <x v="7030"/>
    <x v="7217"/>
    <x v="0"/>
    <x v="6677"/>
    <x v="548"/>
  </r>
  <r>
    <n v="7375"/>
    <x v="7031"/>
    <x v="7218"/>
    <x v="8"/>
    <x v="2775"/>
    <x v="3123"/>
  </r>
  <r>
    <n v="7376"/>
    <x v="7032"/>
    <x v="7219"/>
    <x v="0"/>
    <x v="6678"/>
    <x v="5050"/>
  </r>
  <r>
    <n v="7377"/>
    <x v="7033"/>
    <x v="7220"/>
    <x v="0"/>
    <x v="3930"/>
    <x v="4127"/>
  </r>
  <r>
    <n v="7378"/>
    <x v="7034"/>
    <x v="7221"/>
    <x v="0"/>
    <x v="6679"/>
    <x v="4049"/>
  </r>
  <r>
    <n v="7379"/>
    <x v="7035"/>
    <x v="7222"/>
    <x v="0"/>
    <x v="6680"/>
    <x v="3244"/>
  </r>
  <r>
    <n v="7380"/>
    <x v="7036"/>
    <x v="7223"/>
    <x v="0"/>
    <x v="6681"/>
    <x v="2788"/>
  </r>
  <r>
    <n v="7381"/>
    <x v="7034"/>
    <x v="7221"/>
    <x v="0"/>
    <x v="6679"/>
    <x v="4049"/>
  </r>
  <r>
    <n v="7382"/>
    <x v="7035"/>
    <x v="7222"/>
    <x v="0"/>
    <x v="6680"/>
    <x v="3244"/>
  </r>
  <r>
    <n v="7383"/>
    <x v="7037"/>
    <x v="7224"/>
    <x v="0"/>
    <x v="6682"/>
    <x v="666"/>
  </r>
  <r>
    <n v="7384"/>
    <x v="7038"/>
    <x v="7225"/>
    <x v="0"/>
    <x v="6683"/>
    <x v="5051"/>
  </r>
  <r>
    <n v="7385"/>
    <x v="7033"/>
    <x v="7220"/>
    <x v="0"/>
    <x v="3930"/>
    <x v="4127"/>
  </r>
  <r>
    <n v="7386"/>
    <x v="7039"/>
    <x v="7226"/>
    <x v="0"/>
    <x v="6684"/>
    <x v="5052"/>
  </r>
  <r>
    <n v="7387"/>
    <x v="7040"/>
    <x v="7227"/>
    <x v="5"/>
    <x v="6685"/>
    <x v="3789"/>
  </r>
  <r>
    <n v="7388"/>
    <x v="7041"/>
    <x v="7228"/>
    <x v="0"/>
    <x v="6686"/>
    <x v="5053"/>
  </r>
  <r>
    <n v="7389"/>
    <x v="7042"/>
    <x v="7229"/>
    <x v="0"/>
    <x v="6687"/>
    <x v="5054"/>
  </r>
  <r>
    <n v="7390"/>
    <x v="6211"/>
    <x v="7230"/>
    <x v="0"/>
    <x v="6688"/>
    <x v="5055"/>
  </r>
  <r>
    <n v="7391"/>
    <x v="7043"/>
    <x v="7231"/>
    <x v="0"/>
    <x v="6689"/>
    <x v="1951"/>
  </r>
  <r>
    <n v="7392"/>
    <x v="7044"/>
    <x v="7232"/>
    <x v="0"/>
    <x v="2077"/>
    <x v="5056"/>
  </r>
  <r>
    <n v="7393"/>
    <x v="7045"/>
    <x v="7233"/>
    <x v="0"/>
    <x v="5859"/>
    <x v="5057"/>
  </r>
  <r>
    <n v="7394"/>
    <x v="7046"/>
    <x v="7234"/>
    <x v="3"/>
    <x v="6690"/>
    <x v="591"/>
  </r>
  <r>
    <n v="7395"/>
    <x v="7047"/>
    <x v="7235"/>
    <x v="8"/>
    <x v="6691"/>
    <x v="5058"/>
  </r>
  <r>
    <n v="7396"/>
    <x v="7048"/>
    <x v="7236"/>
    <x v="4"/>
    <x v="3074"/>
    <x v="5059"/>
  </r>
  <r>
    <n v="7397"/>
    <x v="7049"/>
    <x v="7237"/>
    <x v="0"/>
    <x v="6692"/>
    <x v="4486"/>
  </r>
  <r>
    <n v="7398"/>
    <x v="6070"/>
    <x v="7238"/>
    <x v="0"/>
    <x v="6693"/>
    <x v="696"/>
  </r>
  <r>
    <n v="7399"/>
    <x v="7050"/>
    <x v="7239"/>
    <x v="0"/>
    <x v="3329"/>
    <x v="1280"/>
  </r>
  <r>
    <n v="7400"/>
    <x v="7051"/>
    <x v="7240"/>
    <x v="4"/>
    <x v="6694"/>
    <x v="2014"/>
  </r>
  <r>
    <n v="7401"/>
    <x v="7052"/>
    <x v="7241"/>
    <x v="0"/>
    <x v="6695"/>
    <x v="5060"/>
  </r>
  <r>
    <n v="7402"/>
    <x v="7053"/>
    <x v="7242"/>
    <x v="0"/>
    <x v="4577"/>
    <x v="4365"/>
  </r>
  <r>
    <n v="7403"/>
    <x v="7054"/>
    <x v="7243"/>
    <x v="0"/>
    <x v="6696"/>
    <x v="5061"/>
  </r>
  <r>
    <n v="7404"/>
    <x v="7055"/>
    <x v="7244"/>
    <x v="0"/>
    <x v="6697"/>
    <x v="5062"/>
  </r>
  <r>
    <n v="7405"/>
    <x v="7056"/>
    <x v="7245"/>
    <x v="0"/>
    <x v="6698"/>
    <x v="4397"/>
  </r>
  <r>
    <n v="7406"/>
    <x v="7057"/>
    <x v="7246"/>
    <x v="0"/>
    <x v="6699"/>
    <x v="2441"/>
  </r>
  <r>
    <n v="7407"/>
    <x v="7058"/>
    <x v="7247"/>
    <x v="8"/>
    <x v="6700"/>
    <x v="5063"/>
  </r>
  <r>
    <n v="7408"/>
    <x v="7059"/>
    <x v="7248"/>
    <x v="0"/>
    <x v="6701"/>
    <x v="3696"/>
  </r>
  <r>
    <n v="7409"/>
    <x v="7060"/>
    <x v="7249"/>
    <x v="0"/>
    <x v="6702"/>
    <x v="5064"/>
  </r>
  <r>
    <n v="7410"/>
    <x v="7061"/>
    <x v="7250"/>
    <x v="8"/>
    <x v="6703"/>
    <x v="2728"/>
  </r>
  <r>
    <n v="7411"/>
    <x v="7062"/>
    <x v="7251"/>
    <x v="0"/>
    <x v="5802"/>
    <x v="1678"/>
  </r>
  <r>
    <n v="7412"/>
    <x v="1907"/>
    <x v="7252"/>
    <x v="0"/>
    <x v="6704"/>
    <x v="764"/>
  </r>
  <r>
    <n v="7413"/>
    <x v="7063"/>
    <x v="7253"/>
    <x v="0"/>
    <x v="6705"/>
    <x v="5065"/>
  </r>
  <r>
    <n v="7414"/>
    <x v="7064"/>
    <x v="7254"/>
    <x v="0"/>
    <x v="6111"/>
    <x v="5066"/>
  </r>
  <r>
    <n v="7415"/>
    <x v="7065"/>
    <x v="7255"/>
    <x v="0"/>
    <x v="6706"/>
    <x v="101"/>
  </r>
  <r>
    <n v="7416"/>
    <x v="7066"/>
    <x v="7256"/>
    <x v="0"/>
    <x v="3211"/>
    <x v="5021"/>
  </r>
  <r>
    <n v="7417"/>
    <x v="7067"/>
    <x v="7257"/>
    <x v="0"/>
    <x v="6707"/>
    <x v="1899"/>
  </r>
  <r>
    <n v="7418"/>
    <x v="7068"/>
    <x v="7258"/>
    <x v="0"/>
    <x v="6708"/>
    <x v="2456"/>
  </r>
  <r>
    <n v="7419"/>
    <x v="4620"/>
    <x v="7259"/>
    <x v="0"/>
    <x v="6709"/>
    <x v="5067"/>
  </r>
  <r>
    <n v="7420"/>
    <x v="7069"/>
    <x v="7260"/>
    <x v="4"/>
    <x v="6710"/>
    <x v="3667"/>
  </r>
  <r>
    <n v="7421"/>
    <x v="7070"/>
    <x v="7261"/>
    <x v="5"/>
    <x v="6711"/>
    <x v="5068"/>
  </r>
  <r>
    <n v="7422"/>
    <x v="7071"/>
    <x v="7262"/>
    <x v="0"/>
    <x v="6096"/>
    <x v="4599"/>
  </r>
  <r>
    <n v="7423"/>
    <x v="7072"/>
    <x v="7263"/>
    <x v="0"/>
    <x v="6712"/>
    <x v="5069"/>
  </r>
  <r>
    <n v="7424"/>
    <x v="7073"/>
    <x v="7264"/>
    <x v="0"/>
    <x v="1114"/>
    <x v="3043"/>
  </r>
  <r>
    <n v="7425"/>
    <x v="7074"/>
    <x v="7265"/>
    <x v="0"/>
    <x v="6713"/>
    <x v="2018"/>
  </r>
  <r>
    <n v="7426"/>
    <x v="7075"/>
    <x v="7266"/>
    <x v="0"/>
    <x v="6714"/>
    <x v="1332"/>
  </r>
  <r>
    <n v="7427"/>
    <x v="7076"/>
    <x v="7267"/>
    <x v="0"/>
    <x v="6715"/>
    <x v="5070"/>
  </r>
  <r>
    <n v="7428"/>
    <x v="7077"/>
    <x v="7268"/>
    <x v="0"/>
    <x v="753"/>
    <x v="5071"/>
  </r>
  <r>
    <n v="7429"/>
    <x v="7078"/>
    <x v="7269"/>
    <x v="0"/>
    <x v="6716"/>
    <x v="2473"/>
  </r>
  <r>
    <n v="7430"/>
    <x v="7079"/>
    <x v="7270"/>
    <x v="0"/>
    <x v="6717"/>
    <x v="3056"/>
  </r>
  <r>
    <n v="7431"/>
    <x v="7080"/>
    <x v="7271"/>
    <x v="0"/>
    <x v="6718"/>
    <x v="5072"/>
  </r>
  <r>
    <n v="7432"/>
    <x v="7081"/>
    <x v="7272"/>
    <x v="11"/>
    <x v="6719"/>
    <x v="1720"/>
  </r>
  <r>
    <n v="7433"/>
    <x v="7082"/>
    <x v="7273"/>
    <x v="0"/>
    <x v="6720"/>
    <x v="4844"/>
  </r>
  <r>
    <n v="7434"/>
    <x v="1588"/>
    <x v="7274"/>
    <x v="0"/>
    <x v="6721"/>
    <x v="5073"/>
  </r>
  <r>
    <n v="7435"/>
    <x v="7083"/>
    <x v="7275"/>
    <x v="0"/>
    <x v="6722"/>
    <x v="2379"/>
  </r>
  <r>
    <n v="7436"/>
    <x v="7084"/>
    <x v="7276"/>
    <x v="0"/>
    <x v="6723"/>
    <x v="4442"/>
  </r>
  <r>
    <n v="7437"/>
    <x v="7085"/>
    <x v="7277"/>
    <x v="0"/>
    <x v="421"/>
    <x v="2818"/>
  </r>
  <r>
    <n v="7438"/>
    <x v="7086"/>
    <x v="7278"/>
    <x v="0"/>
    <x v="6724"/>
    <x v="5074"/>
  </r>
  <r>
    <n v="7439"/>
    <x v="7087"/>
    <x v="7279"/>
    <x v="0"/>
    <x v="6725"/>
    <x v="5075"/>
  </r>
  <r>
    <n v="7440"/>
    <x v="7088"/>
    <x v="7280"/>
    <x v="0"/>
    <x v="6726"/>
    <x v="2794"/>
  </r>
  <r>
    <n v="7441"/>
    <x v="7089"/>
    <x v="7281"/>
    <x v="0"/>
    <x v="6727"/>
    <x v="1301"/>
  </r>
  <r>
    <n v="7442"/>
    <x v="7090"/>
    <x v="7282"/>
    <x v="5"/>
    <x v="6728"/>
    <x v="5076"/>
  </r>
  <r>
    <n v="7443"/>
    <x v="7091"/>
    <x v="7283"/>
    <x v="8"/>
    <x v="4316"/>
    <x v="1517"/>
  </r>
  <r>
    <n v="7444"/>
    <x v="7092"/>
    <x v="7284"/>
    <x v="0"/>
    <x v="6729"/>
    <x v="3116"/>
  </r>
  <r>
    <n v="7445"/>
    <x v="2986"/>
    <x v="7285"/>
    <x v="0"/>
    <x v="1662"/>
    <x v="1380"/>
  </r>
  <r>
    <n v="7446"/>
    <x v="1266"/>
    <x v="7286"/>
    <x v="0"/>
    <x v="6730"/>
    <x v="2799"/>
  </r>
  <r>
    <n v="7447"/>
    <x v="7093"/>
    <x v="7287"/>
    <x v="0"/>
    <x v="6731"/>
    <x v="3406"/>
  </r>
  <r>
    <n v="7448"/>
    <x v="7094"/>
    <x v="7288"/>
    <x v="0"/>
    <x v="6732"/>
    <x v="752"/>
  </r>
  <r>
    <n v="7449"/>
    <x v="7095"/>
    <x v="7289"/>
    <x v="0"/>
    <x v="6733"/>
    <x v="931"/>
  </r>
  <r>
    <n v="7450"/>
    <x v="7096"/>
    <x v="7290"/>
    <x v="0"/>
    <x v="6734"/>
    <x v="4980"/>
  </r>
  <r>
    <n v="7451"/>
    <x v="7097"/>
    <x v="7291"/>
    <x v="0"/>
    <x v="6735"/>
    <x v="5077"/>
  </r>
  <r>
    <n v="7452"/>
    <x v="7098"/>
    <x v="7292"/>
    <x v="0"/>
    <x v="6736"/>
    <x v="1004"/>
  </r>
  <r>
    <n v="7453"/>
    <x v="7099"/>
    <x v="7293"/>
    <x v="0"/>
    <x v="6737"/>
    <x v="3053"/>
  </r>
  <r>
    <n v="7454"/>
    <x v="7100"/>
    <x v="7294"/>
    <x v="0"/>
    <x v="6738"/>
    <x v="5078"/>
  </r>
  <r>
    <n v="7455"/>
    <x v="1949"/>
    <x v="7295"/>
    <x v="0"/>
    <x v="6739"/>
    <x v="4545"/>
  </r>
  <r>
    <n v="7456"/>
    <x v="7101"/>
    <x v="7296"/>
    <x v="0"/>
    <x v="6740"/>
    <x v="5079"/>
  </r>
  <r>
    <n v="7457"/>
    <x v="7102"/>
    <x v="7297"/>
    <x v="8"/>
    <x v="6056"/>
    <x v="1601"/>
  </r>
  <r>
    <n v="7458"/>
    <x v="7103"/>
    <x v="7298"/>
    <x v="0"/>
    <x v="6741"/>
    <x v="3110"/>
  </r>
  <r>
    <n v="7459"/>
    <x v="7104"/>
    <x v="7299"/>
    <x v="0"/>
    <x v="6742"/>
    <x v="4734"/>
  </r>
  <r>
    <n v="7460"/>
    <x v="7105"/>
    <x v="7300"/>
    <x v="0"/>
    <x v="6743"/>
    <x v="5080"/>
  </r>
  <r>
    <n v="7461"/>
    <x v="7106"/>
    <x v="7301"/>
    <x v="0"/>
    <x v="6744"/>
    <x v="5081"/>
  </r>
  <r>
    <n v="7462"/>
    <x v="7107"/>
    <x v="7302"/>
    <x v="0"/>
    <x v="6745"/>
    <x v="5082"/>
  </r>
  <r>
    <n v="7463"/>
    <x v="7108"/>
    <x v="7303"/>
    <x v="0"/>
    <x v="6746"/>
    <x v="2115"/>
  </r>
  <r>
    <n v="7464"/>
    <x v="7109"/>
    <x v="7304"/>
    <x v="0"/>
    <x v="6747"/>
    <x v="5083"/>
  </r>
  <r>
    <n v="7465"/>
    <x v="7110"/>
    <x v="7305"/>
    <x v="0"/>
    <x v="6748"/>
    <x v="5084"/>
  </r>
  <r>
    <n v="7466"/>
    <x v="7111"/>
    <x v="7306"/>
    <x v="0"/>
    <x v="6749"/>
    <x v="5085"/>
  </r>
  <r>
    <n v="7467"/>
    <x v="7112"/>
    <x v="7307"/>
    <x v="0"/>
    <x v="6750"/>
    <x v="5086"/>
  </r>
  <r>
    <n v="7468"/>
    <x v="7113"/>
    <x v="7308"/>
    <x v="0"/>
    <x v="6751"/>
    <x v="1839"/>
  </r>
  <r>
    <n v="7469"/>
    <x v="7114"/>
    <x v="7309"/>
    <x v="0"/>
    <x v="4788"/>
    <x v="5087"/>
  </r>
  <r>
    <n v="7470"/>
    <x v="7115"/>
    <x v="7310"/>
    <x v="0"/>
    <x v="6752"/>
    <x v="5088"/>
  </r>
  <r>
    <n v="7471"/>
    <x v="7116"/>
    <x v="7311"/>
    <x v="0"/>
    <x v="6753"/>
    <x v="5089"/>
  </r>
  <r>
    <n v="7472"/>
    <x v="7117"/>
    <x v="7312"/>
    <x v="0"/>
    <x v="6754"/>
    <x v="253"/>
  </r>
  <r>
    <n v="7473"/>
    <x v="7118"/>
    <x v="7313"/>
    <x v="0"/>
    <x v="6755"/>
    <x v="1272"/>
  </r>
  <r>
    <n v="7474"/>
    <x v="7119"/>
    <x v="7314"/>
    <x v="0"/>
    <x v="6756"/>
    <x v="5090"/>
  </r>
  <r>
    <n v="7475"/>
    <x v="7120"/>
    <x v="7315"/>
    <x v="8"/>
    <x v="6757"/>
    <x v="5091"/>
  </r>
  <r>
    <n v="7476"/>
    <x v="7121"/>
    <x v="7316"/>
    <x v="8"/>
    <x v="6758"/>
    <x v="1641"/>
  </r>
  <r>
    <n v="7477"/>
    <x v="7122"/>
    <x v="7317"/>
    <x v="0"/>
    <x v="6759"/>
    <x v="3066"/>
  </r>
  <r>
    <n v="7478"/>
    <x v="7123"/>
    <x v="7318"/>
    <x v="0"/>
    <x v="6760"/>
    <x v="5092"/>
  </r>
  <r>
    <n v="7479"/>
    <x v="7124"/>
    <x v="7319"/>
    <x v="0"/>
    <x v="6761"/>
    <x v="5093"/>
  </r>
  <r>
    <n v="7480"/>
    <x v="7125"/>
    <x v="7320"/>
    <x v="0"/>
    <x v="6762"/>
    <x v="5094"/>
  </r>
  <r>
    <n v="7481"/>
    <x v="7126"/>
    <x v="7321"/>
    <x v="0"/>
    <x v="510"/>
    <x v="5095"/>
  </r>
  <r>
    <n v="7482"/>
    <x v="7127"/>
    <x v="7322"/>
    <x v="0"/>
    <x v="6763"/>
    <x v="5096"/>
  </r>
  <r>
    <n v="7483"/>
    <x v="7128"/>
    <x v="7323"/>
    <x v="0"/>
    <x v="6764"/>
    <x v="5097"/>
  </r>
  <r>
    <n v="7484"/>
    <x v="7129"/>
    <x v="7324"/>
    <x v="0"/>
    <x v="6765"/>
    <x v="3310"/>
  </r>
  <r>
    <n v="7485"/>
    <x v="7130"/>
    <x v="7325"/>
    <x v="0"/>
    <x v="6766"/>
    <x v="5098"/>
  </r>
  <r>
    <n v="7486"/>
    <x v="7131"/>
    <x v="7326"/>
    <x v="0"/>
    <x v="6767"/>
    <x v="5099"/>
  </r>
  <r>
    <n v="7487"/>
    <x v="7132"/>
    <x v="7327"/>
    <x v="0"/>
    <x v="6768"/>
    <x v="5100"/>
  </r>
  <r>
    <n v="7488"/>
    <x v="7133"/>
    <x v="7328"/>
    <x v="0"/>
    <x v="6769"/>
    <x v="2923"/>
  </r>
  <r>
    <n v="7489"/>
    <x v="7134"/>
    <x v="7329"/>
    <x v="0"/>
    <x v="6770"/>
    <x v="3484"/>
  </r>
  <r>
    <n v="7490"/>
    <x v="7135"/>
    <x v="7330"/>
    <x v="0"/>
    <x v="6771"/>
    <x v="5101"/>
  </r>
  <r>
    <n v="7491"/>
    <x v="7136"/>
    <x v="7331"/>
    <x v="0"/>
    <x v="6772"/>
    <x v="5102"/>
  </r>
  <r>
    <n v="7492"/>
    <x v="7137"/>
    <x v="7332"/>
    <x v="8"/>
    <x v="6773"/>
    <x v="2576"/>
  </r>
  <r>
    <n v="7493"/>
    <x v="7138"/>
    <x v="7333"/>
    <x v="0"/>
    <x v="6774"/>
    <x v="5103"/>
  </r>
  <r>
    <n v="7494"/>
    <x v="7139"/>
    <x v="7334"/>
    <x v="0"/>
    <x v="6775"/>
    <x v="5104"/>
  </r>
  <r>
    <n v="7495"/>
    <x v="7140"/>
    <x v="7335"/>
    <x v="0"/>
    <x v="4370"/>
    <x v="5105"/>
  </r>
  <r>
    <n v="7496"/>
    <x v="7141"/>
    <x v="7336"/>
    <x v="0"/>
    <x v="6776"/>
    <x v="3719"/>
  </r>
  <r>
    <n v="7497"/>
    <x v="5039"/>
    <x v="7337"/>
    <x v="0"/>
    <x v="6777"/>
    <x v="5106"/>
  </r>
  <r>
    <n v="7498"/>
    <x v="7142"/>
    <x v="7338"/>
    <x v="0"/>
    <x v="6778"/>
    <x v="1918"/>
  </r>
  <r>
    <n v="7499"/>
    <x v="7143"/>
    <x v="7339"/>
    <x v="0"/>
    <x v="6779"/>
    <x v="5107"/>
  </r>
  <r>
    <n v="7500"/>
    <x v="7144"/>
    <x v="7340"/>
    <x v="0"/>
    <x v="6780"/>
    <x v="5108"/>
  </r>
  <r>
    <n v="7501"/>
    <x v="7145"/>
    <x v="7341"/>
    <x v="0"/>
    <x v="6781"/>
    <x v="5109"/>
  </r>
  <r>
    <n v="7502"/>
    <x v="7146"/>
    <x v="7342"/>
    <x v="0"/>
    <x v="3779"/>
    <x v="751"/>
  </r>
  <r>
    <n v="7503"/>
    <x v="7147"/>
    <x v="7343"/>
    <x v="0"/>
    <x v="6782"/>
    <x v="5110"/>
  </r>
  <r>
    <n v="7504"/>
    <x v="7148"/>
    <x v="7344"/>
    <x v="0"/>
    <x v="6783"/>
    <x v="3567"/>
  </r>
  <r>
    <n v="7505"/>
    <x v="7149"/>
    <x v="7345"/>
    <x v="0"/>
    <x v="4331"/>
    <x v="232"/>
  </r>
  <r>
    <n v="7506"/>
    <x v="7150"/>
    <x v="7346"/>
    <x v="0"/>
    <x v="6784"/>
    <x v="2958"/>
  </r>
  <r>
    <n v="7507"/>
    <x v="7151"/>
    <x v="7347"/>
    <x v="8"/>
    <x v="6785"/>
    <x v="5111"/>
  </r>
  <r>
    <n v="7508"/>
    <x v="7152"/>
    <x v="7348"/>
    <x v="0"/>
    <x v="6786"/>
    <x v="5112"/>
  </r>
  <r>
    <n v="7509"/>
    <x v="7153"/>
    <x v="7349"/>
    <x v="0"/>
    <x v="6787"/>
    <x v="2193"/>
  </r>
  <r>
    <n v="7510"/>
    <x v="7154"/>
    <x v="7350"/>
    <x v="8"/>
    <x v="6788"/>
    <x v="5113"/>
  </r>
  <r>
    <n v="7511"/>
    <x v="7155"/>
    <x v="7351"/>
    <x v="0"/>
    <x v="6789"/>
    <x v="5114"/>
  </r>
  <r>
    <n v="7512"/>
    <x v="7156"/>
    <x v="7352"/>
    <x v="0"/>
    <x v="6790"/>
    <x v="2949"/>
  </r>
  <r>
    <n v="7513"/>
    <x v="7157"/>
    <x v="7353"/>
    <x v="0"/>
    <x v="6791"/>
    <x v="416"/>
  </r>
  <r>
    <n v="7514"/>
    <x v="7158"/>
    <x v="7354"/>
    <x v="0"/>
    <x v="6792"/>
    <x v="2787"/>
  </r>
  <r>
    <n v="7515"/>
    <x v="7159"/>
    <x v="7355"/>
    <x v="4"/>
    <x v="6793"/>
    <x v="1940"/>
  </r>
  <r>
    <n v="7516"/>
    <x v="5274"/>
    <x v="7356"/>
    <x v="0"/>
    <x v="5990"/>
    <x v="5115"/>
  </r>
  <r>
    <n v="7517"/>
    <x v="7160"/>
    <x v="7357"/>
    <x v="0"/>
    <x v="6794"/>
    <x v="1438"/>
  </r>
  <r>
    <n v="7518"/>
    <x v="7161"/>
    <x v="7358"/>
    <x v="0"/>
    <x v="6795"/>
    <x v="4976"/>
  </r>
  <r>
    <n v="7519"/>
    <x v="7162"/>
    <x v="7359"/>
    <x v="0"/>
    <x v="6796"/>
    <x v="1616"/>
  </r>
  <r>
    <n v="7520"/>
    <x v="7163"/>
    <x v="7360"/>
    <x v="0"/>
    <x v="2411"/>
    <x v="5116"/>
  </r>
  <r>
    <n v="7521"/>
    <x v="5621"/>
    <x v="7361"/>
    <x v="0"/>
    <x v="6797"/>
    <x v="5117"/>
  </r>
  <r>
    <n v="7522"/>
    <x v="7164"/>
    <x v="7362"/>
    <x v="0"/>
    <x v="6798"/>
    <x v="5118"/>
  </r>
  <r>
    <n v="7523"/>
    <x v="7165"/>
    <x v="7363"/>
    <x v="0"/>
    <x v="6799"/>
    <x v="5119"/>
  </r>
  <r>
    <n v="7524"/>
    <x v="7166"/>
    <x v="7364"/>
    <x v="0"/>
    <x v="6800"/>
    <x v="5120"/>
  </r>
  <r>
    <n v="7525"/>
    <x v="7167"/>
    <x v="7365"/>
    <x v="8"/>
    <x v="6801"/>
    <x v="3700"/>
  </r>
  <r>
    <n v="7526"/>
    <x v="7168"/>
    <x v="7366"/>
    <x v="0"/>
    <x v="6659"/>
    <x v="5121"/>
  </r>
  <r>
    <n v="7527"/>
    <x v="7169"/>
    <x v="7367"/>
    <x v="0"/>
    <x v="6802"/>
    <x v="48"/>
  </r>
  <r>
    <n v="7528"/>
    <x v="7170"/>
    <x v="7368"/>
    <x v="0"/>
    <x v="6803"/>
    <x v="5122"/>
  </r>
  <r>
    <n v="7529"/>
    <x v="7171"/>
    <x v="7369"/>
    <x v="0"/>
    <x v="6804"/>
    <x v="5123"/>
  </r>
  <r>
    <n v="7530"/>
    <x v="7172"/>
    <x v="7370"/>
    <x v="0"/>
    <x v="6805"/>
    <x v="5124"/>
  </r>
  <r>
    <n v="7531"/>
    <x v="7173"/>
    <x v="7371"/>
    <x v="0"/>
    <x v="6806"/>
    <x v="2527"/>
  </r>
  <r>
    <n v="7532"/>
    <x v="7174"/>
    <x v="7372"/>
    <x v="4"/>
    <x v="6807"/>
    <x v="5125"/>
  </r>
  <r>
    <n v="7533"/>
    <x v="7175"/>
    <x v="7373"/>
    <x v="4"/>
    <x v="6808"/>
    <x v="2018"/>
  </r>
  <r>
    <n v="7534"/>
    <x v="5447"/>
    <x v="7374"/>
    <x v="0"/>
    <x v="5658"/>
    <x v="5126"/>
  </r>
  <r>
    <n v="7535"/>
    <x v="7176"/>
    <x v="7375"/>
    <x v="0"/>
    <x v="6809"/>
    <x v="4853"/>
  </r>
  <r>
    <n v="7536"/>
    <x v="7177"/>
    <x v="7376"/>
    <x v="0"/>
    <x v="1041"/>
    <x v="5127"/>
  </r>
  <r>
    <n v="7537"/>
    <x v="7178"/>
    <x v="7377"/>
    <x v="0"/>
    <x v="6810"/>
    <x v="3138"/>
  </r>
  <r>
    <n v="7538"/>
    <x v="7179"/>
    <x v="7378"/>
    <x v="0"/>
    <x v="6811"/>
    <x v="5128"/>
  </r>
  <r>
    <n v="7539"/>
    <x v="7180"/>
    <x v="7379"/>
    <x v="0"/>
    <x v="6812"/>
    <x v="465"/>
  </r>
  <r>
    <n v="7540"/>
    <x v="7181"/>
    <x v="7380"/>
    <x v="0"/>
    <x v="6813"/>
    <x v="271"/>
  </r>
  <r>
    <n v="7541"/>
    <x v="7182"/>
    <x v="7381"/>
    <x v="0"/>
    <x v="4321"/>
    <x v="2150"/>
  </r>
  <r>
    <n v="7542"/>
    <x v="7183"/>
    <x v="7382"/>
    <x v="14"/>
    <x v="6814"/>
    <x v="5129"/>
  </r>
  <r>
    <n v="7543"/>
    <x v="7184"/>
    <x v="7383"/>
    <x v="0"/>
    <x v="6815"/>
    <x v="10"/>
  </r>
  <r>
    <n v="7544"/>
    <x v="7185"/>
    <x v="7384"/>
    <x v="0"/>
    <x v="6816"/>
    <x v="1661"/>
  </r>
  <r>
    <n v="7545"/>
    <x v="7186"/>
    <x v="7385"/>
    <x v="0"/>
    <x v="6817"/>
    <x v="1581"/>
  </r>
  <r>
    <n v="7546"/>
    <x v="7187"/>
    <x v="7386"/>
    <x v="0"/>
    <x v="6818"/>
    <x v="3162"/>
  </r>
  <r>
    <n v="7547"/>
    <x v="7188"/>
    <x v="7387"/>
    <x v="0"/>
    <x v="6819"/>
    <x v="5130"/>
  </r>
  <r>
    <n v="7548"/>
    <x v="7189"/>
    <x v="7388"/>
    <x v="0"/>
    <x v="6820"/>
    <x v="5131"/>
  </r>
  <r>
    <n v="7549"/>
    <x v="7190"/>
    <x v="7389"/>
    <x v="0"/>
    <x v="6821"/>
    <x v="4013"/>
  </r>
  <r>
    <n v="7550"/>
    <x v="7191"/>
    <x v="7390"/>
    <x v="0"/>
    <x v="6822"/>
    <x v="2490"/>
  </r>
  <r>
    <n v="7551"/>
    <x v="7192"/>
    <x v="7391"/>
    <x v="8"/>
    <x v="6823"/>
    <x v="5132"/>
  </r>
  <r>
    <n v="7552"/>
    <x v="7193"/>
    <x v="7392"/>
    <x v="0"/>
    <x v="6824"/>
    <x v="154"/>
  </r>
  <r>
    <n v="7553"/>
    <x v="7194"/>
    <x v="7393"/>
    <x v="0"/>
    <x v="6825"/>
    <x v="5133"/>
  </r>
  <r>
    <n v="7554"/>
    <x v="7195"/>
    <x v="7394"/>
    <x v="0"/>
    <x v="6826"/>
    <x v="5134"/>
  </r>
  <r>
    <n v="7555"/>
    <x v="7196"/>
    <x v="7395"/>
    <x v="8"/>
    <x v="6827"/>
    <x v="4641"/>
  </r>
  <r>
    <n v="7556"/>
    <x v="7197"/>
    <x v="7396"/>
    <x v="0"/>
    <x v="6828"/>
    <x v="3971"/>
  </r>
  <r>
    <n v="7557"/>
    <x v="7198"/>
    <x v="7397"/>
    <x v="0"/>
    <x v="6829"/>
    <x v="3817"/>
  </r>
  <r>
    <n v="7558"/>
    <x v="7199"/>
    <x v="7398"/>
    <x v="0"/>
    <x v="6830"/>
    <x v="5135"/>
  </r>
  <r>
    <n v="7559"/>
    <x v="7200"/>
    <x v="7399"/>
    <x v="0"/>
    <x v="2872"/>
    <x v="5136"/>
  </r>
  <r>
    <n v="7560"/>
    <x v="7200"/>
    <x v="7399"/>
    <x v="0"/>
    <x v="2872"/>
    <x v="5136"/>
  </r>
  <r>
    <n v="7561"/>
    <x v="7181"/>
    <x v="7380"/>
    <x v="0"/>
    <x v="6813"/>
    <x v="271"/>
  </r>
  <r>
    <n v="7562"/>
    <x v="2172"/>
    <x v="7400"/>
    <x v="0"/>
    <x v="6109"/>
    <x v="5137"/>
  </r>
  <r>
    <n v="7563"/>
    <x v="7201"/>
    <x v="7401"/>
    <x v="0"/>
    <x v="6831"/>
    <x v="943"/>
  </r>
  <r>
    <n v="7564"/>
    <x v="7202"/>
    <x v="7402"/>
    <x v="0"/>
    <x v="6832"/>
    <x v="5138"/>
  </r>
  <r>
    <n v="7565"/>
    <x v="7203"/>
    <x v="7403"/>
    <x v="0"/>
    <x v="6833"/>
    <x v="5139"/>
  </r>
  <r>
    <n v="7566"/>
    <x v="7204"/>
    <x v="7404"/>
    <x v="0"/>
    <x v="6834"/>
    <x v="5140"/>
  </r>
  <r>
    <n v="7567"/>
    <x v="7205"/>
    <x v="7405"/>
    <x v="0"/>
    <x v="6835"/>
    <x v="580"/>
  </r>
  <r>
    <n v="7568"/>
    <x v="7206"/>
    <x v="7406"/>
    <x v="0"/>
    <x v="6836"/>
    <x v="5141"/>
  </r>
  <r>
    <n v="7569"/>
    <x v="7207"/>
    <x v="7407"/>
    <x v="0"/>
    <x v="6837"/>
    <x v="3452"/>
  </r>
  <r>
    <n v="7570"/>
    <x v="7208"/>
    <x v="7408"/>
    <x v="0"/>
    <x v="1308"/>
    <x v="1918"/>
  </r>
  <r>
    <n v="7571"/>
    <x v="7209"/>
    <x v="7409"/>
    <x v="0"/>
    <x v="6838"/>
    <x v="5142"/>
  </r>
  <r>
    <n v="7572"/>
    <x v="7210"/>
    <x v="7410"/>
    <x v="0"/>
    <x v="6839"/>
    <x v="2467"/>
  </r>
  <r>
    <n v="7573"/>
    <x v="7211"/>
    <x v="7411"/>
    <x v="0"/>
    <x v="1623"/>
    <x v="3195"/>
  </r>
  <r>
    <n v="7574"/>
    <x v="7212"/>
    <x v="7412"/>
    <x v="18"/>
    <x v="6840"/>
    <x v="1228"/>
  </r>
  <r>
    <n v="7575"/>
    <x v="7213"/>
    <x v="7413"/>
    <x v="0"/>
    <x v="6841"/>
    <x v="2105"/>
  </r>
  <r>
    <n v="7576"/>
    <x v="7214"/>
    <x v="7414"/>
    <x v="0"/>
    <x v="6842"/>
    <x v="5143"/>
  </r>
  <r>
    <n v="7577"/>
    <x v="7215"/>
    <x v="7415"/>
    <x v="0"/>
    <x v="6843"/>
    <x v="4309"/>
  </r>
  <r>
    <n v="7578"/>
    <x v="7216"/>
    <x v="7416"/>
    <x v="0"/>
    <x v="6844"/>
    <x v="5144"/>
  </r>
  <r>
    <n v="7579"/>
    <x v="5242"/>
    <x v="7417"/>
    <x v="0"/>
    <x v="6845"/>
    <x v="5145"/>
  </r>
  <r>
    <n v="7580"/>
    <x v="7217"/>
    <x v="7418"/>
    <x v="0"/>
    <x v="6846"/>
    <x v="5146"/>
  </r>
  <r>
    <n v="7581"/>
    <x v="7218"/>
    <x v="7419"/>
    <x v="0"/>
    <x v="6847"/>
    <x v="932"/>
  </r>
  <r>
    <n v="7582"/>
    <x v="7219"/>
    <x v="7420"/>
    <x v="0"/>
    <x v="6848"/>
    <x v="5147"/>
  </r>
  <r>
    <n v="7583"/>
    <x v="7220"/>
    <x v="7421"/>
    <x v="4"/>
    <x v="6849"/>
    <x v="4704"/>
  </r>
  <r>
    <n v="7584"/>
    <x v="3427"/>
    <x v="7422"/>
    <x v="0"/>
    <x v="6850"/>
    <x v="5148"/>
  </r>
  <r>
    <n v="7585"/>
    <x v="7221"/>
    <x v="7423"/>
    <x v="0"/>
    <x v="6851"/>
    <x v="2522"/>
  </r>
  <r>
    <n v="7586"/>
    <x v="7222"/>
    <x v="7424"/>
    <x v="31"/>
    <x v="6852"/>
    <x v="4679"/>
  </r>
  <r>
    <n v="7587"/>
    <x v="7223"/>
    <x v="7425"/>
    <x v="0"/>
    <x v="6853"/>
    <x v="9"/>
  </r>
  <r>
    <n v="7588"/>
    <x v="7224"/>
    <x v="7426"/>
    <x v="0"/>
    <x v="6854"/>
    <x v="5149"/>
  </r>
  <r>
    <n v="7589"/>
    <x v="7225"/>
    <x v="7427"/>
    <x v="0"/>
    <x v="71"/>
    <x v="1930"/>
  </r>
  <r>
    <n v="7590"/>
    <x v="2961"/>
    <x v="7428"/>
    <x v="0"/>
    <x v="5713"/>
    <x v="1131"/>
  </r>
  <r>
    <n v="7591"/>
    <x v="7226"/>
    <x v="7429"/>
    <x v="0"/>
    <x v="6855"/>
    <x v="2452"/>
  </r>
  <r>
    <n v="7592"/>
    <x v="7227"/>
    <x v="7430"/>
    <x v="0"/>
    <x v="6856"/>
    <x v="5150"/>
  </r>
  <r>
    <n v="7593"/>
    <x v="5889"/>
    <x v="7431"/>
    <x v="0"/>
    <x v="6857"/>
    <x v="5151"/>
  </r>
  <r>
    <n v="7594"/>
    <x v="7228"/>
    <x v="7432"/>
    <x v="0"/>
    <x v="6858"/>
    <x v="5152"/>
  </r>
  <r>
    <n v="7595"/>
    <x v="7229"/>
    <x v="7433"/>
    <x v="0"/>
    <x v="6859"/>
    <x v="5153"/>
  </r>
  <r>
    <n v="7596"/>
    <x v="7230"/>
    <x v="7434"/>
    <x v="0"/>
    <x v="6860"/>
    <x v="5154"/>
  </r>
  <r>
    <n v="7597"/>
    <x v="7231"/>
    <x v="7435"/>
    <x v="5"/>
    <x v="6861"/>
    <x v="5155"/>
  </r>
  <r>
    <n v="7598"/>
    <x v="7232"/>
    <x v="7436"/>
    <x v="0"/>
    <x v="3428"/>
    <x v="1854"/>
  </r>
  <r>
    <n v="7599"/>
    <x v="7233"/>
    <x v="7437"/>
    <x v="0"/>
    <x v="6862"/>
    <x v="4080"/>
  </r>
  <r>
    <n v="7600"/>
    <x v="7234"/>
    <x v="7438"/>
    <x v="0"/>
    <x v="6863"/>
    <x v="5156"/>
  </r>
  <r>
    <n v="7601"/>
    <x v="4384"/>
    <x v="7439"/>
    <x v="0"/>
    <x v="6864"/>
    <x v="278"/>
  </r>
  <r>
    <n v="7602"/>
    <x v="7235"/>
    <x v="7440"/>
    <x v="0"/>
    <x v="6865"/>
    <x v="220"/>
  </r>
  <r>
    <n v="7603"/>
    <x v="7236"/>
    <x v="7441"/>
    <x v="0"/>
    <x v="6866"/>
    <x v="5157"/>
  </r>
  <r>
    <n v="7604"/>
    <x v="7237"/>
    <x v="7442"/>
    <x v="8"/>
    <x v="6867"/>
    <x v="5158"/>
  </r>
  <r>
    <n v="7605"/>
    <x v="7238"/>
    <x v="7443"/>
    <x v="0"/>
    <x v="6868"/>
    <x v="4260"/>
  </r>
  <r>
    <n v="7606"/>
    <x v="7239"/>
    <x v="7444"/>
    <x v="0"/>
    <x v="6869"/>
    <x v="5159"/>
  </r>
  <r>
    <n v="7607"/>
    <x v="5397"/>
    <x v="7445"/>
    <x v="0"/>
    <x v="6870"/>
    <x v="5160"/>
  </r>
  <r>
    <n v="7608"/>
    <x v="7240"/>
    <x v="7446"/>
    <x v="0"/>
    <x v="6871"/>
    <x v="863"/>
  </r>
  <r>
    <n v="7609"/>
    <x v="7241"/>
    <x v="7447"/>
    <x v="0"/>
    <x v="6872"/>
    <x v="3413"/>
  </r>
  <r>
    <n v="7610"/>
    <x v="7242"/>
    <x v="7448"/>
    <x v="0"/>
    <x v="6873"/>
    <x v="5161"/>
  </r>
  <r>
    <n v="7611"/>
    <x v="7243"/>
    <x v="7449"/>
    <x v="0"/>
    <x v="6874"/>
    <x v="5061"/>
  </r>
  <r>
    <n v="7612"/>
    <x v="7244"/>
    <x v="7450"/>
    <x v="0"/>
    <x v="6875"/>
    <x v="5162"/>
  </r>
  <r>
    <n v="7613"/>
    <x v="7245"/>
    <x v="7451"/>
    <x v="0"/>
    <x v="6876"/>
    <x v="5163"/>
  </r>
  <r>
    <n v="7614"/>
    <x v="7246"/>
    <x v="7452"/>
    <x v="0"/>
    <x v="6877"/>
    <x v="5164"/>
  </r>
  <r>
    <n v="7615"/>
    <x v="7247"/>
    <x v="7453"/>
    <x v="0"/>
    <x v="6763"/>
    <x v="1633"/>
  </r>
  <r>
    <n v="7616"/>
    <x v="7248"/>
    <x v="7454"/>
    <x v="0"/>
    <x v="6878"/>
    <x v="3138"/>
  </r>
  <r>
    <n v="7617"/>
    <x v="7249"/>
    <x v="7455"/>
    <x v="0"/>
    <x v="6879"/>
    <x v="5165"/>
  </r>
  <r>
    <n v="7618"/>
    <x v="7250"/>
    <x v="7456"/>
    <x v="0"/>
    <x v="6880"/>
    <x v="4543"/>
  </r>
  <r>
    <n v="7619"/>
    <x v="7251"/>
    <x v="7457"/>
    <x v="0"/>
    <x v="5260"/>
    <x v="2908"/>
  </r>
  <r>
    <n v="7620"/>
    <x v="7250"/>
    <x v="7456"/>
    <x v="0"/>
    <x v="6880"/>
    <x v="4543"/>
  </r>
  <r>
    <n v="7621"/>
    <x v="7251"/>
    <x v="7457"/>
    <x v="0"/>
    <x v="5260"/>
    <x v="2908"/>
  </r>
  <r>
    <n v="7622"/>
    <x v="7252"/>
    <x v="7458"/>
    <x v="0"/>
    <x v="6881"/>
    <x v="5146"/>
  </r>
  <r>
    <n v="7623"/>
    <x v="7253"/>
    <x v="7459"/>
    <x v="0"/>
    <x v="6882"/>
    <x v="1357"/>
  </r>
  <r>
    <n v="7624"/>
    <x v="7254"/>
    <x v="7460"/>
    <x v="0"/>
    <x v="6883"/>
    <x v="1701"/>
  </r>
  <r>
    <n v="7625"/>
    <x v="7255"/>
    <x v="7461"/>
    <x v="0"/>
    <x v="6884"/>
    <x v="5166"/>
  </r>
  <r>
    <n v="7626"/>
    <x v="7256"/>
    <x v="7462"/>
    <x v="0"/>
    <x v="6885"/>
    <x v="1931"/>
  </r>
  <r>
    <n v="7627"/>
    <x v="7058"/>
    <x v="7463"/>
    <x v="8"/>
    <x v="6859"/>
    <x v="5167"/>
  </r>
  <r>
    <n v="7628"/>
    <x v="7257"/>
    <x v="7464"/>
    <x v="0"/>
    <x v="6886"/>
    <x v="3471"/>
  </r>
  <r>
    <n v="7629"/>
    <x v="7258"/>
    <x v="7465"/>
    <x v="0"/>
    <x v="6887"/>
    <x v="5168"/>
  </r>
  <r>
    <n v="7630"/>
    <x v="7259"/>
    <x v="7466"/>
    <x v="0"/>
    <x v="6888"/>
    <x v="5169"/>
  </r>
  <r>
    <n v="7631"/>
    <x v="7260"/>
    <x v="7467"/>
    <x v="0"/>
    <x v="6889"/>
    <x v="5170"/>
  </r>
  <r>
    <n v="7632"/>
    <x v="7261"/>
    <x v="7468"/>
    <x v="0"/>
    <x v="6890"/>
    <x v="5171"/>
  </r>
  <r>
    <n v="7633"/>
    <x v="1071"/>
    <x v="7469"/>
    <x v="8"/>
    <x v="6891"/>
    <x v="3594"/>
  </r>
  <r>
    <n v="7634"/>
    <x v="7262"/>
    <x v="7470"/>
    <x v="0"/>
    <x v="6892"/>
    <x v="3574"/>
  </r>
  <r>
    <n v="7635"/>
    <x v="7263"/>
    <x v="7471"/>
    <x v="0"/>
    <x v="6893"/>
    <x v="5172"/>
  </r>
  <r>
    <n v="7636"/>
    <x v="7264"/>
    <x v="7472"/>
    <x v="0"/>
    <x v="6894"/>
    <x v="4679"/>
  </r>
  <r>
    <n v="7637"/>
    <x v="7265"/>
    <x v="7473"/>
    <x v="0"/>
    <x v="6895"/>
    <x v="5173"/>
  </r>
  <r>
    <n v="7638"/>
    <x v="7266"/>
    <x v="7474"/>
    <x v="0"/>
    <x v="6896"/>
    <x v="5066"/>
  </r>
  <r>
    <n v="7639"/>
    <x v="7267"/>
    <x v="7475"/>
    <x v="0"/>
    <x v="6897"/>
    <x v="4991"/>
  </r>
  <r>
    <n v="7640"/>
    <x v="7268"/>
    <x v="7476"/>
    <x v="0"/>
    <x v="6898"/>
    <x v="5111"/>
  </r>
  <r>
    <n v="7641"/>
    <x v="7269"/>
    <x v="7477"/>
    <x v="0"/>
    <x v="6899"/>
    <x v="2690"/>
  </r>
  <r>
    <n v="7642"/>
    <x v="7270"/>
    <x v="7478"/>
    <x v="0"/>
    <x v="6900"/>
    <x v="5174"/>
  </r>
  <r>
    <n v="7643"/>
    <x v="7271"/>
    <x v="7479"/>
    <x v="0"/>
    <x v="6901"/>
    <x v="2678"/>
  </r>
  <r>
    <n v="7644"/>
    <x v="7272"/>
    <x v="7480"/>
    <x v="0"/>
    <x v="2098"/>
    <x v="5175"/>
  </r>
  <r>
    <n v="7645"/>
    <x v="7273"/>
    <x v="7481"/>
    <x v="2"/>
    <x v="6902"/>
    <x v="5176"/>
  </r>
  <r>
    <n v="7646"/>
    <x v="7274"/>
    <x v="7482"/>
    <x v="0"/>
    <x v="6903"/>
    <x v="1793"/>
  </r>
  <r>
    <n v="7647"/>
    <x v="7275"/>
    <x v="7483"/>
    <x v="0"/>
    <x v="6904"/>
    <x v="1524"/>
  </r>
  <r>
    <n v="7648"/>
    <x v="7276"/>
    <x v="7484"/>
    <x v="0"/>
    <x v="6905"/>
    <x v="4427"/>
  </r>
  <r>
    <n v="7649"/>
    <x v="7277"/>
    <x v="7485"/>
    <x v="0"/>
    <x v="6906"/>
    <x v="5177"/>
  </r>
  <r>
    <n v="7650"/>
    <x v="7278"/>
    <x v="7486"/>
    <x v="8"/>
    <x v="6907"/>
    <x v="5178"/>
  </r>
  <r>
    <n v="7651"/>
    <x v="7279"/>
    <x v="7487"/>
    <x v="0"/>
    <x v="6908"/>
    <x v="3679"/>
  </r>
  <r>
    <n v="7652"/>
    <x v="7280"/>
    <x v="7488"/>
    <x v="4"/>
    <x v="6909"/>
    <x v="2823"/>
  </r>
  <r>
    <n v="7653"/>
    <x v="7281"/>
    <x v="7489"/>
    <x v="0"/>
    <x v="6910"/>
    <x v="5179"/>
  </r>
  <r>
    <n v="7654"/>
    <x v="7282"/>
    <x v="7490"/>
    <x v="0"/>
    <x v="6911"/>
    <x v="3931"/>
  </r>
  <r>
    <n v="7655"/>
    <x v="7283"/>
    <x v="7491"/>
    <x v="0"/>
    <x v="6912"/>
    <x v="5054"/>
  </r>
  <r>
    <n v="7656"/>
    <x v="7284"/>
    <x v="7492"/>
    <x v="0"/>
    <x v="6913"/>
    <x v="5180"/>
  </r>
  <r>
    <n v="7657"/>
    <x v="7285"/>
    <x v="7493"/>
    <x v="0"/>
    <x v="6914"/>
    <x v="493"/>
  </r>
  <r>
    <n v="7658"/>
    <x v="7286"/>
    <x v="7494"/>
    <x v="0"/>
    <x v="6915"/>
    <x v="3998"/>
  </r>
  <r>
    <n v="7659"/>
    <x v="7287"/>
    <x v="7495"/>
    <x v="0"/>
    <x v="6916"/>
    <x v="2235"/>
  </r>
  <r>
    <n v="7660"/>
    <x v="7288"/>
    <x v="7496"/>
    <x v="0"/>
    <x v="6917"/>
    <x v="3084"/>
  </r>
  <r>
    <n v="7661"/>
    <x v="7289"/>
    <x v="7497"/>
    <x v="0"/>
    <x v="6918"/>
    <x v="1384"/>
  </r>
  <r>
    <n v="7662"/>
    <x v="7290"/>
    <x v="7498"/>
    <x v="0"/>
    <x v="6919"/>
    <x v="2271"/>
  </r>
  <r>
    <n v="7663"/>
    <x v="7291"/>
    <x v="7499"/>
    <x v="8"/>
    <x v="6920"/>
    <x v="564"/>
  </r>
  <r>
    <n v="7664"/>
    <x v="7292"/>
    <x v="7500"/>
    <x v="0"/>
    <x v="6921"/>
    <x v="960"/>
  </r>
  <r>
    <n v="7665"/>
    <x v="7293"/>
    <x v="7501"/>
    <x v="0"/>
    <x v="6922"/>
    <x v="2766"/>
  </r>
  <r>
    <n v="7666"/>
    <x v="7294"/>
    <x v="7502"/>
    <x v="0"/>
    <x v="6923"/>
    <x v="694"/>
  </r>
  <r>
    <n v="7667"/>
    <x v="7295"/>
    <x v="7503"/>
    <x v="0"/>
    <x v="6924"/>
    <x v="1132"/>
  </r>
  <r>
    <n v="7668"/>
    <x v="7296"/>
    <x v="7504"/>
    <x v="0"/>
    <x v="6925"/>
    <x v="4986"/>
  </r>
  <r>
    <n v="7669"/>
    <x v="7297"/>
    <x v="7505"/>
    <x v="0"/>
    <x v="6926"/>
    <x v="1655"/>
  </r>
  <r>
    <n v="7670"/>
    <x v="7298"/>
    <x v="7506"/>
    <x v="4"/>
    <x v="6927"/>
    <x v="5181"/>
  </r>
  <r>
    <n v="7671"/>
    <x v="7299"/>
    <x v="7507"/>
    <x v="0"/>
    <x v="6928"/>
    <x v="5182"/>
  </r>
  <r>
    <n v="7672"/>
    <x v="7300"/>
    <x v="7508"/>
    <x v="0"/>
    <x v="6929"/>
    <x v="4266"/>
  </r>
  <r>
    <n v="7673"/>
    <x v="7301"/>
    <x v="7509"/>
    <x v="0"/>
    <x v="5520"/>
    <x v="3840"/>
  </r>
  <r>
    <n v="7674"/>
    <x v="7302"/>
    <x v="7510"/>
    <x v="0"/>
    <x v="1528"/>
    <x v="4340"/>
  </r>
  <r>
    <n v="7675"/>
    <x v="7303"/>
    <x v="7511"/>
    <x v="0"/>
    <x v="6930"/>
    <x v="5183"/>
  </r>
  <r>
    <n v="7676"/>
    <x v="7304"/>
    <x v="7512"/>
    <x v="0"/>
    <x v="6931"/>
    <x v="1770"/>
  </r>
  <r>
    <n v="7677"/>
    <x v="7305"/>
    <x v="7513"/>
    <x v="0"/>
    <x v="6932"/>
    <x v="3076"/>
  </r>
  <r>
    <n v="7678"/>
    <x v="7258"/>
    <x v="7514"/>
    <x v="0"/>
    <x v="6933"/>
    <x v="1077"/>
  </r>
  <r>
    <n v="7679"/>
    <x v="7306"/>
    <x v="7515"/>
    <x v="0"/>
    <x v="6934"/>
    <x v="5184"/>
  </r>
  <r>
    <n v="7680"/>
    <x v="7307"/>
    <x v="7516"/>
    <x v="0"/>
    <x v="6935"/>
    <x v="5185"/>
  </r>
  <r>
    <n v="7681"/>
    <x v="7308"/>
    <x v="7517"/>
    <x v="0"/>
    <x v="6936"/>
    <x v="1326"/>
  </r>
  <r>
    <n v="7682"/>
    <x v="7309"/>
    <x v="7518"/>
    <x v="0"/>
    <x v="6937"/>
    <x v="4962"/>
  </r>
  <r>
    <n v="7683"/>
    <x v="7310"/>
    <x v="7519"/>
    <x v="0"/>
    <x v="6938"/>
    <x v="5186"/>
  </r>
  <r>
    <n v="7684"/>
    <x v="7311"/>
    <x v="7520"/>
    <x v="0"/>
    <x v="6939"/>
    <x v="5187"/>
  </r>
  <r>
    <n v="7685"/>
    <x v="7312"/>
    <x v="7521"/>
    <x v="0"/>
    <x v="6940"/>
    <x v="202"/>
  </r>
  <r>
    <n v="7686"/>
    <x v="7313"/>
    <x v="7522"/>
    <x v="0"/>
    <x v="6941"/>
    <x v="5188"/>
  </r>
  <r>
    <n v="7687"/>
    <x v="7314"/>
    <x v="7523"/>
    <x v="0"/>
    <x v="6942"/>
    <x v="5189"/>
  </r>
  <r>
    <n v="7688"/>
    <x v="622"/>
    <x v="7524"/>
    <x v="0"/>
    <x v="6943"/>
    <x v="5190"/>
  </r>
  <r>
    <n v="7689"/>
    <x v="7315"/>
    <x v="7525"/>
    <x v="0"/>
    <x v="6944"/>
    <x v="5191"/>
  </r>
  <r>
    <n v="7690"/>
    <x v="7316"/>
    <x v="7526"/>
    <x v="8"/>
    <x v="6945"/>
    <x v="1367"/>
  </r>
  <r>
    <n v="7691"/>
    <x v="7317"/>
    <x v="7527"/>
    <x v="0"/>
    <x v="6946"/>
    <x v="546"/>
  </r>
  <r>
    <n v="7692"/>
    <x v="7318"/>
    <x v="7528"/>
    <x v="4"/>
    <x v="6947"/>
    <x v="897"/>
  </r>
  <r>
    <n v="7693"/>
    <x v="7319"/>
    <x v="7529"/>
    <x v="0"/>
    <x v="6948"/>
    <x v="1028"/>
  </r>
  <r>
    <n v="7694"/>
    <x v="7320"/>
    <x v="7530"/>
    <x v="18"/>
    <x v="6949"/>
    <x v="5192"/>
  </r>
  <r>
    <n v="7695"/>
    <x v="7321"/>
    <x v="7531"/>
    <x v="8"/>
    <x v="6950"/>
    <x v="5193"/>
  </r>
  <r>
    <n v="7696"/>
    <x v="7322"/>
    <x v="7532"/>
    <x v="0"/>
    <x v="6951"/>
    <x v="5173"/>
  </r>
  <r>
    <n v="7697"/>
    <x v="7323"/>
    <x v="7533"/>
    <x v="0"/>
    <x v="6952"/>
    <x v="4588"/>
  </r>
  <r>
    <n v="7698"/>
    <x v="7324"/>
    <x v="7534"/>
    <x v="0"/>
    <x v="6953"/>
    <x v="5194"/>
  </r>
  <r>
    <n v="7699"/>
    <x v="4001"/>
    <x v="7535"/>
    <x v="8"/>
    <x v="6954"/>
    <x v="2806"/>
  </r>
  <r>
    <n v="7700"/>
    <x v="7325"/>
    <x v="7536"/>
    <x v="0"/>
    <x v="6955"/>
    <x v="5195"/>
  </r>
  <r>
    <n v="7701"/>
    <x v="7326"/>
    <x v="7537"/>
    <x v="0"/>
    <x v="6956"/>
    <x v="5196"/>
  </r>
  <r>
    <n v="7702"/>
    <x v="7327"/>
    <x v="7538"/>
    <x v="0"/>
    <x v="6957"/>
    <x v="3025"/>
  </r>
  <r>
    <n v="7703"/>
    <x v="7328"/>
    <x v="7539"/>
    <x v="0"/>
    <x v="6958"/>
    <x v="1704"/>
  </r>
  <r>
    <n v="7704"/>
    <x v="7329"/>
    <x v="7540"/>
    <x v="0"/>
    <x v="6959"/>
    <x v="5197"/>
  </r>
  <r>
    <n v="7705"/>
    <x v="7330"/>
    <x v="7541"/>
    <x v="0"/>
    <x v="6960"/>
    <x v="5198"/>
  </r>
  <r>
    <n v="7706"/>
    <x v="7331"/>
    <x v="7542"/>
    <x v="0"/>
    <x v="6961"/>
    <x v="5199"/>
  </r>
  <r>
    <n v="7707"/>
    <x v="7332"/>
    <x v="7543"/>
    <x v="0"/>
    <x v="3718"/>
    <x v="3912"/>
  </r>
  <r>
    <n v="7708"/>
    <x v="7333"/>
    <x v="7544"/>
    <x v="4"/>
    <x v="254"/>
    <x v="5200"/>
  </r>
  <r>
    <n v="7709"/>
    <x v="7334"/>
    <x v="7545"/>
    <x v="0"/>
    <x v="6962"/>
    <x v="2069"/>
  </r>
  <r>
    <n v="7710"/>
    <x v="7335"/>
    <x v="7546"/>
    <x v="4"/>
    <x v="6963"/>
    <x v="2178"/>
  </r>
  <r>
    <n v="7711"/>
    <x v="7336"/>
    <x v="7547"/>
    <x v="0"/>
    <x v="6964"/>
    <x v="4868"/>
  </r>
  <r>
    <n v="7712"/>
    <x v="7337"/>
    <x v="7548"/>
    <x v="0"/>
    <x v="6965"/>
    <x v="5201"/>
  </r>
  <r>
    <n v="7713"/>
    <x v="7338"/>
    <x v="7549"/>
    <x v="0"/>
    <x v="6966"/>
    <x v="4808"/>
  </r>
  <r>
    <n v="7714"/>
    <x v="7339"/>
    <x v="7550"/>
    <x v="4"/>
    <x v="6967"/>
    <x v="4329"/>
  </r>
  <r>
    <n v="7715"/>
    <x v="4227"/>
    <x v="7551"/>
    <x v="0"/>
    <x v="6968"/>
    <x v="4808"/>
  </r>
  <r>
    <n v="7716"/>
    <x v="7340"/>
    <x v="7552"/>
    <x v="0"/>
    <x v="6969"/>
    <x v="4382"/>
  </r>
  <r>
    <n v="7717"/>
    <x v="7341"/>
    <x v="7553"/>
    <x v="0"/>
    <x v="5953"/>
    <x v="4724"/>
  </r>
  <r>
    <n v="7718"/>
    <x v="7342"/>
    <x v="7554"/>
    <x v="0"/>
    <x v="6970"/>
    <x v="5202"/>
  </r>
  <r>
    <n v="7719"/>
    <x v="7343"/>
    <x v="7555"/>
    <x v="7"/>
    <x v="1524"/>
    <x v="5203"/>
  </r>
  <r>
    <n v="7720"/>
    <x v="7340"/>
    <x v="7552"/>
    <x v="0"/>
    <x v="6969"/>
    <x v="4382"/>
  </r>
  <r>
    <n v="7721"/>
    <x v="7341"/>
    <x v="7553"/>
    <x v="0"/>
    <x v="5953"/>
    <x v="4724"/>
  </r>
  <r>
    <n v="7722"/>
    <x v="7342"/>
    <x v="7554"/>
    <x v="0"/>
    <x v="6970"/>
    <x v="5202"/>
  </r>
  <r>
    <n v="7723"/>
    <x v="7344"/>
    <x v="7556"/>
    <x v="0"/>
    <x v="6971"/>
    <x v="1873"/>
  </r>
  <r>
    <n v="7724"/>
    <x v="7345"/>
    <x v="7557"/>
    <x v="0"/>
    <x v="6972"/>
    <x v="5204"/>
  </r>
  <r>
    <n v="7725"/>
    <x v="7346"/>
    <x v="7558"/>
    <x v="0"/>
    <x v="1596"/>
    <x v="1021"/>
  </r>
  <r>
    <n v="7726"/>
    <x v="7347"/>
    <x v="7559"/>
    <x v="0"/>
    <x v="6973"/>
    <x v="111"/>
  </r>
  <r>
    <n v="7727"/>
    <x v="7348"/>
    <x v="7560"/>
    <x v="0"/>
    <x v="6974"/>
    <x v="5205"/>
  </r>
  <r>
    <n v="7728"/>
    <x v="7349"/>
    <x v="7561"/>
    <x v="0"/>
    <x v="6975"/>
    <x v="5206"/>
  </r>
  <r>
    <n v="7729"/>
    <x v="1412"/>
    <x v="7562"/>
    <x v="0"/>
    <x v="6976"/>
    <x v="2541"/>
  </r>
  <r>
    <n v="7730"/>
    <x v="7350"/>
    <x v="7563"/>
    <x v="0"/>
    <x v="6977"/>
    <x v="441"/>
  </r>
  <r>
    <n v="7731"/>
    <x v="7351"/>
    <x v="7564"/>
    <x v="0"/>
    <x v="6978"/>
    <x v="5207"/>
  </r>
  <r>
    <n v="7732"/>
    <x v="7352"/>
    <x v="7565"/>
    <x v="0"/>
    <x v="2335"/>
    <x v="3375"/>
  </r>
  <r>
    <n v="7733"/>
    <x v="7353"/>
    <x v="7566"/>
    <x v="0"/>
    <x v="4692"/>
    <x v="2576"/>
  </r>
  <r>
    <n v="7734"/>
    <x v="7354"/>
    <x v="7567"/>
    <x v="0"/>
    <x v="6979"/>
    <x v="2438"/>
  </r>
  <r>
    <n v="7735"/>
    <x v="83"/>
    <x v="7568"/>
    <x v="0"/>
    <x v="6980"/>
    <x v="5208"/>
  </r>
  <r>
    <n v="7736"/>
    <x v="7355"/>
    <x v="7569"/>
    <x v="0"/>
    <x v="6981"/>
    <x v="5209"/>
  </r>
  <r>
    <n v="7737"/>
    <x v="7356"/>
    <x v="7570"/>
    <x v="0"/>
    <x v="6982"/>
    <x v="5210"/>
  </r>
  <r>
    <n v="7738"/>
    <x v="7357"/>
    <x v="7571"/>
    <x v="0"/>
    <x v="4441"/>
    <x v="1218"/>
  </r>
  <r>
    <n v="7739"/>
    <x v="7358"/>
    <x v="7572"/>
    <x v="0"/>
    <x v="6983"/>
    <x v="5211"/>
  </r>
  <r>
    <n v="7740"/>
    <x v="7359"/>
    <x v="7573"/>
    <x v="0"/>
    <x v="4908"/>
    <x v="1332"/>
  </r>
  <r>
    <n v="7741"/>
    <x v="2518"/>
    <x v="7574"/>
    <x v="0"/>
    <x v="6984"/>
    <x v="552"/>
  </r>
  <r>
    <n v="7742"/>
    <x v="7360"/>
    <x v="7575"/>
    <x v="0"/>
    <x v="3394"/>
    <x v="4417"/>
  </r>
  <r>
    <n v="7743"/>
    <x v="7361"/>
    <x v="7576"/>
    <x v="0"/>
    <x v="6985"/>
    <x v="5212"/>
  </r>
  <r>
    <n v="7744"/>
    <x v="7362"/>
    <x v="7577"/>
    <x v="0"/>
    <x v="5112"/>
    <x v="534"/>
  </r>
  <r>
    <n v="7745"/>
    <x v="7363"/>
    <x v="7578"/>
    <x v="0"/>
    <x v="6986"/>
    <x v="4814"/>
  </r>
  <r>
    <n v="7746"/>
    <x v="7364"/>
    <x v="7579"/>
    <x v="0"/>
    <x v="6987"/>
    <x v="558"/>
  </r>
  <r>
    <n v="7747"/>
    <x v="7365"/>
    <x v="7580"/>
    <x v="0"/>
    <x v="6988"/>
    <x v="2725"/>
  </r>
  <r>
    <n v="7748"/>
    <x v="7366"/>
    <x v="7581"/>
    <x v="0"/>
    <x v="6989"/>
    <x v="5213"/>
  </r>
  <r>
    <n v="7749"/>
    <x v="7367"/>
    <x v="7582"/>
    <x v="0"/>
    <x v="6990"/>
    <x v="5214"/>
  </r>
  <r>
    <n v="7750"/>
    <x v="7368"/>
    <x v="7583"/>
    <x v="0"/>
    <x v="1958"/>
    <x v="608"/>
  </r>
  <r>
    <n v="7751"/>
    <x v="7369"/>
    <x v="7584"/>
    <x v="0"/>
    <x v="2650"/>
    <x v="852"/>
  </r>
  <r>
    <n v="7752"/>
    <x v="7370"/>
    <x v="7585"/>
    <x v="0"/>
    <x v="6991"/>
    <x v="2620"/>
  </r>
  <r>
    <n v="7753"/>
    <x v="5641"/>
    <x v="7586"/>
    <x v="13"/>
    <x v="6992"/>
    <x v="986"/>
  </r>
  <r>
    <n v="7754"/>
    <x v="7371"/>
    <x v="7587"/>
    <x v="0"/>
    <x v="6993"/>
    <x v="4005"/>
  </r>
  <r>
    <n v="7755"/>
    <x v="1574"/>
    <x v="7588"/>
    <x v="0"/>
    <x v="6994"/>
    <x v="5215"/>
  </r>
  <r>
    <n v="7756"/>
    <x v="7372"/>
    <x v="7589"/>
    <x v="0"/>
    <x v="6995"/>
    <x v="5216"/>
  </r>
  <r>
    <n v="7757"/>
    <x v="7373"/>
    <x v="7590"/>
    <x v="0"/>
    <x v="6996"/>
    <x v="130"/>
  </r>
  <r>
    <n v="7758"/>
    <x v="7374"/>
    <x v="7591"/>
    <x v="0"/>
    <x v="6997"/>
    <x v="1822"/>
  </r>
  <r>
    <n v="7759"/>
    <x v="7375"/>
    <x v="7592"/>
    <x v="0"/>
    <x v="6998"/>
    <x v="5217"/>
  </r>
  <r>
    <n v="7760"/>
    <x v="7376"/>
    <x v="7593"/>
    <x v="0"/>
    <x v="6999"/>
    <x v="3128"/>
  </r>
  <r>
    <n v="7761"/>
    <x v="7377"/>
    <x v="7594"/>
    <x v="0"/>
    <x v="7000"/>
    <x v="3383"/>
  </r>
  <r>
    <n v="7762"/>
    <x v="7378"/>
    <x v="7595"/>
    <x v="0"/>
    <x v="7001"/>
    <x v="2119"/>
  </r>
  <r>
    <n v="7763"/>
    <x v="7379"/>
    <x v="7596"/>
    <x v="0"/>
    <x v="7002"/>
    <x v="5218"/>
  </r>
  <r>
    <n v="7764"/>
    <x v="7380"/>
    <x v="7597"/>
    <x v="4"/>
    <x v="7003"/>
    <x v="3607"/>
  </r>
  <r>
    <n v="7765"/>
    <x v="7381"/>
    <x v="7598"/>
    <x v="0"/>
    <x v="7004"/>
    <x v="1204"/>
  </r>
  <r>
    <n v="7766"/>
    <x v="7382"/>
    <x v="7599"/>
    <x v="4"/>
    <x v="7005"/>
    <x v="3167"/>
  </r>
  <r>
    <n v="7767"/>
    <x v="7383"/>
    <x v="7600"/>
    <x v="0"/>
    <x v="6750"/>
    <x v="94"/>
  </r>
  <r>
    <n v="7768"/>
    <x v="7384"/>
    <x v="7601"/>
    <x v="0"/>
    <x v="7006"/>
    <x v="5219"/>
  </r>
  <r>
    <n v="7769"/>
    <x v="7385"/>
    <x v="7602"/>
    <x v="0"/>
    <x v="7007"/>
    <x v="5070"/>
  </r>
  <r>
    <n v="7770"/>
    <x v="7386"/>
    <x v="7603"/>
    <x v="0"/>
    <x v="7008"/>
    <x v="5220"/>
  </r>
  <r>
    <n v="7771"/>
    <x v="7387"/>
    <x v="7604"/>
    <x v="0"/>
    <x v="7009"/>
    <x v="1067"/>
  </r>
  <r>
    <n v="7772"/>
    <x v="7388"/>
    <x v="7605"/>
    <x v="0"/>
    <x v="7010"/>
    <x v="3905"/>
  </r>
  <r>
    <n v="7773"/>
    <x v="7389"/>
    <x v="7606"/>
    <x v="0"/>
    <x v="7011"/>
    <x v="5221"/>
  </r>
  <r>
    <n v="7774"/>
    <x v="7390"/>
    <x v="7607"/>
    <x v="0"/>
    <x v="7012"/>
    <x v="5222"/>
  </r>
  <r>
    <n v="7775"/>
    <x v="7391"/>
    <x v="7608"/>
    <x v="0"/>
    <x v="7013"/>
    <x v="5223"/>
  </r>
  <r>
    <n v="7776"/>
    <x v="7392"/>
    <x v="7609"/>
    <x v="0"/>
    <x v="2174"/>
    <x v="3998"/>
  </r>
  <r>
    <n v="7777"/>
    <x v="2029"/>
    <x v="7610"/>
    <x v="0"/>
    <x v="7014"/>
    <x v="3942"/>
  </r>
  <r>
    <n v="7778"/>
    <x v="7393"/>
    <x v="7611"/>
    <x v="0"/>
    <x v="7015"/>
    <x v="5224"/>
  </r>
  <r>
    <n v="7779"/>
    <x v="7394"/>
    <x v="7612"/>
    <x v="0"/>
    <x v="471"/>
    <x v="5225"/>
  </r>
  <r>
    <n v="7780"/>
    <x v="7395"/>
    <x v="7613"/>
    <x v="5"/>
    <x v="7016"/>
    <x v="1406"/>
  </r>
  <r>
    <n v="7781"/>
    <x v="7396"/>
    <x v="7614"/>
    <x v="0"/>
    <x v="7017"/>
    <x v="1510"/>
  </r>
  <r>
    <n v="7782"/>
    <x v="7397"/>
    <x v="7615"/>
    <x v="0"/>
    <x v="7018"/>
    <x v="5226"/>
  </r>
  <r>
    <n v="7783"/>
    <x v="7398"/>
    <x v="7616"/>
    <x v="0"/>
    <x v="7019"/>
    <x v="5227"/>
  </r>
  <r>
    <n v="7784"/>
    <x v="7399"/>
    <x v="7617"/>
    <x v="0"/>
    <x v="4777"/>
    <x v="551"/>
  </r>
  <r>
    <n v="7785"/>
    <x v="7400"/>
    <x v="7618"/>
    <x v="0"/>
    <x v="7020"/>
    <x v="5222"/>
  </r>
  <r>
    <n v="7786"/>
    <x v="7401"/>
    <x v="7619"/>
    <x v="0"/>
    <x v="7021"/>
    <x v="5228"/>
  </r>
  <r>
    <n v="7787"/>
    <x v="7402"/>
    <x v="7620"/>
    <x v="0"/>
    <x v="7022"/>
    <x v="5229"/>
  </r>
  <r>
    <n v="7788"/>
    <x v="7403"/>
    <x v="7621"/>
    <x v="0"/>
    <x v="7023"/>
    <x v="3965"/>
  </r>
  <r>
    <n v="7789"/>
    <x v="4660"/>
    <x v="7622"/>
    <x v="0"/>
    <x v="7024"/>
    <x v="4712"/>
  </r>
  <r>
    <n v="7790"/>
    <x v="7404"/>
    <x v="7623"/>
    <x v="0"/>
    <x v="7025"/>
    <x v="4125"/>
  </r>
  <r>
    <n v="7791"/>
    <x v="7405"/>
    <x v="7624"/>
    <x v="0"/>
    <x v="7026"/>
    <x v="5230"/>
  </r>
  <r>
    <n v="7792"/>
    <x v="7406"/>
    <x v="7625"/>
    <x v="0"/>
    <x v="7027"/>
    <x v="2521"/>
  </r>
  <r>
    <n v="7793"/>
    <x v="7407"/>
    <x v="7626"/>
    <x v="8"/>
    <x v="7028"/>
    <x v="4251"/>
  </r>
  <r>
    <n v="7794"/>
    <x v="7408"/>
    <x v="7627"/>
    <x v="0"/>
    <x v="7029"/>
    <x v="3900"/>
  </r>
  <r>
    <n v="7795"/>
    <x v="7409"/>
    <x v="7628"/>
    <x v="0"/>
    <x v="7030"/>
    <x v="558"/>
  </r>
  <r>
    <n v="7796"/>
    <x v="7410"/>
    <x v="7629"/>
    <x v="0"/>
    <x v="7031"/>
    <x v="243"/>
  </r>
  <r>
    <n v="7797"/>
    <x v="7411"/>
    <x v="7630"/>
    <x v="0"/>
    <x v="7032"/>
    <x v="5231"/>
  </r>
  <r>
    <n v="7798"/>
    <x v="7412"/>
    <x v="7631"/>
    <x v="0"/>
    <x v="6816"/>
    <x v="5232"/>
  </r>
  <r>
    <n v="7799"/>
    <x v="7413"/>
    <x v="7632"/>
    <x v="0"/>
    <x v="7033"/>
    <x v="5233"/>
  </r>
  <r>
    <n v="7800"/>
    <x v="7412"/>
    <x v="7631"/>
    <x v="0"/>
    <x v="6816"/>
    <x v="5232"/>
  </r>
  <r>
    <n v="7801"/>
    <x v="7413"/>
    <x v="7632"/>
    <x v="0"/>
    <x v="7033"/>
    <x v="5233"/>
  </r>
  <r>
    <n v="7802"/>
    <x v="7414"/>
    <x v="7633"/>
    <x v="0"/>
    <x v="7034"/>
    <x v="5234"/>
  </r>
  <r>
    <n v="7803"/>
    <x v="7415"/>
    <x v="7634"/>
    <x v="0"/>
    <x v="7035"/>
    <x v="3181"/>
  </r>
  <r>
    <n v="7804"/>
    <x v="7416"/>
    <x v="7635"/>
    <x v="0"/>
    <x v="7036"/>
    <x v="2489"/>
  </r>
  <r>
    <n v="7805"/>
    <x v="7417"/>
    <x v="7636"/>
    <x v="0"/>
    <x v="7037"/>
    <x v="5235"/>
  </r>
  <r>
    <n v="7806"/>
    <x v="7418"/>
    <x v="7637"/>
    <x v="0"/>
    <x v="7038"/>
    <x v="4726"/>
  </r>
  <r>
    <n v="7807"/>
    <x v="7419"/>
    <x v="7638"/>
    <x v="0"/>
    <x v="7039"/>
    <x v="5236"/>
  </r>
  <r>
    <n v="7808"/>
    <x v="7420"/>
    <x v="7639"/>
    <x v="8"/>
    <x v="7040"/>
    <x v="4880"/>
  </r>
  <r>
    <n v="7809"/>
    <x v="7421"/>
    <x v="7640"/>
    <x v="0"/>
    <x v="6094"/>
    <x v="2138"/>
  </r>
  <r>
    <n v="7810"/>
    <x v="7422"/>
    <x v="7641"/>
    <x v="8"/>
    <x v="7041"/>
    <x v="1217"/>
  </r>
  <r>
    <n v="7811"/>
    <x v="7423"/>
    <x v="7642"/>
    <x v="0"/>
    <x v="7042"/>
    <x v="4482"/>
  </r>
  <r>
    <n v="7812"/>
    <x v="7424"/>
    <x v="7643"/>
    <x v="8"/>
    <x v="6326"/>
    <x v="5237"/>
  </r>
  <r>
    <n v="7813"/>
    <x v="7425"/>
    <x v="7644"/>
    <x v="0"/>
    <x v="7043"/>
    <x v="5238"/>
  </r>
  <r>
    <n v="7814"/>
    <x v="7426"/>
    <x v="7645"/>
    <x v="0"/>
    <x v="7044"/>
    <x v="4207"/>
  </r>
  <r>
    <n v="7815"/>
    <x v="7427"/>
    <x v="7646"/>
    <x v="0"/>
    <x v="4844"/>
    <x v="5239"/>
  </r>
  <r>
    <n v="7816"/>
    <x v="7428"/>
    <x v="7647"/>
    <x v="0"/>
    <x v="7045"/>
    <x v="5240"/>
  </r>
  <r>
    <n v="7817"/>
    <x v="7429"/>
    <x v="7648"/>
    <x v="0"/>
    <x v="7046"/>
    <x v="3809"/>
  </r>
  <r>
    <n v="7818"/>
    <x v="7430"/>
    <x v="7649"/>
    <x v="0"/>
    <x v="7015"/>
    <x v="2009"/>
  </r>
  <r>
    <n v="7819"/>
    <x v="7431"/>
    <x v="7650"/>
    <x v="0"/>
    <x v="7047"/>
    <x v="295"/>
  </r>
  <r>
    <n v="7820"/>
    <x v="7432"/>
    <x v="7651"/>
    <x v="4"/>
    <x v="7048"/>
    <x v="1678"/>
  </r>
  <r>
    <n v="7821"/>
    <x v="7433"/>
    <x v="7652"/>
    <x v="0"/>
    <x v="7049"/>
    <x v="3144"/>
  </r>
  <r>
    <n v="7822"/>
    <x v="7434"/>
    <x v="7653"/>
    <x v="0"/>
    <x v="7050"/>
    <x v="4420"/>
  </r>
  <r>
    <n v="7823"/>
    <x v="7435"/>
    <x v="7654"/>
    <x v="0"/>
    <x v="7051"/>
    <x v="4547"/>
  </r>
  <r>
    <n v="7824"/>
    <x v="7436"/>
    <x v="7655"/>
    <x v="0"/>
    <x v="7052"/>
    <x v="5241"/>
  </r>
  <r>
    <n v="7825"/>
    <x v="7437"/>
    <x v="7656"/>
    <x v="0"/>
    <x v="7053"/>
    <x v="3024"/>
  </r>
  <r>
    <n v="7826"/>
    <x v="7438"/>
    <x v="7657"/>
    <x v="4"/>
    <x v="7054"/>
    <x v="1573"/>
  </r>
  <r>
    <n v="7827"/>
    <x v="7439"/>
    <x v="7658"/>
    <x v="0"/>
    <x v="4531"/>
    <x v="132"/>
  </r>
  <r>
    <n v="7828"/>
    <x v="7440"/>
    <x v="7659"/>
    <x v="0"/>
    <x v="4844"/>
    <x v="4757"/>
  </r>
  <r>
    <n v="7829"/>
    <x v="7441"/>
    <x v="7660"/>
    <x v="0"/>
    <x v="7055"/>
    <x v="5242"/>
  </r>
  <r>
    <n v="7830"/>
    <x v="7442"/>
    <x v="7661"/>
    <x v="0"/>
    <x v="7056"/>
    <x v="3147"/>
  </r>
  <r>
    <n v="7831"/>
    <x v="7443"/>
    <x v="7662"/>
    <x v="0"/>
    <x v="7057"/>
    <x v="291"/>
  </r>
  <r>
    <n v="7832"/>
    <x v="7444"/>
    <x v="7663"/>
    <x v="0"/>
    <x v="7058"/>
    <x v="1269"/>
  </r>
  <r>
    <n v="7833"/>
    <x v="7445"/>
    <x v="7664"/>
    <x v="0"/>
    <x v="7059"/>
    <x v="5243"/>
  </r>
  <r>
    <n v="7834"/>
    <x v="7446"/>
    <x v="7665"/>
    <x v="0"/>
    <x v="7060"/>
    <x v="5244"/>
  </r>
  <r>
    <n v="7835"/>
    <x v="7447"/>
    <x v="7666"/>
    <x v="0"/>
    <x v="6256"/>
    <x v="4218"/>
  </r>
  <r>
    <n v="7836"/>
    <x v="7448"/>
    <x v="7667"/>
    <x v="0"/>
    <x v="3832"/>
    <x v="1913"/>
  </r>
  <r>
    <n v="7837"/>
    <x v="7449"/>
    <x v="7668"/>
    <x v="0"/>
    <x v="7061"/>
    <x v="3325"/>
  </r>
  <r>
    <n v="7838"/>
    <x v="7450"/>
    <x v="7669"/>
    <x v="0"/>
    <x v="7062"/>
    <x v="5243"/>
  </r>
  <r>
    <n v="7839"/>
    <x v="528"/>
    <x v="7670"/>
    <x v="0"/>
    <x v="7063"/>
    <x v="5245"/>
  </r>
  <r>
    <n v="7840"/>
    <x v="1944"/>
    <x v="7671"/>
    <x v="0"/>
    <x v="7064"/>
    <x v="5246"/>
  </r>
  <r>
    <n v="7841"/>
    <x v="7451"/>
    <x v="7672"/>
    <x v="0"/>
    <x v="7065"/>
    <x v="5247"/>
  </r>
  <r>
    <n v="7842"/>
    <x v="7452"/>
    <x v="7673"/>
    <x v="0"/>
    <x v="7066"/>
    <x v="2288"/>
  </r>
  <r>
    <n v="7843"/>
    <x v="7453"/>
    <x v="7674"/>
    <x v="0"/>
    <x v="4278"/>
    <x v="4741"/>
  </r>
  <r>
    <n v="7844"/>
    <x v="7454"/>
    <x v="7675"/>
    <x v="0"/>
    <x v="7067"/>
    <x v="5248"/>
  </r>
  <r>
    <n v="7845"/>
    <x v="7455"/>
    <x v="7676"/>
    <x v="0"/>
    <x v="7068"/>
    <x v="641"/>
  </r>
  <r>
    <n v="7846"/>
    <x v="7456"/>
    <x v="7677"/>
    <x v="4"/>
    <x v="7069"/>
    <x v="5249"/>
  </r>
  <r>
    <n v="7847"/>
    <x v="7457"/>
    <x v="7678"/>
    <x v="0"/>
    <x v="7070"/>
    <x v="4773"/>
  </r>
  <r>
    <n v="7848"/>
    <x v="7458"/>
    <x v="7679"/>
    <x v="0"/>
    <x v="7071"/>
    <x v="2289"/>
  </r>
  <r>
    <n v="7849"/>
    <x v="7459"/>
    <x v="7680"/>
    <x v="0"/>
    <x v="7072"/>
    <x v="3267"/>
  </r>
  <r>
    <n v="7850"/>
    <x v="7460"/>
    <x v="7681"/>
    <x v="0"/>
    <x v="7073"/>
    <x v="2214"/>
  </r>
  <r>
    <n v="7851"/>
    <x v="7461"/>
    <x v="7682"/>
    <x v="4"/>
    <x v="7074"/>
    <x v="3369"/>
  </r>
  <r>
    <n v="7852"/>
    <x v="7462"/>
    <x v="7683"/>
    <x v="0"/>
    <x v="230"/>
    <x v="3183"/>
  </r>
  <r>
    <n v="7853"/>
    <x v="7463"/>
    <x v="7684"/>
    <x v="0"/>
    <x v="7075"/>
    <x v="2154"/>
  </r>
  <r>
    <n v="7854"/>
    <x v="7464"/>
    <x v="7685"/>
    <x v="0"/>
    <x v="7076"/>
    <x v="5250"/>
  </r>
  <r>
    <n v="7855"/>
    <x v="7465"/>
    <x v="7686"/>
    <x v="0"/>
    <x v="6703"/>
    <x v="1337"/>
  </r>
  <r>
    <n v="7856"/>
    <x v="7466"/>
    <x v="7687"/>
    <x v="0"/>
    <x v="7077"/>
    <x v="2003"/>
  </r>
  <r>
    <n v="7857"/>
    <x v="5175"/>
    <x v="7688"/>
    <x v="0"/>
    <x v="4758"/>
    <x v="5251"/>
  </r>
  <r>
    <n v="7858"/>
    <x v="7467"/>
    <x v="7689"/>
    <x v="0"/>
    <x v="7078"/>
    <x v="4426"/>
  </r>
  <r>
    <n v="7859"/>
    <x v="7468"/>
    <x v="7690"/>
    <x v="0"/>
    <x v="7079"/>
    <x v="3345"/>
  </r>
  <r>
    <n v="7860"/>
    <x v="7469"/>
    <x v="7691"/>
    <x v="0"/>
    <x v="7080"/>
    <x v="3724"/>
  </r>
  <r>
    <n v="7861"/>
    <x v="7470"/>
    <x v="7692"/>
    <x v="0"/>
    <x v="7081"/>
    <x v="455"/>
  </r>
  <r>
    <n v="7862"/>
    <x v="7471"/>
    <x v="7693"/>
    <x v="0"/>
    <x v="7082"/>
    <x v="5143"/>
  </r>
  <r>
    <n v="7863"/>
    <x v="7472"/>
    <x v="7694"/>
    <x v="0"/>
    <x v="7083"/>
    <x v="5252"/>
  </r>
  <r>
    <n v="7864"/>
    <x v="7473"/>
    <x v="7695"/>
    <x v="8"/>
    <x v="7084"/>
    <x v="243"/>
  </r>
  <r>
    <n v="7865"/>
    <x v="7474"/>
    <x v="7696"/>
    <x v="0"/>
    <x v="7085"/>
    <x v="5253"/>
  </r>
  <r>
    <n v="7866"/>
    <x v="7475"/>
    <x v="7697"/>
    <x v="0"/>
    <x v="7086"/>
    <x v="5254"/>
  </r>
  <r>
    <n v="7867"/>
    <x v="7476"/>
    <x v="7698"/>
    <x v="0"/>
    <x v="4067"/>
    <x v="3731"/>
  </r>
  <r>
    <n v="7868"/>
    <x v="7477"/>
    <x v="7699"/>
    <x v="0"/>
    <x v="7087"/>
    <x v="5255"/>
  </r>
  <r>
    <n v="7869"/>
    <x v="7478"/>
    <x v="7700"/>
    <x v="0"/>
    <x v="7088"/>
    <x v="5256"/>
  </r>
  <r>
    <n v="7870"/>
    <x v="7479"/>
    <x v="7701"/>
    <x v="0"/>
    <x v="7089"/>
    <x v="3079"/>
  </r>
  <r>
    <n v="7871"/>
    <x v="5801"/>
    <x v="7702"/>
    <x v="0"/>
    <x v="2255"/>
    <x v="4022"/>
  </r>
  <r>
    <n v="7872"/>
    <x v="7480"/>
    <x v="7703"/>
    <x v="0"/>
    <x v="7090"/>
    <x v="3500"/>
  </r>
  <r>
    <n v="7873"/>
    <x v="7481"/>
    <x v="7704"/>
    <x v="0"/>
    <x v="7091"/>
    <x v="46"/>
  </r>
  <r>
    <n v="7874"/>
    <x v="3578"/>
    <x v="7705"/>
    <x v="0"/>
    <x v="7092"/>
    <x v="2339"/>
  </r>
  <r>
    <n v="7875"/>
    <x v="7482"/>
    <x v="7706"/>
    <x v="0"/>
    <x v="7093"/>
    <x v="5257"/>
  </r>
  <r>
    <n v="7876"/>
    <x v="7483"/>
    <x v="7707"/>
    <x v="0"/>
    <x v="7094"/>
    <x v="5258"/>
  </r>
  <r>
    <n v="7877"/>
    <x v="7484"/>
    <x v="7708"/>
    <x v="11"/>
    <x v="7095"/>
    <x v="4988"/>
  </r>
  <r>
    <n v="7878"/>
    <x v="7485"/>
    <x v="7709"/>
    <x v="0"/>
    <x v="5848"/>
    <x v="4133"/>
  </r>
  <r>
    <n v="7879"/>
    <x v="7486"/>
    <x v="7710"/>
    <x v="0"/>
    <x v="7096"/>
    <x v="4680"/>
  </r>
  <r>
    <n v="7880"/>
    <x v="7486"/>
    <x v="7710"/>
    <x v="0"/>
    <x v="7096"/>
    <x v="4680"/>
  </r>
  <r>
    <n v="7881"/>
    <x v="7487"/>
    <x v="7711"/>
    <x v="0"/>
    <x v="7097"/>
    <x v="5259"/>
  </r>
  <r>
    <n v="7882"/>
    <x v="7488"/>
    <x v="7712"/>
    <x v="0"/>
    <x v="7098"/>
    <x v="3375"/>
  </r>
  <r>
    <n v="7883"/>
    <x v="7489"/>
    <x v="7713"/>
    <x v="0"/>
    <x v="7099"/>
    <x v="5260"/>
  </r>
  <r>
    <n v="7884"/>
    <x v="7490"/>
    <x v="7714"/>
    <x v="0"/>
    <x v="4987"/>
    <x v="5261"/>
  </r>
  <r>
    <n v="7885"/>
    <x v="7491"/>
    <x v="7715"/>
    <x v="8"/>
    <x v="7100"/>
    <x v="5262"/>
  </r>
  <r>
    <n v="7886"/>
    <x v="7492"/>
    <x v="7716"/>
    <x v="0"/>
    <x v="7101"/>
    <x v="1508"/>
  </r>
  <r>
    <n v="7887"/>
    <x v="7493"/>
    <x v="7717"/>
    <x v="0"/>
    <x v="7102"/>
    <x v="5263"/>
  </r>
  <r>
    <n v="7888"/>
    <x v="7494"/>
    <x v="7718"/>
    <x v="0"/>
    <x v="7103"/>
    <x v="5264"/>
  </r>
  <r>
    <n v="7889"/>
    <x v="7495"/>
    <x v="7719"/>
    <x v="4"/>
    <x v="7104"/>
    <x v="2379"/>
  </r>
  <r>
    <n v="7890"/>
    <x v="7496"/>
    <x v="7720"/>
    <x v="0"/>
    <x v="7105"/>
    <x v="2228"/>
  </r>
  <r>
    <n v="7891"/>
    <x v="7497"/>
    <x v="7721"/>
    <x v="0"/>
    <x v="7106"/>
    <x v="4719"/>
  </r>
  <r>
    <n v="7892"/>
    <x v="7498"/>
    <x v="7722"/>
    <x v="4"/>
    <x v="7107"/>
    <x v="5265"/>
  </r>
  <r>
    <n v="7893"/>
    <x v="7499"/>
    <x v="7723"/>
    <x v="0"/>
    <x v="7108"/>
    <x v="46"/>
  </r>
  <r>
    <n v="7894"/>
    <x v="7500"/>
    <x v="7724"/>
    <x v="0"/>
    <x v="7109"/>
    <x v="3261"/>
  </r>
  <r>
    <n v="7895"/>
    <x v="7501"/>
    <x v="7725"/>
    <x v="0"/>
    <x v="7110"/>
    <x v="2339"/>
  </r>
  <r>
    <n v="7896"/>
    <x v="7502"/>
    <x v="7726"/>
    <x v="0"/>
    <x v="7111"/>
    <x v="1381"/>
  </r>
  <r>
    <n v="7897"/>
    <x v="7503"/>
    <x v="7727"/>
    <x v="0"/>
    <x v="7112"/>
    <x v="5266"/>
  </r>
  <r>
    <n v="7898"/>
    <x v="7504"/>
    <x v="7728"/>
    <x v="8"/>
    <x v="3152"/>
    <x v="4192"/>
  </r>
  <r>
    <n v="7899"/>
    <x v="7505"/>
    <x v="7729"/>
    <x v="0"/>
    <x v="7113"/>
    <x v="2749"/>
  </r>
  <r>
    <n v="7900"/>
    <x v="7506"/>
    <x v="7730"/>
    <x v="8"/>
    <x v="7114"/>
    <x v="4677"/>
  </r>
  <r>
    <n v="7901"/>
    <x v="7507"/>
    <x v="7731"/>
    <x v="0"/>
    <x v="7115"/>
    <x v="5267"/>
  </r>
  <r>
    <n v="7902"/>
    <x v="7508"/>
    <x v="7732"/>
    <x v="0"/>
    <x v="7116"/>
    <x v="5268"/>
  </r>
  <r>
    <n v="7903"/>
    <x v="7509"/>
    <x v="7733"/>
    <x v="0"/>
    <x v="7117"/>
    <x v="3537"/>
  </r>
  <r>
    <n v="7904"/>
    <x v="7510"/>
    <x v="7734"/>
    <x v="0"/>
    <x v="7118"/>
    <x v="2962"/>
  </r>
  <r>
    <n v="7905"/>
    <x v="7511"/>
    <x v="7735"/>
    <x v="0"/>
    <x v="7119"/>
    <x v="1775"/>
  </r>
  <r>
    <n v="7906"/>
    <x v="7512"/>
    <x v="7736"/>
    <x v="8"/>
    <x v="1619"/>
    <x v="3288"/>
  </r>
  <r>
    <n v="7907"/>
    <x v="7513"/>
    <x v="7737"/>
    <x v="0"/>
    <x v="7120"/>
    <x v="5269"/>
  </r>
  <r>
    <n v="7908"/>
    <x v="7514"/>
    <x v="7738"/>
    <x v="0"/>
    <x v="7121"/>
    <x v="3368"/>
  </r>
  <r>
    <n v="7909"/>
    <x v="7515"/>
    <x v="7739"/>
    <x v="0"/>
    <x v="7122"/>
    <x v="5270"/>
  </r>
  <r>
    <n v="7910"/>
    <x v="7516"/>
    <x v="7740"/>
    <x v="0"/>
    <x v="4341"/>
    <x v="1557"/>
  </r>
  <r>
    <n v="7911"/>
    <x v="7517"/>
    <x v="7741"/>
    <x v="0"/>
    <x v="7123"/>
    <x v="5271"/>
  </r>
  <r>
    <n v="7912"/>
    <x v="7518"/>
    <x v="7742"/>
    <x v="0"/>
    <x v="7124"/>
    <x v="3804"/>
  </r>
  <r>
    <n v="7913"/>
    <x v="7519"/>
    <x v="7743"/>
    <x v="0"/>
    <x v="7125"/>
    <x v="5272"/>
  </r>
  <r>
    <n v="7914"/>
    <x v="7520"/>
    <x v="7744"/>
    <x v="0"/>
    <x v="2524"/>
    <x v="2725"/>
  </r>
  <r>
    <n v="7915"/>
    <x v="7521"/>
    <x v="7745"/>
    <x v="0"/>
    <x v="7126"/>
    <x v="4483"/>
  </r>
  <r>
    <n v="7916"/>
    <x v="7522"/>
    <x v="7746"/>
    <x v="0"/>
    <x v="7127"/>
    <x v="1232"/>
  </r>
  <r>
    <n v="7917"/>
    <x v="1888"/>
    <x v="7747"/>
    <x v="0"/>
    <x v="7128"/>
    <x v="5273"/>
  </r>
  <r>
    <n v="7918"/>
    <x v="7523"/>
    <x v="7748"/>
    <x v="0"/>
    <x v="5885"/>
    <x v="159"/>
  </r>
  <r>
    <n v="7919"/>
    <x v="7524"/>
    <x v="7749"/>
    <x v="0"/>
    <x v="7129"/>
    <x v="3352"/>
  </r>
  <r>
    <n v="7920"/>
    <x v="7515"/>
    <x v="7739"/>
    <x v="0"/>
    <x v="7122"/>
    <x v="5270"/>
  </r>
  <r>
    <n v="7921"/>
    <x v="7522"/>
    <x v="7746"/>
    <x v="0"/>
    <x v="7127"/>
    <x v="1232"/>
  </r>
  <r>
    <n v="7922"/>
    <x v="7525"/>
    <x v="7750"/>
    <x v="0"/>
    <x v="7130"/>
    <x v="5274"/>
  </r>
  <r>
    <n v="7923"/>
    <x v="1888"/>
    <x v="7747"/>
    <x v="0"/>
    <x v="7128"/>
    <x v="5273"/>
  </r>
  <r>
    <n v="7924"/>
    <x v="7523"/>
    <x v="7748"/>
    <x v="0"/>
    <x v="5885"/>
    <x v="159"/>
  </r>
  <r>
    <n v="7925"/>
    <x v="7524"/>
    <x v="7749"/>
    <x v="0"/>
    <x v="7129"/>
    <x v="3352"/>
  </r>
  <r>
    <n v="7926"/>
    <x v="7526"/>
    <x v="7751"/>
    <x v="0"/>
    <x v="7131"/>
    <x v="3512"/>
  </r>
  <r>
    <n v="7927"/>
    <x v="7527"/>
    <x v="7752"/>
    <x v="0"/>
    <x v="7132"/>
    <x v="218"/>
  </r>
  <r>
    <n v="7928"/>
    <x v="7528"/>
    <x v="7753"/>
    <x v="0"/>
    <x v="5022"/>
    <x v="5229"/>
  </r>
  <r>
    <n v="7929"/>
    <x v="7529"/>
    <x v="7754"/>
    <x v="0"/>
    <x v="4823"/>
    <x v="4079"/>
  </r>
  <r>
    <n v="7930"/>
    <x v="7530"/>
    <x v="7755"/>
    <x v="0"/>
    <x v="7133"/>
    <x v="2348"/>
  </r>
  <r>
    <n v="7931"/>
    <x v="7531"/>
    <x v="7756"/>
    <x v="8"/>
    <x v="7134"/>
    <x v="515"/>
  </r>
  <r>
    <n v="7932"/>
    <x v="7532"/>
    <x v="7757"/>
    <x v="0"/>
    <x v="7135"/>
    <x v="58"/>
  </r>
  <r>
    <n v="7933"/>
    <x v="7533"/>
    <x v="7758"/>
    <x v="0"/>
    <x v="7136"/>
    <x v="885"/>
  </r>
  <r>
    <n v="7934"/>
    <x v="7534"/>
    <x v="7759"/>
    <x v="4"/>
    <x v="7137"/>
    <x v="2791"/>
  </r>
  <r>
    <n v="7935"/>
    <x v="7535"/>
    <x v="7760"/>
    <x v="8"/>
    <x v="7138"/>
    <x v="3537"/>
  </r>
  <r>
    <n v="7936"/>
    <x v="7536"/>
    <x v="7761"/>
    <x v="0"/>
    <x v="7139"/>
    <x v="4032"/>
  </r>
  <r>
    <n v="7937"/>
    <x v="7537"/>
    <x v="7762"/>
    <x v="8"/>
    <x v="7140"/>
    <x v="2509"/>
  </r>
  <r>
    <n v="7938"/>
    <x v="7538"/>
    <x v="7763"/>
    <x v="0"/>
    <x v="7141"/>
    <x v="2299"/>
  </r>
  <r>
    <n v="7939"/>
    <x v="7539"/>
    <x v="7764"/>
    <x v="0"/>
    <x v="7142"/>
    <x v="5094"/>
  </r>
  <r>
    <n v="7940"/>
    <x v="7540"/>
    <x v="7765"/>
    <x v="0"/>
    <x v="7143"/>
    <x v="3176"/>
  </r>
  <r>
    <n v="7941"/>
    <x v="2529"/>
    <x v="7766"/>
    <x v="0"/>
    <x v="7144"/>
    <x v="1843"/>
  </r>
  <r>
    <n v="7942"/>
    <x v="7521"/>
    <x v="7745"/>
    <x v="0"/>
    <x v="7126"/>
    <x v="4483"/>
  </r>
  <r>
    <n v="7943"/>
    <x v="7541"/>
    <x v="7767"/>
    <x v="0"/>
    <x v="7145"/>
    <x v="3271"/>
  </r>
  <r>
    <n v="7944"/>
    <x v="7542"/>
    <x v="7768"/>
    <x v="0"/>
    <x v="7146"/>
    <x v="5275"/>
  </r>
  <r>
    <n v="7945"/>
    <x v="7543"/>
    <x v="7769"/>
    <x v="0"/>
    <x v="7147"/>
    <x v="1584"/>
  </r>
  <r>
    <n v="7946"/>
    <x v="7544"/>
    <x v="7770"/>
    <x v="0"/>
    <x v="7148"/>
    <x v="1972"/>
  </r>
  <r>
    <n v="7947"/>
    <x v="7545"/>
    <x v="7771"/>
    <x v="0"/>
    <x v="7149"/>
    <x v="264"/>
  </r>
  <r>
    <n v="7948"/>
    <x v="7546"/>
    <x v="7772"/>
    <x v="0"/>
    <x v="7150"/>
    <x v="5276"/>
  </r>
  <r>
    <n v="7949"/>
    <x v="7547"/>
    <x v="7773"/>
    <x v="0"/>
    <x v="6225"/>
    <x v="4446"/>
  </r>
  <r>
    <n v="7950"/>
    <x v="3294"/>
    <x v="7774"/>
    <x v="0"/>
    <x v="7151"/>
    <x v="5277"/>
  </r>
  <r>
    <n v="7951"/>
    <x v="7548"/>
    <x v="7775"/>
    <x v="0"/>
    <x v="7152"/>
    <x v="3644"/>
  </r>
  <r>
    <n v="7952"/>
    <x v="7549"/>
    <x v="7776"/>
    <x v="0"/>
    <x v="7153"/>
    <x v="5278"/>
  </r>
  <r>
    <n v="7953"/>
    <x v="7550"/>
    <x v="7777"/>
    <x v="19"/>
    <x v="7154"/>
    <x v="2171"/>
  </r>
  <r>
    <n v="7954"/>
    <x v="7551"/>
    <x v="7778"/>
    <x v="0"/>
    <x v="7155"/>
    <x v="2852"/>
  </r>
  <r>
    <n v="7955"/>
    <x v="7552"/>
    <x v="7779"/>
    <x v="0"/>
    <x v="7156"/>
    <x v="5279"/>
  </r>
  <r>
    <n v="7956"/>
    <x v="7553"/>
    <x v="7780"/>
    <x v="0"/>
    <x v="7157"/>
    <x v="1364"/>
  </r>
  <r>
    <n v="7957"/>
    <x v="7554"/>
    <x v="7781"/>
    <x v="8"/>
    <x v="7158"/>
    <x v="5280"/>
  </r>
  <r>
    <n v="7958"/>
    <x v="7555"/>
    <x v="7782"/>
    <x v="4"/>
    <x v="7159"/>
    <x v="5281"/>
  </r>
  <r>
    <n v="7959"/>
    <x v="7556"/>
    <x v="7783"/>
    <x v="0"/>
    <x v="7160"/>
    <x v="4283"/>
  </r>
  <r>
    <n v="7960"/>
    <x v="7557"/>
    <x v="7784"/>
    <x v="0"/>
    <x v="7161"/>
    <x v="5282"/>
  </r>
  <r>
    <n v="7961"/>
    <x v="7558"/>
    <x v="7785"/>
    <x v="0"/>
    <x v="7162"/>
    <x v="5283"/>
  </r>
  <r>
    <n v="7962"/>
    <x v="7559"/>
    <x v="7786"/>
    <x v="0"/>
    <x v="7163"/>
    <x v="5284"/>
  </r>
  <r>
    <n v="7963"/>
    <x v="4140"/>
    <x v="7787"/>
    <x v="0"/>
    <x v="7164"/>
    <x v="710"/>
  </r>
  <r>
    <n v="7964"/>
    <x v="7550"/>
    <x v="7777"/>
    <x v="19"/>
    <x v="7154"/>
    <x v="2171"/>
  </r>
  <r>
    <n v="7965"/>
    <x v="7560"/>
    <x v="7788"/>
    <x v="0"/>
    <x v="7165"/>
    <x v="5285"/>
  </r>
  <r>
    <n v="7966"/>
    <x v="7561"/>
    <x v="7789"/>
    <x v="8"/>
    <x v="7166"/>
    <x v="5286"/>
  </r>
  <r>
    <n v="7967"/>
    <x v="7562"/>
    <x v="7790"/>
    <x v="0"/>
    <x v="7167"/>
    <x v="1956"/>
  </r>
  <r>
    <n v="7968"/>
    <x v="7563"/>
    <x v="7791"/>
    <x v="0"/>
    <x v="7168"/>
    <x v="1847"/>
  </r>
  <r>
    <n v="7969"/>
    <x v="7564"/>
    <x v="7792"/>
    <x v="0"/>
    <x v="7169"/>
    <x v="4721"/>
  </r>
  <r>
    <n v="7970"/>
    <x v="7565"/>
    <x v="7793"/>
    <x v="0"/>
    <x v="7170"/>
    <x v="5287"/>
  </r>
  <r>
    <n v="7971"/>
    <x v="7566"/>
    <x v="7794"/>
    <x v="7"/>
    <x v="7171"/>
    <x v="2908"/>
  </r>
  <r>
    <n v="7972"/>
    <x v="7567"/>
    <x v="7795"/>
    <x v="0"/>
    <x v="7172"/>
    <x v="234"/>
  </r>
  <r>
    <n v="7973"/>
    <x v="7568"/>
    <x v="7796"/>
    <x v="0"/>
    <x v="7173"/>
    <x v="5288"/>
  </r>
  <r>
    <n v="7974"/>
    <x v="7569"/>
    <x v="7797"/>
    <x v="0"/>
    <x v="7174"/>
    <x v="243"/>
  </r>
  <r>
    <n v="7975"/>
    <x v="7570"/>
    <x v="7798"/>
    <x v="0"/>
    <x v="7175"/>
    <x v="1380"/>
  </r>
  <r>
    <n v="7976"/>
    <x v="7571"/>
    <x v="7799"/>
    <x v="0"/>
    <x v="7176"/>
    <x v="1896"/>
  </r>
  <r>
    <n v="7977"/>
    <x v="7572"/>
    <x v="7800"/>
    <x v="0"/>
    <x v="7177"/>
    <x v="3899"/>
  </r>
  <r>
    <n v="7978"/>
    <x v="7573"/>
    <x v="7801"/>
    <x v="0"/>
    <x v="7178"/>
    <x v="4283"/>
  </r>
  <r>
    <n v="7979"/>
    <x v="7574"/>
    <x v="7802"/>
    <x v="0"/>
    <x v="5768"/>
    <x v="5289"/>
  </r>
  <r>
    <n v="7980"/>
    <x v="7573"/>
    <x v="7801"/>
    <x v="0"/>
    <x v="7178"/>
    <x v="4283"/>
  </r>
  <r>
    <n v="7981"/>
    <x v="7574"/>
    <x v="7802"/>
    <x v="0"/>
    <x v="5768"/>
    <x v="5289"/>
  </r>
  <r>
    <n v="7982"/>
    <x v="7575"/>
    <x v="7803"/>
    <x v="0"/>
    <x v="7179"/>
    <x v="5290"/>
  </r>
  <r>
    <n v="7983"/>
    <x v="7576"/>
    <x v="7804"/>
    <x v="0"/>
    <x v="7180"/>
    <x v="5291"/>
  </r>
  <r>
    <n v="7984"/>
    <x v="7577"/>
    <x v="7805"/>
    <x v="0"/>
    <x v="7181"/>
    <x v="2978"/>
  </r>
  <r>
    <n v="7985"/>
    <x v="7578"/>
    <x v="7806"/>
    <x v="0"/>
    <x v="7182"/>
    <x v="5292"/>
  </r>
  <r>
    <n v="7986"/>
    <x v="7579"/>
    <x v="7807"/>
    <x v="0"/>
    <x v="7183"/>
    <x v="5267"/>
  </r>
  <r>
    <n v="7987"/>
    <x v="7580"/>
    <x v="7808"/>
    <x v="0"/>
    <x v="7184"/>
    <x v="2913"/>
  </r>
  <r>
    <n v="7988"/>
    <x v="7581"/>
    <x v="7809"/>
    <x v="0"/>
    <x v="7185"/>
    <x v="1896"/>
  </r>
  <r>
    <n v="7989"/>
    <x v="7582"/>
    <x v="7810"/>
    <x v="0"/>
    <x v="7186"/>
    <x v="4550"/>
  </r>
  <r>
    <n v="7990"/>
    <x v="7583"/>
    <x v="7811"/>
    <x v="0"/>
    <x v="7187"/>
    <x v="5293"/>
  </r>
  <r>
    <n v="7991"/>
    <x v="7584"/>
    <x v="7812"/>
    <x v="0"/>
    <x v="7188"/>
    <x v="2408"/>
  </r>
  <r>
    <n v="7992"/>
    <x v="7585"/>
    <x v="7813"/>
    <x v="0"/>
    <x v="7189"/>
    <x v="5294"/>
  </r>
  <r>
    <n v="7993"/>
    <x v="7586"/>
    <x v="7814"/>
    <x v="0"/>
    <x v="7190"/>
    <x v="5295"/>
  </r>
  <r>
    <n v="7994"/>
    <x v="7587"/>
    <x v="7815"/>
    <x v="0"/>
    <x v="260"/>
    <x v="5296"/>
  </r>
  <r>
    <n v="7995"/>
    <x v="7588"/>
    <x v="7816"/>
    <x v="0"/>
    <x v="7191"/>
    <x v="4172"/>
  </r>
  <r>
    <n v="7996"/>
    <x v="7589"/>
    <x v="7817"/>
    <x v="0"/>
    <x v="7192"/>
    <x v="2009"/>
  </r>
  <r>
    <n v="7997"/>
    <x v="7590"/>
    <x v="7818"/>
    <x v="0"/>
    <x v="7193"/>
    <x v="2977"/>
  </r>
  <r>
    <n v="7998"/>
    <x v="7591"/>
    <x v="7819"/>
    <x v="0"/>
    <x v="7194"/>
    <x v="2775"/>
  </r>
  <r>
    <n v="7999"/>
    <x v="7592"/>
    <x v="7820"/>
    <x v="19"/>
    <x v="7195"/>
    <x v="5297"/>
  </r>
  <r>
    <n v="8000"/>
    <x v="7593"/>
    <x v="7821"/>
    <x v="0"/>
    <x v="7196"/>
    <x v="3551"/>
  </r>
  <r>
    <n v="8001"/>
    <x v="7594"/>
    <x v="7822"/>
    <x v="0"/>
    <x v="2446"/>
    <x v="3169"/>
  </r>
  <r>
    <n v="8002"/>
    <x v="7595"/>
    <x v="7823"/>
    <x v="0"/>
    <x v="7197"/>
    <x v="947"/>
  </r>
  <r>
    <n v="8003"/>
    <x v="6976"/>
    <x v="7824"/>
    <x v="0"/>
    <x v="7198"/>
    <x v="2172"/>
  </r>
  <r>
    <n v="8004"/>
    <x v="7596"/>
    <x v="7825"/>
    <x v="8"/>
    <x v="4813"/>
    <x v="1893"/>
  </r>
  <r>
    <n v="8005"/>
    <x v="7597"/>
    <x v="7826"/>
    <x v="0"/>
    <x v="7199"/>
    <x v="5298"/>
  </r>
  <r>
    <n v="8006"/>
    <x v="7598"/>
    <x v="7827"/>
    <x v="0"/>
    <x v="7200"/>
    <x v="5299"/>
  </r>
  <r>
    <n v="8007"/>
    <x v="7599"/>
    <x v="7828"/>
    <x v="0"/>
    <x v="7201"/>
    <x v="4775"/>
  </r>
  <r>
    <n v="8008"/>
    <x v="7600"/>
    <x v="7829"/>
    <x v="0"/>
    <x v="7202"/>
    <x v="5300"/>
  </r>
  <r>
    <n v="8009"/>
    <x v="7601"/>
    <x v="7830"/>
    <x v="0"/>
    <x v="7203"/>
    <x v="5301"/>
  </r>
  <r>
    <n v="8010"/>
    <x v="7602"/>
    <x v="7831"/>
    <x v="0"/>
    <x v="7204"/>
    <x v="5302"/>
  </r>
  <r>
    <n v="8011"/>
    <x v="7603"/>
    <x v="7832"/>
    <x v="0"/>
    <x v="7205"/>
    <x v="3884"/>
  </r>
  <r>
    <n v="8012"/>
    <x v="7604"/>
    <x v="7833"/>
    <x v="0"/>
    <x v="7206"/>
    <x v="5303"/>
  </r>
  <r>
    <n v="8013"/>
    <x v="7605"/>
    <x v="7834"/>
    <x v="0"/>
    <x v="7207"/>
    <x v="5304"/>
  </r>
  <r>
    <n v="8014"/>
    <x v="7606"/>
    <x v="7835"/>
    <x v="0"/>
    <x v="7208"/>
    <x v="5305"/>
  </r>
  <r>
    <n v="8015"/>
    <x v="7607"/>
    <x v="7836"/>
    <x v="0"/>
    <x v="7209"/>
    <x v="2782"/>
  </r>
  <r>
    <n v="8016"/>
    <x v="2926"/>
    <x v="7837"/>
    <x v="0"/>
    <x v="7210"/>
    <x v="5306"/>
  </r>
  <r>
    <n v="8017"/>
    <x v="7608"/>
    <x v="7838"/>
    <x v="0"/>
    <x v="7211"/>
    <x v="5307"/>
  </r>
  <r>
    <n v="8018"/>
    <x v="7609"/>
    <x v="7839"/>
    <x v="0"/>
    <x v="7212"/>
    <x v="5308"/>
  </r>
  <r>
    <n v="8019"/>
    <x v="7610"/>
    <x v="7840"/>
    <x v="0"/>
    <x v="7213"/>
    <x v="3157"/>
  </r>
  <r>
    <n v="8020"/>
    <x v="7611"/>
    <x v="7841"/>
    <x v="10"/>
    <x v="7214"/>
    <x v="884"/>
  </r>
  <r>
    <n v="8021"/>
    <x v="7612"/>
    <x v="7842"/>
    <x v="0"/>
    <x v="7215"/>
    <x v="2007"/>
  </r>
  <r>
    <n v="8022"/>
    <x v="7613"/>
    <x v="7843"/>
    <x v="0"/>
    <x v="7216"/>
    <x v="5309"/>
  </r>
  <r>
    <n v="8023"/>
    <x v="7614"/>
    <x v="7844"/>
    <x v="0"/>
    <x v="7217"/>
    <x v="3004"/>
  </r>
  <r>
    <n v="8024"/>
    <x v="7615"/>
    <x v="7845"/>
    <x v="0"/>
    <x v="7218"/>
    <x v="4544"/>
  </r>
  <r>
    <n v="8025"/>
    <x v="7616"/>
    <x v="7846"/>
    <x v="0"/>
    <x v="4221"/>
    <x v="2993"/>
  </r>
  <r>
    <n v="8026"/>
    <x v="7617"/>
    <x v="7847"/>
    <x v="5"/>
    <x v="7219"/>
    <x v="3592"/>
  </r>
  <r>
    <n v="8027"/>
    <x v="7618"/>
    <x v="7848"/>
    <x v="0"/>
    <x v="7220"/>
    <x v="3720"/>
  </r>
  <r>
    <n v="8028"/>
    <x v="7619"/>
    <x v="7849"/>
    <x v="0"/>
    <x v="7221"/>
    <x v="396"/>
  </r>
  <r>
    <n v="8029"/>
    <x v="7620"/>
    <x v="7850"/>
    <x v="0"/>
    <x v="7222"/>
    <x v="1297"/>
  </r>
  <r>
    <n v="8030"/>
    <x v="7621"/>
    <x v="7851"/>
    <x v="0"/>
    <x v="7223"/>
    <x v="5310"/>
  </r>
  <r>
    <n v="8031"/>
    <x v="7622"/>
    <x v="7852"/>
    <x v="0"/>
    <x v="7224"/>
    <x v="3861"/>
  </r>
  <r>
    <n v="8032"/>
    <x v="7623"/>
    <x v="7853"/>
    <x v="0"/>
    <x v="7225"/>
    <x v="3970"/>
  </r>
  <r>
    <n v="8033"/>
    <x v="7624"/>
    <x v="7854"/>
    <x v="0"/>
    <x v="7226"/>
    <x v="2230"/>
  </r>
  <r>
    <n v="8034"/>
    <x v="7625"/>
    <x v="7855"/>
    <x v="0"/>
    <x v="7227"/>
    <x v="181"/>
  </r>
  <r>
    <n v="8035"/>
    <x v="7626"/>
    <x v="7856"/>
    <x v="0"/>
    <x v="7228"/>
    <x v="5311"/>
  </r>
  <r>
    <n v="8036"/>
    <x v="7627"/>
    <x v="7857"/>
    <x v="4"/>
    <x v="6514"/>
    <x v="1517"/>
  </r>
  <r>
    <n v="8037"/>
    <x v="3528"/>
    <x v="7858"/>
    <x v="0"/>
    <x v="7229"/>
    <x v="4317"/>
  </r>
  <r>
    <n v="8038"/>
    <x v="7628"/>
    <x v="7859"/>
    <x v="0"/>
    <x v="7230"/>
    <x v="4453"/>
  </r>
  <r>
    <n v="8039"/>
    <x v="7629"/>
    <x v="7860"/>
    <x v="0"/>
    <x v="7231"/>
    <x v="5312"/>
  </r>
  <r>
    <n v="8040"/>
    <x v="7630"/>
    <x v="7861"/>
    <x v="0"/>
    <x v="7232"/>
    <x v="2299"/>
  </r>
  <r>
    <n v="8041"/>
    <x v="7631"/>
    <x v="7862"/>
    <x v="0"/>
    <x v="7233"/>
    <x v="5313"/>
  </r>
  <r>
    <n v="8042"/>
    <x v="7632"/>
    <x v="7863"/>
    <x v="0"/>
    <x v="7234"/>
    <x v="4592"/>
  </r>
  <r>
    <n v="8043"/>
    <x v="7633"/>
    <x v="7864"/>
    <x v="0"/>
    <x v="7235"/>
    <x v="3173"/>
  </r>
  <r>
    <n v="8044"/>
    <x v="7634"/>
    <x v="7865"/>
    <x v="0"/>
    <x v="6809"/>
    <x v="5314"/>
  </r>
  <r>
    <n v="8045"/>
    <x v="7635"/>
    <x v="7866"/>
    <x v="0"/>
    <x v="7236"/>
    <x v="5315"/>
  </r>
  <r>
    <n v="8046"/>
    <x v="7636"/>
    <x v="7867"/>
    <x v="0"/>
    <x v="7237"/>
    <x v="5208"/>
  </r>
  <r>
    <n v="8047"/>
    <x v="7637"/>
    <x v="7868"/>
    <x v="0"/>
    <x v="7238"/>
    <x v="3261"/>
  </r>
  <r>
    <n v="8048"/>
    <x v="7638"/>
    <x v="7869"/>
    <x v="0"/>
    <x v="7239"/>
    <x v="1076"/>
  </r>
  <r>
    <n v="8049"/>
    <x v="7639"/>
    <x v="7870"/>
    <x v="0"/>
    <x v="1576"/>
    <x v="5316"/>
  </r>
  <r>
    <n v="8050"/>
    <x v="7640"/>
    <x v="7871"/>
    <x v="0"/>
    <x v="7240"/>
    <x v="3989"/>
  </r>
  <r>
    <n v="8051"/>
    <x v="7641"/>
    <x v="7872"/>
    <x v="0"/>
    <x v="7241"/>
    <x v="944"/>
  </r>
  <r>
    <n v="8052"/>
    <x v="7642"/>
    <x v="7873"/>
    <x v="0"/>
    <x v="7242"/>
    <x v="5317"/>
  </r>
  <r>
    <n v="8053"/>
    <x v="7643"/>
    <x v="7874"/>
    <x v="0"/>
    <x v="7243"/>
    <x v="5318"/>
  </r>
  <r>
    <n v="8054"/>
    <x v="7644"/>
    <x v="7875"/>
    <x v="0"/>
    <x v="5610"/>
    <x v="4200"/>
  </r>
  <r>
    <n v="8055"/>
    <x v="7645"/>
    <x v="7876"/>
    <x v="0"/>
    <x v="3776"/>
    <x v="4557"/>
  </r>
  <r>
    <n v="8056"/>
    <x v="7646"/>
    <x v="7877"/>
    <x v="0"/>
    <x v="7244"/>
    <x v="3535"/>
  </r>
  <r>
    <n v="8057"/>
    <x v="7647"/>
    <x v="7878"/>
    <x v="0"/>
    <x v="7245"/>
    <x v="5319"/>
  </r>
  <r>
    <n v="8058"/>
    <x v="5402"/>
    <x v="7879"/>
    <x v="0"/>
    <x v="7246"/>
    <x v="1248"/>
  </r>
  <r>
    <n v="8059"/>
    <x v="7648"/>
    <x v="7880"/>
    <x v="0"/>
    <x v="4514"/>
    <x v="4298"/>
  </r>
  <r>
    <n v="8060"/>
    <x v="7649"/>
    <x v="7881"/>
    <x v="0"/>
    <x v="7247"/>
    <x v="3084"/>
  </r>
  <r>
    <n v="8061"/>
    <x v="7650"/>
    <x v="7882"/>
    <x v="0"/>
    <x v="7248"/>
    <x v="5320"/>
  </r>
  <r>
    <n v="8062"/>
    <x v="7651"/>
    <x v="7883"/>
    <x v="0"/>
    <x v="7249"/>
    <x v="5321"/>
  </r>
  <r>
    <n v="8063"/>
    <x v="7652"/>
    <x v="7884"/>
    <x v="0"/>
    <x v="7250"/>
    <x v="5322"/>
  </r>
  <r>
    <n v="8064"/>
    <x v="7653"/>
    <x v="7885"/>
    <x v="0"/>
    <x v="7251"/>
    <x v="5323"/>
  </r>
  <r>
    <n v="8065"/>
    <x v="7654"/>
    <x v="7886"/>
    <x v="0"/>
    <x v="7252"/>
    <x v="3469"/>
  </r>
  <r>
    <n v="8066"/>
    <x v="7655"/>
    <x v="7887"/>
    <x v="0"/>
    <x v="7253"/>
    <x v="5324"/>
  </r>
  <r>
    <n v="8067"/>
    <x v="7656"/>
    <x v="7888"/>
    <x v="0"/>
    <x v="1582"/>
    <x v="3593"/>
  </r>
  <r>
    <n v="8068"/>
    <x v="7657"/>
    <x v="7889"/>
    <x v="0"/>
    <x v="7254"/>
    <x v="3363"/>
  </r>
  <r>
    <n v="8069"/>
    <x v="7658"/>
    <x v="7890"/>
    <x v="0"/>
    <x v="740"/>
    <x v="338"/>
  </r>
  <r>
    <n v="8070"/>
    <x v="2712"/>
    <x v="7891"/>
    <x v="4"/>
    <x v="7255"/>
    <x v="2293"/>
  </r>
  <r>
    <n v="8071"/>
    <x v="7659"/>
    <x v="7892"/>
    <x v="0"/>
    <x v="7256"/>
    <x v="1044"/>
  </r>
  <r>
    <n v="8072"/>
    <x v="7660"/>
    <x v="7893"/>
    <x v="0"/>
    <x v="7257"/>
    <x v="5325"/>
  </r>
  <r>
    <n v="8073"/>
    <x v="7661"/>
    <x v="7894"/>
    <x v="0"/>
    <x v="7258"/>
    <x v="1641"/>
  </r>
  <r>
    <n v="8074"/>
    <x v="7662"/>
    <x v="7895"/>
    <x v="0"/>
    <x v="7259"/>
    <x v="4722"/>
  </r>
  <r>
    <n v="8075"/>
    <x v="7663"/>
    <x v="7896"/>
    <x v="0"/>
    <x v="7260"/>
    <x v="5326"/>
  </r>
  <r>
    <n v="8076"/>
    <x v="7664"/>
    <x v="7897"/>
    <x v="8"/>
    <x v="7261"/>
    <x v="4259"/>
  </r>
  <r>
    <n v="8077"/>
    <x v="7665"/>
    <x v="7898"/>
    <x v="4"/>
    <x v="7262"/>
    <x v="5327"/>
  </r>
  <r>
    <n v="8078"/>
    <x v="3566"/>
    <x v="7899"/>
    <x v="0"/>
    <x v="7263"/>
    <x v="5328"/>
  </r>
  <r>
    <n v="8079"/>
    <x v="7666"/>
    <x v="7900"/>
    <x v="4"/>
    <x v="5562"/>
    <x v="5329"/>
  </r>
  <r>
    <n v="8080"/>
    <x v="7667"/>
    <x v="7901"/>
    <x v="0"/>
    <x v="7264"/>
    <x v="2485"/>
  </r>
  <r>
    <n v="8081"/>
    <x v="727"/>
    <x v="7902"/>
    <x v="0"/>
    <x v="7265"/>
    <x v="5330"/>
  </r>
  <r>
    <n v="8082"/>
    <x v="7668"/>
    <x v="7903"/>
    <x v="0"/>
    <x v="7266"/>
    <x v="5331"/>
  </r>
  <r>
    <n v="8083"/>
    <x v="7669"/>
    <x v="7904"/>
    <x v="0"/>
    <x v="7267"/>
    <x v="5332"/>
  </r>
  <r>
    <n v="8084"/>
    <x v="5184"/>
    <x v="7905"/>
    <x v="0"/>
    <x v="4727"/>
    <x v="2367"/>
  </r>
  <r>
    <n v="8085"/>
    <x v="7670"/>
    <x v="7906"/>
    <x v="0"/>
    <x v="7268"/>
    <x v="5333"/>
  </r>
  <r>
    <n v="8086"/>
    <x v="7671"/>
    <x v="7907"/>
    <x v="0"/>
    <x v="7269"/>
    <x v="3600"/>
  </r>
  <r>
    <n v="8087"/>
    <x v="7672"/>
    <x v="7908"/>
    <x v="0"/>
    <x v="7270"/>
    <x v="2146"/>
  </r>
  <r>
    <n v="8088"/>
    <x v="7673"/>
    <x v="7909"/>
    <x v="0"/>
    <x v="7271"/>
    <x v="4851"/>
  </r>
  <r>
    <n v="8089"/>
    <x v="7674"/>
    <x v="7910"/>
    <x v="0"/>
    <x v="7272"/>
    <x v="5334"/>
  </r>
  <r>
    <n v="8090"/>
    <x v="7675"/>
    <x v="7911"/>
    <x v="0"/>
    <x v="7273"/>
    <x v="4151"/>
  </r>
  <r>
    <n v="8091"/>
    <x v="7676"/>
    <x v="7912"/>
    <x v="8"/>
    <x v="7274"/>
    <x v="5335"/>
  </r>
  <r>
    <n v="8092"/>
    <x v="7677"/>
    <x v="7913"/>
    <x v="0"/>
    <x v="7275"/>
    <x v="5336"/>
  </r>
  <r>
    <n v="8093"/>
    <x v="7678"/>
    <x v="7914"/>
    <x v="0"/>
    <x v="7276"/>
    <x v="5337"/>
  </r>
  <r>
    <n v="8094"/>
    <x v="7679"/>
    <x v="7915"/>
    <x v="0"/>
    <x v="7277"/>
    <x v="1818"/>
  </r>
  <r>
    <n v="8095"/>
    <x v="7680"/>
    <x v="7916"/>
    <x v="0"/>
    <x v="219"/>
    <x v="1166"/>
  </r>
  <r>
    <n v="8096"/>
    <x v="7681"/>
    <x v="7917"/>
    <x v="0"/>
    <x v="7278"/>
    <x v="1708"/>
  </r>
  <r>
    <n v="8097"/>
    <x v="7682"/>
    <x v="7918"/>
    <x v="13"/>
    <x v="7279"/>
    <x v="2174"/>
  </r>
  <r>
    <n v="8098"/>
    <x v="7683"/>
    <x v="7919"/>
    <x v="0"/>
    <x v="7280"/>
    <x v="180"/>
  </r>
  <r>
    <n v="8099"/>
    <x v="7684"/>
    <x v="7920"/>
    <x v="0"/>
    <x v="5910"/>
    <x v="1345"/>
  </r>
  <r>
    <n v="8100"/>
    <x v="7685"/>
    <x v="7921"/>
    <x v="0"/>
    <x v="7281"/>
    <x v="4108"/>
  </r>
  <r>
    <n v="8101"/>
    <x v="7686"/>
    <x v="7922"/>
    <x v="0"/>
    <x v="7282"/>
    <x v="178"/>
  </r>
  <r>
    <n v="8102"/>
    <x v="7687"/>
    <x v="7923"/>
    <x v="4"/>
    <x v="7283"/>
    <x v="5338"/>
  </r>
  <r>
    <n v="8103"/>
    <x v="7688"/>
    <x v="7924"/>
    <x v="0"/>
    <x v="7284"/>
    <x v="2309"/>
  </r>
  <r>
    <n v="8104"/>
    <x v="7689"/>
    <x v="7925"/>
    <x v="0"/>
    <x v="7285"/>
    <x v="3446"/>
  </r>
  <r>
    <n v="8105"/>
    <x v="7690"/>
    <x v="7926"/>
    <x v="0"/>
    <x v="5647"/>
    <x v="3380"/>
  </r>
  <r>
    <n v="8106"/>
    <x v="7691"/>
    <x v="7927"/>
    <x v="0"/>
    <x v="934"/>
    <x v="5339"/>
  </r>
  <r>
    <n v="8107"/>
    <x v="7692"/>
    <x v="7928"/>
    <x v="0"/>
    <x v="7286"/>
    <x v="340"/>
  </r>
  <r>
    <n v="8108"/>
    <x v="7693"/>
    <x v="7929"/>
    <x v="0"/>
    <x v="5171"/>
    <x v="3012"/>
  </r>
  <r>
    <n v="8109"/>
    <x v="4889"/>
    <x v="7930"/>
    <x v="0"/>
    <x v="7287"/>
    <x v="4363"/>
  </r>
  <r>
    <n v="8110"/>
    <x v="7694"/>
    <x v="7931"/>
    <x v="0"/>
    <x v="744"/>
    <x v="5340"/>
  </r>
  <r>
    <n v="8111"/>
    <x v="7695"/>
    <x v="7932"/>
    <x v="0"/>
    <x v="6441"/>
    <x v="2172"/>
  </r>
  <r>
    <n v="8112"/>
    <x v="7696"/>
    <x v="7933"/>
    <x v="0"/>
    <x v="709"/>
    <x v="5341"/>
  </r>
  <r>
    <n v="8113"/>
    <x v="7697"/>
    <x v="7934"/>
    <x v="0"/>
    <x v="293"/>
    <x v="5342"/>
  </r>
  <r>
    <n v="8114"/>
    <x v="7698"/>
    <x v="7935"/>
    <x v="0"/>
    <x v="7288"/>
    <x v="2214"/>
  </r>
  <r>
    <n v="8115"/>
    <x v="7699"/>
    <x v="7936"/>
    <x v="0"/>
    <x v="7289"/>
    <x v="550"/>
  </r>
  <r>
    <n v="8116"/>
    <x v="5753"/>
    <x v="7937"/>
    <x v="0"/>
    <x v="7290"/>
    <x v="1362"/>
  </r>
  <r>
    <n v="8117"/>
    <x v="7700"/>
    <x v="7938"/>
    <x v="0"/>
    <x v="7291"/>
    <x v="4121"/>
  </r>
  <r>
    <n v="8118"/>
    <x v="7701"/>
    <x v="7939"/>
    <x v="0"/>
    <x v="7292"/>
    <x v="5343"/>
  </r>
  <r>
    <n v="8119"/>
    <x v="7702"/>
    <x v="7940"/>
    <x v="0"/>
    <x v="7293"/>
    <x v="5344"/>
  </r>
  <r>
    <n v="8120"/>
    <x v="7701"/>
    <x v="7939"/>
    <x v="0"/>
    <x v="7292"/>
    <x v="5343"/>
  </r>
  <r>
    <n v="8121"/>
    <x v="7702"/>
    <x v="7940"/>
    <x v="0"/>
    <x v="7293"/>
    <x v="5344"/>
  </r>
  <r>
    <n v="8122"/>
    <x v="7703"/>
    <x v="7941"/>
    <x v="0"/>
    <x v="7294"/>
    <x v="5345"/>
  </r>
  <r>
    <n v="8123"/>
    <x v="7704"/>
    <x v="7942"/>
    <x v="0"/>
    <x v="7295"/>
    <x v="3258"/>
  </r>
  <r>
    <n v="8124"/>
    <x v="7705"/>
    <x v="7943"/>
    <x v="0"/>
    <x v="7296"/>
    <x v="5346"/>
  </r>
  <r>
    <n v="8125"/>
    <x v="7706"/>
    <x v="7944"/>
    <x v="0"/>
    <x v="7297"/>
    <x v="2803"/>
  </r>
  <r>
    <n v="8126"/>
    <x v="7707"/>
    <x v="7945"/>
    <x v="0"/>
    <x v="7298"/>
    <x v="5347"/>
  </r>
  <r>
    <n v="8127"/>
    <x v="7708"/>
    <x v="7946"/>
    <x v="0"/>
    <x v="7299"/>
    <x v="5348"/>
  </r>
  <r>
    <n v="8128"/>
    <x v="7709"/>
    <x v="7947"/>
    <x v="0"/>
    <x v="7300"/>
    <x v="3809"/>
  </r>
  <r>
    <n v="8129"/>
    <x v="7710"/>
    <x v="7948"/>
    <x v="0"/>
    <x v="7081"/>
    <x v="3589"/>
  </r>
  <r>
    <n v="8130"/>
    <x v="7711"/>
    <x v="7949"/>
    <x v="4"/>
    <x v="7301"/>
    <x v="2272"/>
  </r>
  <r>
    <n v="8131"/>
    <x v="7712"/>
    <x v="7950"/>
    <x v="0"/>
    <x v="7302"/>
    <x v="4617"/>
  </r>
  <r>
    <n v="8132"/>
    <x v="7713"/>
    <x v="7951"/>
    <x v="0"/>
    <x v="7303"/>
    <x v="5349"/>
  </r>
  <r>
    <n v="8133"/>
    <x v="7714"/>
    <x v="7952"/>
    <x v="0"/>
    <x v="7304"/>
    <x v="5350"/>
  </r>
  <r>
    <n v="8134"/>
    <x v="7715"/>
    <x v="7953"/>
    <x v="0"/>
    <x v="7305"/>
    <x v="5351"/>
  </r>
  <r>
    <n v="8135"/>
    <x v="7716"/>
    <x v="7954"/>
    <x v="0"/>
    <x v="7306"/>
    <x v="560"/>
  </r>
  <r>
    <n v="8136"/>
    <x v="7717"/>
    <x v="7955"/>
    <x v="0"/>
    <x v="7307"/>
    <x v="1596"/>
  </r>
  <r>
    <n v="8137"/>
    <x v="7718"/>
    <x v="7956"/>
    <x v="0"/>
    <x v="7308"/>
    <x v="4740"/>
  </r>
  <r>
    <n v="8138"/>
    <x v="7719"/>
    <x v="7957"/>
    <x v="0"/>
    <x v="4096"/>
    <x v="2709"/>
  </r>
  <r>
    <n v="8139"/>
    <x v="7720"/>
    <x v="7958"/>
    <x v="0"/>
    <x v="6258"/>
    <x v="4857"/>
  </r>
  <r>
    <n v="8140"/>
    <x v="7721"/>
    <x v="7959"/>
    <x v="0"/>
    <x v="7309"/>
    <x v="3986"/>
  </r>
  <r>
    <n v="8141"/>
    <x v="7722"/>
    <x v="7960"/>
    <x v="0"/>
    <x v="7310"/>
    <x v="5352"/>
  </r>
  <r>
    <n v="8142"/>
    <x v="7723"/>
    <x v="7961"/>
    <x v="0"/>
    <x v="7311"/>
    <x v="5353"/>
  </r>
  <r>
    <n v="8143"/>
    <x v="7724"/>
    <x v="7962"/>
    <x v="0"/>
    <x v="7312"/>
    <x v="4312"/>
  </r>
  <r>
    <n v="8144"/>
    <x v="7725"/>
    <x v="7963"/>
    <x v="8"/>
    <x v="7313"/>
    <x v="4017"/>
  </r>
  <r>
    <n v="8145"/>
    <x v="7726"/>
    <x v="7964"/>
    <x v="0"/>
    <x v="7314"/>
    <x v="3173"/>
  </r>
  <r>
    <n v="8146"/>
    <x v="7727"/>
    <x v="7965"/>
    <x v="0"/>
    <x v="5147"/>
    <x v="5354"/>
  </r>
  <r>
    <n v="8147"/>
    <x v="7728"/>
    <x v="7966"/>
    <x v="0"/>
    <x v="7315"/>
    <x v="211"/>
  </r>
  <r>
    <n v="8148"/>
    <x v="7729"/>
    <x v="7967"/>
    <x v="0"/>
    <x v="7316"/>
    <x v="449"/>
  </r>
  <r>
    <n v="8149"/>
    <x v="7730"/>
    <x v="7968"/>
    <x v="0"/>
    <x v="7317"/>
    <x v="5355"/>
  </r>
  <r>
    <n v="8150"/>
    <x v="7731"/>
    <x v="7969"/>
    <x v="0"/>
    <x v="7318"/>
    <x v="3744"/>
  </r>
  <r>
    <n v="8151"/>
    <x v="7732"/>
    <x v="7970"/>
    <x v="0"/>
    <x v="7319"/>
    <x v="5356"/>
  </r>
  <r>
    <n v="8152"/>
    <x v="7733"/>
    <x v="7971"/>
    <x v="0"/>
    <x v="1973"/>
    <x v="4734"/>
  </r>
  <r>
    <n v="8153"/>
    <x v="7734"/>
    <x v="7972"/>
    <x v="5"/>
    <x v="6108"/>
    <x v="2756"/>
  </r>
  <r>
    <n v="8154"/>
    <x v="7735"/>
    <x v="7973"/>
    <x v="2"/>
    <x v="7320"/>
    <x v="995"/>
  </r>
  <r>
    <n v="8155"/>
    <x v="7736"/>
    <x v="7974"/>
    <x v="0"/>
    <x v="288"/>
    <x v="1247"/>
  </r>
  <r>
    <n v="8156"/>
    <x v="7737"/>
    <x v="7975"/>
    <x v="0"/>
    <x v="7321"/>
    <x v="1345"/>
  </r>
  <r>
    <n v="8157"/>
    <x v="7738"/>
    <x v="7976"/>
    <x v="0"/>
    <x v="7322"/>
    <x v="1808"/>
  </r>
  <r>
    <n v="8158"/>
    <x v="7739"/>
    <x v="7977"/>
    <x v="8"/>
    <x v="4433"/>
    <x v="5357"/>
  </r>
  <r>
    <n v="8159"/>
    <x v="7740"/>
    <x v="7978"/>
    <x v="0"/>
    <x v="7323"/>
    <x v="2102"/>
  </r>
  <r>
    <n v="8160"/>
    <x v="2463"/>
    <x v="7979"/>
    <x v="0"/>
    <x v="7324"/>
    <x v="2331"/>
  </r>
  <r>
    <n v="8161"/>
    <x v="7741"/>
    <x v="7980"/>
    <x v="0"/>
    <x v="7325"/>
    <x v="2429"/>
  </r>
  <r>
    <n v="8162"/>
    <x v="7735"/>
    <x v="7973"/>
    <x v="2"/>
    <x v="7320"/>
    <x v="995"/>
  </r>
  <r>
    <n v="8163"/>
    <x v="7742"/>
    <x v="7981"/>
    <x v="0"/>
    <x v="7326"/>
    <x v="3463"/>
  </r>
  <r>
    <n v="8164"/>
    <x v="7743"/>
    <x v="7982"/>
    <x v="0"/>
    <x v="7327"/>
    <x v="3424"/>
  </r>
  <r>
    <n v="8165"/>
    <x v="7744"/>
    <x v="7983"/>
    <x v="0"/>
    <x v="418"/>
    <x v="4755"/>
  </r>
  <r>
    <n v="8166"/>
    <x v="7745"/>
    <x v="7984"/>
    <x v="0"/>
    <x v="7328"/>
    <x v="5358"/>
  </r>
  <r>
    <n v="8167"/>
    <x v="7746"/>
    <x v="7985"/>
    <x v="0"/>
    <x v="2412"/>
    <x v="1813"/>
  </r>
  <r>
    <n v="8168"/>
    <x v="7747"/>
    <x v="7986"/>
    <x v="0"/>
    <x v="5941"/>
    <x v="1797"/>
  </r>
  <r>
    <n v="8169"/>
    <x v="7748"/>
    <x v="7987"/>
    <x v="0"/>
    <x v="7329"/>
    <x v="4390"/>
  </r>
  <r>
    <n v="8170"/>
    <x v="7749"/>
    <x v="7988"/>
    <x v="0"/>
    <x v="7330"/>
    <x v="5359"/>
  </r>
  <r>
    <n v="8171"/>
    <x v="7750"/>
    <x v="7989"/>
    <x v="0"/>
    <x v="7331"/>
    <x v="5360"/>
  </r>
  <r>
    <n v="8172"/>
    <x v="7751"/>
    <x v="7990"/>
    <x v="0"/>
    <x v="7332"/>
    <x v="5361"/>
  </r>
  <r>
    <n v="8173"/>
    <x v="7752"/>
    <x v="7991"/>
    <x v="0"/>
    <x v="7333"/>
    <x v="5362"/>
  </r>
  <r>
    <n v="8174"/>
    <x v="7753"/>
    <x v="7992"/>
    <x v="0"/>
    <x v="7334"/>
    <x v="226"/>
  </r>
  <r>
    <n v="8175"/>
    <x v="7754"/>
    <x v="7993"/>
    <x v="4"/>
    <x v="7335"/>
    <x v="3891"/>
  </r>
  <r>
    <n v="8176"/>
    <x v="7755"/>
    <x v="7994"/>
    <x v="0"/>
    <x v="7336"/>
    <x v="4458"/>
  </r>
  <r>
    <n v="8177"/>
    <x v="7756"/>
    <x v="7995"/>
    <x v="0"/>
    <x v="7337"/>
    <x v="3170"/>
  </r>
  <r>
    <n v="8178"/>
    <x v="7757"/>
    <x v="7996"/>
    <x v="8"/>
    <x v="7338"/>
    <x v="4461"/>
  </r>
  <r>
    <n v="8179"/>
    <x v="7758"/>
    <x v="7997"/>
    <x v="0"/>
    <x v="7339"/>
    <x v="4248"/>
  </r>
  <r>
    <n v="8180"/>
    <x v="7759"/>
    <x v="7998"/>
    <x v="0"/>
    <x v="2145"/>
    <x v="5363"/>
  </r>
  <r>
    <n v="8181"/>
    <x v="6424"/>
    <x v="7999"/>
    <x v="0"/>
    <x v="7340"/>
    <x v="3053"/>
  </r>
  <r>
    <n v="8182"/>
    <x v="7760"/>
    <x v="8000"/>
    <x v="0"/>
    <x v="7341"/>
    <x v="3847"/>
  </r>
  <r>
    <n v="8183"/>
    <x v="7761"/>
    <x v="8001"/>
    <x v="0"/>
    <x v="7342"/>
    <x v="5364"/>
  </r>
  <r>
    <n v="8184"/>
    <x v="7762"/>
    <x v="8002"/>
    <x v="8"/>
    <x v="6895"/>
    <x v="5365"/>
  </r>
  <r>
    <n v="8185"/>
    <x v="7763"/>
    <x v="8003"/>
    <x v="0"/>
    <x v="7343"/>
    <x v="126"/>
  </r>
  <r>
    <n v="8186"/>
    <x v="7764"/>
    <x v="8004"/>
    <x v="0"/>
    <x v="7344"/>
    <x v="5366"/>
  </r>
  <r>
    <n v="8187"/>
    <x v="7765"/>
    <x v="8005"/>
    <x v="0"/>
    <x v="7345"/>
    <x v="320"/>
  </r>
  <r>
    <n v="8188"/>
    <x v="7766"/>
    <x v="8006"/>
    <x v="0"/>
    <x v="7346"/>
    <x v="5367"/>
  </r>
  <r>
    <n v="8189"/>
    <x v="7767"/>
    <x v="8007"/>
    <x v="0"/>
    <x v="7347"/>
    <x v="2829"/>
  </r>
  <r>
    <n v="8190"/>
    <x v="7768"/>
    <x v="8008"/>
    <x v="0"/>
    <x v="7348"/>
    <x v="5368"/>
  </r>
  <r>
    <n v="8191"/>
    <x v="7769"/>
    <x v="8009"/>
    <x v="0"/>
    <x v="7349"/>
    <x v="5369"/>
  </r>
  <r>
    <n v="8192"/>
    <x v="7770"/>
    <x v="8010"/>
    <x v="0"/>
    <x v="7350"/>
    <x v="957"/>
  </r>
  <r>
    <n v="8193"/>
    <x v="7771"/>
    <x v="8011"/>
    <x v="0"/>
    <x v="7351"/>
    <x v="1393"/>
  </r>
  <r>
    <n v="8194"/>
    <x v="7199"/>
    <x v="8012"/>
    <x v="0"/>
    <x v="7352"/>
    <x v="5370"/>
  </r>
  <r>
    <n v="8195"/>
    <x v="7772"/>
    <x v="8013"/>
    <x v="0"/>
    <x v="7353"/>
    <x v="4040"/>
  </r>
  <r>
    <n v="8196"/>
    <x v="7773"/>
    <x v="8014"/>
    <x v="0"/>
    <x v="7354"/>
    <x v="2547"/>
  </r>
  <r>
    <n v="8197"/>
    <x v="7774"/>
    <x v="8015"/>
    <x v="0"/>
    <x v="7355"/>
    <x v="5371"/>
  </r>
  <r>
    <n v="8198"/>
    <x v="7775"/>
    <x v="8016"/>
    <x v="4"/>
    <x v="7356"/>
    <x v="1426"/>
  </r>
  <r>
    <n v="8199"/>
    <x v="7776"/>
    <x v="8017"/>
    <x v="0"/>
    <x v="7357"/>
    <x v="377"/>
  </r>
  <r>
    <n v="8200"/>
    <x v="1240"/>
    <x v="8018"/>
    <x v="0"/>
    <x v="7358"/>
    <x v="5372"/>
  </r>
  <r>
    <n v="8201"/>
    <x v="7777"/>
    <x v="8019"/>
    <x v="0"/>
    <x v="5389"/>
    <x v="430"/>
  </r>
  <r>
    <n v="8202"/>
    <x v="7778"/>
    <x v="8020"/>
    <x v="0"/>
    <x v="7359"/>
    <x v="1655"/>
  </r>
  <r>
    <n v="8203"/>
    <x v="7779"/>
    <x v="8021"/>
    <x v="0"/>
    <x v="7360"/>
    <x v="509"/>
  </r>
  <r>
    <n v="8204"/>
    <x v="7780"/>
    <x v="8022"/>
    <x v="0"/>
    <x v="7361"/>
    <x v="3325"/>
  </r>
  <r>
    <n v="8205"/>
    <x v="7781"/>
    <x v="8023"/>
    <x v="0"/>
    <x v="1483"/>
    <x v="5373"/>
  </r>
  <r>
    <n v="8206"/>
    <x v="7782"/>
    <x v="8024"/>
    <x v="0"/>
    <x v="2956"/>
    <x v="5374"/>
  </r>
  <r>
    <n v="8207"/>
    <x v="7783"/>
    <x v="8025"/>
    <x v="0"/>
    <x v="7362"/>
    <x v="1936"/>
  </r>
  <r>
    <n v="8208"/>
    <x v="7784"/>
    <x v="8026"/>
    <x v="0"/>
    <x v="7363"/>
    <x v="5375"/>
  </r>
  <r>
    <n v="8209"/>
    <x v="7785"/>
    <x v="8027"/>
    <x v="0"/>
    <x v="7364"/>
    <x v="1045"/>
  </r>
  <r>
    <n v="8210"/>
    <x v="7786"/>
    <x v="8028"/>
    <x v="4"/>
    <x v="7365"/>
    <x v="5168"/>
  </r>
  <r>
    <n v="8211"/>
    <x v="5884"/>
    <x v="8029"/>
    <x v="0"/>
    <x v="7366"/>
    <x v="2074"/>
  </r>
  <r>
    <n v="8212"/>
    <x v="7787"/>
    <x v="8030"/>
    <x v="0"/>
    <x v="7367"/>
    <x v="4544"/>
  </r>
  <r>
    <n v="8213"/>
    <x v="7788"/>
    <x v="8031"/>
    <x v="0"/>
    <x v="7368"/>
    <x v="3084"/>
  </r>
  <r>
    <n v="8214"/>
    <x v="7789"/>
    <x v="8032"/>
    <x v="0"/>
    <x v="7369"/>
    <x v="1209"/>
  </r>
  <r>
    <n v="8215"/>
    <x v="7790"/>
    <x v="8033"/>
    <x v="0"/>
    <x v="7370"/>
    <x v="1219"/>
  </r>
  <r>
    <n v="8216"/>
    <x v="7791"/>
    <x v="8034"/>
    <x v="0"/>
    <x v="7371"/>
    <x v="1547"/>
  </r>
  <r>
    <n v="8217"/>
    <x v="7792"/>
    <x v="8035"/>
    <x v="4"/>
    <x v="7372"/>
    <x v="5376"/>
  </r>
  <r>
    <n v="8218"/>
    <x v="7793"/>
    <x v="8036"/>
    <x v="0"/>
    <x v="7373"/>
    <x v="3728"/>
  </r>
  <r>
    <n v="8219"/>
    <x v="7794"/>
    <x v="8037"/>
    <x v="0"/>
    <x v="7374"/>
    <x v="1160"/>
  </r>
  <r>
    <n v="8220"/>
    <x v="7793"/>
    <x v="8036"/>
    <x v="0"/>
    <x v="7373"/>
    <x v="3728"/>
  </r>
  <r>
    <n v="8221"/>
    <x v="7794"/>
    <x v="8037"/>
    <x v="0"/>
    <x v="7374"/>
    <x v="1160"/>
  </r>
  <r>
    <n v="8222"/>
    <x v="7795"/>
    <x v="8038"/>
    <x v="0"/>
    <x v="7020"/>
    <x v="5377"/>
  </r>
  <r>
    <n v="8223"/>
    <x v="7796"/>
    <x v="8039"/>
    <x v="0"/>
    <x v="7375"/>
    <x v="2945"/>
  </r>
  <r>
    <n v="8224"/>
    <x v="7797"/>
    <x v="8040"/>
    <x v="0"/>
    <x v="6303"/>
    <x v="5378"/>
  </r>
  <r>
    <n v="8225"/>
    <x v="7798"/>
    <x v="8041"/>
    <x v="0"/>
    <x v="7376"/>
    <x v="2377"/>
  </r>
  <r>
    <n v="8226"/>
    <x v="7799"/>
    <x v="8042"/>
    <x v="0"/>
    <x v="3679"/>
    <x v="2185"/>
  </r>
  <r>
    <n v="8227"/>
    <x v="7800"/>
    <x v="8043"/>
    <x v="0"/>
    <x v="7377"/>
    <x v="2287"/>
  </r>
  <r>
    <n v="8228"/>
    <x v="7801"/>
    <x v="8044"/>
    <x v="0"/>
    <x v="7378"/>
    <x v="1963"/>
  </r>
  <r>
    <n v="8229"/>
    <x v="7802"/>
    <x v="8045"/>
    <x v="0"/>
    <x v="7379"/>
    <x v="1789"/>
  </r>
  <r>
    <n v="8230"/>
    <x v="7803"/>
    <x v="8046"/>
    <x v="0"/>
    <x v="7380"/>
    <x v="2134"/>
  </r>
  <r>
    <n v="8231"/>
    <x v="5730"/>
    <x v="8047"/>
    <x v="0"/>
    <x v="7381"/>
    <x v="5379"/>
  </r>
  <r>
    <n v="8232"/>
    <x v="7804"/>
    <x v="8048"/>
    <x v="0"/>
    <x v="7382"/>
    <x v="2763"/>
  </r>
  <r>
    <n v="8233"/>
    <x v="7805"/>
    <x v="8049"/>
    <x v="0"/>
    <x v="7383"/>
    <x v="2473"/>
  </r>
  <r>
    <n v="8234"/>
    <x v="7806"/>
    <x v="8050"/>
    <x v="0"/>
    <x v="7384"/>
    <x v="1946"/>
  </r>
  <r>
    <n v="8235"/>
    <x v="7807"/>
    <x v="8051"/>
    <x v="0"/>
    <x v="7385"/>
    <x v="4619"/>
  </r>
  <r>
    <n v="8236"/>
    <x v="7808"/>
    <x v="8052"/>
    <x v="0"/>
    <x v="800"/>
    <x v="5231"/>
  </r>
  <r>
    <n v="8237"/>
    <x v="7809"/>
    <x v="8053"/>
    <x v="0"/>
    <x v="7386"/>
    <x v="5380"/>
  </r>
  <r>
    <n v="8238"/>
    <x v="7810"/>
    <x v="8054"/>
    <x v="0"/>
    <x v="2183"/>
    <x v="5381"/>
  </r>
  <r>
    <n v="8239"/>
    <x v="7811"/>
    <x v="8055"/>
    <x v="0"/>
    <x v="5655"/>
    <x v="3334"/>
  </r>
  <r>
    <n v="8240"/>
    <x v="7812"/>
    <x v="8056"/>
    <x v="0"/>
    <x v="7387"/>
    <x v="1941"/>
  </r>
  <r>
    <n v="8241"/>
    <x v="7813"/>
    <x v="8057"/>
    <x v="0"/>
    <x v="7388"/>
    <x v="2268"/>
  </r>
  <r>
    <n v="8242"/>
    <x v="7814"/>
    <x v="8058"/>
    <x v="0"/>
    <x v="7389"/>
    <x v="5382"/>
  </r>
  <r>
    <n v="8243"/>
    <x v="7815"/>
    <x v="8059"/>
    <x v="0"/>
    <x v="7390"/>
    <x v="3630"/>
  </r>
  <r>
    <n v="8244"/>
    <x v="7816"/>
    <x v="8060"/>
    <x v="0"/>
    <x v="7391"/>
    <x v="5383"/>
  </r>
  <r>
    <n v="8245"/>
    <x v="7817"/>
    <x v="8061"/>
    <x v="4"/>
    <x v="4671"/>
    <x v="1718"/>
  </r>
  <r>
    <n v="8246"/>
    <x v="7818"/>
    <x v="8062"/>
    <x v="0"/>
    <x v="7392"/>
    <x v="5384"/>
  </r>
  <r>
    <n v="8247"/>
    <x v="7819"/>
    <x v="8063"/>
    <x v="0"/>
    <x v="7393"/>
    <x v="3331"/>
  </r>
  <r>
    <n v="8248"/>
    <x v="7820"/>
    <x v="8064"/>
    <x v="0"/>
    <x v="6822"/>
    <x v="2215"/>
  </r>
  <r>
    <n v="8249"/>
    <x v="7821"/>
    <x v="8065"/>
    <x v="0"/>
    <x v="5220"/>
    <x v="389"/>
  </r>
  <r>
    <n v="8250"/>
    <x v="7822"/>
    <x v="8066"/>
    <x v="0"/>
    <x v="7394"/>
    <x v="5385"/>
  </r>
  <r>
    <n v="8251"/>
    <x v="7823"/>
    <x v="8067"/>
    <x v="0"/>
    <x v="7395"/>
    <x v="5386"/>
  </r>
  <r>
    <n v="8252"/>
    <x v="7824"/>
    <x v="8068"/>
    <x v="0"/>
    <x v="7396"/>
    <x v="5387"/>
  </r>
  <r>
    <n v="8253"/>
    <x v="7825"/>
    <x v="8069"/>
    <x v="0"/>
    <x v="7397"/>
    <x v="2620"/>
  </r>
  <r>
    <n v="8254"/>
    <x v="863"/>
    <x v="8070"/>
    <x v="0"/>
    <x v="7398"/>
    <x v="5388"/>
  </r>
  <r>
    <n v="8255"/>
    <x v="7826"/>
    <x v="8071"/>
    <x v="0"/>
    <x v="7399"/>
    <x v="4523"/>
  </r>
  <r>
    <n v="8256"/>
    <x v="7827"/>
    <x v="8072"/>
    <x v="0"/>
    <x v="7400"/>
    <x v="5389"/>
  </r>
  <r>
    <n v="8257"/>
    <x v="7828"/>
    <x v="8073"/>
    <x v="0"/>
    <x v="7401"/>
    <x v="5390"/>
  </r>
  <r>
    <n v="8258"/>
    <x v="7829"/>
    <x v="8074"/>
    <x v="0"/>
    <x v="7402"/>
    <x v="5391"/>
  </r>
  <r>
    <n v="8259"/>
    <x v="7830"/>
    <x v="8075"/>
    <x v="0"/>
    <x v="3436"/>
    <x v="2576"/>
  </r>
  <r>
    <n v="8260"/>
    <x v="7831"/>
    <x v="8076"/>
    <x v="4"/>
    <x v="7403"/>
    <x v="5392"/>
  </r>
  <r>
    <n v="8261"/>
    <x v="7832"/>
    <x v="8077"/>
    <x v="0"/>
    <x v="7404"/>
    <x v="5393"/>
  </r>
  <r>
    <n v="8262"/>
    <x v="7833"/>
    <x v="8078"/>
    <x v="0"/>
    <x v="7158"/>
    <x v="3353"/>
  </r>
  <r>
    <n v="8263"/>
    <x v="7834"/>
    <x v="8079"/>
    <x v="0"/>
    <x v="7405"/>
    <x v="5394"/>
  </r>
  <r>
    <n v="8264"/>
    <x v="7835"/>
    <x v="8080"/>
    <x v="8"/>
    <x v="2970"/>
    <x v="5395"/>
  </r>
  <r>
    <n v="8265"/>
    <x v="7836"/>
    <x v="8081"/>
    <x v="8"/>
    <x v="7406"/>
    <x v="4339"/>
  </r>
  <r>
    <n v="8266"/>
    <x v="7837"/>
    <x v="8082"/>
    <x v="0"/>
    <x v="7407"/>
    <x v="5396"/>
  </r>
  <r>
    <n v="8267"/>
    <x v="7838"/>
    <x v="8083"/>
    <x v="0"/>
    <x v="7408"/>
    <x v="5397"/>
  </r>
  <r>
    <n v="8268"/>
    <x v="7839"/>
    <x v="8084"/>
    <x v="0"/>
    <x v="7409"/>
    <x v="5398"/>
  </r>
  <r>
    <n v="8269"/>
    <x v="7840"/>
    <x v="8085"/>
    <x v="0"/>
    <x v="7410"/>
    <x v="2889"/>
  </r>
  <r>
    <n v="8270"/>
    <x v="7841"/>
    <x v="8086"/>
    <x v="0"/>
    <x v="7411"/>
    <x v="2778"/>
  </r>
  <r>
    <n v="8271"/>
    <x v="7842"/>
    <x v="8087"/>
    <x v="0"/>
    <x v="496"/>
    <x v="5399"/>
  </r>
  <r>
    <n v="8272"/>
    <x v="4757"/>
    <x v="8088"/>
    <x v="0"/>
    <x v="7412"/>
    <x v="2884"/>
  </r>
  <r>
    <n v="8273"/>
    <x v="7843"/>
    <x v="8089"/>
    <x v="0"/>
    <x v="7413"/>
    <x v="3153"/>
  </r>
  <r>
    <n v="8274"/>
    <x v="6359"/>
    <x v="8090"/>
    <x v="0"/>
    <x v="7414"/>
    <x v="535"/>
  </r>
  <r>
    <n v="8275"/>
    <x v="7844"/>
    <x v="8091"/>
    <x v="0"/>
    <x v="7415"/>
    <x v="5400"/>
  </r>
  <r>
    <n v="8276"/>
    <x v="7845"/>
    <x v="8092"/>
    <x v="0"/>
    <x v="7416"/>
    <x v="5401"/>
  </r>
  <r>
    <n v="8277"/>
    <x v="7846"/>
    <x v="8093"/>
    <x v="0"/>
    <x v="7417"/>
    <x v="5402"/>
  </r>
  <r>
    <n v="8278"/>
    <x v="436"/>
    <x v="8094"/>
    <x v="0"/>
    <x v="7418"/>
    <x v="4043"/>
  </r>
  <r>
    <n v="8279"/>
    <x v="7847"/>
    <x v="8095"/>
    <x v="0"/>
    <x v="3871"/>
    <x v="2142"/>
  </r>
  <r>
    <n v="8280"/>
    <x v="7848"/>
    <x v="8096"/>
    <x v="8"/>
    <x v="7419"/>
    <x v="1347"/>
  </r>
  <r>
    <n v="8281"/>
    <x v="7849"/>
    <x v="8097"/>
    <x v="0"/>
    <x v="7420"/>
    <x v="5403"/>
  </r>
  <r>
    <n v="8282"/>
    <x v="7850"/>
    <x v="8098"/>
    <x v="0"/>
    <x v="7421"/>
    <x v="5404"/>
  </r>
  <r>
    <n v="8283"/>
    <x v="7851"/>
    <x v="8099"/>
    <x v="2"/>
    <x v="7422"/>
    <x v="5405"/>
  </r>
  <r>
    <n v="8284"/>
    <x v="7852"/>
    <x v="8100"/>
    <x v="0"/>
    <x v="7423"/>
    <x v="2331"/>
  </r>
  <r>
    <n v="8285"/>
    <x v="7853"/>
    <x v="8101"/>
    <x v="0"/>
    <x v="5780"/>
    <x v="1085"/>
  </r>
  <r>
    <n v="8286"/>
    <x v="7854"/>
    <x v="8102"/>
    <x v="0"/>
    <x v="4696"/>
    <x v="2228"/>
  </r>
  <r>
    <n v="8287"/>
    <x v="7855"/>
    <x v="8103"/>
    <x v="0"/>
    <x v="5858"/>
    <x v="109"/>
  </r>
  <r>
    <n v="8288"/>
    <x v="7856"/>
    <x v="8104"/>
    <x v="8"/>
    <x v="7424"/>
    <x v="5406"/>
  </r>
  <r>
    <n v="8289"/>
    <x v="7857"/>
    <x v="8105"/>
    <x v="0"/>
    <x v="7425"/>
    <x v="5407"/>
  </r>
  <r>
    <n v="8290"/>
    <x v="7858"/>
    <x v="8106"/>
    <x v="0"/>
    <x v="7251"/>
    <x v="5408"/>
  </r>
  <r>
    <n v="8291"/>
    <x v="7859"/>
    <x v="8107"/>
    <x v="0"/>
    <x v="3450"/>
    <x v="3687"/>
  </r>
  <r>
    <n v="8292"/>
    <x v="7860"/>
    <x v="8108"/>
    <x v="0"/>
    <x v="7426"/>
    <x v="5409"/>
  </r>
  <r>
    <n v="8293"/>
    <x v="7861"/>
    <x v="8109"/>
    <x v="0"/>
    <x v="7427"/>
    <x v="4296"/>
  </r>
  <r>
    <n v="8294"/>
    <x v="7862"/>
    <x v="8110"/>
    <x v="0"/>
    <x v="7428"/>
    <x v="2473"/>
  </r>
  <r>
    <n v="8295"/>
    <x v="7863"/>
    <x v="8111"/>
    <x v="1"/>
    <x v="7429"/>
    <x v="3042"/>
  </r>
  <r>
    <n v="8296"/>
    <x v="7864"/>
    <x v="8112"/>
    <x v="0"/>
    <x v="3566"/>
    <x v="2238"/>
  </r>
  <r>
    <n v="8297"/>
    <x v="7865"/>
    <x v="8113"/>
    <x v="0"/>
    <x v="7430"/>
    <x v="4566"/>
  </r>
  <r>
    <n v="8298"/>
    <x v="7866"/>
    <x v="8114"/>
    <x v="0"/>
    <x v="7431"/>
    <x v="4245"/>
  </r>
  <r>
    <n v="8299"/>
    <x v="7867"/>
    <x v="8115"/>
    <x v="0"/>
    <x v="7432"/>
    <x v="5410"/>
  </r>
  <r>
    <n v="8300"/>
    <x v="7868"/>
    <x v="8116"/>
    <x v="0"/>
    <x v="7433"/>
    <x v="1697"/>
  </r>
  <r>
    <n v="8301"/>
    <x v="7869"/>
    <x v="8117"/>
    <x v="0"/>
    <x v="7434"/>
    <x v="5411"/>
  </r>
  <r>
    <n v="8302"/>
    <x v="7870"/>
    <x v="8118"/>
    <x v="8"/>
    <x v="7435"/>
    <x v="5412"/>
  </r>
  <r>
    <n v="8303"/>
    <x v="7871"/>
    <x v="8119"/>
    <x v="0"/>
    <x v="7436"/>
    <x v="5413"/>
  </r>
  <r>
    <n v="8304"/>
    <x v="7872"/>
    <x v="8120"/>
    <x v="0"/>
    <x v="7437"/>
    <x v="5414"/>
  </r>
  <r>
    <n v="8305"/>
    <x v="7873"/>
    <x v="8121"/>
    <x v="8"/>
    <x v="7438"/>
    <x v="4610"/>
  </r>
  <r>
    <n v="8306"/>
    <x v="7874"/>
    <x v="8122"/>
    <x v="0"/>
    <x v="4293"/>
    <x v="46"/>
  </r>
  <r>
    <n v="8307"/>
    <x v="7875"/>
    <x v="8123"/>
    <x v="0"/>
    <x v="7307"/>
    <x v="5415"/>
  </r>
  <r>
    <n v="8308"/>
    <x v="7876"/>
    <x v="8124"/>
    <x v="0"/>
    <x v="694"/>
    <x v="4836"/>
  </r>
  <r>
    <n v="8309"/>
    <x v="7877"/>
    <x v="8125"/>
    <x v="0"/>
    <x v="4445"/>
    <x v="2117"/>
  </r>
  <r>
    <n v="8310"/>
    <x v="7878"/>
    <x v="8126"/>
    <x v="2"/>
    <x v="7439"/>
    <x v="5416"/>
  </r>
  <r>
    <n v="8311"/>
    <x v="7879"/>
    <x v="8127"/>
    <x v="0"/>
    <x v="7440"/>
    <x v="1365"/>
  </r>
  <r>
    <n v="8312"/>
    <x v="7880"/>
    <x v="8128"/>
    <x v="5"/>
    <x v="7441"/>
    <x v="4376"/>
  </r>
  <r>
    <n v="8313"/>
    <x v="7881"/>
    <x v="8129"/>
    <x v="4"/>
    <x v="2890"/>
    <x v="2943"/>
  </r>
  <r>
    <n v="8314"/>
    <x v="7882"/>
    <x v="8130"/>
    <x v="0"/>
    <x v="7442"/>
    <x v="255"/>
  </r>
  <r>
    <n v="8315"/>
    <x v="7883"/>
    <x v="8131"/>
    <x v="0"/>
    <x v="7443"/>
    <x v="5417"/>
  </r>
  <r>
    <n v="8316"/>
    <x v="1774"/>
    <x v="8132"/>
    <x v="0"/>
    <x v="7327"/>
    <x v="2105"/>
  </r>
  <r>
    <n v="8317"/>
    <x v="7884"/>
    <x v="8133"/>
    <x v="0"/>
    <x v="7444"/>
    <x v="4633"/>
  </r>
  <r>
    <n v="8318"/>
    <x v="7885"/>
    <x v="8134"/>
    <x v="8"/>
    <x v="7445"/>
    <x v="1770"/>
  </r>
  <r>
    <n v="8319"/>
    <x v="7886"/>
    <x v="8135"/>
    <x v="0"/>
    <x v="7446"/>
    <x v="1390"/>
  </r>
  <r>
    <n v="8320"/>
    <x v="7882"/>
    <x v="8130"/>
    <x v="0"/>
    <x v="7442"/>
    <x v="255"/>
  </r>
  <r>
    <n v="8321"/>
    <x v="1774"/>
    <x v="8132"/>
    <x v="0"/>
    <x v="7327"/>
    <x v="2105"/>
  </r>
  <r>
    <n v="8322"/>
    <x v="7887"/>
    <x v="8136"/>
    <x v="0"/>
    <x v="7447"/>
    <x v="2733"/>
  </r>
  <r>
    <n v="8323"/>
    <x v="7884"/>
    <x v="8133"/>
    <x v="0"/>
    <x v="7444"/>
    <x v="4633"/>
  </r>
  <r>
    <n v="8324"/>
    <x v="7885"/>
    <x v="8134"/>
    <x v="8"/>
    <x v="7445"/>
    <x v="1770"/>
  </r>
  <r>
    <n v="8325"/>
    <x v="7886"/>
    <x v="8135"/>
    <x v="0"/>
    <x v="7446"/>
    <x v="1390"/>
  </r>
  <r>
    <n v="8326"/>
    <x v="7888"/>
    <x v="8137"/>
    <x v="0"/>
    <x v="3569"/>
    <x v="538"/>
  </r>
  <r>
    <n v="8327"/>
    <x v="7889"/>
    <x v="8138"/>
    <x v="4"/>
    <x v="7448"/>
    <x v="5418"/>
  </r>
  <r>
    <n v="8328"/>
    <x v="7890"/>
    <x v="8139"/>
    <x v="0"/>
    <x v="7449"/>
    <x v="5419"/>
  </r>
  <r>
    <n v="8329"/>
    <x v="7891"/>
    <x v="8140"/>
    <x v="0"/>
    <x v="7450"/>
    <x v="5420"/>
  </r>
  <r>
    <n v="8330"/>
    <x v="7892"/>
    <x v="8141"/>
    <x v="0"/>
    <x v="7451"/>
    <x v="5001"/>
  </r>
  <r>
    <n v="8331"/>
    <x v="7893"/>
    <x v="8142"/>
    <x v="4"/>
    <x v="7452"/>
    <x v="2228"/>
  </r>
  <r>
    <n v="8332"/>
    <x v="7894"/>
    <x v="8143"/>
    <x v="0"/>
    <x v="7453"/>
    <x v="3963"/>
  </r>
  <r>
    <n v="8333"/>
    <x v="7895"/>
    <x v="8144"/>
    <x v="0"/>
    <x v="7454"/>
    <x v="5421"/>
  </r>
  <r>
    <n v="8334"/>
    <x v="7896"/>
    <x v="8145"/>
    <x v="0"/>
    <x v="3714"/>
    <x v="641"/>
  </r>
  <r>
    <n v="8335"/>
    <x v="7897"/>
    <x v="8146"/>
    <x v="0"/>
    <x v="7455"/>
    <x v="5422"/>
  </r>
  <r>
    <n v="8336"/>
    <x v="7898"/>
    <x v="8147"/>
    <x v="0"/>
    <x v="7456"/>
    <x v="3133"/>
  </r>
  <r>
    <n v="8337"/>
    <x v="7899"/>
    <x v="8148"/>
    <x v="0"/>
    <x v="7457"/>
    <x v="947"/>
  </r>
  <r>
    <n v="8338"/>
    <x v="7900"/>
    <x v="8149"/>
    <x v="0"/>
    <x v="4595"/>
    <x v="5274"/>
  </r>
  <r>
    <n v="8339"/>
    <x v="7901"/>
    <x v="8150"/>
    <x v="0"/>
    <x v="7458"/>
    <x v="5423"/>
  </r>
  <r>
    <n v="8340"/>
    <x v="7902"/>
    <x v="8151"/>
    <x v="0"/>
    <x v="7459"/>
    <x v="5424"/>
  </r>
  <r>
    <n v="8341"/>
    <x v="7903"/>
    <x v="8152"/>
    <x v="0"/>
    <x v="7460"/>
    <x v="4187"/>
  </r>
  <r>
    <n v="8342"/>
    <x v="7904"/>
    <x v="8153"/>
    <x v="0"/>
    <x v="6074"/>
    <x v="3125"/>
  </r>
  <r>
    <n v="8343"/>
    <x v="7905"/>
    <x v="8154"/>
    <x v="0"/>
    <x v="7461"/>
    <x v="249"/>
  </r>
  <r>
    <n v="8344"/>
    <x v="7906"/>
    <x v="8155"/>
    <x v="0"/>
    <x v="7462"/>
    <x v="1587"/>
  </r>
  <r>
    <n v="8345"/>
    <x v="7907"/>
    <x v="8156"/>
    <x v="0"/>
    <x v="7463"/>
    <x v="3363"/>
  </r>
  <r>
    <n v="8346"/>
    <x v="7908"/>
    <x v="8157"/>
    <x v="0"/>
    <x v="7464"/>
    <x v="5425"/>
  </r>
  <r>
    <n v="8347"/>
    <x v="7909"/>
    <x v="8158"/>
    <x v="0"/>
    <x v="7465"/>
    <x v="2860"/>
  </r>
  <r>
    <n v="8348"/>
    <x v="7910"/>
    <x v="8159"/>
    <x v="0"/>
    <x v="6270"/>
    <x v="2848"/>
  </r>
  <r>
    <n v="8349"/>
    <x v="7911"/>
    <x v="8160"/>
    <x v="0"/>
    <x v="7466"/>
    <x v="5426"/>
  </r>
  <r>
    <n v="8350"/>
    <x v="7912"/>
    <x v="8161"/>
    <x v="0"/>
    <x v="7467"/>
    <x v="5427"/>
  </r>
  <r>
    <n v="8351"/>
    <x v="7913"/>
    <x v="8162"/>
    <x v="31"/>
    <x v="7468"/>
    <x v="1574"/>
  </r>
  <r>
    <n v="8352"/>
    <x v="7914"/>
    <x v="8163"/>
    <x v="0"/>
    <x v="7469"/>
    <x v="4243"/>
  </r>
  <r>
    <n v="8353"/>
    <x v="7915"/>
    <x v="8164"/>
    <x v="0"/>
    <x v="7470"/>
    <x v="2341"/>
  </r>
  <r>
    <n v="8354"/>
    <x v="7916"/>
    <x v="8165"/>
    <x v="0"/>
    <x v="7471"/>
    <x v="5428"/>
  </r>
  <r>
    <n v="8355"/>
    <x v="7917"/>
    <x v="8166"/>
    <x v="0"/>
    <x v="7472"/>
    <x v="5429"/>
  </r>
  <r>
    <n v="8356"/>
    <x v="5474"/>
    <x v="8167"/>
    <x v="0"/>
    <x v="4642"/>
    <x v="5430"/>
  </r>
  <r>
    <n v="8357"/>
    <x v="7918"/>
    <x v="8168"/>
    <x v="0"/>
    <x v="7473"/>
    <x v="1561"/>
  </r>
  <r>
    <n v="8358"/>
    <x v="7919"/>
    <x v="8169"/>
    <x v="0"/>
    <x v="805"/>
    <x v="5431"/>
  </r>
  <r>
    <n v="8359"/>
    <x v="7920"/>
    <x v="8170"/>
    <x v="0"/>
    <x v="7474"/>
    <x v="956"/>
  </r>
  <r>
    <n v="8360"/>
    <x v="2825"/>
    <x v="8171"/>
    <x v="0"/>
    <x v="609"/>
    <x v="5243"/>
  </r>
  <r>
    <n v="8361"/>
    <x v="7921"/>
    <x v="8172"/>
    <x v="0"/>
    <x v="7475"/>
    <x v="5432"/>
  </r>
  <r>
    <n v="8362"/>
    <x v="7922"/>
    <x v="8173"/>
    <x v="0"/>
    <x v="7476"/>
    <x v="5433"/>
  </r>
  <r>
    <n v="8363"/>
    <x v="7923"/>
    <x v="8174"/>
    <x v="0"/>
    <x v="7477"/>
    <x v="5434"/>
  </r>
  <r>
    <n v="8364"/>
    <x v="7924"/>
    <x v="8175"/>
    <x v="0"/>
    <x v="7478"/>
    <x v="5435"/>
  </r>
  <r>
    <n v="8365"/>
    <x v="6083"/>
    <x v="8176"/>
    <x v="0"/>
    <x v="7479"/>
    <x v="3965"/>
  </r>
  <r>
    <n v="8366"/>
    <x v="7925"/>
    <x v="8177"/>
    <x v="0"/>
    <x v="7480"/>
    <x v="3582"/>
  </r>
  <r>
    <n v="8367"/>
    <x v="7926"/>
    <x v="8178"/>
    <x v="0"/>
    <x v="7481"/>
    <x v="3174"/>
  </r>
  <r>
    <n v="8368"/>
    <x v="7927"/>
    <x v="8179"/>
    <x v="0"/>
    <x v="1855"/>
    <x v="5436"/>
  </r>
  <r>
    <n v="8369"/>
    <x v="7928"/>
    <x v="8180"/>
    <x v="0"/>
    <x v="7482"/>
    <x v="666"/>
  </r>
  <r>
    <n v="8370"/>
    <x v="7929"/>
    <x v="8181"/>
    <x v="0"/>
    <x v="7483"/>
    <x v="3652"/>
  </r>
  <r>
    <n v="8371"/>
    <x v="7930"/>
    <x v="8182"/>
    <x v="0"/>
    <x v="7484"/>
    <x v="384"/>
  </r>
  <r>
    <n v="8372"/>
    <x v="7931"/>
    <x v="8183"/>
    <x v="0"/>
    <x v="7485"/>
    <x v="4560"/>
  </r>
  <r>
    <n v="8373"/>
    <x v="7932"/>
    <x v="8184"/>
    <x v="0"/>
    <x v="1772"/>
    <x v="1410"/>
  </r>
  <r>
    <n v="8374"/>
    <x v="7933"/>
    <x v="8185"/>
    <x v="0"/>
    <x v="790"/>
    <x v="3452"/>
  </r>
  <r>
    <n v="8375"/>
    <x v="7934"/>
    <x v="8186"/>
    <x v="0"/>
    <x v="3969"/>
    <x v="1606"/>
  </r>
  <r>
    <n v="8376"/>
    <x v="7935"/>
    <x v="8187"/>
    <x v="0"/>
    <x v="1845"/>
    <x v="4215"/>
  </r>
  <r>
    <n v="8377"/>
    <x v="7936"/>
    <x v="8188"/>
    <x v="0"/>
    <x v="7486"/>
    <x v="4459"/>
  </r>
  <r>
    <n v="8378"/>
    <x v="7937"/>
    <x v="8189"/>
    <x v="0"/>
    <x v="7487"/>
    <x v="3512"/>
  </r>
  <r>
    <n v="8379"/>
    <x v="7938"/>
    <x v="8190"/>
    <x v="0"/>
    <x v="330"/>
    <x v="1023"/>
  </r>
  <r>
    <n v="8380"/>
    <x v="7939"/>
    <x v="8191"/>
    <x v="0"/>
    <x v="7488"/>
    <x v="5427"/>
  </r>
  <r>
    <n v="8381"/>
    <x v="7940"/>
    <x v="8192"/>
    <x v="0"/>
    <x v="7489"/>
    <x v="4908"/>
  </r>
  <r>
    <n v="8382"/>
    <x v="7941"/>
    <x v="8193"/>
    <x v="0"/>
    <x v="7490"/>
    <x v="5099"/>
  </r>
  <r>
    <n v="8383"/>
    <x v="7942"/>
    <x v="8194"/>
    <x v="0"/>
    <x v="7491"/>
    <x v="2029"/>
  </r>
  <r>
    <n v="8384"/>
    <x v="7943"/>
    <x v="8195"/>
    <x v="0"/>
    <x v="7492"/>
    <x v="5437"/>
  </r>
  <r>
    <n v="8385"/>
    <x v="7944"/>
    <x v="8196"/>
    <x v="0"/>
    <x v="5757"/>
    <x v="5438"/>
  </r>
  <r>
    <n v="8386"/>
    <x v="7945"/>
    <x v="8197"/>
    <x v="0"/>
    <x v="7493"/>
    <x v="4270"/>
  </r>
  <r>
    <n v="8387"/>
    <x v="1580"/>
    <x v="8198"/>
    <x v="0"/>
    <x v="7494"/>
    <x v="5002"/>
  </r>
  <r>
    <n v="8388"/>
    <x v="7946"/>
    <x v="8199"/>
    <x v="0"/>
    <x v="7495"/>
    <x v="2081"/>
  </r>
  <r>
    <n v="8389"/>
    <x v="7947"/>
    <x v="8200"/>
    <x v="8"/>
    <x v="7496"/>
    <x v="5439"/>
  </r>
  <r>
    <n v="8390"/>
    <x v="7948"/>
    <x v="8201"/>
    <x v="0"/>
    <x v="7497"/>
    <x v="5440"/>
  </r>
  <r>
    <n v="8391"/>
    <x v="7949"/>
    <x v="8202"/>
    <x v="0"/>
    <x v="7498"/>
    <x v="1527"/>
  </r>
  <r>
    <n v="8392"/>
    <x v="7950"/>
    <x v="8203"/>
    <x v="0"/>
    <x v="2801"/>
    <x v="5441"/>
  </r>
  <r>
    <n v="8393"/>
    <x v="7951"/>
    <x v="8204"/>
    <x v="0"/>
    <x v="7499"/>
    <x v="3303"/>
  </r>
  <r>
    <n v="8394"/>
    <x v="7952"/>
    <x v="8205"/>
    <x v="0"/>
    <x v="7500"/>
    <x v="5442"/>
  </r>
  <r>
    <n v="8395"/>
    <x v="7953"/>
    <x v="8206"/>
    <x v="0"/>
    <x v="7501"/>
    <x v="5443"/>
  </r>
  <r>
    <n v="8396"/>
    <x v="7954"/>
    <x v="8207"/>
    <x v="8"/>
    <x v="7502"/>
    <x v="5444"/>
  </r>
  <r>
    <n v="8397"/>
    <x v="7955"/>
    <x v="8208"/>
    <x v="0"/>
    <x v="7503"/>
    <x v="1578"/>
  </r>
  <r>
    <n v="8398"/>
    <x v="7956"/>
    <x v="8209"/>
    <x v="0"/>
    <x v="7504"/>
    <x v="2225"/>
  </r>
  <r>
    <n v="8399"/>
    <x v="7957"/>
    <x v="8210"/>
    <x v="8"/>
    <x v="7505"/>
    <x v="3465"/>
  </r>
  <r>
    <n v="8400"/>
    <x v="7958"/>
    <x v="8211"/>
    <x v="0"/>
    <x v="7506"/>
    <x v="5445"/>
  </r>
  <r>
    <n v="8401"/>
    <x v="7959"/>
    <x v="8212"/>
    <x v="0"/>
    <x v="7507"/>
    <x v="5446"/>
  </r>
  <r>
    <n v="8402"/>
    <x v="7960"/>
    <x v="8213"/>
    <x v="0"/>
    <x v="7508"/>
    <x v="5447"/>
  </r>
  <r>
    <n v="8403"/>
    <x v="7961"/>
    <x v="8214"/>
    <x v="0"/>
    <x v="7509"/>
    <x v="1439"/>
  </r>
  <r>
    <n v="8404"/>
    <x v="7962"/>
    <x v="8215"/>
    <x v="0"/>
    <x v="7510"/>
    <x v="4997"/>
  </r>
  <r>
    <n v="8405"/>
    <x v="7963"/>
    <x v="8216"/>
    <x v="4"/>
    <x v="7511"/>
    <x v="1337"/>
  </r>
  <r>
    <n v="8406"/>
    <x v="7964"/>
    <x v="8217"/>
    <x v="0"/>
    <x v="7512"/>
    <x v="5448"/>
  </r>
  <r>
    <n v="8407"/>
    <x v="7965"/>
    <x v="8218"/>
    <x v="0"/>
    <x v="6539"/>
    <x v="2819"/>
  </r>
  <r>
    <n v="8408"/>
    <x v="7966"/>
    <x v="8219"/>
    <x v="0"/>
    <x v="7513"/>
    <x v="5449"/>
  </r>
  <r>
    <n v="8409"/>
    <x v="7967"/>
    <x v="8220"/>
    <x v="0"/>
    <x v="7514"/>
    <x v="2823"/>
  </r>
  <r>
    <n v="8410"/>
    <x v="7968"/>
    <x v="8221"/>
    <x v="0"/>
    <x v="7515"/>
    <x v="5450"/>
  </r>
  <r>
    <n v="8411"/>
    <x v="7969"/>
    <x v="8222"/>
    <x v="8"/>
    <x v="7516"/>
    <x v="101"/>
  </r>
  <r>
    <n v="8412"/>
    <x v="2421"/>
    <x v="8223"/>
    <x v="0"/>
    <x v="7517"/>
    <x v="2357"/>
  </r>
  <r>
    <n v="8413"/>
    <x v="7970"/>
    <x v="8224"/>
    <x v="0"/>
    <x v="7518"/>
    <x v="5127"/>
  </r>
  <r>
    <n v="8414"/>
    <x v="7971"/>
    <x v="8225"/>
    <x v="0"/>
    <x v="7519"/>
    <x v="3584"/>
  </r>
  <r>
    <n v="8415"/>
    <x v="7972"/>
    <x v="8226"/>
    <x v="0"/>
    <x v="7520"/>
    <x v="3125"/>
  </r>
  <r>
    <n v="8416"/>
    <x v="7973"/>
    <x v="8227"/>
    <x v="0"/>
    <x v="7521"/>
    <x v="5451"/>
  </r>
  <r>
    <n v="8417"/>
    <x v="7974"/>
    <x v="8228"/>
    <x v="0"/>
    <x v="7522"/>
    <x v="5452"/>
  </r>
  <r>
    <n v="8418"/>
    <x v="7975"/>
    <x v="8229"/>
    <x v="0"/>
    <x v="7523"/>
    <x v="5453"/>
  </r>
  <r>
    <n v="8419"/>
    <x v="7976"/>
    <x v="8230"/>
    <x v="0"/>
    <x v="7524"/>
    <x v="4017"/>
  </r>
  <r>
    <n v="8420"/>
    <x v="7972"/>
    <x v="8226"/>
    <x v="0"/>
    <x v="7520"/>
    <x v="3125"/>
  </r>
  <r>
    <n v="8421"/>
    <x v="7974"/>
    <x v="8228"/>
    <x v="0"/>
    <x v="7522"/>
    <x v="5452"/>
  </r>
  <r>
    <n v="8422"/>
    <x v="7973"/>
    <x v="8227"/>
    <x v="0"/>
    <x v="7521"/>
    <x v="5451"/>
  </r>
  <r>
    <n v="8423"/>
    <x v="7975"/>
    <x v="8229"/>
    <x v="0"/>
    <x v="7523"/>
    <x v="5453"/>
  </r>
  <r>
    <n v="8424"/>
    <x v="7977"/>
    <x v="8231"/>
    <x v="0"/>
    <x v="7525"/>
    <x v="5454"/>
  </r>
  <r>
    <n v="8425"/>
    <x v="7978"/>
    <x v="8232"/>
    <x v="8"/>
    <x v="4495"/>
    <x v="4683"/>
  </r>
  <r>
    <n v="8426"/>
    <x v="7976"/>
    <x v="8230"/>
    <x v="0"/>
    <x v="7524"/>
    <x v="4017"/>
  </r>
  <r>
    <n v="8427"/>
    <x v="7979"/>
    <x v="8233"/>
    <x v="0"/>
    <x v="7389"/>
    <x v="5455"/>
  </r>
  <r>
    <n v="8428"/>
    <x v="7980"/>
    <x v="8234"/>
    <x v="0"/>
    <x v="7526"/>
    <x v="4343"/>
  </r>
  <r>
    <n v="8429"/>
    <x v="7981"/>
    <x v="8235"/>
    <x v="0"/>
    <x v="7527"/>
    <x v="5456"/>
  </r>
  <r>
    <n v="8430"/>
    <x v="7982"/>
    <x v="8236"/>
    <x v="0"/>
    <x v="7528"/>
    <x v="5457"/>
  </r>
  <r>
    <n v="8431"/>
    <x v="7983"/>
    <x v="8237"/>
    <x v="0"/>
    <x v="307"/>
    <x v="2261"/>
  </r>
  <r>
    <n v="8432"/>
    <x v="5262"/>
    <x v="8238"/>
    <x v="0"/>
    <x v="7529"/>
    <x v="2841"/>
  </r>
  <r>
    <n v="8433"/>
    <x v="7984"/>
    <x v="8239"/>
    <x v="0"/>
    <x v="7530"/>
    <x v="3582"/>
  </r>
  <r>
    <n v="8434"/>
    <x v="7985"/>
    <x v="8240"/>
    <x v="0"/>
    <x v="7531"/>
    <x v="2365"/>
  </r>
  <r>
    <n v="8435"/>
    <x v="7986"/>
    <x v="8241"/>
    <x v="0"/>
    <x v="7532"/>
    <x v="1228"/>
  </r>
  <r>
    <n v="8436"/>
    <x v="7987"/>
    <x v="8242"/>
    <x v="0"/>
    <x v="7533"/>
    <x v="2334"/>
  </r>
  <r>
    <n v="8437"/>
    <x v="7988"/>
    <x v="8243"/>
    <x v="0"/>
    <x v="7534"/>
    <x v="5415"/>
  </r>
  <r>
    <n v="8438"/>
    <x v="7989"/>
    <x v="8244"/>
    <x v="0"/>
    <x v="3533"/>
    <x v="2458"/>
  </r>
  <r>
    <n v="8439"/>
    <x v="7990"/>
    <x v="8245"/>
    <x v="0"/>
    <x v="7535"/>
    <x v="5458"/>
  </r>
  <r>
    <n v="8440"/>
    <x v="7991"/>
    <x v="8246"/>
    <x v="0"/>
    <x v="7536"/>
    <x v="4652"/>
  </r>
  <r>
    <n v="8441"/>
    <x v="7992"/>
    <x v="8247"/>
    <x v="0"/>
    <x v="7537"/>
    <x v="1373"/>
  </r>
  <r>
    <n v="8442"/>
    <x v="7993"/>
    <x v="8248"/>
    <x v="0"/>
    <x v="7538"/>
    <x v="1007"/>
  </r>
  <r>
    <n v="8443"/>
    <x v="7994"/>
    <x v="8249"/>
    <x v="0"/>
    <x v="7539"/>
    <x v="2081"/>
  </r>
  <r>
    <n v="8444"/>
    <x v="4062"/>
    <x v="8250"/>
    <x v="0"/>
    <x v="7540"/>
    <x v="2833"/>
  </r>
  <r>
    <n v="8445"/>
    <x v="7995"/>
    <x v="8251"/>
    <x v="0"/>
    <x v="7541"/>
    <x v="210"/>
  </r>
  <r>
    <n v="8446"/>
    <x v="7996"/>
    <x v="8252"/>
    <x v="8"/>
    <x v="7542"/>
    <x v="4658"/>
  </r>
  <r>
    <n v="8447"/>
    <x v="7997"/>
    <x v="8253"/>
    <x v="0"/>
    <x v="1258"/>
    <x v="5459"/>
  </r>
  <r>
    <n v="8448"/>
    <x v="7998"/>
    <x v="8254"/>
    <x v="0"/>
    <x v="7543"/>
    <x v="5460"/>
  </r>
  <r>
    <n v="8449"/>
    <x v="7999"/>
    <x v="8255"/>
    <x v="0"/>
    <x v="7544"/>
    <x v="4100"/>
  </r>
  <r>
    <n v="8450"/>
    <x v="8000"/>
    <x v="8256"/>
    <x v="0"/>
    <x v="7545"/>
    <x v="3260"/>
  </r>
  <r>
    <n v="8451"/>
    <x v="8001"/>
    <x v="8257"/>
    <x v="0"/>
    <x v="7546"/>
    <x v="5088"/>
  </r>
  <r>
    <n v="8452"/>
    <x v="4123"/>
    <x v="8258"/>
    <x v="0"/>
    <x v="7547"/>
    <x v="5461"/>
  </r>
  <r>
    <n v="8453"/>
    <x v="4254"/>
    <x v="8259"/>
    <x v="0"/>
    <x v="7548"/>
    <x v="2130"/>
  </r>
  <r>
    <n v="8454"/>
    <x v="8002"/>
    <x v="8260"/>
    <x v="0"/>
    <x v="7549"/>
    <x v="4829"/>
  </r>
  <r>
    <n v="8455"/>
    <x v="8003"/>
    <x v="8261"/>
    <x v="0"/>
    <x v="7550"/>
    <x v="4296"/>
  </r>
  <r>
    <n v="8456"/>
    <x v="8004"/>
    <x v="8262"/>
    <x v="0"/>
    <x v="5639"/>
    <x v="4696"/>
  </r>
  <r>
    <n v="8457"/>
    <x v="8005"/>
    <x v="8263"/>
    <x v="0"/>
    <x v="7551"/>
    <x v="3395"/>
  </r>
  <r>
    <n v="8458"/>
    <x v="8006"/>
    <x v="8264"/>
    <x v="0"/>
    <x v="7552"/>
    <x v="5462"/>
  </r>
  <r>
    <n v="8459"/>
    <x v="8007"/>
    <x v="8265"/>
    <x v="0"/>
    <x v="7553"/>
    <x v="5463"/>
  </r>
  <r>
    <n v="8460"/>
    <x v="8008"/>
    <x v="8266"/>
    <x v="0"/>
    <x v="7554"/>
    <x v="5464"/>
  </r>
  <r>
    <n v="8461"/>
    <x v="8009"/>
    <x v="8267"/>
    <x v="0"/>
    <x v="7555"/>
    <x v="1913"/>
  </r>
  <r>
    <n v="8462"/>
    <x v="8010"/>
    <x v="8268"/>
    <x v="0"/>
    <x v="7556"/>
    <x v="5036"/>
  </r>
  <r>
    <n v="8463"/>
    <x v="8011"/>
    <x v="8269"/>
    <x v="0"/>
    <x v="3432"/>
    <x v="2293"/>
  </r>
  <r>
    <n v="8464"/>
    <x v="8012"/>
    <x v="8270"/>
    <x v="0"/>
    <x v="7557"/>
    <x v="698"/>
  </r>
  <r>
    <n v="8465"/>
    <x v="8013"/>
    <x v="8271"/>
    <x v="0"/>
    <x v="2018"/>
    <x v="1172"/>
  </r>
  <r>
    <n v="8466"/>
    <x v="8014"/>
    <x v="8272"/>
    <x v="0"/>
    <x v="7558"/>
    <x v="574"/>
  </r>
  <r>
    <n v="8467"/>
    <x v="8015"/>
    <x v="8273"/>
    <x v="0"/>
    <x v="7559"/>
    <x v="5465"/>
  </r>
  <r>
    <n v="8468"/>
    <x v="8016"/>
    <x v="8274"/>
    <x v="0"/>
    <x v="7560"/>
    <x v="5466"/>
  </r>
  <r>
    <n v="8469"/>
    <x v="8017"/>
    <x v="8275"/>
    <x v="0"/>
    <x v="7561"/>
    <x v="5467"/>
  </r>
  <r>
    <n v="8470"/>
    <x v="8018"/>
    <x v="8276"/>
    <x v="0"/>
    <x v="7562"/>
    <x v="3713"/>
  </r>
  <r>
    <n v="8471"/>
    <x v="8019"/>
    <x v="8277"/>
    <x v="13"/>
    <x v="6330"/>
    <x v="5468"/>
  </r>
  <r>
    <n v="8472"/>
    <x v="8020"/>
    <x v="8278"/>
    <x v="0"/>
    <x v="7031"/>
    <x v="4394"/>
  </r>
  <r>
    <n v="8473"/>
    <x v="8021"/>
    <x v="8279"/>
    <x v="0"/>
    <x v="7563"/>
    <x v="4557"/>
  </r>
  <r>
    <n v="8474"/>
    <x v="8022"/>
    <x v="8280"/>
    <x v="0"/>
    <x v="7564"/>
    <x v="5254"/>
  </r>
  <r>
    <n v="8475"/>
    <x v="8023"/>
    <x v="8281"/>
    <x v="0"/>
    <x v="7565"/>
    <x v="404"/>
  </r>
  <r>
    <n v="8476"/>
    <x v="8024"/>
    <x v="8282"/>
    <x v="0"/>
    <x v="7566"/>
    <x v="2145"/>
  </r>
  <r>
    <n v="8477"/>
    <x v="8025"/>
    <x v="8283"/>
    <x v="0"/>
    <x v="7567"/>
    <x v="5469"/>
  </r>
  <r>
    <n v="8478"/>
    <x v="8026"/>
    <x v="8284"/>
    <x v="5"/>
    <x v="7568"/>
    <x v="145"/>
  </r>
  <r>
    <n v="8479"/>
    <x v="4939"/>
    <x v="8285"/>
    <x v="0"/>
    <x v="7569"/>
    <x v="5470"/>
  </r>
  <r>
    <n v="8480"/>
    <x v="8026"/>
    <x v="8284"/>
    <x v="5"/>
    <x v="7568"/>
    <x v="145"/>
  </r>
  <r>
    <n v="8481"/>
    <x v="4939"/>
    <x v="8285"/>
    <x v="0"/>
    <x v="7569"/>
    <x v="5470"/>
  </r>
  <r>
    <n v="8482"/>
    <x v="8027"/>
    <x v="8286"/>
    <x v="0"/>
    <x v="7570"/>
    <x v="1523"/>
  </r>
  <r>
    <n v="8483"/>
    <x v="8028"/>
    <x v="8287"/>
    <x v="0"/>
    <x v="7571"/>
    <x v="5234"/>
  </r>
  <r>
    <n v="8484"/>
    <x v="8029"/>
    <x v="8288"/>
    <x v="0"/>
    <x v="7224"/>
    <x v="3998"/>
  </r>
  <r>
    <n v="8485"/>
    <x v="8030"/>
    <x v="8289"/>
    <x v="0"/>
    <x v="7572"/>
    <x v="4207"/>
  </r>
  <r>
    <n v="8486"/>
    <x v="8031"/>
    <x v="8290"/>
    <x v="0"/>
    <x v="7573"/>
    <x v="3577"/>
  </r>
  <r>
    <n v="8487"/>
    <x v="8032"/>
    <x v="8291"/>
    <x v="0"/>
    <x v="7574"/>
    <x v="5471"/>
  </r>
  <r>
    <n v="8488"/>
    <x v="8033"/>
    <x v="8292"/>
    <x v="0"/>
    <x v="7575"/>
    <x v="316"/>
  </r>
  <r>
    <n v="8489"/>
    <x v="8034"/>
    <x v="8293"/>
    <x v="0"/>
    <x v="7576"/>
    <x v="5472"/>
  </r>
  <r>
    <n v="8490"/>
    <x v="8035"/>
    <x v="8294"/>
    <x v="0"/>
    <x v="7577"/>
    <x v="3789"/>
  </r>
  <r>
    <n v="8491"/>
    <x v="1604"/>
    <x v="8295"/>
    <x v="0"/>
    <x v="7578"/>
    <x v="5473"/>
  </r>
  <r>
    <n v="8492"/>
    <x v="8036"/>
    <x v="8296"/>
    <x v="0"/>
    <x v="7579"/>
    <x v="444"/>
  </r>
  <r>
    <n v="8493"/>
    <x v="8037"/>
    <x v="8297"/>
    <x v="4"/>
    <x v="7580"/>
    <x v="2966"/>
  </r>
  <r>
    <n v="8494"/>
    <x v="8038"/>
    <x v="8298"/>
    <x v="0"/>
    <x v="7581"/>
    <x v="5474"/>
  </r>
  <r>
    <n v="8495"/>
    <x v="8039"/>
    <x v="8299"/>
    <x v="0"/>
    <x v="7582"/>
    <x v="3802"/>
  </r>
  <r>
    <n v="8496"/>
    <x v="3039"/>
    <x v="8300"/>
    <x v="0"/>
    <x v="7583"/>
    <x v="5071"/>
  </r>
  <r>
    <n v="8497"/>
    <x v="8040"/>
    <x v="8301"/>
    <x v="0"/>
    <x v="7584"/>
    <x v="4784"/>
  </r>
  <r>
    <n v="8498"/>
    <x v="8041"/>
    <x v="8302"/>
    <x v="0"/>
    <x v="6258"/>
    <x v="4045"/>
  </r>
  <r>
    <n v="8499"/>
    <x v="8042"/>
    <x v="8303"/>
    <x v="0"/>
    <x v="7585"/>
    <x v="4853"/>
  </r>
  <r>
    <n v="8500"/>
    <x v="8043"/>
    <x v="8304"/>
    <x v="0"/>
    <x v="7586"/>
    <x v="3844"/>
  </r>
  <r>
    <n v="8501"/>
    <x v="8044"/>
    <x v="8305"/>
    <x v="0"/>
    <x v="3090"/>
    <x v="5475"/>
  </r>
  <r>
    <n v="8502"/>
    <x v="8045"/>
    <x v="8306"/>
    <x v="0"/>
    <x v="7587"/>
    <x v="1987"/>
  </r>
  <r>
    <n v="8503"/>
    <x v="8046"/>
    <x v="8307"/>
    <x v="5"/>
    <x v="7588"/>
    <x v="4727"/>
  </r>
  <r>
    <n v="8504"/>
    <x v="8047"/>
    <x v="8308"/>
    <x v="0"/>
    <x v="7589"/>
    <x v="3994"/>
  </r>
  <r>
    <n v="8505"/>
    <x v="8048"/>
    <x v="8309"/>
    <x v="0"/>
    <x v="7590"/>
    <x v="5476"/>
  </r>
  <r>
    <n v="8506"/>
    <x v="8049"/>
    <x v="8310"/>
    <x v="0"/>
    <x v="7591"/>
    <x v="5477"/>
  </r>
  <r>
    <n v="8507"/>
    <x v="8050"/>
    <x v="8311"/>
    <x v="0"/>
    <x v="7592"/>
    <x v="5478"/>
  </r>
  <r>
    <n v="8508"/>
    <x v="974"/>
    <x v="8312"/>
    <x v="0"/>
    <x v="7593"/>
    <x v="5479"/>
  </r>
  <r>
    <n v="8509"/>
    <x v="8051"/>
    <x v="8313"/>
    <x v="0"/>
    <x v="7594"/>
    <x v="5480"/>
  </r>
  <r>
    <n v="8510"/>
    <x v="8052"/>
    <x v="8314"/>
    <x v="0"/>
    <x v="4955"/>
    <x v="2049"/>
  </r>
  <r>
    <n v="8511"/>
    <x v="8053"/>
    <x v="8315"/>
    <x v="0"/>
    <x v="5118"/>
    <x v="5481"/>
  </r>
  <r>
    <n v="8512"/>
    <x v="8054"/>
    <x v="8316"/>
    <x v="0"/>
    <x v="1940"/>
    <x v="3216"/>
  </r>
  <r>
    <n v="8513"/>
    <x v="8055"/>
    <x v="8317"/>
    <x v="0"/>
    <x v="7595"/>
    <x v="1859"/>
  </r>
  <r>
    <n v="8514"/>
    <x v="8056"/>
    <x v="8318"/>
    <x v="0"/>
    <x v="7596"/>
    <x v="5482"/>
  </r>
  <r>
    <n v="8515"/>
    <x v="8057"/>
    <x v="8319"/>
    <x v="0"/>
    <x v="7597"/>
    <x v="1163"/>
  </r>
  <r>
    <n v="8516"/>
    <x v="8058"/>
    <x v="8320"/>
    <x v="0"/>
    <x v="7598"/>
    <x v="3484"/>
  </r>
  <r>
    <n v="8517"/>
    <x v="8059"/>
    <x v="8321"/>
    <x v="0"/>
    <x v="5283"/>
    <x v="5483"/>
  </r>
  <r>
    <n v="8518"/>
    <x v="8060"/>
    <x v="8322"/>
    <x v="0"/>
    <x v="7599"/>
    <x v="3029"/>
  </r>
  <r>
    <n v="8519"/>
    <x v="8061"/>
    <x v="8323"/>
    <x v="0"/>
    <x v="7600"/>
    <x v="1936"/>
  </r>
  <r>
    <n v="8520"/>
    <x v="8062"/>
    <x v="8324"/>
    <x v="0"/>
    <x v="7601"/>
    <x v="1014"/>
  </r>
  <r>
    <n v="8521"/>
    <x v="8063"/>
    <x v="8325"/>
    <x v="8"/>
    <x v="7602"/>
    <x v="30"/>
  </r>
  <r>
    <n v="8522"/>
    <x v="8064"/>
    <x v="8326"/>
    <x v="0"/>
    <x v="7603"/>
    <x v="5484"/>
  </r>
  <r>
    <n v="8523"/>
    <x v="8065"/>
    <x v="8327"/>
    <x v="31"/>
    <x v="1130"/>
    <x v="2938"/>
  </r>
  <r>
    <n v="8524"/>
    <x v="1384"/>
    <x v="8328"/>
    <x v="0"/>
    <x v="3111"/>
    <x v="1306"/>
  </r>
  <r>
    <n v="8525"/>
    <x v="8066"/>
    <x v="8329"/>
    <x v="0"/>
    <x v="7604"/>
    <x v="2922"/>
  </r>
  <r>
    <n v="8526"/>
    <x v="8067"/>
    <x v="8330"/>
    <x v="0"/>
    <x v="7605"/>
    <x v="2447"/>
  </r>
  <r>
    <n v="8527"/>
    <x v="8068"/>
    <x v="8331"/>
    <x v="0"/>
    <x v="7606"/>
    <x v="5485"/>
  </r>
  <r>
    <n v="8528"/>
    <x v="8069"/>
    <x v="8332"/>
    <x v="0"/>
    <x v="7607"/>
    <x v="5486"/>
  </r>
  <r>
    <n v="8529"/>
    <x v="8070"/>
    <x v="8333"/>
    <x v="0"/>
    <x v="7608"/>
    <x v="5487"/>
  </r>
  <r>
    <n v="8530"/>
    <x v="8071"/>
    <x v="8334"/>
    <x v="8"/>
    <x v="7609"/>
    <x v="5488"/>
  </r>
  <r>
    <n v="8531"/>
    <x v="8072"/>
    <x v="8335"/>
    <x v="0"/>
    <x v="7610"/>
    <x v="356"/>
  </r>
  <r>
    <n v="8532"/>
    <x v="8073"/>
    <x v="8336"/>
    <x v="0"/>
    <x v="7611"/>
    <x v="953"/>
  </r>
  <r>
    <n v="8533"/>
    <x v="8074"/>
    <x v="8337"/>
    <x v="0"/>
    <x v="7612"/>
    <x v="5489"/>
  </r>
  <r>
    <n v="8534"/>
    <x v="8075"/>
    <x v="8338"/>
    <x v="0"/>
    <x v="7613"/>
    <x v="5490"/>
  </r>
  <r>
    <n v="8535"/>
    <x v="8076"/>
    <x v="8339"/>
    <x v="0"/>
    <x v="7614"/>
    <x v="5491"/>
  </r>
  <r>
    <n v="8536"/>
    <x v="8077"/>
    <x v="8340"/>
    <x v="0"/>
    <x v="7615"/>
    <x v="2010"/>
  </r>
  <r>
    <n v="8537"/>
    <x v="8078"/>
    <x v="8341"/>
    <x v="0"/>
    <x v="7612"/>
    <x v="4579"/>
  </r>
  <r>
    <n v="8538"/>
    <x v="8079"/>
    <x v="8342"/>
    <x v="0"/>
    <x v="7616"/>
    <x v="5492"/>
  </r>
  <r>
    <n v="8539"/>
    <x v="8080"/>
    <x v="8343"/>
    <x v="0"/>
    <x v="7617"/>
    <x v="5493"/>
  </r>
  <r>
    <n v="8540"/>
    <x v="8081"/>
    <x v="8344"/>
    <x v="0"/>
    <x v="7618"/>
    <x v="4078"/>
  </r>
  <r>
    <n v="8541"/>
    <x v="8082"/>
    <x v="8345"/>
    <x v="0"/>
    <x v="7619"/>
    <x v="5494"/>
  </r>
  <r>
    <n v="8542"/>
    <x v="8083"/>
    <x v="8346"/>
    <x v="0"/>
    <x v="1430"/>
    <x v="5495"/>
  </r>
  <r>
    <n v="8543"/>
    <x v="8084"/>
    <x v="8347"/>
    <x v="0"/>
    <x v="2364"/>
    <x v="5496"/>
  </r>
  <r>
    <n v="8544"/>
    <x v="8085"/>
    <x v="8348"/>
    <x v="0"/>
    <x v="7620"/>
    <x v="202"/>
  </r>
  <r>
    <n v="8545"/>
    <x v="8086"/>
    <x v="8349"/>
    <x v="0"/>
    <x v="7621"/>
    <x v="5497"/>
  </r>
  <r>
    <n v="8546"/>
    <x v="8087"/>
    <x v="8350"/>
    <x v="0"/>
    <x v="7622"/>
    <x v="5498"/>
  </r>
  <r>
    <n v="8547"/>
    <x v="8088"/>
    <x v="8351"/>
    <x v="0"/>
    <x v="7623"/>
    <x v="5499"/>
  </r>
  <r>
    <n v="8548"/>
    <x v="8089"/>
    <x v="8352"/>
    <x v="0"/>
    <x v="7624"/>
    <x v="4707"/>
  </r>
  <r>
    <n v="8549"/>
    <x v="8090"/>
    <x v="8353"/>
    <x v="0"/>
    <x v="1275"/>
    <x v="5500"/>
  </r>
  <r>
    <n v="8550"/>
    <x v="8091"/>
    <x v="8354"/>
    <x v="0"/>
    <x v="2662"/>
    <x v="1203"/>
  </r>
  <r>
    <n v="8551"/>
    <x v="8092"/>
    <x v="8355"/>
    <x v="0"/>
    <x v="7051"/>
    <x v="2768"/>
  </r>
  <r>
    <n v="8552"/>
    <x v="8093"/>
    <x v="8356"/>
    <x v="0"/>
    <x v="7625"/>
    <x v="5501"/>
  </r>
  <r>
    <n v="8553"/>
    <x v="8094"/>
    <x v="8357"/>
    <x v="0"/>
    <x v="1960"/>
    <x v="5502"/>
  </r>
  <r>
    <n v="8554"/>
    <x v="8095"/>
    <x v="8358"/>
    <x v="0"/>
    <x v="425"/>
    <x v="4577"/>
  </r>
  <r>
    <n v="8555"/>
    <x v="3975"/>
    <x v="8359"/>
    <x v="0"/>
    <x v="7626"/>
    <x v="1464"/>
  </r>
  <r>
    <n v="8556"/>
    <x v="8096"/>
    <x v="8360"/>
    <x v="0"/>
    <x v="7627"/>
    <x v="5148"/>
  </r>
  <r>
    <n v="8557"/>
    <x v="8097"/>
    <x v="8361"/>
    <x v="0"/>
    <x v="7628"/>
    <x v="5503"/>
  </r>
  <r>
    <n v="8558"/>
    <x v="8098"/>
    <x v="8362"/>
    <x v="13"/>
    <x v="7629"/>
    <x v="2141"/>
  </r>
  <r>
    <n v="8559"/>
    <x v="8099"/>
    <x v="8363"/>
    <x v="0"/>
    <x v="1669"/>
    <x v="4914"/>
  </r>
  <r>
    <n v="8560"/>
    <x v="8098"/>
    <x v="8362"/>
    <x v="13"/>
    <x v="7629"/>
    <x v="2141"/>
  </r>
  <r>
    <n v="8561"/>
    <x v="8099"/>
    <x v="8363"/>
    <x v="0"/>
    <x v="1669"/>
    <x v="4914"/>
  </r>
  <r>
    <n v="8562"/>
    <x v="8100"/>
    <x v="8364"/>
    <x v="0"/>
    <x v="6854"/>
    <x v="5504"/>
  </r>
  <r>
    <n v="8563"/>
    <x v="8101"/>
    <x v="8365"/>
    <x v="0"/>
    <x v="4975"/>
    <x v="5505"/>
  </r>
  <r>
    <n v="8564"/>
    <x v="8102"/>
    <x v="8366"/>
    <x v="0"/>
    <x v="2425"/>
    <x v="2225"/>
  </r>
  <r>
    <n v="8565"/>
    <x v="8103"/>
    <x v="8367"/>
    <x v="0"/>
    <x v="7630"/>
    <x v="5506"/>
  </r>
  <r>
    <n v="8566"/>
    <x v="8104"/>
    <x v="8368"/>
    <x v="0"/>
    <x v="7631"/>
    <x v="5507"/>
  </r>
  <r>
    <n v="8567"/>
    <x v="8105"/>
    <x v="8369"/>
    <x v="0"/>
    <x v="6540"/>
    <x v="4645"/>
  </r>
  <r>
    <n v="8568"/>
    <x v="8106"/>
    <x v="8370"/>
    <x v="0"/>
    <x v="7632"/>
    <x v="5508"/>
  </r>
  <r>
    <n v="8569"/>
    <x v="8107"/>
    <x v="8371"/>
    <x v="0"/>
    <x v="7633"/>
    <x v="5509"/>
  </r>
  <r>
    <n v="8570"/>
    <x v="8108"/>
    <x v="8372"/>
    <x v="0"/>
    <x v="2794"/>
    <x v="5343"/>
  </r>
  <r>
    <n v="8571"/>
    <x v="8109"/>
    <x v="8373"/>
    <x v="0"/>
    <x v="7634"/>
    <x v="1797"/>
  </r>
  <r>
    <n v="8572"/>
    <x v="4431"/>
    <x v="8374"/>
    <x v="0"/>
    <x v="7635"/>
    <x v="5510"/>
  </r>
  <r>
    <n v="8573"/>
    <x v="8110"/>
    <x v="8375"/>
    <x v="0"/>
    <x v="7636"/>
    <x v="2979"/>
  </r>
  <r>
    <n v="8574"/>
    <x v="8111"/>
    <x v="8376"/>
    <x v="0"/>
    <x v="7637"/>
    <x v="5511"/>
  </r>
  <r>
    <n v="8575"/>
    <x v="8112"/>
    <x v="8377"/>
    <x v="0"/>
    <x v="7638"/>
    <x v="5512"/>
  </r>
  <r>
    <n v="8576"/>
    <x v="8113"/>
    <x v="8378"/>
    <x v="0"/>
    <x v="7639"/>
    <x v="2826"/>
  </r>
  <r>
    <n v="8577"/>
    <x v="8114"/>
    <x v="8379"/>
    <x v="0"/>
    <x v="7640"/>
    <x v="5513"/>
  </r>
  <r>
    <n v="8578"/>
    <x v="8115"/>
    <x v="8380"/>
    <x v="0"/>
    <x v="1293"/>
    <x v="5514"/>
  </r>
  <r>
    <n v="8579"/>
    <x v="5738"/>
    <x v="8381"/>
    <x v="0"/>
    <x v="7641"/>
    <x v="5515"/>
  </r>
  <r>
    <n v="8580"/>
    <x v="8116"/>
    <x v="8382"/>
    <x v="0"/>
    <x v="7642"/>
    <x v="232"/>
  </r>
  <r>
    <n v="8581"/>
    <x v="2889"/>
    <x v="8383"/>
    <x v="0"/>
    <x v="7643"/>
    <x v="5193"/>
  </r>
  <r>
    <n v="8582"/>
    <x v="8117"/>
    <x v="8384"/>
    <x v="0"/>
    <x v="7644"/>
    <x v="3667"/>
  </r>
  <r>
    <n v="8583"/>
    <x v="8118"/>
    <x v="8385"/>
    <x v="8"/>
    <x v="7645"/>
    <x v="3007"/>
  </r>
  <r>
    <n v="8584"/>
    <x v="8119"/>
    <x v="8386"/>
    <x v="0"/>
    <x v="7646"/>
    <x v="744"/>
  </r>
  <r>
    <n v="8585"/>
    <x v="8120"/>
    <x v="8387"/>
    <x v="0"/>
    <x v="7647"/>
    <x v="1634"/>
  </r>
  <r>
    <n v="8586"/>
    <x v="8121"/>
    <x v="8388"/>
    <x v="0"/>
    <x v="1006"/>
    <x v="2268"/>
  </r>
  <r>
    <n v="8587"/>
    <x v="8122"/>
    <x v="8389"/>
    <x v="8"/>
    <x v="7648"/>
    <x v="3129"/>
  </r>
  <r>
    <n v="8588"/>
    <x v="8123"/>
    <x v="8390"/>
    <x v="0"/>
    <x v="7649"/>
    <x v="5516"/>
  </r>
  <r>
    <n v="8589"/>
    <x v="8124"/>
    <x v="8391"/>
    <x v="8"/>
    <x v="7650"/>
    <x v="3150"/>
  </r>
  <r>
    <n v="8590"/>
    <x v="8125"/>
    <x v="8392"/>
    <x v="0"/>
    <x v="7651"/>
    <x v="3286"/>
  </r>
  <r>
    <n v="8591"/>
    <x v="8126"/>
    <x v="8393"/>
    <x v="0"/>
    <x v="7652"/>
    <x v="2930"/>
  </r>
  <r>
    <n v="8592"/>
    <x v="8127"/>
    <x v="8394"/>
    <x v="0"/>
    <x v="7653"/>
    <x v="5517"/>
  </r>
  <r>
    <n v="8593"/>
    <x v="8128"/>
    <x v="8395"/>
    <x v="4"/>
    <x v="7654"/>
    <x v="5518"/>
  </r>
  <r>
    <n v="8594"/>
    <x v="8129"/>
    <x v="8396"/>
    <x v="0"/>
    <x v="6108"/>
    <x v="5519"/>
  </r>
  <r>
    <n v="8595"/>
    <x v="8130"/>
    <x v="8397"/>
    <x v="8"/>
    <x v="6071"/>
    <x v="1176"/>
  </r>
  <r>
    <n v="8596"/>
    <x v="8131"/>
    <x v="8398"/>
    <x v="0"/>
    <x v="7655"/>
    <x v="3053"/>
  </r>
  <r>
    <n v="8597"/>
    <x v="5266"/>
    <x v="8399"/>
    <x v="0"/>
    <x v="5342"/>
    <x v="2606"/>
  </r>
  <r>
    <n v="8598"/>
    <x v="8132"/>
    <x v="8400"/>
    <x v="0"/>
    <x v="7656"/>
    <x v="5520"/>
  </r>
  <r>
    <n v="8599"/>
    <x v="8133"/>
    <x v="8401"/>
    <x v="0"/>
    <x v="7657"/>
    <x v="5521"/>
  </r>
  <r>
    <n v="8600"/>
    <x v="8134"/>
    <x v="8402"/>
    <x v="0"/>
    <x v="6257"/>
    <x v="175"/>
  </r>
  <r>
    <n v="8601"/>
    <x v="8135"/>
    <x v="8403"/>
    <x v="5"/>
    <x v="7658"/>
    <x v="3481"/>
  </r>
  <r>
    <n v="8602"/>
    <x v="8136"/>
    <x v="8404"/>
    <x v="0"/>
    <x v="7659"/>
    <x v="3393"/>
  </r>
  <r>
    <n v="8603"/>
    <x v="8137"/>
    <x v="8405"/>
    <x v="0"/>
    <x v="7660"/>
    <x v="5522"/>
  </r>
  <r>
    <n v="8604"/>
    <x v="8138"/>
    <x v="8406"/>
    <x v="0"/>
    <x v="7661"/>
    <x v="5523"/>
  </r>
  <r>
    <n v="8605"/>
    <x v="8139"/>
    <x v="8407"/>
    <x v="8"/>
    <x v="7662"/>
    <x v="510"/>
  </r>
  <r>
    <n v="8606"/>
    <x v="8140"/>
    <x v="8408"/>
    <x v="0"/>
    <x v="7663"/>
    <x v="4326"/>
  </r>
  <r>
    <n v="8607"/>
    <x v="8141"/>
    <x v="8409"/>
    <x v="0"/>
    <x v="509"/>
    <x v="957"/>
  </r>
  <r>
    <n v="8608"/>
    <x v="8120"/>
    <x v="8410"/>
    <x v="0"/>
    <x v="7664"/>
    <x v="5524"/>
  </r>
  <r>
    <n v="8609"/>
    <x v="8142"/>
    <x v="8411"/>
    <x v="0"/>
    <x v="7665"/>
    <x v="3908"/>
  </r>
  <r>
    <n v="8610"/>
    <x v="8143"/>
    <x v="8412"/>
    <x v="0"/>
    <x v="7666"/>
    <x v="5525"/>
  </r>
  <r>
    <n v="8611"/>
    <x v="4540"/>
    <x v="8413"/>
    <x v="0"/>
    <x v="7667"/>
    <x v="900"/>
  </r>
  <r>
    <n v="8612"/>
    <x v="8144"/>
    <x v="8414"/>
    <x v="0"/>
    <x v="7668"/>
    <x v="5526"/>
  </r>
  <r>
    <n v="8613"/>
    <x v="8145"/>
    <x v="8415"/>
    <x v="0"/>
    <x v="7669"/>
    <x v="2483"/>
  </r>
  <r>
    <n v="8614"/>
    <x v="8146"/>
    <x v="8416"/>
    <x v="0"/>
    <x v="5097"/>
    <x v="5527"/>
  </r>
  <r>
    <n v="8615"/>
    <x v="8147"/>
    <x v="8417"/>
    <x v="0"/>
    <x v="7670"/>
    <x v="5528"/>
  </r>
  <r>
    <n v="8616"/>
    <x v="8148"/>
    <x v="8418"/>
    <x v="0"/>
    <x v="7671"/>
    <x v="5529"/>
  </r>
  <r>
    <n v="8617"/>
    <x v="8149"/>
    <x v="8419"/>
    <x v="0"/>
    <x v="7672"/>
    <x v="3482"/>
  </r>
  <r>
    <n v="8618"/>
    <x v="8150"/>
    <x v="8420"/>
    <x v="0"/>
    <x v="3688"/>
    <x v="5530"/>
  </r>
  <r>
    <n v="8619"/>
    <x v="8151"/>
    <x v="8421"/>
    <x v="0"/>
    <x v="255"/>
    <x v="2490"/>
  </r>
  <r>
    <n v="8620"/>
    <x v="8152"/>
    <x v="8422"/>
    <x v="0"/>
    <x v="7673"/>
    <x v="1593"/>
  </r>
  <r>
    <n v="8621"/>
    <x v="8153"/>
    <x v="8423"/>
    <x v="0"/>
    <x v="7674"/>
    <x v="1079"/>
  </r>
  <r>
    <n v="8622"/>
    <x v="8154"/>
    <x v="8424"/>
    <x v="0"/>
    <x v="7675"/>
    <x v="3268"/>
  </r>
  <r>
    <n v="8623"/>
    <x v="8155"/>
    <x v="8425"/>
    <x v="0"/>
    <x v="7676"/>
    <x v="4316"/>
  </r>
  <r>
    <n v="8624"/>
    <x v="8156"/>
    <x v="8426"/>
    <x v="8"/>
    <x v="7677"/>
    <x v="5531"/>
  </r>
  <r>
    <n v="8625"/>
    <x v="8157"/>
    <x v="8427"/>
    <x v="4"/>
    <x v="7678"/>
    <x v="4036"/>
  </r>
  <r>
    <n v="8626"/>
    <x v="8158"/>
    <x v="8428"/>
    <x v="0"/>
    <x v="7679"/>
    <x v="47"/>
  </r>
  <r>
    <n v="8627"/>
    <x v="8159"/>
    <x v="8429"/>
    <x v="0"/>
    <x v="7680"/>
    <x v="5532"/>
  </r>
  <r>
    <n v="8628"/>
    <x v="8160"/>
    <x v="8430"/>
    <x v="0"/>
    <x v="7681"/>
    <x v="4574"/>
  </r>
  <r>
    <n v="8629"/>
    <x v="8161"/>
    <x v="8431"/>
    <x v="0"/>
    <x v="7682"/>
    <x v="2309"/>
  </r>
  <r>
    <n v="8630"/>
    <x v="8162"/>
    <x v="8432"/>
    <x v="0"/>
    <x v="7683"/>
    <x v="4638"/>
  </r>
  <r>
    <n v="8631"/>
    <x v="8163"/>
    <x v="8433"/>
    <x v="0"/>
    <x v="7675"/>
    <x v="5182"/>
  </r>
  <r>
    <n v="8632"/>
    <x v="8164"/>
    <x v="8434"/>
    <x v="0"/>
    <x v="4288"/>
    <x v="5533"/>
  </r>
  <r>
    <n v="8633"/>
    <x v="8165"/>
    <x v="8435"/>
    <x v="0"/>
    <x v="7684"/>
    <x v="2816"/>
  </r>
  <r>
    <n v="8634"/>
    <x v="8166"/>
    <x v="8436"/>
    <x v="0"/>
    <x v="7685"/>
    <x v="4965"/>
  </r>
  <r>
    <n v="8635"/>
    <x v="8167"/>
    <x v="8437"/>
    <x v="0"/>
    <x v="7686"/>
    <x v="5534"/>
  </r>
  <r>
    <n v="8636"/>
    <x v="8168"/>
    <x v="8438"/>
    <x v="0"/>
    <x v="7687"/>
    <x v="5535"/>
  </r>
  <r>
    <n v="8637"/>
    <x v="8169"/>
    <x v="8439"/>
    <x v="0"/>
    <x v="6441"/>
    <x v="2943"/>
  </r>
  <r>
    <n v="8638"/>
    <x v="8170"/>
    <x v="8440"/>
    <x v="0"/>
    <x v="7688"/>
    <x v="830"/>
  </r>
  <r>
    <n v="8639"/>
    <x v="2120"/>
    <x v="8441"/>
    <x v="0"/>
    <x v="7689"/>
    <x v="5536"/>
  </r>
  <r>
    <n v="8640"/>
    <x v="8171"/>
    <x v="8442"/>
    <x v="0"/>
    <x v="4950"/>
    <x v="377"/>
  </r>
  <r>
    <n v="8641"/>
    <x v="8172"/>
    <x v="8443"/>
    <x v="0"/>
    <x v="7690"/>
    <x v="2163"/>
  </r>
  <r>
    <n v="8642"/>
    <x v="8173"/>
    <x v="8444"/>
    <x v="0"/>
    <x v="7691"/>
    <x v="5537"/>
  </r>
  <r>
    <n v="8643"/>
    <x v="8174"/>
    <x v="8445"/>
    <x v="0"/>
    <x v="7164"/>
    <x v="5538"/>
  </r>
  <r>
    <n v="8644"/>
    <x v="8175"/>
    <x v="8446"/>
    <x v="0"/>
    <x v="7692"/>
    <x v="5470"/>
  </r>
  <r>
    <n v="8645"/>
    <x v="8176"/>
    <x v="8447"/>
    <x v="0"/>
    <x v="7693"/>
    <x v="1854"/>
  </r>
  <r>
    <n v="8646"/>
    <x v="8177"/>
    <x v="8448"/>
    <x v="0"/>
    <x v="7694"/>
    <x v="5539"/>
  </r>
  <r>
    <n v="8647"/>
    <x v="8178"/>
    <x v="8449"/>
    <x v="0"/>
    <x v="7695"/>
    <x v="5540"/>
  </r>
  <r>
    <n v="8648"/>
    <x v="8179"/>
    <x v="8450"/>
    <x v="0"/>
    <x v="7696"/>
    <x v="5541"/>
  </r>
  <r>
    <n v="8649"/>
    <x v="8180"/>
    <x v="8451"/>
    <x v="0"/>
    <x v="7697"/>
    <x v="1402"/>
  </r>
  <r>
    <n v="8650"/>
    <x v="7270"/>
    <x v="8452"/>
    <x v="0"/>
    <x v="7698"/>
    <x v="5542"/>
  </r>
  <r>
    <n v="8651"/>
    <x v="8181"/>
    <x v="8453"/>
    <x v="0"/>
    <x v="7544"/>
    <x v="2958"/>
  </r>
  <r>
    <n v="8652"/>
    <x v="8182"/>
    <x v="8454"/>
    <x v="0"/>
    <x v="3362"/>
    <x v="5543"/>
  </r>
  <r>
    <n v="8653"/>
    <x v="8183"/>
    <x v="8455"/>
    <x v="0"/>
    <x v="7699"/>
    <x v="1373"/>
  </r>
  <r>
    <n v="8654"/>
    <x v="8184"/>
    <x v="8456"/>
    <x v="0"/>
    <x v="5807"/>
    <x v="3288"/>
  </r>
  <r>
    <n v="8655"/>
    <x v="8185"/>
    <x v="8457"/>
    <x v="0"/>
    <x v="4559"/>
    <x v="5544"/>
  </r>
  <r>
    <n v="8656"/>
    <x v="8186"/>
    <x v="8458"/>
    <x v="0"/>
    <x v="6263"/>
    <x v="4986"/>
  </r>
  <r>
    <n v="8657"/>
    <x v="8187"/>
    <x v="8459"/>
    <x v="0"/>
    <x v="7700"/>
    <x v="5545"/>
  </r>
  <r>
    <n v="8658"/>
    <x v="8188"/>
    <x v="8460"/>
    <x v="0"/>
    <x v="7701"/>
    <x v="2757"/>
  </r>
  <r>
    <n v="8659"/>
    <x v="8189"/>
    <x v="8461"/>
    <x v="0"/>
    <x v="7702"/>
    <x v="543"/>
  </r>
  <r>
    <n v="8660"/>
    <x v="8190"/>
    <x v="8462"/>
    <x v="0"/>
    <x v="7703"/>
    <x v="5546"/>
  </r>
  <r>
    <n v="8661"/>
    <x v="8191"/>
    <x v="8463"/>
    <x v="0"/>
    <x v="7704"/>
    <x v="5121"/>
  </r>
  <r>
    <n v="8662"/>
    <x v="8192"/>
    <x v="8464"/>
    <x v="0"/>
    <x v="7705"/>
    <x v="5547"/>
  </r>
  <r>
    <n v="8663"/>
    <x v="8193"/>
    <x v="8465"/>
    <x v="8"/>
    <x v="7706"/>
    <x v="968"/>
  </r>
  <r>
    <n v="8664"/>
    <x v="8194"/>
    <x v="8466"/>
    <x v="0"/>
    <x v="3782"/>
    <x v="5548"/>
  </r>
  <r>
    <n v="8665"/>
    <x v="8195"/>
    <x v="8467"/>
    <x v="0"/>
    <x v="7707"/>
    <x v="4363"/>
  </r>
  <r>
    <n v="8666"/>
    <x v="8196"/>
    <x v="8468"/>
    <x v="0"/>
    <x v="7708"/>
    <x v="5549"/>
  </r>
  <r>
    <n v="8667"/>
    <x v="8197"/>
    <x v="8469"/>
    <x v="0"/>
    <x v="7709"/>
    <x v="2944"/>
  </r>
  <r>
    <n v="8668"/>
    <x v="8198"/>
    <x v="8470"/>
    <x v="0"/>
    <x v="2522"/>
    <x v="2851"/>
  </r>
  <r>
    <n v="8669"/>
    <x v="8199"/>
    <x v="8471"/>
    <x v="0"/>
    <x v="7710"/>
    <x v="5550"/>
  </r>
  <r>
    <n v="8670"/>
    <x v="8200"/>
    <x v="8472"/>
    <x v="0"/>
    <x v="5864"/>
    <x v="4818"/>
  </r>
  <r>
    <n v="8671"/>
    <x v="8201"/>
    <x v="8473"/>
    <x v="0"/>
    <x v="7711"/>
    <x v="1439"/>
  </r>
  <r>
    <n v="8672"/>
    <x v="8202"/>
    <x v="8474"/>
    <x v="0"/>
    <x v="2955"/>
    <x v="1296"/>
  </r>
  <r>
    <n v="8673"/>
    <x v="1842"/>
    <x v="8475"/>
    <x v="0"/>
    <x v="7712"/>
    <x v="5551"/>
  </r>
  <r>
    <n v="8674"/>
    <x v="8203"/>
    <x v="8476"/>
    <x v="0"/>
    <x v="7713"/>
    <x v="3124"/>
  </r>
  <r>
    <n v="8675"/>
    <x v="5406"/>
    <x v="8477"/>
    <x v="0"/>
    <x v="7714"/>
    <x v="3043"/>
  </r>
  <r>
    <n v="8676"/>
    <x v="8204"/>
    <x v="8478"/>
    <x v="0"/>
    <x v="7715"/>
    <x v="4548"/>
  </r>
  <r>
    <n v="8677"/>
    <x v="8205"/>
    <x v="8479"/>
    <x v="0"/>
    <x v="4090"/>
    <x v="285"/>
  </r>
  <r>
    <n v="8678"/>
    <x v="8206"/>
    <x v="8480"/>
    <x v="0"/>
    <x v="7716"/>
    <x v="5552"/>
  </r>
  <r>
    <n v="8679"/>
    <x v="8207"/>
    <x v="8481"/>
    <x v="0"/>
    <x v="7717"/>
    <x v="456"/>
  </r>
  <r>
    <n v="8680"/>
    <x v="8208"/>
    <x v="8482"/>
    <x v="0"/>
    <x v="7718"/>
    <x v="5553"/>
  </r>
  <r>
    <n v="8681"/>
    <x v="8209"/>
    <x v="8483"/>
    <x v="0"/>
    <x v="7051"/>
    <x v="5554"/>
  </r>
  <r>
    <n v="8682"/>
    <x v="1810"/>
    <x v="8484"/>
    <x v="0"/>
    <x v="7719"/>
    <x v="5555"/>
  </r>
  <r>
    <n v="8683"/>
    <x v="8210"/>
    <x v="8485"/>
    <x v="0"/>
    <x v="7720"/>
    <x v="2268"/>
  </r>
  <r>
    <n v="8684"/>
    <x v="8211"/>
    <x v="8486"/>
    <x v="0"/>
    <x v="7721"/>
    <x v="5345"/>
  </r>
  <r>
    <n v="8685"/>
    <x v="8212"/>
    <x v="8487"/>
    <x v="0"/>
    <x v="7722"/>
    <x v="5556"/>
  </r>
  <r>
    <n v="8686"/>
    <x v="8213"/>
    <x v="8488"/>
    <x v="4"/>
    <x v="5271"/>
    <x v="2249"/>
  </r>
  <r>
    <n v="8687"/>
    <x v="8214"/>
    <x v="8489"/>
    <x v="0"/>
    <x v="7723"/>
    <x v="5557"/>
  </r>
  <r>
    <n v="8688"/>
    <x v="8215"/>
    <x v="8490"/>
    <x v="0"/>
    <x v="7724"/>
    <x v="5558"/>
  </r>
  <r>
    <n v="8689"/>
    <x v="8216"/>
    <x v="8491"/>
    <x v="0"/>
    <x v="7725"/>
    <x v="998"/>
  </r>
  <r>
    <n v="8690"/>
    <x v="8217"/>
    <x v="8492"/>
    <x v="0"/>
    <x v="7579"/>
    <x v="5094"/>
  </r>
  <r>
    <n v="8691"/>
    <x v="8218"/>
    <x v="8493"/>
    <x v="0"/>
    <x v="7726"/>
    <x v="5559"/>
  </r>
  <r>
    <n v="8692"/>
    <x v="8219"/>
    <x v="8494"/>
    <x v="0"/>
    <x v="7727"/>
    <x v="5560"/>
  </r>
  <r>
    <n v="8693"/>
    <x v="8220"/>
    <x v="8495"/>
    <x v="0"/>
    <x v="1659"/>
    <x v="2478"/>
  </r>
  <r>
    <n v="8694"/>
    <x v="8221"/>
    <x v="8496"/>
    <x v="0"/>
    <x v="3668"/>
    <x v="3694"/>
  </r>
  <r>
    <n v="8695"/>
    <x v="3432"/>
    <x v="8497"/>
    <x v="0"/>
    <x v="7728"/>
    <x v="5561"/>
  </r>
  <r>
    <n v="8696"/>
    <x v="8222"/>
    <x v="8498"/>
    <x v="0"/>
    <x v="7040"/>
    <x v="5562"/>
  </r>
  <r>
    <n v="8697"/>
    <x v="8223"/>
    <x v="8499"/>
    <x v="0"/>
    <x v="7729"/>
    <x v="3043"/>
  </r>
  <r>
    <n v="8698"/>
    <x v="8224"/>
    <x v="8500"/>
    <x v="8"/>
    <x v="7730"/>
    <x v="5563"/>
  </r>
  <r>
    <n v="8699"/>
    <x v="8225"/>
    <x v="8501"/>
    <x v="0"/>
    <x v="7731"/>
    <x v="2364"/>
  </r>
  <r>
    <n v="8700"/>
    <x v="8224"/>
    <x v="8500"/>
    <x v="8"/>
    <x v="7730"/>
    <x v="5563"/>
  </r>
  <r>
    <n v="8701"/>
    <x v="8225"/>
    <x v="8501"/>
    <x v="0"/>
    <x v="7731"/>
    <x v="2364"/>
  </r>
  <r>
    <n v="8702"/>
    <x v="8226"/>
    <x v="8502"/>
    <x v="0"/>
    <x v="7732"/>
    <x v="4340"/>
  </r>
  <r>
    <n v="8703"/>
    <x v="8227"/>
    <x v="8503"/>
    <x v="5"/>
    <x v="7733"/>
    <x v="1221"/>
  </r>
  <r>
    <n v="8704"/>
    <x v="8228"/>
    <x v="8504"/>
    <x v="4"/>
    <x v="7734"/>
    <x v="5564"/>
  </r>
  <r>
    <n v="8705"/>
    <x v="8229"/>
    <x v="8505"/>
    <x v="0"/>
    <x v="7735"/>
    <x v="2917"/>
  </r>
  <r>
    <n v="8706"/>
    <x v="8230"/>
    <x v="8506"/>
    <x v="0"/>
    <x v="7736"/>
    <x v="5357"/>
  </r>
  <r>
    <n v="8707"/>
    <x v="8231"/>
    <x v="8507"/>
    <x v="0"/>
    <x v="7737"/>
    <x v="1014"/>
  </r>
  <r>
    <n v="8708"/>
    <x v="8232"/>
    <x v="8508"/>
    <x v="0"/>
    <x v="7738"/>
    <x v="1229"/>
  </r>
  <r>
    <n v="8709"/>
    <x v="8233"/>
    <x v="8509"/>
    <x v="0"/>
    <x v="7739"/>
    <x v="3369"/>
  </r>
  <r>
    <n v="8710"/>
    <x v="3244"/>
    <x v="8510"/>
    <x v="0"/>
    <x v="7740"/>
    <x v="2576"/>
  </r>
  <r>
    <n v="8711"/>
    <x v="8234"/>
    <x v="8511"/>
    <x v="0"/>
    <x v="7741"/>
    <x v="4781"/>
  </r>
  <r>
    <n v="8712"/>
    <x v="8235"/>
    <x v="8512"/>
    <x v="0"/>
    <x v="7742"/>
    <x v="2149"/>
  </r>
  <r>
    <n v="8713"/>
    <x v="8236"/>
    <x v="8513"/>
    <x v="0"/>
    <x v="7743"/>
    <x v="485"/>
  </r>
  <r>
    <n v="8714"/>
    <x v="8237"/>
    <x v="8514"/>
    <x v="0"/>
    <x v="3374"/>
    <x v="3023"/>
  </r>
  <r>
    <n v="8715"/>
    <x v="8238"/>
    <x v="8515"/>
    <x v="8"/>
    <x v="7744"/>
    <x v="231"/>
  </r>
  <r>
    <n v="8716"/>
    <x v="8239"/>
    <x v="8516"/>
    <x v="0"/>
    <x v="7745"/>
    <x v="3920"/>
  </r>
  <r>
    <n v="8717"/>
    <x v="8240"/>
    <x v="8517"/>
    <x v="0"/>
    <x v="7746"/>
    <x v="5565"/>
  </r>
  <r>
    <n v="8718"/>
    <x v="8241"/>
    <x v="8518"/>
    <x v="0"/>
    <x v="7747"/>
    <x v="1818"/>
  </r>
  <r>
    <n v="8719"/>
    <x v="8242"/>
    <x v="8519"/>
    <x v="0"/>
    <x v="7748"/>
    <x v="1826"/>
  </r>
  <r>
    <n v="8720"/>
    <x v="8243"/>
    <x v="8520"/>
    <x v="0"/>
    <x v="7749"/>
    <x v="2465"/>
  </r>
  <r>
    <n v="8721"/>
    <x v="8244"/>
    <x v="8521"/>
    <x v="0"/>
    <x v="7750"/>
    <x v="5566"/>
  </r>
  <r>
    <n v="8722"/>
    <x v="8245"/>
    <x v="8522"/>
    <x v="0"/>
    <x v="7751"/>
    <x v="5567"/>
  </r>
  <r>
    <n v="8723"/>
    <x v="8246"/>
    <x v="8523"/>
    <x v="0"/>
    <x v="7752"/>
    <x v="3398"/>
  </r>
  <r>
    <n v="8724"/>
    <x v="8247"/>
    <x v="8524"/>
    <x v="8"/>
    <x v="7753"/>
    <x v="3992"/>
  </r>
  <r>
    <n v="8725"/>
    <x v="8248"/>
    <x v="8525"/>
    <x v="0"/>
    <x v="7754"/>
    <x v="5568"/>
  </r>
  <r>
    <n v="8726"/>
    <x v="8249"/>
    <x v="8526"/>
    <x v="22"/>
    <x v="7755"/>
    <x v="564"/>
  </r>
  <r>
    <n v="8727"/>
    <x v="8250"/>
    <x v="8527"/>
    <x v="0"/>
    <x v="7543"/>
    <x v="5569"/>
  </r>
  <r>
    <n v="8728"/>
    <x v="8251"/>
    <x v="8528"/>
    <x v="0"/>
    <x v="7756"/>
    <x v="5570"/>
  </r>
  <r>
    <n v="8729"/>
    <x v="8252"/>
    <x v="8529"/>
    <x v="0"/>
    <x v="7757"/>
    <x v="4472"/>
  </r>
  <r>
    <n v="8730"/>
    <x v="8253"/>
    <x v="8530"/>
    <x v="0"/>
    <x v="7758"/>
    <x v="5571"/>
  </r>
  <r>
    <n v="8731"/>
    <x v="8254"/>
    <x v="8531"/>
    <x v="0"/>
    <x v="1026"/>
    <x v="3053"/>
  </r>
  <r>
    <n v="8732"/>
    <x v="8255"/>
    <x v="8532"/>
    <x v="0"/>
    <x v="7759"/>
    <x v="5572"/>
  </r>
  <r>
    <n v="8733"/>
    <x v="8256"/>
    <x v="8533"/>
    <x v="0"/>
    <x v="7760"/>
    <x v="5573"/>
  </r>
  <r>
    <n v="8734"/>
    <x v="8257"/>
    <x v="8534"/>
    <x v="8"/>
    <x v="7761"/>
    <x v="5574"/>
  </r>
  <r>
    <n v="8735"/>
    <x v="8258"/>
    <x v="8535"/>
    <x v="4"/>
    <x v="7762"/>
    <x v="5575"/>
  </r>
  <r>
    <n v="8736"/>
    <x v="8259"/>
    <x v="8536"/>
    <x v="0"/>
    <x v="7763"/>
    <x v="5576"/>
  </r>
  <r>
    <n v="8737"/>
    <x v="8260"/>
    <x v="8537"/>
    <x v="0"/>
    <x v="7764"/>
    <x v="5577"/>
  </r>
  <r>
    <n v="8738"/>
    <x v="3255"/>
    <x v="8538"/>
    <x v="0"/>
    <x v="1539"/>
    <x v="5578"/>
  </r>
  <r>
    <n v="8739"/>
    <x v="8261"/>
    <x v="8539"/>
    <x v="0"/>
    <x v="6126"/>
    <x v="5579"/>
  </r>
  <r>
    <n v="8740"/>
    <x v="8262"/>
    <x v="8540"/>
    <x v="0"/>
    <x v="7765"/>
    <x v="2713"/>
  </r>
  <r>
    <n v="8741"/>
    <x v="8263"/>
    <x v="8541"/>
    <x v="0"/>
    <x v="7766"/>
    <x v="3574"/>
  </r>
  <r>
    <n v="8742"/>
    <x v="8264"/>
    <x v="8542"/>
    <x v="0"/>
    <x v="4895"/>
    <x v="4611"/>
  </r>
  <r>
    <n v="8743"/>
    <x v="8265"/>
    <x v="8543"/>
    <x v="8"/>
    <x v="7767"/>
    <x v="5580"/>
  </r>
  <r>
    <n v="8744"/>
    <x v="8266"/>
    <x v="8544"/>
    <x v="0"/>
    <x v="7768"/>
    <x v="5581"/>
  </r>
  <r>
    <n v="8745"/>
    <x v="8267"/>
    <x v="8545"/>
    <x v="0"/>
    <x v="5757"/>
    <x v="4845"/>
  </r>
  <r>
    <n v="8746"/>
    <x v="8268"/>
    <x v="8546"/>
    <x v="0"/>
    <x v="7769"/>
    <x v="5582"/>
  </r>
  <r>
    <n v="8747"/>
    <x v="8269"/>
    <x v="8547"/>
    <x v="0"/>
    <x v="7770"/>
    <x v="5583"/>
  </r>
  <r>
    <n v="8748"/>
    <x v="8270"/>
    <x v="8548"/>
    <x v="0"/>
    <x v="7771"/>
    <x v="5037"/>
  </r>
  <r>
    <n v="8749"/>
    <x v="8271"/>
    <x v="8549"/>
    <x v="0"/>
    <x v="7772"/>
    <x v="3791"/>
  </r>
  <r>
    <n v="8750"/>
    <x v="8272"/>
    <x v="8550"/>
    <x v="0"/>
    <x v="7773"/>
    <x v="1453"/>
  </r>
  <r>
    <n v="8751"/>
    <x v="8273"/>
    <x v="8551"/>
    <x v="0"/>
    <x v="1207"/>
    <x v="478"/>
  </r>
  <r>
    <n v="8752"/>
    <x v="8274"/>
    <x v="8552"/>
    <x v="0"/>
    <x v="1847"/>
    <x v="3579"/>
  </r>
  <r>
    <n v="8753"/>
    <x v="8275"/>
    <x v="8553"/>
    <x v="0"/>
    <x v="2985"/>
    <x v="713"/>
  </r>
  <r>
    <n v="8754"/>
    <x v="8276"/>
    <x v="8554"/>
    <x v="0"/>
    <x v="7774"/>
    <x v="4679"/>
  </r>
  <r>
    <n v="8755"/>
    <x v="8277"/>
    <x v="8555"/>
    <x v="0"/>
    <x v="7775"/>
    <x v="5584"/>
  </r>
  <r>
    <n v="8756"/>
    <x v="3830"/>
    <x v="8556"/>
    <x v="0"/>
    <x v="7776"/>
    <x v="211"/>
  </r>
  <r>
    <n v="8757"/>
    <x v="8278"/>
    <x v="8557"/>
    <x v="0"/>
    <x v="7777"/>
    <x v="5585"/>
  </r>
  <r>
    <n v="8758"/>
    <x v="8279"/>
    <x v="8558"/>
    <x v="0"/>
    <x v="7778"/>
    <x v="4180"/>
  </r>
  <r>
    <n v="8759"/>
    <x v="8280"/>
    <x v="8559"/>
    <x v="0"/>
    <x v="7779"/>
    <x v="5586"/>
  </r>
  <r>
    <n v="8760"/>
    <x v="8281"/>
    <x v="8560"/>
    <x v="0"/>
    <x v="7780"/>
    <x v="5587"/>
  </r>
  <r>
    <n v="8761"/>
    <x v="8282"/>
    <x v="8561"/>
    <x v="0"/>
    <x v="7781"/>
    <x v="94"/>
  </r>
  <r>
    <n v="8762"/>
    <x v="8283"/>
    <x v="8562"/>
    <x v="0"/>
    <x v="7782"/>
    <x v="3353"/>
  </r>
  <r>
    <n v="8763"/>
    <x v="8284"/>
    <x v="8563"/>
    <x v="0"/>
    <x v="7733"/>
    <x v="3109"/>
  </r>
  <r>
    <n v="8764"/>
    <x v="8285"/>
    <x v="8564"/>
    <x v="0"/>
    <x v="7783"/>
    <x v="1726"/>
  </r>
  <r>
    <n v="8765"/>
    <x v="8286"/>
    <x v="8565"/>
    <x v="0"/>
    <x v="7784"/>
    <x v="3453"/>
  </r>
  <r>
    <n v="8766"/>
    <x v="8287"/>
    <x v="8566"/>
    <x v="8"/>
    <x v="7785"/>
    <x v="5588"/>
  </r>
  <r>
    <n v="8767"/>
    <x v="8288"/>
    <x v="8567"/>
    <x v="0"/>
    <x v="7786"/>
    <x v="5589"/>
  </r>
  <r>
    <n v="8768"/>
    <x v="8289"/>
    <x v="8568"/>
    <x v="0"/>
    <x v="7787"/>
    <x v="5590"/>
  </r>
  <r>
    <n v="8769"/>
    <x v="8290"/>
    <x v="8569"/>
    <x v="0"/>
    <x v="7788"/>
    <x v="5591"/>
  </r>
  <r>
    <n v="8770"/>
    <x v="8291"/>
    <x v="8570"/>
    <x v="0"/>
    <x v="7789"/>
    <x v="3999"/>
  </r>
  <r>
    <n v="8771"/>
    <x v="8292"/>
    <x v="8571"/>
    <x v="0"/>
    <x v="3909"/>
    <x v="3130"/>
  </r>
  <r>
    <n v="8772"/>
    <x v="8293"/>
    <x v="8572"/>
    <x v="0"/>
    <x v="7495"/>
    <x v="4693"/>
  </r>
  <r>
    <n v="8773"/>
    <x v="8294"/>
    <x v="8573"/>
    <x v="8"/>
    <x v="121"/>
    <x v="5592"/>
  </r>
  <r>
    <n v="8774"/>
    <x v="8295"/>
    <x v="8574"/>
    <x v="0"/>
    <x v="4124"/>
    <x v="5593"/>
  </r>
  <r>
    <n v="8775"/>
    <x v="8296"/>
    <x v="8575"/>
    <x v="0"/>
    <x v="7790"/>
    <x v="5594"/>
  </r>
  <r>
    <n v="8776"/>
    <x v="1675"/>
    <x v="8576"/>
    <x v="0"/>
    <x v="7791"/>
    <x v="5595"/>
  </r>
  <r>
    <n v="8777"/>
    <x v="8297"/>
    <x v="8577"/>
    <x v="0"/>
    <x v="7792"/>
    <x v="1716"/>
  </r>
  <r>
    <n v="8778"/>
    <x v="8298"/>
    <x v="8578"/>
    <x v="0"/>
    <x v="7793"/>
    <x v="3115"/>
  </r>
  <r>
    <n v="8779"/>
    <x v="8299"/>
    <x v="8579"/>
    <x v="0"/>
    <x v="7794"/>
    <x v="5596"/>
  </r>
  <r>
    <n v="8780"/>
    <x v="8300"/>
    <x v="8580"/>
    <x v="0"/>
    <x v="7795"/>
    <x v="3913"/>
  </r>
  <r>
    <n v="8781"/>
    <x v="8301"/>
    <x v="8581"/>
    <x v="4"/>
    <x v="7796"/>
    <x v="1045"/>
  </r>
  <r>
    <n v="8782"/>
    <x v="8302"/>
    <x v="8582"/>
    <x v="0"/>
    <x v="7797"/>
    <x v="5597"/>
  </r>
  <r>
    <n v="8783"/>
    <x v="8303"/>
    <x v="8583"/>
    <x v="0"/>
    <x v="7798"/>
    <x v="3046"/>
  </r>
  <r>
    <n v="8784"/>
    <x v="8304"/>
    <x v="8584"/>
    <x v="0"/>
    <x v="7799"/>
    <x v="5598"/>
  </r>
  <r>
    <n v="8785"/>
    <x v="8305"/>
    <x v="8585"/>
    <x v="0"/>
    <x v="7367"/>
    <x v="5599"/>
  </r>
  <r>
    <n v="8786"/>
    <x v="8306"/>
    <x v="8586"/>
    <x v="0"/>
    <x v="7800"/>
    <x v="5600"/>
  </r>
  <r>
    <n v="8787"/>
    <x v="8307"/>
    <x v="8587"/>
    <x v="0"/>
    <x v="7801"/>
    <x v="2730"/>
  </r>
  <r>
    <n v="8788"/>
    <x v="8308"/>
    <x v="8588"/>
    <x v="0"/>
    <x v="3079"/>
    <x v="126"/>
  </r>
  <r>
    <n v="8789"/>
    <x v="8309"/>
    <x v="8589"/>
    <x v="8"/>
    <x v="7802"/>
    <x v="5025"/>
  </r>
  <r>
    <n v="8790"/>
    <x v="7387"/>
    <x v="8590"/>
    <x v="0"/>
    <x v="7724"/>
    <x v="5601"/>
  </r>
  <r>
    <n v="8791"/>
    <x v="8310"/>
    <x v="8591"/>
    <x v="0"/>
    <x v="7803"/>
    <x v="5602"/>
  </r>
  <r>
    <n v="8792"/>
    <x v="8311"/>
    <x v="8592"/>
    <x v="0"/>
    <x v="7804"/>
    <x v="5603"/>
  </r>
  <r>
    <n v="8793"/>
    <x v="7460"/>
    <x v="8593"/>
    <x v="0"/>
    <x v="7805"/>
    <x v="5604"/>
  </r>
  <r>
    <n v="8794"/>
    <x v="8312"/>
    <x v="8594"/>
    <x v="0"/>
    <x v="7806"/>
    <x v="3748"/>
  </r>
  <r>
    <n v="8795"/>
    <x v="8313"/>
    <x v="8595"/>
    <x v="0"/>
    <x v="7807"/>
    <x v="5605"/>
  </r>
  <r>
    <n v="8796"/>
    <x v="8314"/>
    <x v="8596"/>
    <x v="0"/>
    <x v="7808"/>
    <x v="3859"/>
  </r>
  <r>
    <n v="8797"/>
    <x v="8315"/>
    <x v="8597"/>
    <x v="0"/>
    <x v="7809"/>
    <x v="5606"/>
  </r>
  <r>
    <n v="8798"/>
    <x v="8316"/>
    <x v="8598"/>
    <x v="0"/>
    <x v="7810"/>
    <x v="5607"/>
  </r>
  <r>
    <n v="8799"/>
    <x v="8317"/>
    <x v="8599"/>
    <x v="0"/>
    <x v="7811"/>
    <x v="1161"/>
  </r>
  <r>
    <n v="8800"/>
    <x v="8316"/>
    <x v="8598"/>
    <x v="0"/>
    <x v="7810"/>
    <x v="5607"/>
  </r>
  <r>
    <n v="8801"/>
    <x v="8317"/>
    <x v="8599"/>
    <x v="0"/>
    <x v="7811"/>
    <x v="1161"/>
  </r>
  <r>
    <n v="8802"/>
    <x v="8318"/>
    <x v="8600"/>
    <x v="0"/>
    <x v="7812"/>
    <x v="4220"/>
  </r>
  <r>
    <n v="8803"/>
    <x v="8319"/>
    <x v="8601"/>
    <x v="0"/>
    <x v="2177"/>
    <x v="3738"/>
  </r>
  <r>
    <n v="8804"/>
    <x v="8320"/>
    <x v="8602"/>
    <x v="0"/>
    <x v="7813"/>
    <x v="4896"/>
  </r>
  <r>
    <n v="8805"/>
    <x v="8321"/>
    <x v="8603"/>
    <x v="0"/>
    <x v="7814"/>
    <x v="2958"/>
  </r>
  <r>
    <n v="8806"/>
    <x v="8322"/>
    <x v="8604"/>
    <x v="0"/>
    <x v="7815"/>
    <x v="5608"/>
  </r>
  <r>
    <n v="8807"/>
    <x v="8323"/>
    <x v="8605"/>
    <x v="0"/>
    <x v="5764"/>
    <x v="5399"/>
  </r>
  <r>
    <n v="8808"/>
    <x v="8324"/>
    <x v="8606"/>
    <x v="0"/>
    <x v="7816"/>
    <x v="4823"/>
  </r>
  <r>
    <n v="8809"/>
    <x v="8325"/>
    <x v="8607"/>
    <x v="0"/>
    <x v="7817"/>
    <x v="2438"/>
  </r>
  <r>
    <n v="8810"/>
    <x v="2623"/>
    <x v="8608"/>
    <x v="0"/>
    <x v="7683"/>
    <x v="4388"/>
  </r>
  <r>
    <n v="8811"/>
    <x v="8326"/>
    <x v="8609"/>
    <x v="0"/>
    <x v="7818"/>
    <x v="4775"/>
  </r>
  <r>
    <n v="8812"/>
    <x v="8327"/>
    <x v="8610"/>
    <x v="0"/>
    <x v="7819"/>
    <x v="559"/>
  </r>
  <r>
    <n v="8813"/>
    <x v="8328"/>
    <x v="8611"/>
    <x v="4"/>
    <x v="7820"/>
    <x v="5248"/>
  </r>
  <r>
    <n v="8814"/>
    <x v="8329"/>
    <x v="8612"/>
    <x v="0"/>
    <x v="7821"/>
    <x v="5058"/>
  </r>
  <r>
    <n v="8815"/>
    <x v="8330"/>
    <x v="8613"/>
    <x v="0"/>
    <x v="7822"/>
    <x v="3332"/>
  </r>
  <r>
    <n v="8816"/>
    <x v="8331"/>
    <x v="8614"/>
    <x v="0"/>
    <x v="7823"/>
    <x v="4899"/>
  </r>
  <r>
    <n v="8817"/>
    <x v="8332"/>
    <x v="8615"/>
    <x v="0"/>
    <x v="7824"/>
    <x v="5609"/>
  </r>
  <r>
    <n v="8818"/>
    <x v="8333"/>
    <x v="8616"/>
    <x v="0"/>
    <x v="7825"/>
    <x v="5610"/>
  </r>
  <r>
    <n v="8819"/>
    <x v="8334"/>
    <x v="8617"/>
    <x v="0"/>
    <x v="3688"/>
    <x v="1089"/>
  </r>
  <r>
    <n v="8820"/>
    <x v="2690"/>
    <x v="8618"/>
    <x v="0"/>
    <x v="7826"/>
    <x v="3139"/>
  </r>
  <r>
    <n v="8821"/>
    <x v="8335"/>
    <x v="8619"/>
    <x v="0"/>
    <x v="7827"/>
    <x v="390"/>
  </r>
  <r>
    <n v="8822"/>
    <x v="8336"/>
    <x v="8620"/>
    <x v="0"/>
    <x v="5599"/>
    <x v="1730"/>
  </r>
  <r>
    <n v="8823"/>
    <x v="8337"/>
    <x v="8621"/>
    <x v="0"/>
    <x v="7828"/>
    <x v="5411"/>
  </r>
  <r>
    <n v="8824"/>
    <x v="8338"/>
    <x v="8622"/>
    <x v="0"/>
    <x v="2946"/>
    <x v="720"/>
  </r>
  <r>
    <n v="8825"/>
    <x v="8339"/>
    <x v="8623"/>
    <x v="0"/>
    <x v="7829"/>
    <x v="1664"/>
  </r>
  <r>
    <n v="8826"/>
    <x v="8340"/>
    <x v="8624"/>
    <x v="0"/>
    <x v="7830"/>
    <x v="2198"/>
  </r>
  <r>
    <n v="8827"/>
    <x v="8341"/>
    <x v="8625"/>
    <x v="0"/>
    <x v="7831"/>
    <x v="4100"/>
  </r>
  <r>
    <n v="8828"/>
    <x v="8342"/>
    <x v="8626"/>
    <x v="0"/>
    <x v="7832"/>
    <x v="4336"/>
  </r>
  <r>
    <n v="8829"/>
    <x v="8343"/>
    <x v="8627"/>
    <x v="0"/>
    <x v="7833"/>
    <x v="3529"/>
  </r>
  <r>
    <n v="8830"/>
    <x v="8344"/>
    <x v="8628"/>
    <x v="0"/>
    <x v="7834"/>
    <x v="3800"/>
  </r>
  <r>
    <n v="8831"/>
    <x v="8345"/>
    <x v="8629"/>
    <x v="0"/>
    <x v="7835"/>
    <x v="5611"/>
  </r>
  <r>
    <n v="8832"/>
    <x v="6351"/>
    <x v="8630"/>
    <x v="0"/>
    <x v="7836"/>
    <x v="5612"/>
  </r>
  <r>
    <n v="8833"/>
    <x v="8346"/>
    <x v="8631"/>
    <x v="0"/>
    <x v="7837"/>
    <x v="5613"/>
  </r>
  <r>
    <n v="8834"/>
    <x v="8347"/>
    <x v="8632"/>
    <x v="0"/>
    <x v="7838"/>
    <x v="5614"/>
  </r>
  <r>
    <n v="8835"/>
    <x v="8348"/>
    <x v="8633"/>
    <x v="0"/>
    <x v="7839"/>
    <x v="5615"/>
  </r>
  <r>
    <n v="8836"/>
    <x v="8349"/>
    <x v="8634"/>
    <x v="0"/>
    <x v="7840"/>
    <x v="3128"/>
  </r>
  <r>
    <n v="8837"/>
    <x v="8350"/>
    <x v="8635"/>
    <x v="0"/>
    <x v="7841"/>
    <x v="2377"/>
  </r>
  <r>
    <n v="8838"/>
    <x v="8351"/>
    <x v="8636"/>
    <x v="0"/>
    <x v="7842"/>
    <x v="2418"/>
  </r>
  <r>
    <n v="8839"/>
    <x v="8352"/>
    <x v="8637"/>
    <x v="0"/>
    <x v="7843"/>
    <x v="1215"/>
  </r>
  <r>
    <n v="8840"/>
    <x v="8353"/>
    <x v="8638"/>
    <x v="0"/>
    <x v="3886"/>
    <x v="5616"/>
  </r>
  <r>
    <n v="8841"/>
    <x v="8354"/>
    <x v="8639"/>
    <x v="0"/>
    <x v="7844"/>
    <x v="5617"/>
  </r>
  <r>
    <n v="8842"/>
    <x v="8355"/>
    <x v="8640"/>
    <x v="0"/>
    <x v="7845"/>
    <x v="5618"/>
  </r>
  <r>
    <n v="8843"/>
    <x v="8356"/>
    <x v="8641"/>
    <x v="0"/>
    <x v="7846"/>
    <x v="5619"/>
  </r>
  <r>
    <n v="8844"/>
    <x v="8357"/>
    <x v="8642"/>
    <x v="0"/>
    <x v="7847"/>
    <x v="5620"/>
  </r>
  <r>
    <n v="8845"/>
    <x v="8358"/>
    <x v="8643"/>
    <x v="0"/>
    <x v="7848"/>
    <x v="5621"/>
  </r>
  <r>
    <n v="8846"/>
    <x v="8359"/>
    <x v="8644"/>
    <x v="0"/>
    <x v="7849"/>
    <x v="3749"/>
  </r>
  <r>
    <n v="8847"/>
    <x v="8360"/>
    <x v="8645"/>
    <x v="0"/>
    <x v="7850"/>
    <x v="5622"/>
  </r>
  <r>
    <n v="8848"/>
    <x v="8361"/>
    <x v="8646"/>
    <x v="0"/>
    <x v="7851"/>
    <x v="4713"/>
  </r>
  <r>
    <n v="8849"/>
    <x v="8362"/>
    <x v="8647"/>
    <x v="0"/>
    <x v="7852"/>
    <x v="3286"/>
  </r>
  <r>
    <n v="8850"/>
    <x v="8363"/>
    <x v="8648"/>
    <x v="5"/>
    <x v="7853"/>
    <x v="1384"/>
  </r>
  <r>
    <n v="8851"/>
    <x v="8364"/>
    <x v="8649"/>
    <x v="0"/>
    <x v="7854"/>
    <x v="2669"/>
  </r>
  <r>
    <n v="8852"/>
    <x v="8365"/>
    <x v="8650"/>
    <x v="0"/>
    <x v="7855"/>
    <x v="1410"/>
  </r>
  <r>
    <n v="8853"/>
    <x v="8366"/>
    <x v="8651"/>
    <x v="0"/>
    <x v="7856"/>
    <x v="3740"/>
  </r>
  <r>
    <n v="8854"/>
    <x v="8367"/>
    <x v="8652"/>
    <x v="0"/>
    <x v="7857"/>
    <x v="703"/>
  </r>
  <r>
    <n v="8855"/>
    <x v="8368"/>
    <x v="8653"/>
    <x v="0"/>
    <x v="7858"/>
    <x v="5623"/>
  </r>
  <r>
    <n v="8856"/>
    <x v="8369"/>
    <x v="8654"/>
    <x v="0"/>
    <x v="7859"/>
    <x v="2083"/>
  </r>
  <r>
    <n v="8857"/>
    <x v="8370"/>
    <x v="8655"/>
    <x v="0"/>
    <x v="1293"/>
    <x v="3899"/>
  </r>
  <r>
    <n v="8858"/>
    <x v="8371"/>
    <x v="8656"/>
    <x v="0"/>
    <x v="7860"/>
    <x v="2043"/>
  </r>
  <r>
    <n v="8859"/>
    <x v="8372"/>
    <x v="8657"/>
    <x v="0"/>
    <x v="7861"/>
    <x v="4502"/>
  </r>
  <r>
    <n v="8860"/>
    <x v="8369"/>
    <x v="8654"/>
    <x v="0"/>
    <x v="7859"/>
    <x v="2083"/>
  </r>
  <r>
    <n v="8861"/>
    <x v="8371"/>
    <x v="8656"/>
    <x v="0"/>
    <x v="7860"/>
    <x v="2043"/>
  </r>
  <r>
    <n v="8862"/>
    <x v="8372"/>
    <x v="8657"/>
    <x v="0"/>
    <x v="7861"/>
    <x v="4502"/>
  </r>
  <r>
    <n v="8863"/>
    <x v="8370"/>
    <x v="8655"/>
    <x v="0"/>
    <x v="1293"/>
    <x v="3899"/>
  </r>
  <r>
    <n v="8864"/>
    <x v="8373"/>
    <x v="8658"/>
    <x v="0"/>
    <x v="5357"/>
    <x v="5125"/>
  </r>
  <r>
    <n v="8865"/>
    <x v="8374"/>
    <x v="8659"/>
    <x v="0"/>
    <x v="7862"/>
    <x v="4747"/>
  </r>
  <r>
    <n v="8866"/>
    <x v="8375"/>
    <x v="8660"/>
    <x v="0"/>
    <x v="4909"/>
    <x v="887"/>
  </r>
  <r>
    <n v="8867"/>
    <x v="8366"/>
    <x v="8651"/>
    <x v="0"/>
    <x v="7856"/>
    <x v="3740"/>
  </r>
  <r>
    <n v="8868"/>
    <x v="8376"/>
    <x v="8661"/>
    <x v="0"/>
    <x v="7863"/>
    <x v="4796"/>
  </r>
  <r>
    <n v="8869"/>
    <x v="8377"/>
    <x v="8662"/>
    <x v="0"/>
    <x v="7864"/>
    <x v="5624"/>
  </r>
  <r>
    <n v="8870"/>
    <x v="8378"/>
    <x v="8663"/>
    <x v="0"/>
    <x v="7865"/>
    <x v="5115"/>
  </r>
  <r>
    <n v="8871"/>
    <x v="8379"/>
    <x v="8664"/>
    <x v="0"/>
    <x v="7866"/>
    <x v="2448"/>
  </r>
  <r>
    <n v="8872"/>
    <x v="8380"/>
    <x v="8665"/>
    <x v="0"/>
    <x v="7867"/>
    <x v="5625"/>
  </r>
  <r>
    <n v="8873"/>
    <x v="8381"/>
    <x v="8666"/>
    <x v="0"/>
    <x v="7868"/>
    <x v="5626"/>
  </r>
  <r>
    <n v="8874"/>
    <x v="8382"/>
    <x v="8667"/>
    <x v="0"/>
    <x v="7869"/>
    <x v="5627"/>
  </r>
  <r>
    <n v="8875"/>
    <x v="8383"/>
    <x v="8668"/>
    <x v="0"/>
    <x v="7870"/>
    <x v="4632"/>
  </r>
  <r>
    <n v="8876"/>
    <x v="8384"/>
    <x v="8669"/>
    <x v="0"/>
    <x v="7871"/>
    <x v="1056"/>
  </r>
  <r>
    <n v="8877"/>
    <x v="8385"/>
    <x v="8670"/>
    <x v="0"/>
    <x v="7872"/>
    <x v="2069"/>
  </r>
  <r>
    <n v="8878"/>
    <x v="8386"/>
    <x v="8671"/>
    <x v="0"/>
    <x v="7873"/>
    <x v="461"/>
  </r>
  <r>
    <n v="8879"/>
    <x v="8387"/>
    <x v="8672"/>
    <x v="0"/>
    <x v="7874"/>
    <x v="5355"/>
  </r>
  <r>
    <n v="8880"/>
    <x v="8388"/>
    <x v="8673"/>
    <x v="0"/>
    <x v="7875"/>
    <x v="5628"/>
  </r>
  <r>
    <n v="8881"/>
    <x v="8389"/>
    <x v="8674"/>
    <x v="0"/>
    <x v="3730"/>
    <x v="2368"/>
  </r>
  <r>
    <n v="8882"/>
    <x v="8390"/>
    <x v="8675"/>
    <x v="0"/>
    <x v="7876"/>
    <x v="1906"/>
  </r>
  <r>
    <n v="8883"/>
    <x v="8391"/>
    <x v="8676"/>
    <x v="0"/>
    <x v="7877"/>
    <x v="4571"/>
  </r>
  <r>
    <n v="8884"/>
    <x v="8392"/>
    <x v="8677"/>
    <x v="0"/>
    <x v="7878"/>
    <x v="5629"/>
  </r>
  <r>
    <n v="8885"/>
    <x v="8393"/>
    <x v="8678"/>
    <x v="0"/>
    <x v="7879"/>
    <x v="2197"/>
  </r>
  <r>
    <n v="8886"/>
    <x v="8394"/>
    <x v="8679"/>
    <x v="0"/>
    <x v="7880"/>
    <x v="5562"/>
  </r>
  <r>
    <n v="8887"/>
    <x v="8395"/>
    <x v="8680"/>
    <x v="0"/>
    <x v="7881"/>
    <x v="5630"/>
  </r>
  <r>
    <n v="8888"/>
    <x v="8396"/>
    <x v="8681"/>
    <x v="8"/>
    <x v="7882"/>
    <x v="2479"/>
  </r>
  <r>
    <n v="8889"/>
    <x v="8397"/>
    <x v="8682"/>
    <x v="0"/>
    <x v="7883"/>
    <x v="5631"/>
  </r>
  <r>
    <n v="8890"/>
    <x v="8398"/>
    <x v="8683"/>
    <x v="0"/>
    <x v="7884"/>
    <x v="5312"/>
  </r>
  <r>
    <n v="8891"/>
    <x v="8399"/>
    <x v="8684"/>
    <x v="0"/>
    <x v="7885"/>
    <x v="5632"/>
  </r>
  <r>
    <n v="8892"/>
    <x v="8400"/>
    <x v="8685"/>
    <x v="0"/>
    <x v="6868"/>
    <x v="5178"/>
  </r>
  <r>
    <n v="8893"/>
    <x v="8401"/>
    <x v="8686"/>
    <x v="0"/>
    <x v="7886"/>
    <x v="5431"/>
  </r>
  <r>
    <n v="8894"/>
    <x v="8402"/>
    <x v="8687"/>
    <x v="0"/>
    <x v="7887"/>
    <x v="5575"/>
  </r>
  <r>
    <n v="8895"/>
    <x v="8403"/>
    <x v="8688"/>
    <x v="0"/>
    <x v="7888"/>
    <x v="5564"/>
  </r>
  <r>
    <n v="8896"/>
    <x v="8404"/>
    <x v="8689"/>
    <x v="0"/>
    <x v="6902"/>
    <x v="1815"/>
  </r>
  <r>
    <n v="8897"/>
    <x v="8405"/>
    <x v="8690"/>
    <x v="0"/>
    <x v="7889"/>
    <x v="5633"/>
  </r>
  <r>
    <n v="8898"/>
    <x v="8406"/>
    <x v="8691"/>
    <x v="0"/>
    <x v="7890"/>
    <x v="5634"/>
  </r>
  <r>
    <n v="8899"/>
    <x v="8407"/>
    <x v="8692"/>
    <x v="0"/>
    <x v="5765"/>
    <x v="5635"/>
  </r>
  <r>
    <n v="8900"/>
    <x v="8408"/>
    <x v="8693"/>
    <x v="0"/>
    <x v="3031"/>
    <x v="4422"/>
  </r>
  <r>
    <n v="8901"/>
    <x v="8409"/>
    <x v="8694"/>
    <x v="0"/>
    <x v="151"/>
    <x v="3422"/>
  </r>
  <r>
    <n v="8902"/>
    <x v="8410"/>
    <x v="8695"/>
    <x v="0"/>
    <x v="7891"/>
    <x v="3534"/>
  </r>
  <r>
    <n v="8903"/>
    <x v="8411"/>
    <x v="8696"/>
    <x v="0"/>
    <x v="7892"/>
    <x v="1892"/>
  </r>
  <r>
    <n v="8904"/>
    <x v="1303"/>
    <x v="8697"/>
    <x v="0"/>
    <x v="7893"/>
    <x v="2772"/>
  </r>
  <r>
    <n v="8905"/>
    <x v="8412"/>
    <x v="8698"/>
    <x v="0"/>
    <x v="7894"/>
    <x v="5636"/>
  </r>
  <r>
    <n v="8906"/>
    <x v="8413"/>
    <x v="8699"/>
    <x v="0"/>
    <x v="7895"/>
    <x v="412"/>
  </r>
  <r>
    <n v="8907"/>
    <x v="8414"/>
    <x v="8700"/>
    <x v="0"/>
    <x v="7896"/>
    <x v="4125"/>
  </r>
  <r>
    <n v="8908"/>
    <x v="8415"/>
    <x v="8701"/>
    <x v="0"/>
    <x v="7897"/>
    <x v="216"/>
  </r>
  <r>
    <n v="8909"/>
    <x v="8416"/>
    <x v="8702"/>
    <x v="0"/>
    <x v="1906"/>
    <x v="5637"/>
  </r>
  <r>
    <n v="8910"/>
    <x v="8417"/>
    <x v="8703"/>
    <x v="0"/>
    <x v="7898"/>
    <x v="4323"/>
  </r>
  <r>
    <n v="8911"/>
    <x v="8418"/>
    <x v="8704"/>
    <x v="0"/>
    <x v="7899"/>
    <x v="2289"/>
  </r>
  <r>
    <n v="8912"/>
    <x v="8419"/>
    <x v="8705"/>
    <x v="8"/>
    <x v="7900"/>
    <x v="5638"/>
  </r>
  <r>
    <n v="8913"/>
    <x v="8420"/>
    <x v="8706"/>
    <x v="0"/>
    <x v="7901"/>
    <x v="3570"/>
  </r>
  <r>
    <n v="8914"/>
    <x v="8421"/>
    <x v="8707"/>
    <x v="0"/>
    <x v="7902"/>
    <x v="568"/>
  </r>
  <r>
    <n v="8915"/>
    <x v="4978"/>
    <x v="8708"/>
    <x v="0"/>
    <x v="7903"/>
    <x v="3765"/>
  </r>
  <r>
    <n v="8916"/>
    <x v="8422"/>
    <x v="8709"/>
    <x v="0"/>
    <x v="7904"/>
    <x v="5639"/>
  </r>
  <r>
    <n v="8917"/>
    <x v="8423"/>
    <x v="8710"/>
    <x v="0"/>
    <x v="7905"/>
    <x v="2709"/>
  </r>
  <r>
    <n v="8918"/>
    <x v="8424"/>
    <x v="8711"/>
    <x v="0"/>
    <x v="7906"/>
    <x v="5343"/>
  </r>
  <r>
    <n v="8919"/>
    <x v="8425"/>
    <x v="8712"/>
    <x v="0"/>
    <x v="7907"/>
    <x v="5640"/>
  </r>
  <r>
    <n v="8920"/>
    <x v="8426"/>
    <x v="8713"/>
    <x v="0"/>
    <x v="7908"/>
    <x v="5641"/>
  </r>
  <r>
    <n v="8921"/>
    <x v="8427"/>
    <x v="8714"/>
    <x v="8"/>
    <x v="7909"/>
    <x v="5642"/>
  </r>
  <r>
    <n v="8922"/>
    <x v="8428"/>
    <x v="8715"/>
    <x v="0"/>
    <x v="7596"/>
    <x v="5209"/>
  </r>
  <r>
    <n v="8923"/>
    <x v="8429"/>
    <x v="8716"/>
    <x v="0"/>
    <x v="7910"/>
    <x v="4246"/>
  </r>
  <r>
    <n v="8924"/>
    <x v="8430"/>
    <x v="8717"/>
    <x v="0"/>
    <x v="7911"/>
    <x v="5204"/>
  </r>
  <r>
    <n v="8925"/>
    <x v="8431"/>
    <x v="8718"/>
    <x v="0"/>
    <x v="7912"/>
    <x v="4195"/>
  </r>
  <r>
    <n v="8926"/>
    <x v="8432"/>
    <x v="8719"/>
    <x v="0"/>
    <x v="7913"/>
    <x v="1594"/>
  </r>
  <r>
    <n v="8927"/>
    <x v="8433"/>
    <x v="8720"/>
    <x v="0"/>
    <x v="7914"/>
    <x v="3840"/>
  </r>
  <r>
    <n v="8928"/>
    <x v="8434"/>
    <x v="8721"/>
    <x v="0"/>
    <x v="7915"/>
    <x v="4617"/>
  </r>
  <r>
    <n v="8929"/>
    <x v="8435"/>
    <x v="8722"/>
    <x v="8"/>
    <x v="7916"/>
    <x v="2603"/>
  </r>
  <r>
    <n v="8930"/>
    <x v="8436"/>
    <x v="8723"/>
    <x v="0"/>
    <x v="7917"/>
    <x v="4566"/>
  </r>
  <r>
    <n v="8931"/>
    <x v="8437"/>
    <x v="8724"/>
    <x v="0"/>
    <x v="7918"/>
    <x v="852"/>
  </r>
  <r>
    <n v="8932"/>
    <x v="8438"/>
    <x v="8725"/>
    <x v="0"/>
    <x v="7919"/>
    <x v="5643"/>
  </r>
  <r>
    <n v="8933"/>
    <x v="8439"/>
    <x v="8726"/>
    <x v="8"/>
    <x v="4459"/>
    <x v="5644"/>
  </r>
  <r>
    <n v="8934"/>
    <x v="8440"/>
    <x v="8727"/>
    <x v="0"/>
    <x v="7713"/>
    <x v="5582"/>
  </r>
  <r>
    <n v="8935"/>
    <x v="8441"/>
    <x v="8728"/>
    <x v="0"/>
    <x v="6206"/>
    <x v="3414"/>
  </r>
  <r>
    <n v="8936"/>
    <x v="3320"/>
    <x v="8729"/>
    <x v="0"/>
    <x v="7920"/>
    <x v="3805"/>
  </r>
  <r>
    <n v="8937"/>
    <x v="8442"/>
    <x v="8730"/>
    <x v="0"/>
    <x v="7921"/>
    <x v="3358"/>
  </r>
  <r>
    <n v="8938"/>
    <x v="8443"/>
    <x v="8731"/>
    <x v="0"/>
    <x v="7875"/>
    <x v="3648"/>
  </r>
  <r>
    <n v="8939"/>
    <x v="8444"/>
    <x v="8732"/>
    <x v="0"/>
    <x v="7922"/>
    <x v="1908"/>
  </r>
  <r>
    <n v="8940"/>
    <x v="8445"/>
    <x v="8733"/>
    <x v="0"/>
    <x v="5222"/>
    <x v="5645"/>
  </r>
  <r>
    <n v="8941"/>
    <x v="8446"/>
    <x v="8734"/>
    <x v="0"/>
    <x v="7923"/>
    <x v="5646"/>
  </r>
  <r>
    <n v="8942"/>
    <x v="8447"/>
    <x v="8735"/>
    <x v="0"/>
    <x v="7924"/>
    <x v="2606"/>
  </r>
  <r>
    <n v="8943"/>
    <x v="8448"/>
    <x v="8736"/>
    <x v="8"/>
    <x v="7925"/>
    <x v="4813"/>
  </r>
  <r>
    <n v="8944"/>
    <x v="8449"/>
    <x v="8737"/>
    <x v="0"/>
    <x v="7926"/>
    <x v="5647"/>
  </r>
  <r>
    <n v="8945"/>
    <x v="8450"/>
    <x v="8738"/>
    <x v="0"/>
    <x v="7927"/>
    <x v="1407"/>
  </r>
  <r>
    <n v="8946"/>
    <x v="8451"/>
    <x v="8739"/>
    <x v="0"/>
    <x v="7928"/>
    <x v="5648"/>
  </r>
  <r>
    <n v="8947"/>
    <x v="8452"/>
    <x v="8740"/>
    <x v="0"/>
    <x v="7929"/>
    <x v="5649"/>
  </r>
  <r>
    <n v="8948"/>
    <x v="8453"/>
    <x v="8741"/>
    <x v="0"/>
    <x v="7930"/>
    <x v="5650"/>
  </r>
  <r>
    <n v="8949"/>
    <x v="8454"/>
    <x v="8742"/>
    <x v="0"/>
    <x v="7931"/>
    <x v="1286"/>
  </r>
  <r>
    <n v="8950"/>
    <x v="8455"/>
    <x v="8743"/>
    <x v="0"/>
    <x v="7652"/>
    <x v="5651"/>
  </r>
  <r>
    <n v="8951"/>
    <x v="8456"/>
    <x v="8744"/>
    <x v="8"/>
    <x v="7932"/>
    <x v="4338"/>
  </r>
  <r>
    <n v="8952"/>
    <x v="8457"/>
    <x v="8745"/>
    <x v="0"/>
    <x v="7933"/>
    <x v="4079"/>
  </r>
  <r>
    <n v="8953"/>
    <x v="8458"/>
    <x v="8746"/>
    <x v="0"/>
    <x v="5328"/>
    <x v="5652"/>
  </r>
  <r>
    <n v="8954"/>
    <x v="8459"/>
    <x v="8747"/>
    <x v="0"/>
    <x v="7934"/>
    <x v="4834"/>
  </r>
  <r>
    <n v="8955"/>
    <x v="8460"/>
    <x v="8748"/>
    <x v="0"/>
    <x v="7935"/>
    <x v="5653"/>
  </r>
  <r>
    <n v="8956"/>
    <x v="8461"/>
    <x v="8749"/>
    <x v="0"/>
    <x v="7936"/>
    <x v="5654"/>
  </r>
  <r>
    <n v="8957"/>
    <x v="8462"/>
    <x v="8750"/>
    <x v="0"/>
    <x v="7937"/>
    <x v="559"/>
  </r>
  <r>
    <n v="8958"/>
    <x v="8463"/>
    <x v="8751"/>
    <x v="8"/>
    <x v="7938"/>
    <x v="2431"/>
  </r>
  <r>
    <n v="8959"/>
    <x v="8464"/>
    <x v="8752"/>
    <x v="0"/>
    <x v="7939"/>
    <x v="1816"/>
  </r>
  <r>
    <n v="8960"/>
    <x v="8465"/>
    <x v="8753"/>
    <x v="0"/>
    <x v="7940"/>
    <x v="3667"/>
  </r>
  <r>
    <n v="8961"/>
    <x v="8466"/>
    <x v="8754"/>
    <x v="0"/>
    <x v="4668"/>
    <x v="5655"/>
  </r>
  <r>
    <n v="8962"/>
    <x v="3913"/>
    <x v="8755"/>
    <x v="0"/>
    <x v="7941"/>
    <x v="1140"/>
  </r>
  <r>
    <n v="8963"/>
    <x v="8467"/>
    <x v="8756"/>
    <x v="13"/>
    <x v="7942"/>
    <x v="5656"/>
  </r>
  <r>
    <n v="8964"/>
    <x v="8468"/>
    <x v="8757"/>
    <x v="4"/>
    <x v="7943"/>
    <x v="1979"/>
  </r>
  <r>
    <n v="8965"/>
    <x v="8469"/>
    <x v="8758"/>
    <x v="0"/>
    <x v="7944"/>
    <x v="5657"/>
  </r>
  <r>
    <n v="8966"/>
    <x v="8470"/>
    <x v="8759"/>
    <x v="8"/>
    <x v="7945"/>
    <x v="3829"/>
  </r>
  <r>
    <n v="8967"/>
    <x v="8471"/>
    <x v="8760"/>
    <x v="0"/>
    <x v="2161"/>
    <x v="5658"/>
  </r>
  <r>
    <n v="8968"/>
    <x v="8472"/>
    <x v="8761"/>
    <x v="0"/>
    <x v="7946"/>
    <x v="5659"/>
  </r>
  <r>
    <n v="8969"/>
    <x v="1085"/>
    <x v="8762"/>
    <x v="0"/>
    <x v="7947"/>
    <x v="5660"/>
  </r>
  <r>
    <n v="8970"/>
    <x v="8473"/>
    <x v="8763"/>
    <x v="0"/>
    <x v="7948"/>
    <x v="2810"/>
  </r>
  <r>
    <n v="8971"/>
    <x v="8474"/>
    <x v="8764"/>
    <x v="0"/>
    <x v="7949"/>
    <x v="91"/>
  </r>
  <r>
    <n v="8972"/>
    <x v="8475"/>
    <x v="8765"/>
    <x v="0"/>
    <x v="7950"/>
    <x v="4408"/>
  </r>
  <r>
    <n v="8973"/>
    <x v="8476"/>
    <x v="8766"/>
    <x v="0"/>
    <x v="7951"/>
    <x v="4887"/>
  </r>
  <r>
    <n v="8974"/>
    <x v="8477"/>
    <x v="8767"/>
    <x v="0"/>
    <x v="7952"/>
    <x v="3095"/>
  </r>
  <r>
    <n v="8975"/>
    <x v="8478"/>
    <x v="8768"/>
    <x v="0"/>
    <x v="7953"/>
    <x v="4612"/>
  </r>
  <r>
    <n v="8976"/>
    <x v="3626"/>
    <x v="8769"/>
    <x v="0"/>
    <x v="7954"/>
    <x v="2576"/>
  </r>
  <r>
    <n v="8977"/>
    <x v="8479"/>
    <x v="8770"/>
    <x v="0"/>
    <x v="659"/>
    <x v="5261"/>
  </r>
  <r>
    <n v="8978"/>
    <x v="8480"/>
    <x v="8771"/>
    <x v="0"/>
    <x v="7955"/>
    <x v="83"/>
  </r>
  <r>
    <n v="8979"/>
    <x v="8481"/>
    <x v="8772"/>
    <x v="8"/>
    <x v="7956"/>
    <x v="5661"/>
  </r>
  <r>
    <n v="8980"/>
    <x v="8478"/>
    <x v="8768"/>
    <x v="0"/>
    <x v="7953"/>
    <x v="4612"/>
  </r>
  <r>
    <n v="8981"/>
    <x v="3626"/>
    <x v="8769"/>
    <x v="0"/>
    <x v="7954"/>
    <x v="2576"/>
  </r>
  <r>
    <n v="8982"/>
    <x v="8479"/>
    <x v="8770"/>
    <x v="0"/>
    <x v="659"/>
    <x v="5261"/>
  </r>
  <r>
    <n v="8983"/>
    <x v="8480"/>
    <x v="8771"/>
    <x v="0"/>
    <x v="7955"/>
    <x v="83"/>
  </r>
  <r>
    <n v="8984"/>
    <x v="8481"/>
    <x v="8772"/>
    <x v="8"/>
    <x v="7956"/>
    <x v="5661"/>
  </r>
  <r>
    <n v="8985"/>
    <x v="8482"/>
    <x v="8773"/>
    <x v="8"/>
    <x v="7957"/>
    <x v="5662"/>
  </r>
  <r>
    <n v="8986"/>
    <x v="8483"/>
    <x v="8774"/>
    <x v="0"/>
    <x v="7958"/>
    <x v="5663"/>
  </r>
  <r>
    <n v="8987"/>
    <x v="8484"/>
    <x v="8775"/>
    <x v="0"/>
    <x v="6363"/>
    <x v="1332"/>
  </r>
  <r>
    <n v="8988"/>
    <x v="8485"/>
    <x v="8776"/>
    <x v="0"/>
    <x v="7642"/>
    <x v="5664"/>
  </r>
  <r>
    <n v="8989"/>
    <x v="8486"/>
    <x v="8777"/>
    <x v="8"/>
    <x v="7959"/>
    <x v="892"/>
  </r>
  <r>
    <n v="8990"/>
    <x v="8487"/>
    <x v="8778"/>
    <x v="8"/>
    <x v="7960"/>
    <x v="5015"/>
  </r>
  <r>
    <n v="8991"/>
    <x v="8488"/>
    <x v="8779"/>
    <x v="0"/>
    <x v="7961"/>
    <x v="5665"/>
  </r>
  <r>
    <n v="8992"/>
    <x v="8489"/>
    <x v="8780"/>
    <x v="0"/>
    <x v="7962"/>
    <x v="1415"/>
  </r>
  <r>
    <n v="8993"/>
    <x v="8490"/>
    <x v="8781"/>
    <x v="0"/>
    <x v="7963"/>
    <x v="886"/>
  </r>
  <r>
    <n v="8994"/>
    <x v="8491"/>
    <x v="8782"/>
    <x v="0"/>
    <x v="7964"/>
    <x v="5666"/>
  </r>
  <r>
    <n v="8995"/>
    <x v="8492"/>
    <x v="8783"/>
    <x v="0"/>
    <x v="7965"/>
    <x v="1987"/>
  </r>
  <r>
    <n v="8996"/>
    <x v="8493"/>
    <x v="8784"/>
    <x v="0"/>
    <x v="7966"/>
    <x v="3581"/>
  </r>
  <r>
    <n v="8997"/>
    <x v="8494"/>
    <x v="8785"/>
    <x v="0"/>
    <x v="7967"/>
    <x v="5327"/>
  </r>
  <r>
    <n v="8998"/>
    <x v="8495"/>
    <x v="8786"/>
    <x v="0"/>
    <x v="7968"/>
    <x v="2701"/>
  </r>
  <r>
    <n v="8999"/>
    <x v="8496"/>
    <x v="8787"/>
    <x v="0"/>
    <x v="7969"/>
    <x v="5667"/>
  </r>
  <r>
    <n v="9000"/>
    <x v="8497"/>
    <x v="8788"/>
    <x v="5"/>
    <x v="7970"/>
    <x v="4802"/>
  </r>
  <r>
    <n v="9001"/>
    <x v="8498"/>
    <x v="8789"/>
    <x v="8"/>
    <x v="7971"/>
    <x v="1578"/>
  </r>
  <r>
    <n v="9002"/>
    <x v="8499"/>
    <x v="8790"/>
    <x v="0"/>
    <x v="7972"/>
    <x v="5468"/>
  </r>
  <r>
    <n v="9003"/>
    <x v="8500"/>
    <x v="8791"/>
    <x v="0"/>
    <x v="7973"/>
    <x v="3895"/>
  </r>
  <r>
    <n v="9004"/>
    <x v="8501"/>
    <x v="8792"/>
    <x v="0"/>
    <x v="1976"/>
    <x v="3106"/>
  </r>
  <r>
    <n v="9005"/>
    <x v="8502"/>
    <x v="8793"/>
    <x v="0"/>
    <x v="7974"/>
    <x v="457"/>
  </r>
  <r>
    <n v="9006"/>
    <x v="8503"/>
    <x v="8794"/>
    <x v="8"/>
    <x v="7975"/>
    <x v="5668"/>
  </r>
  <r>
    <n v="9007"/>
    <x v="8504"/>
    <x v="8795"/>
    <x v="0"/>
    <x v="3482"/>
    <x v="4309"/>
  </r>
  <r>
    <n v="9008"/>
    <x v="8505"/>
    <x v="8796"/>
    <x v="0"/>
    <x v="7976"/>
    <x v="5669"/>
  </r>
  <r>
    <n v="9009"/>
    <x v="8506"/>
    <x v="8797"/>
    <x v="0"/>
    <x v="7977"/>
    <x v="5670"/>
  </r>
  <r>
    <n v="9010"/>
    <x v="8507"/>
    <x v="8798"/>
    <x v="0"/>
    <x v="7978"/>
    <x v="5671"/>
  </r>
  <r>
    <n v="9011"/>
    <x v="8508"/>
    <x v="8799"/>
    <x v="0"/>
    <x v="7979"/>
    <x v="5672"/>
  </r>
  <r>
    <n v="9012"/>
    <x v="8509"/>
    <x v="8800"/>
    <x v="0"/>
    <x v="7980"/>
    <x v="5673"/>
  </r>
  <r>
    <n v="9013"/>
    <x v="8510"/>
    <x v="8801"/>
    <x v="0"/>
    <x v="7981"/>
    <x v="5027"/>
  </r>
  <r>
    <n v="9014"/>
    <x v="8511"/>
    <x v="8802"/>
    <x v="19"/>
    <x v="2647"/>
    <x v="1763"/>
  </r>
  <r>
    <n v="9015"/>
    <x v="8512"/>
    <x v="8803"/>
    <x v="0"/>
    <x v="7982"/>
    <x v="834"/>
  </r>
  <r>
    <n v="9016"/>
    <x v="8513"/>
    <x v="8804"/>
    <x v="0"/>
    <x v="7983"/>
    <x v="2620"/>
  </r>
  <r>
    <n v="9017"/>
    <x v="8514"/>
    <x v="8805"/>
    <x v="0"/>
    <x v="7984"/>
    <x v="5674"/>
  </r>
  <r>
    <n v="9018"/>
    <x v="8515"/>
    <x v="8806"/>
    <x v="8"/>
    <x v="7985"/>
    <x v="5675"/>
  </r>
  <r>
    <n v="9019"/>
    <x v="8516"/>
    <x v="8807"/>
    <x v="0"/>
    <x v="7986"/>
    <x v="5239"/>
  </r>
  <r>
    <n v="9020"/>
    <x v="8517"/>
    <x v="8808"/>
    <x v="0"/>
    <x v="7987"/>
    <x v="3326"/>
  </r>
  <r>
    <n v="9021"/>
    <x v="8518"/>
    <x v="8809"/>
    <x v="0"/>
    <x v="7988"/>
    <x v="803"/>
  </r>
  <r>
    <n v="9022"/>
    <x v="8519"/>
    <x v="8810"/>
    <x v="8"/>
    <x v="7989"/>
    <x v="3325"/>
  </r>
  <r>
    <n v="9023"/>
    <x v="8520"/>
    <x v="8811"/>
    <x v="0"/>
    <x v="7990"/>
    <x v="5676"/>
  </r>
  <r>
    <n v="9024"/>
    <x v="8521"/>
    <x v="8812"/>
    <x v="0"/>
    <x v="7991"/>
    <x v="5677"/>
  </r>
  <r>
    <n v="9025"/>
    <x v="1955"/>
    <x v="8813"/>
    <x v="0"/>
    <x v="7992"/>
    <x v="2428"/>
  </r>
  <r>
    <n v="9026"/>
    <x v="8522"/>
    <x v="8814"/>
    <x v="0"/>
    <x v="7993"/>
    <x v="5678"/>
  </r>
  <r>
    <n v="9027"/>
    <x v="8523"/>
    <x v="8815"/>
    <x v="0"/>
    <x v="7994"/>
    <x v="5679"/>
  </r>
  <r>
    <n v="9028"/>
    <x v="8524"/>
    <x v="8816"/>
    <x v="0"/>
    <x v="7995"/>
    <x v="5078"/>
  </r>
  <r>
    <n v="9029"/>
    <x v="8525"/>
    <x v="8817"/>
    <x v="0"/>
    <x v="7996"/>
    <x v="3853"/>
  </r>
  <r>
    <n v="9030"/>
    <x v="8526"/>
    <x v="8818"/>
    <x v="0"/>
    <x v="3480"/>
    <x v="3352"/>
  </r>
  <r>
    <n v="9031"/>
    <x v="8527"/>
    <x v="8819"/>
    <x v="0"/>
    <x v="7997"/>
    <x v="4894"/>
  </r>
  <r>
    <n v="9032"/>
    <x v="8528"/>
    <x v="8820"/>
    <x v="0"/>
    <x v="7998"/>
    <x v="5680"/>
  </r>
  <r>
    <n v="9033"/>
    <x v="8529"/>
    <x v="8821"/>
    <x v="0"/>
    <x v="7999"/>
    <x v="5681"/>
  </r>
  <r>
    <n v="9034"/>
    <x v="8530"/>
    <x v="8822"/>
    <x v="0"/>
    <x v="8000"/>
    <x v="4600"/>
  </r>
  <r>
    <n v="9035"/>
    <x v="8531"/>
    <x v="8823"/>
    <x v="8"/>
    <x v="8001"/>
    <x v="5682"/>
  </r>
  <r>
    <n v="9036"/>
    <x v="8532"/>
    <x v="8824"/>
    <x v="0"/>
    <x v="8002"/>
    <x v="5110"/>
  </r>
  <r>
    <n v="9037"/>
    <x v="8533"/>
    <x v="8825"/>
    <x v="8"/>
    <x v="8003"/>
    <x v="3537"/>
  </r>
  <r>
    <n v="9038"/>
    <x v="8534"/>
    <x v="8826"/>
    <x v="0"/>
    <x v="8004"/>
    <x v="5526"/>
  </r>
  <r>
    <n v="9039"/>
    <x v="8535"/>
    <x v="8827"/>
    <x v="0"/>
    <x v="8005"/>
    <x v="5069"/>
  </r>
  <r>
    <n v="9040"/>
    <x v="8536"/>
    <x v="8828"/>
    <x v="0"/>
    <x v="2647"/>
    <x v="3021"/>
  </r>
  <r>
    <n v="9041"/>
    <x v="8537"/>
    <x v="8829"/>
    <x v="0"/>
    <x v="8006"/>
    <x v="5683"/>
  </r>
  <r>
    <n v="9042"/>
    <x v="8538"/>
    <x v="8830"/>
    <x v="0"/>
    <x v="5591"/>
    <x v="5684"/>
  </r>
  <r>
    <n v="9043"/>
    <x v="8539"/>
    <x v="8831"/>
    <x v="4"/>
    <x v="8007"/>
    <x v="1807"/>
  </r>
  <r>
    <n v="9044"/>
    <x v="8540"/>
    <x v="8832"/>
    <x v="8"/>
    <x v="4789"/>
    <x v="5685"/>
  </r>
  <r>
    <n v="9045"/>
    <x v="8541"/>
    <x v="8833"/>
    <x v="0"/>
    <x v="8008"/>
    <x v="2418"/>
  </r>
  <r>
    <n v="9046"/>
    <x v="8542"/>
    <x v="8834"/>
    <x v="0"/>
    <x v="6190"/>
    <x v="4304"/>
  </r>
  <r>
    <n v="9047"/>
    <x v="8543"/>
    <x v="8835"/>
    <x v="0"/>
    <x v="7698"/>
    <x v="3428"/>
  </r>
  <r>
    <n v="9048"/>
    <x v="8544"/>
    <x v="8836"/>
    <x v="0"/>
    <x v="8009"/>
    <x v="5686"/>
  </r>
  <r>
    <n v="9049"/>
    <x v="8545"/>
    <x v="8837"/>
    <x v="0"/>
    <x v="8010"/>
    <x v="2281"/>
  </r>
  <r>
    <n v="9050"/>
    <x v="8546"/>
    <x v="8838"/>
    <x v="0"/>
    <x v="1261"/>
    <x v="5687"/>
  </r>
  <r>
    <n v="9051"/>
    <x v="8547"/>
    <x v="8839"/>
    <x v="0"/>
    <x v="8011"/>
    <x v="1341"/>
  </r>
  <r>
    <n v="9052"/>
    <x v="8548"/>
    <x v="8840"/>
    <x v="4"/>
    <x v="8012"/>
    <x v="5688"/>
  </r>
  <r>
    <n v="9053"/>
    <x v="8549"/>
    <x v="8841"/>
    <x v="0"/>
    <x v="8013"/>
    <x v="5689"/>
  </r>
  <r>
    <n v="9054"/>
    <x v="8550"/>
    <x v="8842"/>
    <x v="0"/>
    <x v="8014"/>
    <x v="340"/>
  </r>
  <r>
    <n v="9055"/>
    <x v="8551"/>
    <x v="8843"/>
    <x v="0"/>
    <x v="8015"/>
    <x v="2445"/>
  </r>
  <r>
    <n v="9056"/>
    <x v="8552"/>
    <x v="8844"/>
    <x v="0"/>
    <x v="8016"/>
    <x v="3173"/>
  </r>
  <r>
    <n v="9057"/>
    <x v="8553"/>
    <x v="8845"/>
    <x v="0"/>
    <x v="8017"/>
    <x v="4316"/>
  </r>
  <r>
    <n v="9058"/>
    <x v="8554"/>
    <x v="8846"/>
    <x v="0"/>
    <x v="6906"/>
    <x v="5690"/>
  </r>
  <r>
    <n v="9059"/>
    <x v="8555"/>
    <x v="8847"/>
    <x v="0"/>
    <x v="5931"/>
    <x v="5691"/>
  </r>
  <r>
    <n v="9060"/>
    <x v="8556"/>
    <x v="8848"/>
    <x v="0"/>
    <x v="8018"/>
    <x v="4173"/>
  </r>
  <r>
    <n v="9061"/>
    <x v="8557"/>
    <x v="8849"/>
    <x v="0"/>
    <x v="8019"/>
    <x v="4969"/>
  </r>
  <r>
    <n v="9062"/>
    <x v="8558"/>
    <x v="8850"/>
    <x v="0"/>
    <x v="8020"/>
    <x v="145"/>
  </r>
  <r>
    <n v="9063"/>
    <x v="2964"/>
    <x v="8851"/>
    <x v="0"/>
    <x v="3100"/>
    <x v="5692"/>
  </r>
  <r>
    <n v="9064"/>
    <x v="8559"/>
    <x v="8852"/>
    <x v="0"/>
    <x v="8021"/>
    <x v="5301"/>
  </r>
  <r>
    <n v="9065"/>
    <x v="2564"/>
    <x v="8853"/>
    <x v="0"/>
    <x v="8022"/>
    <x v="3026"/>
  </r>
  <r>
    <n v="9066"/>
    <x v="8560"/>
    <x v="8854"/>
    <x v="0"/>
    <x v="8023"/>
    <x v="3521"/>
  </r>
  <r>
    <n v="9067"/>
    <x v="8561"/>
    <x v="8855"/>
    <x v="8"/>
    <x v="2406"/>
    <x v="1690"/>
  </r>
  <r>
    <n v="9068"/>
    <x v="8562"/>
    <x v="8856"/>
    <x v="0"/>
    <x v="1189"/>
    <x v="1222"/>
  </r>
  <r>
    <n v="9069"/>
    <x v="8563"/>
    <x v="8857"/>
    <x v="0"/>
    <x v="96"/>
    <x v="3125"/>
  </r>
  <r>
    <n v="9070"/>
    <x v="8564"/>
    <x v="8858"/>
    <x v="0"/>
    <x v="5647"/>
    <x v="5693"/>
  </r>
  <r>
    <n v="9071"/>
    <x v="7892"/>
    <x v="8859"/>
    <x v="8"/>
    <x v="8024"/>
    <x v="2227"/>
  </r>
  <r>
    <n v="9072"/>
    <x v="8565"/>
    <x v="8860"/>
    <x v="8"/>
    <x v="8025"/>
    <x v="5694"/>
  </r>
  <r>
    <n v="9073"/>
    <x v="8566"/>
    <x v="8861"/>
    <x v="0"/>
    <x v="1339"/>
    <x v="5695"/>
  </r>
  <r>
    <n v="9074"/>
    <x v="8567"/>
    <x v="8862"/>
    <x v="0"/>
    <x v="8026"/>
    <x v="4294"/>
  </r>
  <r>
    <n v="9075"/>
    <x v="8568"/>
    <x v="8863"/>
    <x v="0"/>
    <x v="8027"/>
    <x v="2712"/>
  </r>
  <r>
    <n v="9076"/>
    <x v="8569"/>
    <x v="8864"/>
    <x v="0"/>
    <x v="3157"/>
    <x v="5283"/>
  </r>
  <r>
    <n v="9077"/>
    <x v="8570"/>
    <x v="8865"/>
    <x v="0"/>
    <x v="8028"/>
    <x v="5334"/>
  </r>
  <r>
    <n v="9078"/>
    <x v="8571"/>
    <x v="8866"/>
    <x v="0"/>
    <x v="1458"/>
    <x v="5696"/>
  </r>
  <r>
    <n v="9079"/>
    <x v="8572"/>
    <x v="8867"/>
    <x v="0"/>
    <x v="8029"/>
    <x v="1635"/>
  </r>
  <r>
    <n v="9080"/>
    <x v="8573"/>
    <x v="8868"/>
    <x v="0"/>
    <x v="8030"/>
    <x v="5697"/>
  </r>
  <r>
    <n v="9081"/>
    <x v="8574"/>
    <x v="8869"/>
    <x v="0"/>
    <x v="8031"/>
    <x v="2929"/>
  </r>
  <r>
    <n v="9082"/>
    <x v="8575"/>
    <x v="8870"/>
    <x v="0"/>
    <x v="8032"/>
    <x v="4261"/>
  </r>
  <r>
    <n v="9083"/>
    <x v="8576"/>
    <x v="8871"/>
    <x v="0"/>
    <x v="8033"/>
    <x v="5698"/>
  </r>
  <r>
    <n v="9084"/>
    <x v="8577"/>
    <x v="8872"/>
    <x v="8"/>
    <x v="8034"/>
    <x v="2537"/>
  </r>
  <r>
    <n v="9085"/>
    <x v="8578"/>
    <x v="8873"/>
    <x v="0"/>
    <x v="8035"/>
    <x v="1843"/>
  </r>
  <r>
    <n v="9086"/>
    <x v="8579"/>
    <x v="8874"/>
    <x v="4"/>
    <x v="8036"/>
    <x v="2776"/>
  </r>
  <r>
    <n v="9087"/>
    <x v="8580"/>
    <x v="8875"/>
    <x v="0"/>
    <x v="8037"/>
    <x v="4679"/>
  </r>
  <r>
    <n v="9088"/>
    <x v="8581"/>
    <x v="8876"/>
    <x v="0"/>
    <x v="8038"/>
    <x v="5699"/>
  </r>
  <r>
    <n v="9089"/>
    <x v="8582"/>
    <x v="8877"/>
    <x v="0"/>
    <x v="8039"/>
    <x v="5700"/>
  </r>
  <r>
    <n v="9090"/>
    <x v="8583"/>
    <x v="8878"/>
    <x v="0"/>
    <x v="8040"/>
    <x v="5233"/>
  </r>
  <r>
    <n v="9091"/>
    <x v="8584"/>
    <x v="8879"/>
    <x v="0"/>
    <x v="8041"/>
    <x v="3344"/>
  </r>
  <r>
    <n v="9092"/>
    <x v="8585"/>
    <x v="8880"/>
    <x v="0"/>
    <x v="5127"/>
    <x v="5701"/>
  </r>
  <r>
    <n v="9093"/>
    <x v="3446"/>
    <x v="8881"/>
    <x v="0"/>
    <x v="8042"/>
    <x v="5702"/>
  </r>
  <r>
    <n v="9094"/>
    <x v="8586"/>
    <x v="8882"/>
    <x v="0"/>
    <x v="8043"/>
    <x v="5703"/>
  </r>
  <r>
    <n v="9095"/>
    <x v="8587"/>
    <x v="8883"/>
    <x v="4"/>
    <x v="8044"/>
    <x v="2859"/>
  </r>
  <r>
    <n v="9096"/>
    <x v="8588"/>
    <x v="8884"/>
    <x v="0"/>
    <x v="8045"/>
    <x v="4297"/>
  </r>
  <r>
    <n v="9097"/>
    <x v="8589"/>
    <x v="8885"/>
    <x v="8"/>
    <x v="8046"/>
    <x v="5704"/>
  </r>
  <r>
    <n v="9098"/>
    <x v="8590"/>
    <x v="8886"/>
    <x v="0"/>
    <x v="8047"/>
    <x v="3355"/>
  </r>
  <r>
    <n v="9099"/>
    <x v="8591"/>
    <x v="8887"/>
    <x v="0"/>
    <x v="8048"/>
    <x v="2030"/>
  </r>
  <r>
    <n v="9100"/>
    <x v="8592"/>
    <x v="8888"/>
    <x v="0"/>
    <x v="8049"/>
    <x v="5705"/>
  </r>
  <r>
    <n v="9101"/>
    <x v="8593"/>
    <x v="8889"/>
    <x v="0"/>
    <x v="8050"/>
    <x v="725"/>
  </r>
  <r>
    <n v="9102"/>
    <x v="8594"/>
    <x v="8890"/>
    <x v="0"/>
    <x v="8051"/>
    <x v="5706"/>
  </r>
  <r>
    <n v="9103"/>
    <x v="8595"/>
    <x v="8891"/>
    <x v="0"/>
    <x v="292"/>
    <x v="1479"/>
  </r>
  <r>
    <n v="9104"/>
    <x v="3043"/>
    <x v="8892"/>
    <x v="0"/>
    <x v="8052"/>
    <x v="260"/>
  </r>
  <r>
    <n v="9105"/>
    <x v="8596"/>
    <x v="8893"/>
    <x v="0"/>
    <x v="8053"/>
    <x v="669"/>
  </r>
  <r>
    <n v="9106"/>
    <x v="8597"/>
    <x v="8894"/>
    <x v="0"/>
    <x v="757"/>
    <x v="3560"/>
  </r>
  <r>
    <n v="9107"/>
    <x v="8598"/>
    <x v="8895"/>
    <x v="0"/>
    <x v="8054"/>
    <x v="1259"/>
  </r>
  <r>
    <n v="9108"/>
    <x v="8599"/>
    <x v="8896"/>
    <x v="0"/>
    <x v="8055"/>
    <x v="3940"/>
  </r>
  <r>
    <n v="9109"/>
    <x v="8600"/>
    <x v="8897"/>
    <x v="0"/>
    <x v="8056"/>
    <x v="4729"/>
  </r>
  <r>
    <n v="9110"/>
    <x v="8601"/>
    <x v="8898"/>
    <x v="5"/>
    <x v="8057"/>
    <x v="4722"/>
  </r>
  <r>
    <n v="9111"/>
    <x v="8602"/>
    <x v="8899"/>
    <x v="0"/>
    <x v="8058"/>
    <x v="3423"/>
  </r>
  <r>
    <n v="9112"/>
    <x v="8603"/>
    <x v="8900"/>
    <x v="4"/>
    <x v="8059"/>
    <x v="4704"/>
  </r>
  <r>
    <n v="9113"/>
    <x v="8604"/>
    <x v="8901"/>
    <x v="0"/>
    <x v="8060"/>
    <x v="1144"/>
  </r>
  <r>
    <n v="9114"/>
    <x v="8605"/>
    <x v="8902"/>
    <x v="8"/>
    <x v="3443"/>
    <x v="5707"/>
  </r>
  <r>
    <n v="9115"/>
    <x v="8606"/>
    <x v="8903"/>
    <x v="0"/>
    <x v="8061"/>
    <x v="4877"/>
  </r>
  <r>
    <n v="9116"/>
    <x v="8607"/>
    <x v="8904"/>
    <x v="0"/>
    <x v="8062"/>
    <x v="4992"/>
  </r>
  <r>
    <n v="9117"/>
    <x v="25"/>
    <x v="8905"/>
    <x v="0"/>
    <x v="3128"/>
    <x v="5708"/>
  </r>
  <r>
    <n v="9118"/>
    <x v="8608"/>
    <x v="8906"/>
    <x v="0"/>
    <x v="8063"/>
    <x v="5709"/>
  </r>
  <r>
    <n v="9119"/>
    <x v="8609"/>
    <x v="8907"/>
    <x v="0"/>
    <x v="8064"/>
    <x v="3506"/>
  </r>
  <r>
    <n v="9120"/>
    <x v="8610"/>
    <x v="8908"/>
    <x v="0"/>
    <x v="8065"/>
    <x v="4918"/>
  </r>
  <r>
    <n v="9121"/>
    <x v="8611"/>
    <x v="8909"/>
    <x v="0"/>
    <x v="679"/>
    <x v="5710"/>
  </r>
  <r>
    <n v="9122"/>
    <x v="8612"/>
    <x v="8910"/>
    <x v="0"/>
    <x v="8066"/>
    <x v="5711"/>
  </r>
  <r>
    <n v="9123"/>
    <x v="8613"/>
    <x v="8911"/>
    <x v="0"/>
    <x v="8067"/>
    <x v="3687"/>
  </r>
  <r>
    <n v="9124"/>
    <x v="8614"/>
    <x v="8912"/>
    <x v="0"/>
    <x v="5439"/>
    <x v="5712"/>
  </r>
  <r>
    <n v="9125"/>
    <x v="8615"/>
    <x v="8913"/>
    <x v="0"/>
    <x v="8068"/>
    <x v="5713"/>
  </r>
  <r>
    <n v="9126"/>
    <x v="8616"/>
    <x v="8914"/>
    <x v="0"/>
    <x v="8069"/>
    <x v="5714"/>
  </r>
  <r>
    <n v="9127"/>
    <x v="8617"/>
    <x v="8915"/>
    <x v="0"/>
    <x v="8070"/>
    <x v="5715"/>
  </r>
  <r>
    <n v="9128"/>
    <x v="8618"/>
    <x v="8916"/>
    <x v="0"/>
    <x v="1354"/>
    <x v="404"/>
  </r>
  <r>
    <n v="9129"/>
    <x v="8619"/>
    <x v="8917"/>
    <x v="0"/>
    <x v="8071"/>
    <x v="4280"/>
  </r>
  <r>
    <n v="9130"/>
    <x v="8620"/>
    <x v="8918"/>
    <x v="0"/>
    <x v="8072"/>
    <x v="411"/>
  </r>
  <r>
    <n v="9131"/>
    <x v="8621"/>
    <x v="8919"/>
    <x v="0"/>
    <x v="8073"/>
    <x v="5525"/>
  </r>
  <r>
    <n v="9132"/>
    <x v="8622"/>
    <x v="8920"/>
    <x v="0"/>
    <x v="8074"/>
    <x v="3644"/>
  </r>
  <r>
    <n v="9133"/>
    <x v="8623"/>
    <x v="8921"/>
    <x v="8"/>
    <x v="8075"/>
    <x v="5622"/>
  </r>
  <r>
    <n v="9134"/>
    <x v="8624"/>
    <x v="8922"/>
    <x v="0"/>
    <x v="7845"/>
    <x v="5716"/>
  </r>
  <r>
    <n v="9135"/>
    <x v="8625"/>
    <x v="8923"/>
    <x v="0"/>
    <x v="7044"/>
    <x v="5717"/>
  </r>
  <r>
    <n v="9136"/>
    <x v="8626"/>
    <x v="8924"/>
    <x v="0"/>
    <x v="8076"/>
    <x v="3500"/>
  </r>
  <r>
    <n v="9137"/>
    <x v="8627"/>
    <x v="8925"/>
    <x v="5"/>
    <x v="2831"/>
    <x v="1311"/>
  </r>
  <r>
    <n v="9138"/>
    <x v="8628"/>
    <x v="8926"/>
    <x v="0"/>
    <x v="8077"/>
    <x v="5310"/>
  </r>
  <r>
    <n v="9139"/>
    <x v="8629"/>
    <x v="8927"/>
    <x v="0"/>
    <x v="8078"/>
    <x v="3406"/>
  </r>
  <r>
    <n v="9140"/>
    <x v="4393"/>
    <x v="8928"/>
    <x v="5"/>
    <x v="8079"/>
    <x v="4134"/>
  </r>
  <r>
    <n v="9141"/>
    <x v="8630"/>
    <x v="8929"/>
    <x v="0"/>
    <x v="8080"/>
    <x v="5718"/>
  </r>
  <r>
    <n v="9142"/>
    <x v="8631"/>
    <x v="8930"/>
    <x v="0"/>
    <x v="8081"/>
    <x v="5267"/>
  </r>
  <r>
    <n v="9143"/>
    <x v="8632"/>
    <x v="8931"/>
    <x v="0"/>
    <x v="8082"/>
    <x v="5719"/>
  </r>
  <r>
    <n v="9144"/>
    <x v="8633"/>
    <x v="8932"/>
    <x v="0"/>
    <x v="8083"/>
    <x v="5038"/>
  </r>
  <r>
    <n v="9145"/>
    <x v="8634"/>
    <x v="8933"/>
    <x v="4"/>
    <x v="6977"/>
    <x v="2776"/>
  </r>
  <r>
    <n v="9146"/>
    <x v="8635"/>
    <x v="8934"/>
    <x v="0"/>
    <x v="8084"/>
    <x v="5665"/>
  </r>
  <r>
    <n v="9147"/>
    <x v="8636"/>
    <x v="8935"/>
    <x v="4"/>
    <x v="8085"/>
    <x v="1264"/>
  </r>
  <r>
    <n v="9148"/>
    <x v="4988"/>
    <x v="8936"/>
    <x v="0"/>
    <x v="8086"/>
    <x v="3095"/>
  </r>
  <r>
    <n v="9149"/>
    <x v="8637"/>
    <x v="8937"/>
    <x v="0"/>
    <x v="8087"/>
    <x v="3368"/>
  </r>
  <r>
    <n v="9150"/>
    <x v="8638"/>
    <x v="8938"/>
    <x v="0"/>
    <x v="8088"/>
    <x v="5720"/>
  </r>
  <r>
    <n v="9151"/>
    <x v="8639"/>
    <x v="8939"/>
    <x v="0"/>
    <x v="8089"/>
    <x v="3594"/>
  </r>
  <r>
    <n v="9152"/>
    <x v="8640"/>
    <x v="8940"/>
    <x v="0"/>
    <x v="8090"/>
    <x v="5598"/>
  </r>
  <r>
    <n v="9153"/>
    <x v="8641"/>
    <x v="8941"/>
    <x v="0"/>
    <x v="8091"/>
    <x v="1969"/>
  </r>
  <r>
    <n v="9154"/>
    <x v="8642"/>
    <x v="8942"/>
    <x v="0"/>
    <x v="5864"/>
    <x v="5721"/>
  </r>
  <r>
    <n v="9155"/>
    <x v="8643"/>
    <x v="8943"/>
    <x v="0"/>
    <x v="7004"/>
    <x v="4492"/>
  </r>
  <r>
    <n v="9156"/>
    <x v="8644"/>
    <x v="8944"/>
    <x v="8"/>
    <x v="7999"/>
    <x v="5722"/>
  </r>
  <r>
    <n v="9157"/>
    <x v="8645"/>
    <x v="8945"/>
    <x v="0"/>
    <x v="8092"/>
    <x v="5723"/>
  </r>
  <r>
    <n v="9158"/>
    <x v="8646"/>
    <x v="8946"/>
    <x v="8"/>
    <x v="8093"/>
    <x v="3034"/>
  </r>
  <r>
    <n v="9159"/>
    <x v="8647"/>
    <x v="8947"/>
    <x v="0"/>
    <x v="8094"/>
    <x v="391"/>
  </r>
  <r>
    <n v="9160"/>
    <x v="8648"/>
    <x v="8948"/>
    <x v="0"/>
    <x v="8095"/>
    <x v="5724"/>
  </r>
  <r>
    <n v="9161"/>
    <x v="8649"/>
    <x v="8949"/>
    <x v="0"/>
    <x v="8096"/>
    <x v="1616"/>
  </r>
  <r>
    <n v="9162"/>
    <x v="7916"/>
    <x v="8950"/>
    <x v="0"/>
    <x v="8097"/>
    <x v="3819"/>
  </r>
  <r>
    <n v="9163"/>
    <x v="8650"/>
    <x v="8951"/>
    <x v="10"/>
    <x v="8098"/>
    <x v="2791"/>
  </r>
  <r>
    <n v="9164"/>
    <x v="8651"/>
    <x v="8952"/>
    <x v="4"/>
    <x v="8099"/>
    <x v="5109"/>
  </r>
  <r>
    <n v="9165"/>
    <x v="8652"/>
    <x v="8953"/>
    <x v="0"/>
    <x v="1183"/>
    <x v="1971"/>
  </r>
  <r>
    <n v="9166"/>
    <x v="8653"/>
    <x v="8954"/>
    <x v="0"/>
    <x v="8100"/>
    <x v="5725"/>
  </r>
  <r>
    <n v="9167"/>
    <x v="8654"/>
    <x v="8955"/>
    <x v="0"/>
    <x v="8101"/>
    <x v="5726"/>
  </r>
  <r>
    <n v="9168"/>
    <x v="8655"/>
    <x v="8956"/>
    <x v="0"/>
    <x v="4409"/>
    <x v="3236"/>
  </r>
  <r>
    <n v="9169"/>
    <x v="8656"/>
    <x v="8957"/>
    <x v="0"/>
    <x v="4755"/>
    <x v="5727"/>
  </r>
  <r>
    <n v="9170"/>
    <x v="8657"/>
    <x v="8958"/>
    <x v="0"/>
    <x v="8102"/>
    <x v="4180"/>
  </r>
  <r>
    <n v="9171"/>
    <x v="8658"/>
    <x v="8959"/>
    <x v="0"/>
    <x v="7287"/>
    <x v="5728"/>
  </r>
  <r>
    <n v="9172"/>
    <x v="8659"/>
    <x v="8960"/>
    <x v="0"/>
    <x v="8103"/>
    <x v="2772"/>
  </r>
  <r>
    <n v="9173"/>
    <x v="1775"/>
    <x v="8961"/>
    <x v="0"/>
    <x v="8104"/>
    <x v="1813"/>
  </r>
  <r>
    <n v="9174"/>
    <x v="8660"/>
    <x v="8962"/>
    <x v="8"/>
    <x v="239"/>
    <x v="1907"/>
  </r>
  <r>
    <n v="9175"/>
    <x v="8661"/>
    <x v="8963"/>
    <x v="0"/>
    <x v="4395"/>
    <x v="5729"/>
  </r>
  <r>
    <n v="9176"/>
    <x v="8662"/>
    <x v="8964"/>
    <x v="0"/>
    <x v="8105"/>
    <x v="5439"/>
  </r>
  <r>
    <n v="9177"/>
    <x v="8663"/>
    <x v="8965"/>
    <x v="0"/>
    <x v="8106"/>
    <x v="2630"/>
  </r>
  <r>
    <n v="9178"/>
    <x v="8664"/>
    <x v="8966"/>
    <x v="0"/>
    <x v="8107"/>
    <x v="5730"/>
  </r>
  <r>
    <n v="9179"/>
    <x v="8665"/>
    <x v="8967"/>
    <x v="0"/>
    <x v="8108"/>
    <x v="5731"/>
  </r>
  <r>
    <n v="9180"/>
    <x v="8666"/>
    <x v="8968"/>
    <x v="0"/>
    <x v="8109"/>
    <x v="152"/>
  </r>
  <r>
    <n v="9181"/>
    <x v="8667"/>
    <x v="8969"/>
    <x v="0"/>
    <x v="3003"/>
    <x v="2009"/>
  </r>
  <r>
    <n v="9182"/>
    <x v="8668"/>
    <x v="8970"/>
    <x v="0"/>
    <x v="8110"/>
    <x v="2445"/>
  </r>
  <r>
    <n v="9183"/>
    <x v="8669"/>
    <x v="8971"/>
    <x v="0"/>
    <x v="3030"/>
    <x v="2208"/>
  </r>
  <r>
    <n v="9184"/>
    <x v="8670"/>
    <x v="8972"/>
    <x v="0"/>
    <x v="8111"/>
    <x v="5732"/>
  </r>
  <r>
    <n v="9185"/>
    <x v="8671"/>
    <x v="8973"/>
    <x v="0"/>
    <x v="8112"/>
    <x v="3093"/>
  </r>
  <r>
    <n v="9186"/>
    <x v="8672"/>
    <x v="8974"/>
    <x v="0"/>
    <x v="8113"/>
    <x v="5551"/>
  </r>
  <r>
    <n v="9187"/>
    <x v="8673"/>
    <x v="8975"/>
    <x v="0"/>
    <x v="8114"/>
    <x v="5733"/>
  </r>
  <r>
    <n v="9188"/>
    <x v="8674"/>
    <x v="8976"/>
    <x v="8"/>
    <x v="8115"/>
    <x v="3897"/>
  </r>
  <r>
    <n v="9189"/>
    <x v="8675"/>
    <x v="8977"/>
    <x v="0"/>
    <x v="8116"/>
    <x v="5734"/>
  </r>
  <r>
    <n v="9190"/>
    <x v="8676"/>
    <x v="8978"/>
    <x v="0"/>
    <x v="8117"/>
    <x v="5406"/>
  </r>
  <r>
    <n v="9191"/>
    <x v="8677"/>
    <x v="8979"/>
    <x v="0"/>
    <x v="8118"/>
    <x v="4268"/>
  </r>
  <r>
    <n v="9192"/>
    <x v="8678"/>
    <x v="8980"/>
    <x v="0"/>
    <x v="8119"/>
    <x v="2274"/>
  </r>
  <r>
    <n v="9193"/>
    <x v="8679"/>
    <x v="8981"/>
    <x v="4"/>
    <x v="8120"/>
    <x v="5702"/>
  </r>
  <r>
    <n v="9194"/>
    <x v="8680"/>
    <x v="8982"/>
    <x v="0"/>
    <x v="936"/>
    <x v="5735"/>
  </r>
  <r>
    <n v="9195"/>
    <x v="8681"/>
    <x v="8983"/>
    <x v="8"/>
    <x v="8121"/>
    <x v="5195"/>
  </r>
  <r>
    <n v="9196"/>
    <x v="8682"/>
    <x v="8984"/>
    <x v="4"/>
    <x v="8122"/>
    <x v="1718"/>
  </r>
  <r>
    <n v="9197"/>
    <x v="8683"/>
    <x v="8985"/>
    <x v="0"/>
    <x v="8123"/>
    <x v="3257"/>
  </r>
  <r>
    <n v="9198"/>
    <x v="1750"/>
    <x v="8986"/>
    <x v="0"/>
    <x v="8124"/>
    <x v="3948"/>
  </r>
  <r>
    <n v="9199"/>
    <x v="8684"/>
    <x v="8987"/>
    <x v="0"/>
    <x v="8125"/>
    <x v="5736"/>
  </r>
  <r>
    <n v="9200"/>
    <x v="8685"/>
    <x v="8988"/>
    <x v="0"/>
    <x v="8126"/>
    <x v="4544"/>
  </r>
  <r>
    <n v="9201"/>
    <x v="8686"/>
    <x v="8989"/>
    <x v="0"/>
    <x v="3647"/>
    <x v="4376"/>
  </r>
  <r>
    <n v="9202"/>
    <x v="8687"/>
    <x v="8990"/>
    <x v="0"/>
    <x v="8127"/>
    <x v="5737"/>
  </r>
  <r>
    <n v="9203"/>
    <x v="8688"/>
    <x v="8991"/>
    <x v="0"/>
    <x v="8128"/>
    <x v="3738"/>
  </r>
  <r>
    <n v="9204"/>
    <x v="8689"/>
    <x v="8992"/>
    <x v="0"/>
    <x v="8129"/>
    <x v="999"/>
  </r>
  <r>
    <n v="9205"/>
    <x v="8690"/>
    <x v="8993"/>
    <x v="0"/>
    <x v="8130"/>
    <x v="3600"/>
  </r>
  <r>
    <n v="9206"/>
    <x v="8691"/>
    <x v="8994"/>
    <x v="0"/>
    <x v="8131"/>
    <x v="2041"/>
  </r>
  <r>
    <n v="9207"/>
    <x v="8692"/>
    <x v="8995"/>
    <x v="2"/>
    <x v="8132"/>
    <x v="5738"/>
  </r>
  <r>
    <n v="9208"/>
    <x v="8693"/>
    <x v="8996"/>
    <x v="0"/>
    <x v="8133"/>
    <x v="326"/>
  </r>
  <r>
    <n v="9209"/>
    <x v="8694"/>
    <x v="8997"/>
    <x v="0"/>
    <x v="8134"/>
    <x v="3654"/>
  </r>
  <r>
    <n v="9210"/>
    <x v="8695"/>
    <x v="8998"/>
    <x v="0"/>
    <x v="8135"/>
    <x v="5739"/>
  </r>
  <r>
    <n v="9211"/>
    <x v="8696"/>
    <x v="8999"/>
    <x v="4"/>
    <x v="8136"/>
    <x v="5664"/>
  </r>
  <r>
    <n v="9212"/>
    <x v="8697"/>
    <x v="9000"/>
    <x v="0"/>
    <x v="8137"/>
    <x v="4449"/>
  </r>
  <r>
    <n v="9213"/>
    <x v="3536"/>
    <x v="9001"/>
    <x v="0"/>
    <x v="8138"/>
    <x v="5740"/>
  </r>
  <r>
    <n v="9214"/>
    <x v="8698"/>
    <x v="9002"/>
    <x v="0"/>
    <x v="8139"/>
    <x v="2206"/>
  </r>
  <r>
    <n v="9215"/>
    <x v="8699"/>
    <x v="9003"/>
    <x v="0"/>
    <x v="8140"/>
    <x v="4726"/>
  </r>
  <r>
    <n v="9216"/>
    <x v="8700"/>
    <x v="9004"/>
    <x v="8"/>
    <x v="8141"/>
    <x v="4552"/>
  </r>
  <r>
    <n v="9217"/>
    <x v="8701"/>
    <x v="9005"/>
    <x v="0"/>
    <x v="8142"/>
    <x v="3740"/>
  </r>
  <r>
    <n v="9218"/>
    <x v="8702"/>
    <x v="9006"/>
    <x v="8"/>
    <x v="8143"/>
    <x v="5741"/>
  </r>
  <r>
    <n v="9219"/>
    <x v="8703"/>
    <x v="9007"/>
    <x v="0"/>
    <x v="8144"/>
    <x v="5429"/>
  </r>
  <r>
    <n v="9220"/>
    <x v="8704"/>
    <x v="9008"/>
    <x v="0"/>
    <x v="8145"/>
    <x v="5742"/>
  </r>
  <r>
    <n v="9221"/>
    <x v="8705"/>
    <x v="9009"/>
    <x v="0"/>
    <x v="8146"/>
    <x v="2461"/>
  </r>
  <r>
    <n v="9222"/>
    <x v="8706"/>
    <x v="9010"/>
    <x v="0"/>
    <x v="7232"/>
    <x v="2528"/>
  </r>
  <r>
    <n v="9223"/>
    <x v="8707"/>
    <x v="9011"/>
    <x v="0"/>
    <x v="6148"/>
    <x v="4986"/>
  </r>
  <r>
    <n v="9224"/>
    <x v="8708"/>
    <x v="9012"/>
    <x v="0"/>
    <x v="8147"/>
    <x v="46"/>
  </r>
  <r>
    <n v="9225"/>
    <x v="8709"/>
    <x v="9013"/>
    <x v="0"/>
    <x v="8148"/>
    <x v="3592"/>
  </r>
  <r>
    <n v="9226"/>
    <x v="8710"/>
    <x v="9014"/>
    <x v="0"/>
    <x v="8149"/>
    <x v="944"/>
  </r>
  <r>
    <n v="9227"/>
    <x v="8711"/>
    <x v="9015"/>
    <x v="0"/>
    <x v="8150"/>
    <x v="2040"/>
  </r>
  <r>
    <n v="9228"/>
    <x v="8712"/>
    <x v="9016"/>
    <x v="4"/>
    <x v="8151"/>
    <x v="1055"/>
  </r>
  <r>
    <n v="9229"/>
    <x v="8713"/>
    <x v="9017"/>
    <x v="0"/>
    <x v="8152"/>
    <x v="5743"/>
  </r>
  <r>
    <n v="9230"/>
    <x v="8714"/>
    <x v="9018"/>
    <x v="0"/>
    <x v="7437"/>
    <x v="2094"/>
  </r>
  <r>
    <n v="9231"/>
    <x v="8715"/>
    <x v="9019"/>
    <x v="0"/>
    <x v="8153"/>
    <x v="1292"/>
  </r>
  <r>
    <n v="9232"/>
    <x v="8716"/>
    <x v="9020"/>
    <x v="0"/>
    <x v="7954"/>
    <x v="230"/>
  </r>
  <r>
    <n v="9233"/>
    <x v="8717"/>
    <x v="9021"/>
    <x v="0"/>
    <x v="8154"/>
    <x v="5744"/>
  </r>
  <r>
    <n v="9234"/>
    <x v="8718"/>
    <x v="9022"/>
    <x v="0"/>
    <x v="8155"/>
    <x v="4186"/>
  </r>
  <r>
    <n v="9235"/>
    <x v="8719"/>
    <x v="9023"/>
    <x v="0"/>
    <x v="8156"/>
    <x v="5745"/>
  </r>
  <r>
    <n v="9236"/>
    <x v="8720"/>
    <x v="9024"/>
    <x v="0"/>
    <x v="8157"/>
    <x v="5746"/>
  </r>
  <r>
    <n v="9237"/>
    <x v="8721"/>
    <x v="9025"/>
    <x v="0"/>
    <x v="8158"/>
    <x v="2094"/>
  </r>
  <r>
    <n v="9238"/>
    <x v="8722"/>
    <x v="9026"/>
    <x v="0"/>
    <x v="1251"/>
    <x v="3203"/>
  </r>
  <r>
    <n v="9239"/>
    <x v="8723"/>
    <x v="9027"/>
    <x v="0"/>
    <x v="8159"/>
    <x v="5747"/>
  </r>
  <r>
    <n v="9240"/>
    <x v="3859"/>
    <x v="9028"/>
    <x v="0"/>
    <x v="8160"/>
    <x v="1906"/>
  </r>
  <r>
    <n v="9241"/>
    <x v="8724"/>
    <x v="9029"/>
    <x v="0"/>
    <x v="8161"/>
    <x v="2504"/>
  </r>
  <r>
    <n v="9242"/>
    <x v="8725"/>
    <x v="9030"/>
    <x v="4"/>
    <x v="8162"/>
    <x v="2272"/>
  </r>
  <r>
    <n v="9243"/>
    <x v="8726"/>
    <x v="9031"/>
    <x v="8"/>
    <x v="8163"/>
    <x v="5748"/>
  </r>
  <r>
    <n v="9244"/>
    <x v="8727"/>
    <x v="9032"/>
    <x v="0"/>
    <x v="8164"/>
    <x v="4555"/>
  </r>
  <r>
    <n v="9245"/>
    <x v="8728"/>
    <x v="9033"/>
    <x v="0"/>
    <x v="8165"/>
    <x v="673"/>
  </r>
  <r>
    <n v="9246"/>
    <x v="8729"/>
    <x v="9034"/>
    <x v="0"/>
    <x v="8166"/>
    <x v="5707"/>
  </r>
  <r>
    <n v="9247"/>
    <x v="8730"/>
    <x v="9035"/>
    <x v="0"/>
    <x v="649"/>
    <x v="4766"/>
  </r>
  <r>
    <n v="9248"/>
    <x v="8731"/>
    <x v="9036"/>
    <x v="8"/>
    <x v="8167"/>
    <x v="2177"/>
  </r>
  <r>
    <n v="9249"/>
    <x v="8732"/>
    <x v="9037"/>
    <x v="0"/>
    <x v="8168"/>
    <x v="5749"/>
  </r>
  <r>
    <n v="9250"/>
    <x v="8733"/>
    <x v="9038"/>
    <x v="0"/>
    <x v="8169"/>
    <x v="5750"/>
  </r>
  <r>
    <n v="9251"/>
    <x v="8734"/>
    <x v="9039"/>
    <x v="8"/>
    <x v="8170"/>
    <x v="577"/>
  </r>
  <r>
    <n v="9252"/>
    <x v="8735"/>
    <x v="9040"/>
    <x v="8"/>
    <x v="8171"/>
    <x v="4798"/>
  </r>
  <r>
    <n v="9253"/>
    <x v="8736"/>
    <x v="9041"/>
    <x v="0"/>
    <x v="8172"/>
    <x v="542"/>
  </r>
  <r>
    <n v="9254"/>
    <x v="8737"/>
    <x v="9042"/>
    <x v="0"/>
    <x v="8173"/>
    <x v="449"/>
  </r>
  <r>
    <n v="9255"/>
    <x v="8738"/>
    <x v="9043"/>
    <x v="0"/>
    <x v="8174"/>
    <x v="5751"/>
  </r>
  <r>
    <n v="9256"/>
    <x v="1545"/>
    <x v="9044"/>
    <x v="4"/>
    <x v="8175"/>
    <x v="922"/>
  </r>
  <r>
    <n v="9257"/>
    <x v="8739"/>
    <x v="9045"/>
    <x v="0"/>
    <x v="8176"/>
    <x v="5752"/>
  </r>
  <r>
    <n v="9258"/>
    <x v="8740"/>
    <x v="9046"/>
    <x v="0"/>
    <x v="8177"/>
    <x v="1472"/>
  </r>
  <r>
    <n v="9259"/>
    <x v="8741"/>
    <x v="9047"/>
    <x v="0"/>
    <x v="3265"/>
    <x v="2125"/>
  </r>
  <r>
    <n v="9260"/>
    <x v="8742"/>
    <x v="9048"/>
    <x v="0"/>
    <x v="8178"/>
    <x v="2408"/>
  </r>
  <r>
    <n v="9261"/>
    <x v="8743"/>
    <x v="9049"/>
    <x v="0"/>
    <x v="3147"/>
    <x v="2852"/>
  </r>
  <r>
    <n v="9262"/>
    <x v="8744"/>
    <x v="9050"/>
    <x v="0"/>
    <x v="3189"/>
    <x v="2676"/>
  </r>
  <r>
    <n v="9263"/>
    <x v="8745"/>
    <x v="9051"/>
    <x v="0"/>
    <x v="8179"/>
    <x v="654"/>
  </r>
  <r>
    <n v="9264"/>
    <x v="8746"/>
    <x v="9052"/>
    <x v="0"/>
    <x v="8180"/>
    <x v="2020"/>
  </r>
  <r>
    <n v="9265"/>
    <x v="8747"/>
    <x v="9053"/>
    <x v="0"/>
    <x v="8181"/>
    <x v="5317"/>
  </r>
  <r>
    <n v="9266"/>
    <x v="8748"/>
    <x v="9054"/>
    <x v="0"/>
    <x v="7227"/>
    <x v="5753"/>
  </r>
  <r>
    <n v="9267"/>
    <x v="8749"/>
    <x v="9055"/>
    <x v="0"/>
    <x v="8014"/>
    <x v="4160"/>
  </r>
  <r>
    <n v="9268"/>
    <x v="8750"/>
    <x v="9056"/>
    <x v="0"/>
    <x v="8182"/>
    <x v="744"/>
  </r>
  <r>
    <n v="9269"/>
    <x v="727"/>
    <x v="9057"/>
    <x v="13"/>
    <x v="8183"/>
    <x v="3754"/>
  </r>
  <r>
    <n v="9270"/>
    <x v="8751"/>
    <x v="9058"/>
    <x v="8"/>
    <x v="8184"/>
    <x v="1269"/>
  </r>
  <r>
    <n v="9271"/>
    <x v="8752"/>
    <x v="9059"/>
    <x v="0"/>
    <x v="8185"/>
    <x v="5754"/>
  </r>
  <r>
    <n v="9272"/>
    <x v="8753"/>
    <x v="9060"/>
    <x v="0"/>
    <x v="8186"/>
    <x v="5755"/>
  </r>
  <r>
    <n v="9273"/>
    <x v="8754"/>
    <x v="9061"/>
    <x v="8"/>
    <x v="6131"/>
    <x v="5756"/>
  </r>
  <r>
    <n v="9274"/>
    <x v="8755"/>
    <x v="9062"/>
    <x v="0"/>
    <x v="8187"/>
    <x v="5757"/>
  </r>
  <r>
    <n v="9275"/>
    <x v="8756"/>
    <x v="9063"/>
    <x v="0"/>
    <x v="8188"/>
    <x v="974"/>
  </r>
  <r>
    <n v="9276"/>
    <x v="7956"/>
    <x v="9064"/>
    <x v="0"/>
    <x v="8189"/>
    <x v="5758"/>
  </r>
  <r>
    <n v="9277"/>
    <x v="8757"/>
    <x v="9065"/>
    <x v="0"/>
    <x v="8190"/>
    <x v="1415"/>
  </r>
  <r>
    <n v="9278"/>
    <x v="8758"/>
    <x v="9066"/>
    <x v="8"/>
    <x v="3901"/>
    <x v="1805"/>
  </r>
  <r>
    <n v="9279"/>
    <x v="8759"/>
    <x v="9067"/>
    <x v="0"/>
    <x v="8191"/>
    <x v="5759"/>
  </r>
  <r>
    <n v="9280"/>
    <x v="8760"/>
    <x v="9068"/>
    <x v="0"/>
    <x v="8192"/>
    <x v="4713"/>
  </r>
  <r>
    <n v="9281"/>
    <x v="8761"/>
    <x v="9069"/>
    <x v="0"/>
    <x v="8193"/>
    <x v="5760"/>
  </r>
  <r>
    <n v="9282"/>
    <x v="8762"/>
    <x v="9070"/>
    <x v="0"/>
    <x v="1329"/>
    <x v="4489"/>
  </r>
  <r>
    <n v="9283"/>
    <x v="8763"/>
    <x v="9071"/>
    <x v="0"/>
    <x v="8194"/>
    <x v="1873"/>
  </r>
  <r>
    <n v="9284"/>
    <x v="8764"/>
    <x v="9072"/>
    <x v="0"/>
    <x v="8195"/>
    <x v="5653"/>
  </r>
  <r>
    <n v="9285"/>
    <x v="8765"/>
    <x v="9073"/>
    <x v="0"/>
    <x v="1629"/>
    <x v="1841"/>
  </r>
  <r>
    <n v="9286"/>
    <x v="8766"/>
    <x v="9074"/>
    <x v="0"/>
    <x v="1468"/>
    <x v="3917"/>
  </r>
  <r>
    <n v="9287"/>
    <x v="8767"/>
    <x v="9075"/>
    <x v="0"/>
    <x v="8196"/>
    <x v="3640"/>
  </r>
  <r>
    <n v="9288"/>
    <x v="8768"/>
    <x v="9076"/>
    <x v="0"/>
    <x v="8197"/>
    <x v="5761"/>
  </r>
  <r>
    <n v="9289"/>
    <x v="8769"/>
    <x v="9077"/>
    <x v="0"/>
    <x v="8198"/>
    <x v="5762"/>
  </r>
  <r>
    <n v="9290"/>
    <x v="8770"/>
    <x v="9078"/>
    <x v="0"/>
    <x v="8199"/>
    <x v="3709"/>
  </r>
  <r>
    <n v="9291"/>
    <x v="8771"/>
    <x v="9079"/>
    <x v="8"/>
    <x v="8200"/>
    <x v="1973"/>
  </r>
  <r>
    <n v="9292"/>
    <x v="8772"/>
    <x v="9080"/>
    <x v="0"/>
    <x v="8201"/>
    <x v="780"/>
  </r>
  <r>
    <n v="9293"/>
    <x v="8773"/>
    <x v="9081"/>
    <x v="0"/>
    <x v="8202"/>
    <x v="395"/>
  </r>
  <r>
    <n v="9294"/>
    <x v="8774"/>
    <x v="9082"/>
    <x v="0"/>
    <x v="8203"/>
    <x v="5448"/>
  </r>
  <r>
    <n v="9295"/>
    <x v="8775"/>
    <x v="9083"/>
    <x v="0"/>
    <x v="8204"/>
    <x v="2315"/>
  </r>
  <r>
    <n v="9296"/>
    <x v="8776"/>
    <x v="9084"/>
    <x v="0"/>
    <x v="8205"/>
    <x v="47"/>
  </r>
  <r>
    <n v="9297"/>
    <x v="8777"/>
    <x v="9085"/>
    <x v="0"/>
    <x v="8206"/>
    <x v="760"/>
  </r>
  <r>
    <n v="9298"/>
    <x v="8778"/>
    <x v="9086"/>
    <x v="0"/>
    <x v="8207"/>
    <x v="5763"/>
  </r>
  <r>
    <n v="9299"/>
    <x v="8779"/>
    <x v="9087"/>
    <x v="0"/>
    <x v="8208"/>
    <x v="5764"/>
  </r>
  <r>
    <n v="9300"/>
    <x v="8775"/>
    <x v="9083"/>
    <x v="0"/>
    <x v="8204"/>
    <x v="2315"/>
  </r>
  <r>
    <n v="9301"/>
    <x v="8776"/>
    <x v="9084"/>
    <x v="0"/>
    <x v="8205"/>
    <x v="47"/>
  </r>
  <r>
    <n v="9302"/>
    <x v="8777"/>
    <x v="9085"/>
    <x v="0"/>
    <x v="8206"/>
    <x v="760"/>
  </r>
  <r>
    <n v="9303"/>
    <x v="8778"/>
    <x v="9086"/>
    <x v="0"/>
    <x v="8207"/>
    <x v="5763"/>
  </r>
  <r>
    <n v="9304"/>
    <x v="8779"/>
    <x v="9087"/>
    <x v="0"/>
    <x v="8208"/>
    <x v="5764"/>
  </r>
  <r>
    <n v="9305"/>
    <x v="8780"/>
    <x v="9088"/>
    <x v="0"/>
    <x v="4006"/>
    <x v="5765"/>
  </r>
  <r>
    <n v="9306"/>
    <x v="3446"/>
    <x v="9089"/>
    <x v="0"/>
    <x v="4656"/>
    <x v="2307"/>
  </r>
  <r>
    <n v="9307"/>
    <x v="8781"/>
    <x v="9090"/>
    <x v="4"/>
    <x v="8209"/>
    <x v="5766"/>
  </r>
  <r>
    <n v="9308"/>
    <x v="8782"/>
    <x v="9091"/>
    <x v="0"/>
    <x v="6701"/>
    <x v="5767"/>
  </r>
  <r>
    <n v="9309"/>
    <x v="8783"/>
    <x v="9092"/>
    <x v="0"/>
    <x v="8210"/>
    <x v="1180"/>
  </r>
  <r>
    <n v="9310"/>
    <x v="8784"/>
    <x v="9093"/>
    <x v="0"/>
    <x v="6469"/>
    <x v="2105"/>
  </r>
  <r>
    <n v="9311"/>
    <x v="8785"/>
    <x v="9094"/>
    <x v="0"/>
    <x v="4758"/>
    <x v="5768"/>
  </r>
  <r>
    <n v="9312"/>
    <x v="8786"/>
    <x v="9095"/>
    <x v="0"/>
    <x v="8211"/>
    <x v="3942"/>
  </r>
  <r>
    <n v="9313"/>
    <x v="8787"/>
    <x v="9096"/>
    <x v="0"/>
    <x v="8212"/>
    <x v="5769"/>
  </r>
  <r>
    <n v="9314"/>
    <x v="8788"/>
    <x v="9097"/>
    <x v="0"/>
    <x v="8213"/>
    <x v="5770"/>
  </r>
  <r>
    <n v="9315"/>
    <x v="8789"/>
    <x v="9098"/>
    <x v="0"/>
    <x v="8214"/>
    <x v="2901"/>
  </r>
  <r>
    <n v="9316"/>
    <x v="8790"/>
    <x v="9099"/>
    <x v="0"/>
    <x v="8215"/>
    <x v="3387"/>
  </r>
  <r>
    <n v="9317"/>
    <x v="8791"/>
    <x v="9100"/>
    <x v="0"/>
    <x v="6058"/>
    <x v="2153"/>
  </r>
  <r>
    <n v="9318"/>
    <x v="8792"/>
    <x v="9101"/>
    <x v="0"/>
    <x v="8216"/>
    <x v="3899"/>
  </r>
  <r>
    <n v="9319"/>
    <x v="8793"/>
    <x v="9102"/>
    <x v="0"/>
    <x v="8217"/>
    <x v="1481"/>
  </r>
  <r>
    <n v="9320"/>
    <x v="1821"/>
    <x v="9103"/>
    <x v="0"/>
    <x v="8218"/>
    <x v="4808"/>
  </r>
  <r>
    <n v="9321"/>
    <x v="4292"/>
    <x v="9104"/>
    <x v="0"/>
    <x v="8219"/>
    <x v="3383"/>
  </r>
  <r>
    <n v="9322"/>
    <x v="8794"/>
    <x v="9105"/>
    <x v="0"/>
    <x v="8220"/>
    <x v="5771"/>
  </r>
  <r>
    <n v="9323"/>
    <x v="8795"/>
    <x v="9106"/>
    <x v="0"/>
    <x v="1520"/>
    <x v="1717"/>
  </r>
  <r>
    <n v="9324"/>
    <x v="8796"/>
    <x v="9107"/>
    <x v="0"/>
    <x v="8221"/>
    <x v="5772"/>
  </r>
  <r>
    <n v="9325"/>
    <x v="8797"/>
    <x v="9108"/>
    <x v="3"/>
    <x v="707"/>
    <x v="5773"/>
  </r>
  <r>
    <n v="9326"/>
    <x v="8798"/>
    <x v="9109"/>
    <x v="0"/>
    <x v="8222"/>
    <x v="2759"/>
  </r>
  <r>
    <n v="9327"/>
    <x v="8799"/>
    <x v="9110"/>
    <x v="0"/>
    <x v="4946"/>
    <x v="5774"/>
  </r>
  <r>
    <n v="9328"/>
    <x v="5065"/>
    <x v="9111"/>
    <x v="0"/>
    <x v="7592"/>
    <x v="3844"/>
  </r>
  <r>
    <n v="9329"/>
    <x v="8800"/>
    <x v="9112"/>
    <x v="0"/>
    <x v="8223"/>
    <x v="4745"/>
  </r>
  <r>
    <n v="9330"/>
    <x v="8801"/>
    <x v="9113"/>
    <x v="0"/>
    <x v="8224"/>
    <x v="5775"/>
  </r>
  <r>
    <n v="9331"/>
    <x v="8802"/>
    <x v="9114"/>
    <x v="0"/>
    <x v="8225"/>
    <x v="5776"/>
  </r>
  <r>
    <n v="9332"/>
    <x v="8803"/>
    <x v="9115"/>
    <x v="0"/>
    <x v="8226"/>
    <x v="5777"/>
  </r>
  <r>
    <n v="9333"/>
    <x v="8804"/>
    <x v="9116"/>
    <x v="0"/>
    <x v="8227"/>
    <x v="4133"/>
  </r>
  <r>
    <n v="9334"/>
    <x v="8805"/>
    <x v="9117"/>
    <x v="8"/>
    <x v="8228"/>
    <x v="5778"/>
  </r>
  <r>
    <n v="9335"/>
    <x v="8806"/>
    <x v="9118"/>
    <x v="4"/>
    <x v="8229"/>
    <x v="5779"/>
  </r>
  <r>
    <n v="9336"/>
    <x v="8807"/>
    <x v="9119"/>
    <x v="0"/>
    <x v="8230"/>
    <x v="3579"/>
  </r>
  <r>
    <n v="9337"/>
    <x v="8808"/>
    <x v="9120"/>
    <x v="0"/>
    <x v="7542"/>
    <x v="1621"/>
  </r>
  <r>
    <n v="9338"/>
    <x v="8809"/>
    <x v="9121"/>
    <x v="0"/>
    <x v="8231"/>
    <x v="4388"/>
  </r>
  <r>
    <n v="9339"/>
    <x v="8810"/>
    <x v="9122"/>
    <x v="0"/>
    <x v="8232"/>
    <x v="4335"/>
  </r>
  <r>
    <n v="9340"/>
    <x v="8811"/>
    <x v="9123"/>
    <x v="0"/>
    <x v="8233"/>
    <x v="5780"/>
  </r>
  <r>
    <n v="9341"/>
    <x v="8812"/>
    <x v="9124"/>
    <x v="4"/>
    <x v="8234"/>
    <x v="5781"/>
  </r>
  <r>
    <n v="9342"/>
    <x v="8813"/>
    <x v="9125"/>
    <x v="0"/>
    <x v="8235"/>
    <x v="1623"/>
  </r>
  <r>
    <n v="9343"/>
    <x v="8814"/>
    <x v="9126"/>
    <x v="0"/>
    <x v="8236"/>
    <x v="5782"/>
  </r>
  <r>
    <n v="9344"/>
    <x v="7749"/>
    <x v="9127"/>
    <x v="0"/>
    <x v="388"/>
    <x v="4533"/>
  </r>
  <r>
    <n v="9345"/>
    <x v="743"/>
    <x v="9128"/>
    <x v="0"/>
    <x v="8237"/>
    <x v="5783"/>
  </r>
  <r>
    <n v="9346"/>
    <x v="8815"/>
    <x v="9129"/>
    <x v="8"/>
    <x v="8238"/>
    <x v="5179"/>
  </r>
  <r>
    <n v="9347"/>
    <x v="8816"/>
    <x v="9130"/>
    <x v="0"/>
    <x v="8239"/>
    <x v="5784"/>
  </r>
  <r>
    <n v="9348"/>
    <x v="8817"/>
    <x v="9131"/>
    <x v="0"/>
    <x v="7190"/>
    <x v="4441"/>
  </r>
  <r>
    <n v="9349"/>
    <x v="8818"/>
    <x v="9132"/>
    <x v="0"/>
    <x v="94"/>
    <x v="4631"/>
  </r>
  <r>
    <n v="9350"/>
    <x v="8819"/>
    <x v="9133"/>
    <x v="0"/>
    <x v="3692"/>
    <x v="5785"/>
  </r>
  <r>
    <n v="9351"/>
    <x v="8820"/>
    <x v="9134"/>
    <x v="0"/>
    <x v="8240"/>
    <x v="1109"/>
  </r>
  <r>
    <n v="9352"/>
    <x v="8821"/>
    <x v="9135"/>
    <x v="0"/>
    <x v="8241"/>
    <x v="3412"/>
  </r>
  <r>
    <n v="9353"/>
    <x v="8822"/>
    <x v="9136"/>
    <x v="0"/>
    <x v="8242"/>
    <x v="5786"/>
  </r>
  <r>
    <n v="9354"/>
    <x v="2967"/>
    <x v="9137"/>
    <x v="0"/>
    <x v="1282"/>
    <x v="4154"/>
  </r>
  <r>
    <n v="9355"/>
    <x v="8823"/>
    <x v="9138"/>
    <x v="0"/>
    <x v="8243"/>
    <x v="3744"/>
  </r>
  <r>
    <n v="9356"/>
    <x v="8824"/>
    <x v="9139"/>
    <x v="0"/>
    <x v="8244"/>
    <x v="4871"/>
  </r>
  <r>
    <n v="9357"/>
    <x v="8825"/>
    <x v="9140"/>
    <x v="0"/>
    <x v="8245"/>
    <x v="5787"/>
  </r>
  <r>
    <n v="9358"/>
    <x v="8826"/>
    <x v="9141"/>
    <x v="0"/>
    <x v="2660"/>
    <x v="2691"/>
  </r>
  <r>
    <n v="9359"/>
    <x v="8827"/>
    <x v="9142"/>
    <x v="0"/>
    <x v="4482"/>
    <x v="3268"/>
  </r>
  <r>
    <n v="9360"/>
    <x v="8828"/>
    <x v="9143"/>
    <x v="0"/>
    <x v="8246"/>
    <x v="5788"/>
  </r>
  <r>
    <n v="9361"/>
    <x v="8829"/>
    <x v="9144"/>
    <x v="0"/>
    <x v="5267"/>
    <x v="1857"/>
  </r>
  <r>
    <n v="9362"/>
    <x v="8830"/>
    <x v="9145"/>
    <x v="0"/>
    <x v="8247"/>
    <x v="5348"/>
  </r>
  <r>
    <n v="9363"/>
    <x v="8831"/>
    <x v="9146"/>
    <x v="0"/>
    <x v="8248"/>
    <x v="3025"/>
  </r>
  <r>
    <n v="9364"/>
    <x v="8832"/>
    <x v="9147"/>
    <x v="0"/>
    <x v="8249"/>
    <x v="5789"/>
  </r>
  <r>
    <n v="9365"/>
    <x v="1700"/>
    <x v="9148"/>
    <x v="0"/>
    <x v="8250"/>
    <x v="3724"/>
  </r>
  <r>
    <n v="9366"/>
    <x v="111"/>
    <x v="9149"/>
    <x v="8"/>
    <x v="8251"/>
    <x v="5790"/>
  </r>
  <r>
    <n v="9367"/>
    <x v="8833"/>
    <x v="9150"/>
    <x v="0"/>
    <x v="788"/>
    <x v="3230"/>
  </r>
  <r>
    <n v="9368"/>
    <x v="8834"/>
    <x v="9151"/>
    <x v="0"/>
    <x v="8252"/>
    <x v="1508"/>
  </r>
  <r>
    <n v="9369"/>
    <x v="8835"/>
    <x v="9152"/>
    <x v="0"/>
    <x v="8253"/>
    <x v="5791"/>
  </r>
  <r>
    <n v="9370"/>
    <x v="2980"/>
    <x v="9153"/>
    <x v="0"/>
    <x v="8254"/>
    <x v="3406"/>
  </r>
  <r>
    <n v="9371"/>
    <x v="8836"/>
    <x v="9154"/>
    <x v="0"/>
    <x v="7830"/>
    <x v="3420"/>
  </r>
  <r>
    <n v="9372"/>
    <x v="8837"/>
    <x v="9155"/>
    <x v="0"/>
    <x v="8255"/>
    <x v="5647"/>
  </r>
  <r>
    <n v="9373"/>
    <x v="8838"/>
    <x v="9156"/>
    <x v="8"/>
    <x v="8256"/>
    <x v="5152"/>
  </r>
  <r>
    <n v="9374"/>
    <x v="4741"/>
    <x v="9157"/>
    <x v="0"/>
    <x v="8257"/>
    <x v="5792"/>
  </r>
  <r>
    <n v="9375"/>
    <x v="8839"/>
    <x v="9158"/>
    <x v="0"/>
    <x v="8258"/>
    <x v="2712"/>
  </r>
  <r>
    <n v="9376"/>
    <x v="8840"/>
    <x v="9159"/>
    <x v="0"/>
    <x v="8259"/>
    <x v="5793"/>
  </r>
  <r>
    <n v="9377"/>
    <x v="8841"/>
    <x v="9160"/>
    <x v="0"/>
    <x v="8260"/>
    <x v="5794"/>
  </r>
  <r>
    <n v="9378"/>
    <x v="8842"/>
    <x v="9161"/>
    <x v="0"/>
    <x v="8261"/>
    <x v="2656"/>
  </r>
  <r>
    <n v="9379"/>
    <x v="8843"/>
    <x v="9162"/>
    <x v="0"/>
    <x v="8262"/>
    <x v="5795"/>
  </r>
  <r>
    <n v="9380"/>
    <x v="8844"/>
    <x v="9163"/>
    <x v="0"/>
    <x v="8263"/>
    <x v="5796"/>
  </r>
  <r>
    <n v="9381"/>
    <x v="8845"/>
    <x v="9164"/>
    <x v="0"/>
    <x v="1428"/>
    <x v="5797"/>
  </r>
  <r>
    <n v="9382"/>
    <x v="8846"/>
    <x v="9165"/>
    <x v="0"/>
    <x v="8264"/>
    <x v="4332"/>
  </r>
  <r>
    <n v="9383"/>
    <x v="8847"/>
    <x v="9166"/>
    <x v="0"/>
    <x v="8265"/>
    <x v="1905"/>
  </r>
  <r>
    <n v="9384"/>
    <x v="8848"/>
    <x v="9167"/>
    <x v="8"/>
    <x v="8266"/>
    <x v="5146"/>
  </r>
  <r>
    <n v="9385"/>
    <x v="8849"/>
    <x v="9168"/>
    <x v="0"/>
    <x v="8267"/>
    <x v="5798"/>
  </r>
  <r>
    <n v="9386"/>
    <x v="8850"/>
    <x v="9169"/>
    <x v="0"/>
    <x v="8268"/>
    <x v="5799"/>
  </r>
  <r>
    <n v="9387"/>
    <x v="8851"/>
    <x v="9170"/>
    <x v="0"/>
    <x v="8269"/>
    <x v="4769"/>
  </r>
  <r>
    <n v="9388"/>
    <x v="8852"/>
    <x v="9171"/>
    <x v="0"/>
    <x v="4938"/>
    <x v="4100"/>
  </r>
  <r>
    <n v="9389"/>
    <x v="8853"/>
    <x v="9172"/>
    <x v="0"/>
    <x v="8270"/>
    <x v="244"/>
  </r>
  <r>
    <n v="9390"/>
    <x v="8854"/>
    <x v="9173"/>
    <x v="8"/>
    <x v="8271"/>
    <x v="5412"/>
  </r>
  <r>
    <n v="9391"/>
    <x v="8855"/>
    <x v="9174"/>
    <x v="0"/>
    <x v="8272"/>
    <x v="1735"/>
  </r>
  <r>
    <n v="9392"/>
    <x v="8856"/>
    <x v="9175"/>
    <x v="0"/>
    <x v="8273"/>
    <x v="4718"/>
  </r>
  <r>
    <n v="9393"/>
    <x v="8857"/>
    <x v="9176"/>
    <x v="4"/>
    <x v="8274"/>
    <x v="5702"/>
  </r>
  <r>
    <n v="9394"/>
    <x v="5607"/>
    <x v="9177"/>
    <x v="0"/>
    <x v="3450"/>
    <x v="5586"/>
  </r>
  <r>
    <n v="9395"/>
    <x v="8858"/>
    <x v="9178"/>
    <x v="0"/>
    <x v="190"/>
    <x v="3664"/>
  </r>
  <r>
    <n v="9396"/>
    <x v="8859"/>
    <x v="9179"/>
    <x v="0"/>
    <x v="8275"/>
    <x v="5800"/>
  </r>
  <r>
    <n v="9397"/>
    <x v="8860"/>
    <x v="9180"/>
    <x v="4"/>
    <x v="8276"/>
    <x v="2014"/>
  </r>
  <r>
    <n v="9398"/>
    <x v="8861"/>
    <x v="9181"/>
    <x v="0"/>
    <x v="8277"/>
    <x v="5801"/>
  </r>
  <r>
    <n v="9399"/>
    <x v="6374"/>
    <x v="9182"/>
    <x v="0"/>
    <x v="3012"/>
    <x v="5300"/>
  </r>
  <r>
    <n v="9400"/>
    <x v="8862"/>
    <x v="9183"/>
    <x v="0"/>
    <x v="8278"/>
    <x v="5802"/>
  </r>
  <r>
    <n v="9401"/>
    <x v="8863"/>
    <x v="9184"/>
    <x v="0"/>
    <x v="8279"/>
    <x v="3058"/>
  </r>
  <r>
    <n v="9402"/>
    <x v="8864"/>
    <x v="9185"/>
    <x v="4"/>
    <x v="8280"/>
    <x v="5803"/>
  </r>
  <r>
    <n v="9403"/>
    <x v="8865"/>
    <x v="9186"/>
    <x v="0"/>
    <x v="908"/>
    <x v="5804"/>
  </r>
  <r>
    <n v="9404"/>
    <x v="8866"/>
    <x v="9187"/>
    <x v="0"/>
    <x v="8281"/>
    <x v="1325"/>
  </r>
  <r>
    <n v="9405"/>
    <x v="8867"/>
    <x v="9188"/>
    <x v="0"/>
    <x v="8282"/>
    <x v="4814"/>
  </r>
  <r>
    <n v="9406"/>
    <x v="8868"/>
    <x v="9189"/>
    <x v="0"/>
    <x v="8283"/>
    <x v="2197"/>
  </r>
  <r>
    <n v="9407"/>
    <x v="8869"/>
    <x v="9190"/>
    <x v="8"/>
    <x v="8284"/>
    <x v="5805"/>
  </r>
  <r>
    <n v="9408"/>
    <x v="8870"/>
    <x v="9191"/>
    <x v="0"/>
    <x v="8285"/>
    <x v="5806"/>
  </r>
  <r>
    <n v="9409"/>
    <x v="8871"/>
    <x v="9192"/>
    <x v="0"/>
    <x v="6919"/>
    <x v="2918"/>
  </r>
  <r>
    <n v="9410"/>
    <x v="8872"/>
    <x v="9193"/>
    <x v="0"/>
    <x v="8286"/>
    <x v="128"/>
  </r>
  <r>
    <n v="9411"/>
    <x v="8873"/>
    <x v="9194"/>
    <x v="0"/>
    <x v="8287"/>
    <x v="5807"/>
  </r>
  <r>
    <n v="9412"/>
    <x v="8874"/>
    <x v="9195"/>
    <x v="0"/>
    <x v="8288"/>
    <x v="4070"/>
  </r>
  <r>
    <n v="9413"/>
    <x v="8875"/>
    <x v="9196"/>
    <x v="0"/>
    <x v="4239"/>
    <x v="5326"/>
  </r>
  <r>
    <n v="9414"/>
    <x v="8876"/>
    <x v="9197"/>
    <x v="0"/>
    <x v="8289"/>
    <x v="58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F02DF6-3C92-4A1C-9188-725038F967B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4" firstHeaderRow="1" firstDataRow="1" firstDataCol="1"/>
  <pivotFields count="11">
    <pivotField showAll="0"/>
    <pivotField axis="axisRow" showAll="0" measureFilter="1">
      <items count="8878">
        <item x="3447"/>
        <item x="4564"/>
        <item x="7613"/>
        <item x="4400"/>
        <item x="8351"/>
        <item x="2447"/>
        <item x="7686"/>
        <item x="7089"/>
        <item x="8420"/>
        <item x="2413"/>
        <item x="4467"/>
        <item x="487"/>
        <item x="297"/>
        <item x="7370"/>
        <item x="7614"/>
        <item x="4575"/>
        <item x="7609"/>
        <item x="2310"/>
        <item x="6665"/>
        <item x="2492"/>
        <item x="5171"/>
        <item x="2589"/>
        <item x="2108"/>
        <item x="6049"/>
        <item x="2027"/>
        <item x="6303"/>
        <item x="4631"/>
        <item x="2866"/>
        <item x="2348"/>
        <item x="8135"/>
        <item x="4788"/>
        <item x="8497"/>
        <item x="3164"/>
        <item x="1004"/>
        <item x="7688"/>
        <item x="8286"/>
        <item x="7990"/>
        <item x="7729"/>
        <item x="7408"/>
        <item x="7059"/>
        <item x="8255"/>
        <item x="8505"/>
        <item x="4"/>
        <item x="7968"/>
        <item x="7497"/>
        <item x="6027"/>
        <item x="356"/>
        <item x="2807"/>
        <item x="1971"/>
        <item x="2047"/>
        <item x="6154"/>
        <item x="6293"/>
        <item x="7390"/>
        <item x="5503"/>
        <item x="6068"/>
        <item x="6035"/>
        <item x="8287"/>
        <item x="1400"/>
        <item x="7005"/>
        <item x="8605"/>
        <item x="6392"/>
        <item x="5057"/>
        <item x="1618"/>
        <item x="2955"/>
        <item x="4050"/>
        <item x="215"/>
        <item x="3567"/>
        <item x="3755"/>
        <item x="139"/>
        <item x="1759"/>
        <item x="7660"/>
        <item x="4053"/>
        <item x="1841"/>
        <item x="3609"/>
        <item x="4504"/>
        <item x="3785"/>
        <item x="3075"/>
        <item x="3557"/>
        <item x="7352"/>
        <item x="3154"/>
        <item x="1855"/>
        <item x="5644"/>
        <item x="6719"/>
        <item x="2284"/>
        <item x="4824"/>
        <item x="6882"/>
        <item x="7678"/>
        <item x="5731"/>
        <item x="302"/>
        <item x="6431"/>
        <item x="7632"/>
        <item x="7930"/>
        <item x="2302"/>
        <item x="8265"/>
        <item x="5627"/>
        <item x="8680"/>
        <item x="7789"/>
        <item x="6798"/>
        <item x="7621"/>
        <item x="1518"/>
        <item x="5358"/>
        <item x="2915"/>
        <item x="7550"/>
        <item x="3621"/>
        <item x="566"/>
        <item x="1141"/>
        <item x="8272"/>
        <item x="8828"/>
        <item x="4861"/>
        <item x="7721"/>
        <item x="7920"/>
        <item x="6517"/>
        <item x="4480"/>
        <item x="3559"/>
        <item x="1918"/>
        <item x="2381"/>
        <item x="3691"/>
        <item x="2434"/>
        <item x="6632"/>
        <item x="7633"/>
        <item x="6575"/>
        <item x="7127"/>
        <item x="7008"/>
        <item x="5891"/>
        <item x="8324"/>
        <item x="4109"/>
        <item x="7645"/>
        <item x="5217"/>
        <item x="2882"/>
        <item x="8213"/>
        <item x="3961"/>
        <item x="2602"/>
        <item x="3399"/>
        <item x="7785"/>
        <item x="149"/>
        <item x="5791"/>
        <item x="5457"/>
        <item x="5432"/>
        <item x="8047"/>
        <item x="4710"/>
        <item x="4107"/>
        <item x="5993"/>
        <item x="523"/>
        <item x="4711"/>
        <item x="3229"/>
        <item x="479"/>
        <item x="7817"/>
        <item x="1571"/>
        <item x="6523"/>
        <item x="1316"/>
        <item x="7174"/>
        <item x="6048"/>
        <item x="1730"/>
        <item x="2283"/>
        <item x="473"/>
        <item x="3239"/>
        <item x="5452"/>
        <item x="7036"/>
        <item x="741"/>
        <item x="3605"/>
        <item x="7822"/>
        <item x="4775"/>
        <item x="6130"/>
        <item x="5750"/>
        <item x="2113"/>
        <item x="5033"/>
        <item x="5673"/>
        <item x="2331"/>
        <item x="5747"/>
        <item x="5497"/>
        <item x="7627"/>
        <item x="115"/>
        <item x="1117"/>
        <item x="2535"/>
        <item x="3111"/>
        <item x="5899"/>
        <item x="5859"/>
        <item x="6419"/>
        <item x="237"/>
        <item x="1816"/>
        <item x="922"/>
        <item x="1822"/>
        <item x="36"/>
        <item x="2990"/>
        <item x="4382"/>
        <item x="2927"/>
        <item x="7862"/>
        <item x="1143"/>
        <item x="2311"/>
        <item x="513"/>
        <item x="5342"/>
        <item x="3964"/>
        <item x="2668"/>
        <item x="3778"/>
        <item x="8438"/>
        <item x="5017"/>
        <item x="8449"/>
        <item x="7589"/>
        <item x="4525"/>
        <item x="3160"/>
        <item x="1261"/>
        <item x="7490"/>
        <item x="2675"/>
        <item x="1703"/>
        <item x="7457"/>
        <item x="6744"/>
        <item x="4470"/>
        <item x="2587"/>
        <item x="2476"/>
        <item x="7615"/>
        <item x="3701"/>
        <item x="2419"/>
        <item x="1742"/>
        <item x="6769"/>
        <item x="5676"/>
        <item x="6014"/>
        <item x="891"/>
        <item x="6658"/>
        <item x="6285"/>
        <item x="3920"/>
        <item x="4206"/>
        <item x="7426"/>
        <item x="6900"/>
        <item x="641"/>
        <item x="945"/>
        <item x="344"/>
        <item x="1744"/>
        <item x="5307"/>
        <item x="769"/>
        <item x="2044"/>
        <item x="5653"/>
        <item x="5349"/>
        <item x="5451"/>
        <item x="614"/>
        <item x="7034"/>
        <item x="573"/>
        <item x="2072"/>
        <item x="3695"/>
        <item x="4778"/>
        <item x="5338"/>
        <item x="7903"/>
        <item x="1413"/>
        <item x="4943"/>
        <item x="1842"/>
        <item x="4553"/>
        <item x="7587"/>
        <item x="7741"/>
        <item x="8358"/>
        <item x="4551"/>
        <item x="5967"/>
        <item x="3512"/>
        <item x="5163"/>
        <item x="3502"/>
        <item x="7561"/>
        <item x="1340"/>
        <item x="3694"/>
        <item x="2037"/>
        <item x="4189"/>
        <item x="2999"/>
        <item x="3991"/>
        <item x="994"/>
        <item x="1342"/>
        <item x="1609"/>
        <item x="1279"/>
        <item x="5204"/>
        <item x="2953"/>
        <item x="3174"/>
        <item x="1687"/>
        <item x="5273"/>
        <item x="3945"/>
        <item x="7433"/>
        <item x="431"/>
        <item x="8249"/>
        <item x="4182"/>
        <item x="3375"/>
        <item x="914"/>
        <item x="537"/>
        <item x="2160"/>
        <item x="45"/>
        <item x="4683"/>
        <item x="2448"/>
        <item x="2001"/>
        <item x="8733"/>
        <item x="243"/>
        <item x="1249"/>
        <item x="413"/>
        <item x="906"/>
        <item x="2734"/>
        <item x="217"/>
        <item x="6793"/>
        <item x="1652"/>
        <item x="2297"/>
        <item x="382"/>
        <item x="7146"/>
        <item x="4463"/>
        <item x="7145"/>
        <item x="1873"/>
        <item x="8496"/>
        <item x="6349"/>
        <item x="8364"/>
        <item x="5970"/>
        <item x="2068"/>
        <item x="6860"/>
        <item x="8587"/>
        <item x="673"/>
        <item x="3531"/>
        <item x="425"/>
        <item x="4813"/>
        <item x="1745"/>
        <item x="674"/>
        <item x="8631"/>
        <item x="2951"/>
        <item x="6036"/>
        <item x="8070"/>
        <item x="7523"/>
        <item x="3776"/>
        <item x="1325"/>
        <item x="4511"/>
        <item x="1417"/>
        <item x="1319"/>
        <item x="7096"/>
        <item x="3810"/>
        <item x="392"/>
        <item x="6924"/>
        <item x="7689"/>
        <item x="4582"/>
        <item x="7458"/>
        <item x="3204"/>
        <item x="697"/>
        <item x="5696"/>
        <item x="6669"/>
        <item x="8835"/>
        <item x="511"/>
        <item x="2806"/>
        <item x="4980"/>
        <item x="6008"/>
        <item x="4113"/>
        <item x="2604"/>
        <item x="5275"/>
        <item x="8322"/>
        <item x="7347"/>
        <item x="8018"/>
        <item x="6797"/>
        <item x="3968"/>
        <item x="1373"/>
        <item x="1718"/>
        <item x="3212"/>
        <item x="7499"/>
        <item x="6662"/>
        <item x="7963"/>
        <item x="8040"/>
        <item x="6715"/>
        <item x="3730"/>
        <item x="7150"/>
        <item x="5699"/>
        <item x="2070"/>
        <item x="5562"/>
        <item x="2605"/>
        <item x="8569"/>
        <item x="3918"/>
        <item x="3343"/>
        <item x="1312"/>
        <item x="6783"/>
        <item x="2282"/>
        <item x="6598"/>
        <item x="2541"/>
        <item x="2376"/>
        <item x="2840"/>
        <item x="5544"/>
        <item x="6111"/>
        <item x="4335"/>
        <item x="6359"/>
        <item x="8601"/>
        <item x="778"/>
        <item x="4041"/>
        <item x="8264"/>
        <item x="8169"/>
        <item x="3252"/>
        <item x="1285"/>
        <item x="3087"/>
        <item x="6696"/>
        <item x="1750"/>
        <item x="7700"/>
        <item x="8171"/>
        <item x="7442"/>
        <item x="5305"/>
        <item x="6795"/>
        <item x="6883"/>
        <item x="6189"/>
        <item x="1956"/>
        <item x="5695"/>
        <item x="3637"/>
        <item x="3026"/>
        <item x="350"/>
        <item x="867"/>
        <item x="8734"/>
        <item x="6208"/>
        <item x="4604"/>
        <item x="4082"/>
        <item x="5981"/>
        <item x="8571"/>
        <item x="4864"/>
        <item x="7342"/>
        <item x="6469"/>
        <item x="7698"/>
        <item x="4143"/>
        <item x="6961"/>
        <item x="719"/>
        <item x="5300"/>
        <item x="4883"/>
        <item x="1427"/>
        <item x="6362"/>
        <item x="3331"/>
        <item x="2369"/>
        <item x="4946"/>
        <item x="156"/>
        <item x="7556"/>
        <item x="6631"/>
        <item x="6779"/>
        <item x="5829"/>
        <item x="3552"/>
        <item x="365"/>
        <item x="7937"/>
        <item x="8591"/>
        <item x="2235"/>
        <item x="3607"/>
        <item x="197"/>
        <item x="875"/>
        <item x="8690"/>
        <item x="8543"/>
        <item x="4192"/>
        <item x="4392"/>
        <item x="7037"/>
        <item x="7809"/>
        <item x="8586"/>
        <item x="4628"/>
        <item x="8696"/>
        <item x="7592"/>
        <item x="496"/>
        <item x="5232"/>
        <item x="1318"/>
        <item x="662"/>
        <item x="3788"/>
        <item x="5775"/>
        <item x="1363"/>
        <item x="8141"/>
        <item x="864"/>
        <item x="5315"/>
        <item x="7122"/>
        <item x="827"/>
        <item x="4157"/>
        <item x="1194"/>
        <item x="7432"/>
        <item x="230"/>
        <item x="6807"/>
        <item x="3992"/>
        <item x="7274"/>
        <item x="7353"/>
        <item x="1220"/>
        <item x="8243"/>
        <item x="2440"/>
        <item x="5956"/>
        <item x="4360"/>
        <item x="8872"/>
        <item x="5923"/>
        <item x="7147"/>
        <item x="4554"/>
        <item x="177"/>
        <item x="211"/>
        <item x="5205"/>
        <item x="7374"/>
        <item x="4612"/>
        <item x="3136"/>
        <item x="4390"/>
        <item x="7906"/>
        <item x="7044"/>
        <item x="8025"/>
        <item x="6096"/>
        <item x="4625"/>
        <item x="410"/>
        <item x="253"/>
        <item x="412"/>
        <item x="4584"/>
        <item x="3211"/>
        <item x="5714"/>
        <item x="264"/>
        <item x="1800"/>
        <item x="1010"/>
        <item x="6782"/>
        <item x="3006"/>
        <item x="8743"/>
        <item x="52"/>
        <item x="3939"/>
        <item x="3710"/>
        <item x="3602"/>
        <item x="6483"/>
        <item x="1746"/>
        <item x="7388"/>
        <item x="6573"/>
        <item x="4868"/>
        <item x="6313"/>
        <item x="8277"/>
        <item x="7995"/>
        <item x="6582"/>
        <item x="8509"/>
        <item x="8219"/>
        <item x="1589"/>
        <item x="8802"/>
        <item x="6065"/>
        <item x="1491"/>
        <item x="2485"/>
        <item x="6875"/>
        <item x="2511"/>
        <item x="6375"/>
        <item x="7883"/>
        <item x="3027"/>
        <item x="7998"/>
        <item x="8424"/>
        <item x="3092"/>
        <item x="899"/>
        <item x="626"/>
        <item x="6965"/>
        <item x="8039"/>
        <item x="1709"/>
        <item x="1868"/>
        <item x="8096"/>
        <item x="2971"/>
        <item x="7966"/>
        <item x="4366"/>
        <item x="6072"/>
        <item x="1630"/>
        <item x="7244"/>
        <item x="8118"/>
        <item x="3368"/>
        <item x="504"/>
        <item x="5905"/>
        <item x="3091"/>
        <item x="2827"/>
        <item x="3879"/>
        <item x="8574"/>
        <item x="8310"/>
        <item x="7717"/>
        <item x="5311"/>
        <item x="937"/>
        <item x="956"/>
        <item x="520"/>
        <item x="6010"/>
        <item x="6656"/>
        <item x="4333"/>
        <item x="2224"/>
        <item x="6963"/>
        <item x="8557"/>
        <item x="3058"/>
        <item x="847"/>
        <item x="278"/>
        <item x="7000"/>
        <item x="4897"/>
        <item x="2588"/>
        <item x="3206"/>
        <item x="4347"/>
        <item x="687"/>
        <item x="7406"/>
        <item x="1078"/>
        <item x="6644"/>
        <item x="2809"/>
        <item x="5287"/>
        <item x="7081"/>
        <item x="1994"/>
        <item x="3227"/>
        <item x="3167"/>
        <item x="4024"/>
        <item x="8519"/>
        <item x="8019"/>
        <item x="4337"/>
        <item x="7050"/>
        <item x="4286"/>
        <item x="7773"/>
        <item x="5571"/>
        <item x="4826"/>
        <item x="3797"/>
        <item x="4077"/>
        <item x="5113"/>
        <item x="659"/>
        <item x="5625"/>
        <item x="2635"/>
        <item x="7279"/>
        <item x="5608"/>
        <item x="1032"/>
        <item x="7204"/>
        <item x="3796"/>
        <item x="4355"/>
        <item x="877"/>
        <item x="3153"/>
        <item x="3138"/>
        <item x="6175"/>
        <item x="2634"/>
        <item x="4641"/>
        <item x="7535"/>
        <item x="4203"/>
        <item x="7087"/>
        <item x="7328"/>
        <item x="6255"/>
        <item x="2818"/>
        <item x="3372"/>
        <item x="5873"/>
        <item x="3555"/>
        <item x="6618"/>
        <item x="3894"/>
        <item x="7760"/>
        <item x="2855"/>
        <item x="6621"/>
        <item x="8551"/>
        <item x="69"/>
        <item x="1033"/>
        <item x="1423"/>
        <item x="8469"/>
        <item x="6816"/>
        <item x="5042"/>
        <item x="4397"/>
        <item x="4370"/>
        <item x="3040"/>
        <item x="6949"/>
        <item x="5043"/>
        <item x="3547"/>
        <item x="4149"/>
        <item x="5581"/>
        <item x="1314"/>
        <item x="5742"/>
        <item x="6081"/>
        <item x="6276"/>
        <item x="5233"/>
        <item x="7839"/>
        <item x="8087"/>
        <item x="8694"/>
        <item x="6757"/>
        <item x="417"/>
        <item x="2049"/>
        <item x="6640"/>
        <item x="2721"/>
        <item x="2386"/>
        <item x="3074"/>
        <item x="3795"/>
        <item x="5069"/>
        <item x="7898"/>
        <item x="2952"/>
        <item x="2116"/>
        <item x="339"/>
        <item x="3767"/>
        <item x="7362"/>
        <item x="4659"/>
        <item x="6828"/>
        <item x="972"/>
        <item x="8439"/>
        <item x="879"/>
        <item x="8081"/>
        <item x="5266"/>
        <item x="7751"/>
        <item x="5716"/>
        <item x="7848"/>
        <item x="4102"/>
        <item x="4403"/>
        <item x="1603"/>
        <item x="2389"/>
        <item x="6468"/>
        <item x="2937"/>
        <item x="3990"/>
        <item x="8024"/>
        <item x="865"/>
        <item x="8712"/>
        <item x="6198"/>
        <item x="6148"/>
        <item x="5348"/>
        <item x="8335"/>
        <item x="2002"/>
        <item x="7436"/>
        <item x="7120"/>
        <item x="8623"/>
        <item x="1643"/>
        <item x="8700"/>
        <item x="3425"/>
        <item x="6172"/>
        <item x="6605"/>
        <item x="8561"/>
        <item x="6364"/>
        <item x="4051"/>
        <item x="5421"/>
        <item x="5116"/>
        <item x="3963"/>
        <item x="3673"/>
        <item x="5298"/>
        <item x="6069"/>
        <item x="3344"/>
        <item x="2848"/>
        <item x="2042"/>
        <item x="4656"/>
        <item x="5904"/>
        <item x="3094"/>
        <item x="4381"/>
        <item x="8656"/>
        <item x="5595"/>
        <item x="866"/>
        <item x="6986"/>
        <item x="6958"/>
        <item x="5416"/>
        <item x="4402"/>
        <item x="999"/>
        <item x="1189"/>
        <item x="2649"/>
        <item x="1583"/>
        <item x="3731"/>
        <item x="5901"/>
        <item x="7172"/>
        <item x="4917"/>
        <item x="6142"/>
        <item x="4844"/>
        <item x="7584"/>
        <item x="294"/>
        <item x="7674"/>
        <item x="4990"/>
        <item x="6486"/>
        <item x="1022"/>
        <item x="919"/>
        <item x="4088"/>
        <item x="2062"/>
        <item x="86"/>
        <item x="90"/>
        <item x="7425"/>
        <item x="5175"/>
        <item x="637"/>
        <item x="4734"/>
        <item x="6121"/>
        <item x="225"/>
        <item x="3696"/>
        <item x="716"/>
        <item x="1533"/>
        <item x="1069"/>
        <item x="2229"/>
        <item x="5529"/>
        <item x="6343"/>
        <item x="8113"/>
        <item x="2410"/>
        <item x="2156"/>
        <item x="5958"/>
        <item x="1416"/>
        <item x="8852"/>
        <item x="7323"/>
        <item x="1551"/>
        <item x="8001"/>
        <item x="5914"/>
        <item x="3928"/>
        <item x="5963"/>
        <item x="3784"/>
        <item x="6082"/>
        <item x="8333"/>
        <item x="3580"/>
        <item x="7969"/>
        <item x="5937"/>
        <item x="59"/>
        <item x="645"/>
        <item x="1353"/>
        <item x="726"/>
        <item x="7511"/>
        <item x="4645"/>
        <item x="7759"/>
        <item x="806"/>
        <item x="7709"/>
        <item x="3983"/>
        <item x="2628"/>
        <item x="4771"/>
        <item x="8290"/>
        <item x="2058"/>
        <item x="1724"/>
        <item x="421"/>
        <item x="3019"/>
        <item x="6553"/>
        <item x="5212"/>
        <item x="4219"/>
        <item x="5066"/>
        <item x="8350"/>
        <item x="855"/>
        <item x="4214"/>
        <item x="5965"/>
        <item x="8086"/>
        <item x="3792"/>
        <item x="6979"/>
        <item x="5764"/>
        <item x="3889"/>
        <item x="1199"/>
        <item x="2300"/>
        <item x="8731"/>
        <item x="7987"/>
        <item x="568"/>
        <item x="1231"/>
        <item x="2367"/>
        <item x="8821"/>
        <item x="1293"/>
        <item x="8549"/>
        <item x="1973"/>
        <item x="6228"/>
        <item x="4635"/>
        <item x="3070"/>
        <item x="5231"/>
        <item x="4528"/>
        <item x="4342"/>
        <item x="1113"/>
        <item x="7110"/>
        <item x="6458"/>
        <item x="6187"/>
        <item x="7671"/>
        <item x="8585"/>
        <item x="1038"/>
        <item x="8862"/>
        <item x="2341"/>
        <item x="7255"/>
        <item x="3744"/>
        <item x="5900"/>
        <item x="6044"/>
        <item x="2899"/>
        <item x="1667"/>
        <item x="2512"/>
        <item x="2364"/>
        <item x="2066"/>
        <item x="3088"/>
        <item x="2220"/>
        <item x="1375"/>
        <item x="3942"/>
        <item x="3747"/>
        <item x="2778"/>
        <item x="2356"/>
        <item x="2910"/>
        <item x="1003"/>
        <item x="3760"/>
        <item x="3697"/>
        <item x="3144"/>
        <item x="4642"/>
        <item x="3952"/>
        <item x="2278"/>
        <item x="1274"/>
        <item x="3199"/>
        <item x="3492"/>
        <item x="2599"/>
        <item x="4871"/>
        <item x="2651"/>
        <item x="7847"/>
        <item x="1217"/>
        <item x="3689"/>
        <item x="3000"/>
        <item x="7547"/>
        <item x="282"/>
        <item x="1391"/>
        <item x="7957"/>
        <item x="6886"/>
        <item x="5208"/>
        <item x="3497"/>
        <item x="8639"/>
        <item x="5849"/>
        <item x="6032"/>
        <item x="2232"/>
        <item x="3656"/>
        <item x="8825"/>
        <item x="6817"/>
        <item x="756"/>
        <item x="1941"/>
        <item x="8332"/>
        <item x="7735"/>
        <item x="3433"/>
        <item x="7252"/>
        <item x="2531"/>
        <item x="2388"/>
        <item x="1879"/>
        <item x="2957"/>
        <item x="2811"/>
        <item x="4576"/>
        <item x="4364"/>
        <item x="2433"/>
        <item x="1349"/>
        <item x="4708"/>
        <item x="4213"/>
        <item x="703"/>
        <item x="405"/>
        <item x="1434"/>
        <item x="1514"/>
        <item x="690"/>
        <item x="2063"/>
        <item x="5777"/>
        <item x="1721"/>
        <item x="7867"/>
        <item x="4055"/>
        <item x="3764"/>
        <item x="2021"/>
        <item x="8692"/>
        <item x="7803"/>
        <item x="8871"/>
        <item x="7604"/>
        <item x="917"/>
        <item x="2654"/>
        <item x="4124"/>
        <item x="6846"/>
        <item x="8303"/>
        <item x="6012"/>
        <item x="7093"/>
        <item x="5393"/>
        <item x="2759"/>
        <item x="5948"/>
        <item x="988"/>
        <item x="3877"/>
        <item x="4245"/>
        <item x="1072"/>
        <item x="7072"/>
        <item x="4602"/>
        <item x="4655"/>
        <item x="7472"/>
        <item x="698"/>
        <item x="6432"/>
        <item x="6094"/>
        <item x="4644"/>
        <item x="7412"/>
        <item x="6254"/>
        <item x="6088"/>
        <item x="1871"/>
        <item x="6981"/>
        <item x="2478"/>
        <item x="2963"/>
        <item x="6674"/>
        <item x="7068"/>
        <item x="7591"/>
        <item x="7740"/>
        <item x="8256"/>
        <item x="8616"/>
        <item x="1650"/>
        <item x="3259"/>
        <item x="5272"/>
        <item x="5271"/>
        <item x="1215"/>
        <item x="324"/>
        <item x="550"/>
        <item x="2703"/>
        <item x="4217"/>
        <item x="2207"/>
        <item x="3765"/>
        <item x="8491"/>
        <item x="5819"/>
        <item x="4627"/>
        <item x="5512"/>
        <item x="3674"/>
        <item x="1561"/>
        <item x="5110"/>
        <item x="947"/>
        <item x="6171"/>
        <item x="8504"/>
        <item x="2751"/>
        <item x="216"/>
        <item x="736"/>
        <item x="3401"/>
        <item x="3365"/>
        <item x="1688"/>
        <item x="6629"/>
        <item x="8674"/>
        <item x="7063"/>
        <item x="3932"/>
        <item x="5720"/>
        <item x="2425"/>
        <item x="6503"/>
        <item x="7768"/>
        <item x="4646"/>
        <item x="6062"/>
        <item x="6490"/>
        <item x="4666"/>
        <item x="436"/>
        <item x="3037"/>
        <item x="3324"/>
        <item x="7474"/>
        <item x="6988"/>
        <item x="3832"/>
        <item x="7144"/>
        <item x="4857"/>
        <item x="2251"/>
        <item x="2154"/>
        <item x="923"/>
        <item x="3624"/>
        <item x="145"/>
        <item x="4841"/>
        <item x="4434"/>
        <item x="2185"/>
        <item x="7232"/>
        <item x="8431"/>
        <item x="7565"/>
        <item x="5312"/>
        <item x="7549"/>
        <item x="8015"/>
        <item x="8641"/>
        <item x="5496"/>
        <item x="7187"/>
        <item x="8513"/>
        <item x="7928"/>
        <item x="3526"/>
        <item x="7545"/>
        <item x="311"/>
        <item x="1139"/>
        <item x="1809"/>
        <item x="2175"/>
        <item x="124"/>
        <item x="2499"/>
        <item x="4752"/>
        <item x="5364"/>
        <item x="198"/>
        <item x="3165"/>
        <item x="7600"/>
        <item x="642"/>
        <item x="1470"/>
        <item x="8246"/>
        <item x="695"/>
        <item x="4594"/>
        <item x="7677"/>
        <item x="7790"/>
        <item x="8184"/>
        <item x="5372"/>
        <item x="5008"/>
        <item x="1921"/>
        <item x="2274"/>
        <item x="8498"/>
        <item x="6282"/>
        <item x="7448"/>
        <item x="6005"/>
        <item x="3687"/>
        <item x="7933"/>
        <item x="996"/>
        <item x="7095"/>
        <item x="6536"/>
        <item x="277"/>
        <item x="8798"/>
        <item x="3820"/>
        <item x="3768"/>
        <item x="7395"/>
        <item x="6404"/>
        <item x="8876"/>
        <item x="1368"/>
        <item x="3419"/>
        <item x="2567"/>
        <item x="7253"/>
        <item x="7503"/>
        <item x="8463"/>
        <item x="2757"/>
        <item x="2155"/>
        <item x="3369"/>
        <item x="4048"/>
        <item x="272"/>
        <item x="1334"/>
        <item x="1719"/>
        <item x="6357"/>
        <item x="773"/>
        <item x="3446"/>
        <item x="6269"/>
        <item x="7097"/>
        <item x="2662"/>
        <item x="1691"/>
        <item x="8400"/>
        <item x="5198"/>
        <item x="4086"/>
        <item x="1232"/>
        <item x="3880"/>
        <item x="1655"/>
        <item x="2621"/>
        <item x="4815"/>
        <item x="2271"/>
        <item x="6242"/>
        <item x="7199"/>
        <item x="3668"/>
        <item x="1338"/>
        <item x="788"/>
        <item x="7577"/>
        <item x="8595"/>
        <item x="2129"/>
        <item x="2334"/>
        <item x="8262"/>
        <item x="1214"/>
        <item x="6471"/>
        <item x="8508"/>
        <item x="4018"/>
        <item x="5075"/>
        <item x="4787"/>
        <item x="370"/>
        <item x="1079"/>
        <item x="2462"/>
        <item x="7562"/>
        <item x="6808"/>
        <item x="8541"/>
        <item x="7450"/>
        <item x="4141"/>
        <item x="2125"/>
        <item x="4751"/>
        <item x="3993"/>
        <item x="7343"/>
        <item x="3628"/>
        <item x="6938"/>
        <item x="5447"/>
        <item x="4957"/>
        <item x="3429"/>
        <item x="5137"/>
        <item x="1805"/>
        <item x="8220"/>
        <item x="6021"/>
        <item x="7094"/>
        <item x="1862"/>
        <item x="1830"/>
        <item x="1115"/>
        <item x="6548"/>
        <item x="3658"/>
        <item x="2212"/>
        <item x="6830"/>
        <item x="6557"/>
        <item x="3854"/>
        <item x="8849"/>
        <item x="4232"/>
        <item x="3016"/>
        <item x="2081"/>
        <item x="1723"/>
        <item x="1751"/>
        <item x="6393"/>
        <item x="1695"/>
        <item x="3980"/>
        <item x="7246"/>
        <item x="2774"/>
        <item x="3134"/>
        <item x="3067"/>
        <item x="5405"/>
        <item x="3962"/>
        <item x="7628"/>
        <item x="5260"/>
        <item x="6515"/>
        <item x="3377"/>
        <item x="927"/>
        <item x="8472"/>
        <item x="232"/>
        <item x="239"/>
        <item x="8495"/>
        <item x="3530"/>
        <item x="5652"/>
        <item x="6038"/>
        <item x="6616"/>
        <item x="6311"/>
        <item x="4183"/>
        <item x="3142"/>
        <item x="4729"/>
        <item x="6646"/>
        <item x="3982"/>
        <item x="305"/>
        <item x="4194"/>
        <item x="2233"/>
        <item x="5202"/>
        <item x="3938"/>
        <item x="3777"/>
        <item x="2839"/>
        <item x="1241"/>
        <item x="7825"/>
        <item x="7896"/>
        <item x="8683"/>
        <item x="883"/>
        <item x="6322"/>
        <item x="8833"/>
        <item x="5804"/>
        <item x="2959"/>
        <item x="7973"/>
        <item x="5388"/>
        <item x="4047"/>
        <item x="7385"/>
        <item x="4354"/>
        <item x="6039"/>
        <item x="3409"/>
        <item x="5124"/>
        <item x="3471"/>
        <item x="3082"/>
        <item x="1025"/>
        <item x="3601"/>
        <item x="4446"/>
        <item x="4316"/>
        <item x="7769"/>
        <item x="2473"/>
        <item x="199"/>
        <item x="4998"/>
        <item x="6595"/>
        <item x="1682"/>
        <item x="2770"/>
        <item x="2978"/>
        <item x="1236"/>
        <item x="2553"/>
        <item x="792"/>
        <item x="7240"/>
        <item x="1513"/>
        <item x="943"/>
        <item x="723"/>
        <item x="8034"/>
        <item x="6284"/>
        <item x="7324"/>
        <item x="8864"/>
        <item x="2962"/>
        <item x="1590"/>
        <item x="1410"/>
        <item x="7932"/>
        <item x="3049"/>
        <item x="363"/>
        <item x="6516"/>
        <item x="3213"/>
        <item x="8730"/>
        <item x="809"/>
        <item x="4741"/>
        <item x="3676"/>
        <item x="832"/>
        <item x="2383"/>
        <item x="7177"/>
        <item x="4074"/>
        <item x="1336"/>
        <item x="940"/>
        <item x="1392"/>
        <item x="7409"/>
        <item x="1099"/>
        <item x="4979"/>
        <item x="8838"/>
        <item x="3869"/>
        <item x="7471"/>
        <item x="5501"/>
        <item x="6999"/>
        <item x="1302"/>
        <item x="5084"/>
        <item x="6297"/>
        <item x="5112"/>
        <item x="2236"/>
        <item x="1928"/>
        <item x="6283"/>
        <item x="5604"/>
        <item x="4175"/>
        <item x="780"/>
        <item x="6608"/>
        <item x="4727"/>
        <item x="6704"/>
        <item x="2534"/>
        <item x="2505"/>
        <item x="6326"/>
        <item x="7375"/>
        <item x="4535"/>
        <item x="4263"/>
        <item x="5398"/>
        <item x="2867"/>
        <item x="7178"/>
        <item x="4803"/>
        <item x="1132"/>
        <item x="4798"/>
        <item x="4243"/>
        <item x="2403"/>
        <item x="580"/>
        <item x="5839"/>
        <item x="7012"/>
        <item x="7364"/>
        <item x="2556"/>
        <item x="3529"/>
        <item x="2416"/>
        <item x="3159"/>
        <item x="1900"/>
        <item x="6103"/>
        <item x="4075"/>
        <item x="924"/>
        <item x="2103"/>
        <item x="4618"/>
        <item x="4267"/>
        <item x="1897"/>
        <item x="2946"/>
        <item x="4343"/>
        <item x="3543"/>
        <item x="5023"/>
        <item x="1654"/>
        <item x="7859"/>
        <item x="8139"/>
        <item x="2725"/>
        <item x="8069"/>
        <item x="6855"/>
        <item x="5734"/>
        <item x="4510"/>
        <item x="8678"/>
        <item x="8082"/>
        <item x="1344"/>
        <item x="7958"/>
        <item x="8211"/>
        <item x="2711"/>
        <item x="2658"/>
        <item x="2475"/>
        <item x="4486"/>
        <item x="4282"/>
        <item x="7693"/>
        <item x="4747"/>
        <item x="6914"/>
        <item x="2378"/>
        <item x="4606"/>
        <item x="3901"/>
        <item x="1211"/>
        <item x="1607"/>
        <item x="5179"/>
        <item x="8149"/>
        <item x="8629"/>
        <item x="3245"/>
        <item x="950"/>
        <item x="7519"/>
        <item x="5651"/>
        <item x="5737"/>
        <item x="2489"/>
        <item x="8151"/>
        <item x="2275"/>
        <item x="6128"/>
        <item x="1526"/>
        <item x="1620"/>
        <item x="7956"/>
        <item x="8796"/>
        <item x="8691"/>
        <item x="2905"/>
        <item x="8065"/>
        <item x="4697"/>
        <item x="6417"/>
        <item x="2382"/>
        <item x="4312"/>
        <item x="5425"/>
        <item x="8784"/>
        <item x="6151"/>
        <item x="5052"/>
        <item x="5440"/>
        <item x="7048"/>
        <item x="161"/>
        <item x="2737"/>
        <item x="7560"/>
        <item x="5650"/>
        <item x="5976"/>
        <item x="4290"/>
        <item x="8156"/>
        <item x="8726"/>
        <item x="8751"/>
        <item x="3909"/>
        <item x="5431"/>
        <item x="2600"/>
        <item x="6853"/>
        <item x="6725"/>
        <item x="7025"/>
        <item x="6061"/>
        <item x="8391"/>
        <item x="3340"/>
        <item x="6281"/>
        <item x="1495"/>
        <item x="155"/>
        <item x="8677"/>
        <item x="3175"/>
        <item x="4176"/>
        <item x="8807"/>
        <item x="1447"/>
        <item x="3123"/>
        <item x="840"/>
        <item x="7330"/>
        <item x="404"/>
        <item x="3857"/>
        <item x="1101"/>
        <item x="6333"/>
        <item x="8033"/>
        <item x="8720"/>
        <item x="1056"/>
        <item x="4190"/>
        <item x="3488"/>
        <item x="6666"/>
        <item x="5641"/>
        <item x="519"/>
        <item x="1148"/>
        <item x="2445"/>
        <item x="5999"/>
        <item x="3306"/>
        <item x="1599"/>
        <item x="1286"/>
        <item x="1907"/>
        <item x="3584"/>
        <item x="6940"/>
        <item x="3263"/>
        <item x="6765"/>
        <item x="3726"/>
        <item x="7046"/>
        <item x="150"/>
        <item x="5482"/>
        <item x="6051"/>
        <item x="7047"/>
        <item x="3261"/>
        <item x="271"/>
        <item x="1085"/>
        <item x="5988"/>
        <item x="7186"/>
        <item x="8346"/>
        <item x="6165"/>
        <item x="838"/>
        <item x="303"/>
        <item x="314"/>
        <item x="2540"/>
        <item x="884"/>
        <item x="3534"/>
        <item x="316"/>
        <item x="8637"/>
        <item x="8847"/>
        <item x="8387"/>
        <item x="8560"/>
        <item x="4059"/>
        <item x="8780"/>
        <item x="5010"/>
        <item x="7415"/>
        <item x="7209"/>
        <item x="5599"/>
        <item x="8761"/>
        <item x="1444"/>
        <item x="5766"/>
        <item x="3412"/>
        <item x="7653"/>
        <item x="3363"/>
        <item x="5620"/>
        <item x="163"/>
        <item x="6421"/>
        <item x="7239"/>
        <item x="3297"/>
        <item x="3151"/>
        <item x="7864"/>
        <item x="3867"/>
        <item x="2459"/>
        <item x="5585"/>
        <item x="2015"/>
        <item x="1129"/>
        <item x="984"/>
        <item x="6219"/>
        <item x="6046"/>
        <item x="6022"/>
        <item x="4838"/>
        <item x="1436"/>
        <item x="4031"/>
        <item x="789"/>
        <item x="3966"/>
        <item x="2913"/>
        <item x="4477"/>
        <item x="5698"/>
        <item x="3269"/>
        <item x="5068"/>
        <item x="5402"/>
        <item x="8280"/>
        <item x="4095"/>
        <item x="457"/>
        <item x="4129"/>
        <item x="6406"/>
        <item x="3023"/>
        <item x="3856"/>
        <item x="4492"/>
        <item x="5732"/>
        <item x="6104"/>
        <item x="6570"/>
        <item x="2679"/>
        <item x="1760"/>
        <item x="8506"/>
        <item x="6262"/>
        <item x="1789"/>
        <item x="7476"/>
        <item x="3904"/>
        <item x="2956"/>
        <item x="6167"/>
        <item x="3443"/>
        <item x="386"/>
        <item x="951"/>
        <item x="206"/>
        <item x="7884"/>
        <item x="2740"/>
        <item x="2318"/>
        <item x="4384"/>
        <item x="7515"/>
        <item x="395"/>
        <item x="4836"/>
        <item x="2134"/>
        <item x="6534"/>
        <item x="3118"/>
        <item x="6748"/>
        <item x="3892"/>
        <item x="6854"/>
        <item x="3249"/>
        <item x="1911"/>
        <item x="6735"/>
        <item x="8458"/>
        <item x="4310"/>
        <item x="7586"/>
        <item x="8482"/>
        <item x="1863"/>
        <item x="3702"/>
        <item x="6099"/>
        <item x="8603"/>
        <item x="6085"/>
        <item x="7710"/>
        <item x="6691"/>
        <item x="1890"/>
        <item x="3886"/>
        <item x="304"/>
        <item x="5628"/>
        <item x="1456"/>
        <item x="2503"/>
        <item x="2950"/>
        <item x="6824"/>
        <item x="5105"/>
        <item x="1111"/>
        <item x="18"/>
        <item x="7071"/>
        <item x="7716"/>
        <item x="275"/>
        <item x="2352"/>
        <item x="7858"/>
        <item x="4920"/>
        <item x="3339"/>
        <item x="70"/>
        <item x="4028"/>
        <item x="5957"/>
        <item x="26"/>
        <item x="5787"/>
        <item x="5871"/>
        <item x="5558"/>
        <item x="1840"/>
        <item x="808"/>
        <item x="3578"/>
        <item x="5533"/>
        <item x="5955"/>
        <item x="6923"/>
        <item x="7877"/>
        <item x="4615"/>
        <item x="2854"/>
        <item x="1564"/>
        <item x="3520"/>
        <item x="2276"/>
        <item x="6118"/>
        <item x="2371"/>
        <item x="2781"/>
        <item x="8476"/>
        <item x="4291"/>
        <item x="8484"/>
        <item x="622"/>
        <item x="1757"/>
        <item x="471"/>
        <item x="7391"/>
        <item x="3787"/>
        <item x="443"/>
        <item x="3599"/>
        <item x="3591"/>
        <item x="88"/>
        <item x="4716"/>
        <item x="4754"/>
        <item x="5510"/>
        <item x="4442"/>
        <item x="7814"/>
        <item x="8553"/>
        <item x="2267"/>
        <item x="2039"/>
        <item x="2143"/>
        <item x="1036"/>
        <item x="6866"/>
        <item x="4801"/>
        <item x="6839"/>
        <item x="7994"/>
        <item x="6804"/>
        <item x="111"/>
        <item x="3489"/>
        <item x="4740"/>
        <item x="5170"/>
        <item x="354"/>
        <item x="6305"/>
        <item x="6253"/>
        <item x="5409"/>
        <item x="7506"/>
        <item x="8305"/>
        <item x="3397"/>
        <item x="2216"/>
        <item x="8462"/>
        <item x="8386"/>
        <item x="1272"/>
        <item x="3533"/>
        <item x="4963"/>
        <item x="3460"/>
        <item x="6389"/>
        <item x="7685"/>
        <item x="1408"/>
        <item x="3436"/>
        <item x="2259"/>
        <item x="2215"/>
        <item x="7796"/>
        <item x="8233"/>
        <item x="8177"/>
        <item x="4780"/>
        <item x="2071"/>
        <item x="7816"/>
        <item x="7085"/>
        <item x="5107"/>
        <item x="2836"/>
        <item x="4318"/>
        <item x="84"/>
        <item x="5690"/>
        <item x="7356"/>
        <item x="7687"/>
        <item x="4561"/>
        <item x="5567"/>
        <item x="3614"/>
        <item x="4483"/>
        <item x="3600"/>
        <item x="2308"/>
        <item x="2895"/>
        <item x="5845"/>
        <item x="4170"/>
        <item x="3913"/>
        <item x="6857"/>
        <item x="2812"/>
        <item x="8412"/>
        <item x="1001"/>
        <item x="5433"/>
        <item x="4357"/>
        <item x="5378"/>
        <item x="8064"/>
        <item x="6244"/>
        <item x="8172"/>
        <item x="6537"/>
        <item x="1925"/>
        <item x="4814"/>
        <item x="2799"/>
        <item x="742"/>
        <item x="1501"/>
        <item x="4649"/>
        <item x="2829"/>
        <item x="5936"/>
        <item x="8406"/>
        <item x="1206"/>
        <item x="2841"/>
        <item x="5997"/>
        <item x="6017"/>
        <item x="712"/>
        <item x="3169"/>
        <item x="8078"/>
        <item x="7481"/>
        <item x="7389"/>
        <item x="4019"/>
        <item x="8162"/>
        <item x="6339"/>
        <item x="5238"/>
        <item x="458"/>
        <item x="7593"/>
        <item x="1093"/>
        <item x="850"/>
        <item x="5952"/>
        <item x="4548"/>
        <item x="8853"/>
        <item x="7875"/>
        <item x="6220"/>
        <item x="3611"/>
        <item x="8164"/>
        <item x="5277"/>
        <item x="954"/>
        <item x="804"/>
        <item x="768"/>
        <item x="8061"/>
        <item x="6251"/>
        <item x="4542"/>
        <item x="6871"/>
        <item x="4599"/>
        <item x="6944"/>
        <item x="2263"/>
        <item x="5995"/>
        <item x="2131"/>
        <item x="3476"/>
        <item x="2856"/>
        <item x="2124"/>
        <item x="4685"/>
        <item x="3826"/>
        <item x="1553"/>
        <item x="2993"/>
        <item x="2608"/>
        <item x="5801"/>
        <item x="3387"/>
        <item x="6373"/>
        <item x="369"/>
        <item x="3358"/>
        <item x="1370"/>
        <item x="6815"/>
        <item x="6473"/>
        <item x="4622"/>
        <item x="6814"/>
        <item x="2452"/>
        <item x="6238"/>
        <item x="5824"/>
        <item x="7230"/>
        <item x="8638"/>
        <item x="5634"/>
        <item x="7647"/>
        <item x="8555"/>
        <item x="4579"/>
        <item x="5680"/>
        <item x="671"/>
        <item x="2820"/>
        <item x="6630"/>
        <item x="1955"/>
        <item x="1531"/>
        <item x="6752"/>
        <item x="2991"/>
        <item x="3979"/>
        <item x="8665"/>
        <item x="259"/>
        <item x="4854"/>
        <item x="1412"/>
        <item x="7234"/>
        <item x="7728"/>
        <item x="5051"/>
        <item x="5934"/>
        <item x="6920"/>
        <item x="3931"/>
        <item x="8244"/>
        <item x="7971"/>
        <item x="6836"/>
        <item x="7726"/>
        <item x="5622"/>
        <item x="5540"/>
        <item x="7517"/>
        <item x="3864"/>
        <item x="8323"/>
        <item x="7829"/>
        <item x="1142"/>
        <item x="7857"/>
        <item x="8589"/>
        <item x="7738"/>
        <item x="6869"/>
        <item x="4650"/>
        <item x="1781"/>
        <item x="1229"/>
        <item x="7418"/>
        <item x="5809"/>
        <item x="5669"/>
        <item x="6576"/>
        <item x="7376"/>
        <item x="5188"/>
        <item x="3690"/>
        <item x="8749"/>
        <item x="7463"/>
        <item x="6708"/>
        <item x="6156"/>
        <item x="6092"/>
        <item x="1812"/>
        <item x="374"/>
        <item x="4952"/>
        <item x="5534"/>
        <item x="2598"/>
        <item x="5000"/>
        <item x="462"/>
        <item x="490"/>
        <item x="399"/>
        <item x="3956"/>
        <item x="2316"/>
        <item x="6134"/>
        <item x="3265"/>
        <item x="4090"/>
        <item x="3323"/>
        <item x="6495"/>
        <item x="8507"/>
        <item x="6555"/>
        <item x="1881"/>
        <item x="8790"/>
        <item x="2091"/>
        <item x="7227"/>
        <item x="7449"/>
        <item x="6948"/>
        <item x="6000"/>
        <item x="7314"/>
        <item x="4062"/>
        <item x="1186"/>
        <item x="1777"/>
        <item x="5671"/>
        <item x="5541"/>
        <item x="8011"/>
        <item x="8159"/>
        <item x="210"/>
        <item x="8839"/>
        <item x="6864"/>
        <item x="8197"/>
        <item x="4595"/>
        <item x="6806"/>
        <item x="1288"/>
        <item x="1875"/>
        <item x="748"/>
        <item x="544"/>
        <item x="2964"/>
        <item x="8768"/>
        <item x="7165"/>
        <item x="3937"/>
        <item x="6865"/>
        <item x="1835"/>
        <item x="4453"/>
        <item x="1239"/>
        <item x="5847"/>
        <item x="1834"/>
        <item x="2053"/>
        <item x="5582"/>
        <item x="4993"/>
        <item x="5861"/>
        <item x="6149"/>
        <item x="1933"/>
        <item x="6591"/>
        <item x="1864"/>
        <item x="2694"/>
        <item x="4730"/>
        <item x="61"/>
        <item x="2695"/>
        <item x="8625"/>
        <item x="5592"/>
        <item x="7222"/>
        <item x="4941"/>
        <item x="6492"/>
        <item x="7554"/>
        <item x="7261"/>
        <item x="8430"/>
        <item x="8666"/>
        <item x="946"/>
        <item x="1294"/>
        <item x="2613"/>
        <item x="4087"/>
        <item x="6084"/>
        <item x="3781"/>
        <item x="6590"/>
        <item x="2547"/>
        <item x="3566"/>
        <item x="4117"/>
        <item x="2055"/>
        <item x="2980"/>
        <item x="3033"/>
        <item x="2552"/>
        <item x="3790"/>
        <item x="6237"/>
        <item x="7667"/>
        <item x="6834"/>
        <item x="6460"/>
        <item x="7705"/>
        <item x="4244"/>
        <item x="5195"/>
        <item x="7359"/>
        <item x="6372"/>
        <item x="3582"/>
        <item x="6346"/>
        <item x="6234"/>
        <item x="3351"/>
        <item x="7300"/>
        <item x="1729"/>
        <item x="8126"/>
        <item x="2031"/>
        <item x="58"/>
        <item x="7245"/>
        <item x="8614"/>
        <item x="6367"/>
        <item x="630"/>
        <item x="6587"/>
        <item x="7704"/>
        <item x="3663"/>
        <item x="5429"/>
        <item x="5694"/>
        <item x="3773"/>
        <item x="3404"/>
        <item x="5858"/>
        <item x="1891"/>
        <item x="6307"/>
        <item x="1880"/>
        <item x="6257"/>
        <item x="1472"/>
        <item x="3981"/>
        <item x="4340"/>
        <item x="97"/>
        <item x="8466"/>
        <item x="4783"/>
        <item x="3946"/>
        <item x="3720"/>
        <item x="7654"/>
        <item x="497"/>
        <item x="5872"/>
        <item x="313"/>
        <item x="2660"/>
        <item x="1731"/>
        <item x="721"/>
        <item x="1029"/>
        <item x="6728"/>
        <item x="6137"/>
        <item x="3405"/>
        <item x="7104"/>
        <item x="6977"/>
        <item x="2217"/>
        <item x="3438"/>
        <item x="5403"/>
        <item x="7090"/>
        <item x="7746"/>
        <item x="7492"/>
        <item x="898"/>
        <item x="5021"/>
        <item x="8049"/>
        <item x="2202"/>
        <item x="1946"/>
        <item x="4275"/>
        <item x="8500"/>
        <item x="7223"/>
        <item x="1146"/>
        <item x="6939"/>
        <item x="5588"/>
        <item x="8777"/>
        <item x="6682"/>
        <item x="2514"/>
        <item x="3738"/>
        <item x="6992"/>
        <item x="7159"/>
        <item x="434"/>
        <item x="263"/>
        <item x="5717"/>
        <item x="8085"/>
        <item x="8046"/>
        <item x="6328"/>
        <item x="6033"/>
        <item x="4609"/>
        <item x="8459"/>
        <item x="8146"/>
        <item x="2431"/>
        <item x="6649"/>
        <item x="8402"/>
        <item x="6930"/>
        <item x="7216"/>
        <item x="604"/>
        <item x="3342"/>
        <item x="2093"/>
        <item x="7309"/>
        <item x="4385"/>
        <item x="5"/>
        <item x="7910"/>
        <item x="5071"/>
        <item x="1810"/>
        <item x="5619"/>
        <item x="7384"/>
        <item x="1381"/>
        <item x="3651"/>
        <item x="2821"/>
        <item x="8873"/>
        <item x="6200"/>
        <item x="8815"/>
        <item x="2958"/>
        <item x="4115"/>
        <item x="3517"/>
        <item x="5711"/>
        <item x="1452"/>
        <item x="4007"/>
        <item x="4399"/>
        <item x="7855"/>
        <item x="3462"/>
        <item x="732"/>
        <item x="6678"/>
        <item x="428"/>
        <item x="5523"/>
        <item x="2280"/>
        <item x="138"/>
        <item x="8470"/>
        <item x="5708"/>
        <item x="651"/>
        <item x="5702"/>
        <item x="8575"/>
        <item x="5227"/>
        <item x="5865"/>
        <item x="7929"/>
        <item x="2523"/>
        <item x="1525"/>
        <item x="1939"/>
        <item x="129"/>
        <item x="1121"/>
        <item x="5866"/>
        <item x="1851"/>
        <item x="522"/>
        <item x="8618"/>
        <item x="2183"/>
        <item x="4356"/>
        <item x="7597"/>
        <item x="3461"/>
        <item x="460"/>
        <item x="2794"/>
        <item x="627"/>
        <item x="3133"/>
        <item x="4759"/>
        <item x="1081"/>
        <item x="2187"/>
        <item x="3367"/>
        <item x="3275"/>
        <item x="7636"/>
        <item x="7784"/>
        <item x="8416"/>
        <item x="7377"/>
        <item x="7134"/>
        <item x="4376"/>
        <item x="2190"/>
        <item x="1134"/>
        <item x="621"/>
        <item x="3161"/>
        <item x="7781"/>
        <item x="582"/>
        <item x="775"/>
        <item x="3072"/>
        <item x="2830"/>
        <item x="6315"/>
        <item x="8215"/>
        <item x="3732"/>
        <item x="5181"/>
        <item x="3449"/>
        <item x="384"/>
        <item x="2728"/>
        <item x="6267"/>
        <item x="5831"/>
        <item x="6684"/>
        <item x="5573"/>
        <item x="1773"/>
        <item x="3960"/>
        <item x="4271"/>
        <item x="2293"/>
        <item x="5207"/>
        <item x="8606"/>
        <item x="8724"/>
        <item x="7282"/>
        <item x="2796"/>
        <item x="4589"/>
        <item x="7099"/>
        <item x="23"/>
        <item x="8810"/>
        <item x="6776"/>
        <item x="4896"/>
        <item x="6918"/>
        <item x="8602"/>
        <item x="3139"/>
        <item x="2338"/>
        <item x="8134"/>
        <item x="1747"/>
        <item x="6004"/>
        <item x="8203"/>
        <item x="6766"/>
        <item x="468"/>
        <item x="8423"/>
        <item x="2585"/>
        <item x="2414"/>
        <item x="8473"/>
        <item x="8609"/>
        <item x="3127"/>
        <item x="179"/>
        <item x="8715"/>
        <item x="2174"/>
        <item x="8518"/>
        <item x="5632"/>
        <item x="6915"/>
        <item x="4273"/>
        <item x="5605"/>
        <item x="5002"/>
        <item x="7351"/>
        <item x="4145"/>
        <item x="430"/>
        <item x="403"/>
        <item x="1197"/>
        <item x="4040"/>
        <item x="7851"/>
        <item x="2850"/>
        <item x="4320"/>
        <item x="2279"/>
        <item x="3236"/>
        <item x="4235"/>
        <item x="1222"/>
        <item x="5462"/>
        <item x="3793"/>
        <item x="3823"/>
        <item x="1138"/>
        <item x="5245"/>
        <item x="5337"/>
        <item x="5224"/>
        <item x="2184"/>
        <item x="3835"/>
        <item x="3348"/>
        <item x="1832"/>
        <item x="5941"/>
        <item x="5806"/>
        <item x="8797"/>
        <item x="3585"/>
        <item x="8875"/>
        <item x="5067"/>
        <item x="5073"/>
        <item x="3652"/>
        <item x="2317"/>
        <item x="2693"/>
        <item x="6628"/>
        <item x="4306"/>
        <item x="8062"/>
        <item x="3061"/>
        <item x="4172"/>
        <item x="801"/>
        <item x="3831"/>
        <item x="3431"/>
        <item x="7714"/>
        <item x="7368"/>
        <item x="799"/>
        <item x="1027"/>
        <item x="8245"/>
        <item x="5106"/>
        <item x="1573"/>
        <item x="8615"/>
        <item x="2191"/>
        <item x="7542"/>
        <item x="5749"/>
        <item x="7950"/>
        <item x="2739"/>
        <item x="3479"/>
        <item x="1646"/>
        <item x="8129"/>
        <item x="1877"/>
        <item x="735"/>
        <item x="4202"/>
        <item x="8702"/>
        <item x="8200"/>
        <item x="8170"/>
        <item x="5838"/>
        <item x="1504"/>
        <item x="3148"/>
        <item x="4719"/>
        <item x="8145"/>
        <item x="8844"/>
        <item x="4209"/>
        <item x="3100"/>
        <item x="6695"/>
        <item x="4005"/>
        <item x="617"/>
        <item x="143"/>
        <item x="8824"/>
        <item x="1689"/>
        <item x="1409"/>
        <item x="6809"/>
        <item x="7452"/>
        <item x="8764"/>
        <item x="4526"/>
        <item x="8752"/>
        <item x="1200"/>
        <item x="5352"/>
        <item x="6620"/>
        <item x="8097"/>
        <item x="6718"/>
        <item x="7532"/>
        <item x="1062"/>
        <item x="1743"/>
        <item x="3916"/>
        <item x="2803"/>
        <item x="5574"/>
        <item x="1064"/>
        <item x="6280"/>
        <item x="6158"/>
        <item x="1271"/>
        <item x="2196"/>
        <item x="836"/>
        <item x="2426"/>
        <item x="3833"/>
        <item x="5888"/>
        <item x="935"/>
        <item x="7306"/>
        <item x="740"/>
        <item x="3101"/>
        <item x="7772"/>
        <item x="2446"/>
        <item x="8091"/>
        <item x="3288"/>
        <item x="1786"/>
        <item x="447"/>
        <item x="4324"/>
        <item x="255"/>
        <item x="2802"/>
        <item x="3728"/>
        <item x="8648"/>
        <item x="849"/>
        <item x="2857"/>
        <item x="969"/>
        <item x="4597"/>
        <item x="7117"/>
        <item x="1929"/>
        <item x="238"/>
        <item x="560"/>
        <item x="2424"/>
        <item x="6314"/>
        <item x="4305"/>
        <item x="6467"/>
        <item x="5472"/>
        <item x="4560"/>
        <item x="4855"/>
        <item x="1137"/>
        <item x="7242"/>
        <item x="5213"/>
        <item x="495"/>
        <item x="791"/>
        <item x="8530"/>
        <item x="1174"/>
        <item x="4299"/>
        <item x="4508"/>
        <item x="2939"/>
        <item x="7192"/>
        <item x="4481"/>
        <item x="1202"/>
        <item x="4565"/>
        <item x="8371"/>
        <item x="8067"/>
        <item x="965"/>
        <item x="3878"/>
        <item x="7743"/>
        <item x="5803"/>
        <item x="6884"/>
        <item x="1824"/>
        <item x="4834"/>
        <item x="3538"/>
        <item x="3634"/>
        <item x="1550"/>
        <item x="3373"/>
        <item x="2970"/>
        <item x="2016"/>
        <item x="1584"/>
        <item x="4550"/>
        <item x="4261"/>
        <item x="1529"/>
        <item x="1854"/>
        <item x="918"/>
        <item x="6321"/>
        <item x="6348"/>
        <item x="8721"/>
        <item x="5218"/>
        <item x="8865"/>
        <item x="6642"/>
        <item x="2975"/>
        <item x="8620"/>
        <item x="6931"/>
        <item x="6991"/>
        <item x="1653"/>
        <item x="1475"/>
        <item x="592"/>
        <item x="5842"/>
        <item x="1169"/>
        <item x="7582"/>
        <item x="2846"/>
        <item x="7843"/>
        <item x="2248"/>
        <item x="5851"/>
        <item x="4296"/>
        <item x="8592"/>
        <item x="8379"/>
        <item x="5065"/>
        <item x="4949"/>
        <item x="3632"/>
        <item x="6152"/>
        <item x="201"/>
        <item x="3613"/>
        <item x="6185"/>
        <item x="4849"/>
        <item x="5538"/>
        <item x="8132"/>
        <item x="978"/>
        <item x="601"/>
        <item x="2193"/>
        <item x="87"/>
        <item x="5152"/>
        <item x="1567"/>
        <item x="3873"/>
        <item x="8250"/>
        <item x="2218"/>
        <item x="6743"/>
        <item x="6717"/>
        <item x="5156"/>
        <item x="5778"/>
        <item x="3903"/>
        <item x="5477"/>
        <item x="595"/>
        <item x="2178"/>
        <item x="5061"/>
        <item x="2181"/>
        <item x="2073"/>
        <item x="5050"/>
        <item x="1108"/>
        <item x="3295"/>
        <item x="3564"/>
        <item x="6706"/>
        <item x="6913"/>
        <item x="7893"/>
        <item x="1041"/>
        <item x="4329"/>
        <item x="3319"/>
        <item x="6387"/>
        <item x="6115"/>
        <item x="3978"/>
        <item x="8253"/>
        <item x="7868"/>
        <item x="7543"/>
        <item x="8799"/>
        <item x="8362"/>
        <item x="4728"/>
        <item x="7679"/>
        <item x="6196"/>
        <item x="5055"/>
        <item x="6399"/>
        <item x="8707"/>
        <item x="5978"/>
        <item x="7657"/>
        <item x="1821"/>
        <item x="1357"/>
        <item x="8202"/>
        <item x="7307"/>
        <item x="3209"/>
        <item x="3056"/>
        <item x="6767"/>
        <item x="3030"/>
        <item x="1317"/>
        <item x="1007"/>
        <item x="7578"/>
        <item x="5037"/>
        <item x="2746"/>
        <item x="1407"/>
        <item x="2997"/>
        <item x="6826"/>
        <item x="1218"/>
        <item x="7612"/>
        <item x="2690"/>
        <item x="586"/>
        <item x="7724"/>
        <item x="5309"/>
        <item x="5655"/>
        <item x="4791"/>
        <item x="6110"/>
        <item x="2330"/>
        <item x="4060"/>
        <item x="752"/>
        <item x="2197"/>
        <item x="1651"/>
        <item x="6319"/>
        <item x="4610"/>
        <item x="5129"/>
        <item x="5474"/>
        <item x="8533"/>
        <item x="4084"/>
        <item x="3402"/>
        <item x="7725"/>
        <item x="4208"/>
        <item x="5543"/>
        <item x="6657"/>
        <item x="654"/>
        <item x="1763"/>
        <item x="3196"/>
        <item x="1860"/>
        <item x="3686"/>
        <item x="4532"/>
        <item x="7749"/>
        <item x="8072"/>
        <item x="579"/>
        <item x="826"/>
        <item x="4509"/>
        <item x="7681"/>
        <item x="3791"/>
        <item x="4136"/>
        <item x="4268"/>
        <item x="4586"/>
        <item x="7666"/>
        <item x="6810"/>
        <item x="5456"/>
        <item x="7775"/>
        <item x="7002"/>
        <item x="4131"/>
        <item x="2992"/>
        <item x="2943"/>
        <item x="224"/>
        <item x="352"/>
        <item x="470"/>
        <item x="4451"/>
        <item x="3882"/>
        <item x="3685"/>
        <item x="2173"/>
        <item x="6996"/>
        <item x="3917"/>
        <item x="2641"/>
        <item x="5983"/>
        <item x="5768"/>
        <item x="7291"/>
        <item x="3770"/>
        <item x="7143"/>
        <item x="7675"/>
        <item x="5392"/>
        <item x="6287"/>
        <item x="8339"/>
        <item x="2494"/>
        <item x="811"/>
        <item x="1157"/>
        <item x="1128"/>
        <item x="2533"/>
        <item x="8179"/>
        <item x="451"/>
        <item x="5706"/>
        <item x="8296"/>
        <item x="2309"/>
        <item x="1226"/>
        <item x="3117"/>
        <item x="2612"/>
        <item x="2340"/>
        <item x="4401"/>
        <item x="8867"/>
        <item x="1284"/>
        <item x="509"/>
        <item x="1011"/>
        <item x="4229"/>
        <item x="2471"/>
        <item x="6545"/>
        <item x="3647"/>
        <item x="2287"/>
        <item x="4693"/>
        <item x="5882"/>
        <item x="5375"/>
        <item x="995"/>
        <item x="6451"/>
        <item x="762"/>
        <item x="5517"/>
        <item x="2715"/>
        <item x="6639"/>
        <item x="5264"/>
        <item x="4369"/>
        <item x="8711"/>
        <item x="7493"/>
        <item x="20"/>
        <item x="3684"/>
        <item x="3665"/>
        <item x="3625"/>
        <item x="4830"/>
        <item x="6304"/>
        <item x="6819"/>
        <item x="2549"/>
        <item x="6522"/>
        <item x="8566"/>
        <item x="6980"/>
        <item x="429"/>
        <item x="4973"/>
        <item x="2954"/>
        <item x="6174"/>
        <item x="2696"/>
        <item x="543"/>
        <item x="1887"/>
        <item x="7890"/>
        <item x="4782"/>
        <item x="7946"/>
        <item x="6714"/>
        <item x="7107"/>
        <item x="958"/>
        <item x="5921"/>
        <item x="7668"/>
        <item x="821"/>
        <item x="1287"/>
        <item x="2805"/>
        <item x="6710"/>
        <item x="7934"/>
        <item x="6906"/>
        <item x="2942"/>
        <item x="3110"/>
        <item x="1657"/>
        <item x="3276"/>
        <item x="6952"/>
        <item x="2142"/>
        <item x="1311"/>
        <item x="925"/>
        <item x="3214"/>
        <item x="2558"/>
        <item x="78"/>
        <item x="892"/>
        <item x="3716"/>
        <item x="380"/>
        <item x="6408"/>
        <item x="3466"/>
        <item x="5258"/>
        <item x="5262"/>
        <item x="3572"/>
        <item x="4523"/>
        <item x="4895"/>
        <item x="4230"/>
        <item x="3807"/>
        <item x="8710"/>
        <item x="3346"/>
        <item x="7208"/>
        <item x="5465"/>
        <item x="292"/>
        <item x="8251"/>
        <item x="4538"/>
        <item x="4562"/>
        <item x="6140"/>
        <item x="3587"/>
        <item x="5034"/>
        <item x="5736"/>
        <item x="3627"/>
        <item x="6195"/>
        <item x="2527"/>
        <item x="7834"/>
        <item x="5589"/>
        <item x="4529"/>
        <item x="262"/>
        <item x="812"/>
        <item x="5357"/>
        <item x="6390"/>
        <item x="1315"/>
        <item x="5147"/>
        <item x="2090"/>
        <item x="3664"/>
        <item x="8570"/>
        <item x="8341"/>
        <item x="280"/>
        <item x="3217"/>
        <item x="966"/>
        <item x="5295"/>
        <item x="5253"/>
        <item x="329"/>
        <item x="13"/>
        <item x="3051"/>
        <item x="6976"/>
        <item x="4144"/>
        <item x="7720"/>
        <item x="5237"/>
        <item x="3310"/>
        <item x="7635"/>
        <item x="4098"/>
        <item x="4573"/>
        <item x="4614"/>
        <item x="2030"/>
        <item x="4326"/>
        <item x="5186"/>
        <item x="3226"/>
        <item x="1598"/>
        <item x="3635"/>
        <item x="1335"/>
        <item x="3274"/>
        <item x="4325"/>
        <item x="7084"/>
        <item x="4248"/>
        <item x="1720"/>
        <item x="562"/>
        <item x="8098"/>
        <item x="6690"/>
        <item x="1987"/>
        <item x="4892"/>
        <item x="5246"/>
        <item x="7718"/>
        <item x="8765"/>
        <item x="6995"/>
        <item x="8452"/>
        <item x="7536"/>
        <item x="787"/>
        <item x="6264"/>
        <item x="1224"/>
        <item x="4191"/>
        <item x="6544"/>
        <item x="7439"/>
        <item x="6535"/>
        <item x="400"/>
        <item x="8568"/>
        <item x="2118"/>
        <item x="8369"/>
        <item x="5016"/>
        <item x="5382"/>
        <item x="4097"/>
        <item x="4870"/>
        <item x="1798"/>
        <item x="8854"/>
        <item x="5412"/>
        <item x="7873"/>
        <item x="7630"/>
        <item x="2727"/>
        <item x="5172"/>
        <item x="2223"/>
        <item x="3629"/>
        <item x="3198"/>
        <item x="1537"/>
        <item x="6116"/>
        <item x="3545"/>
        <item x="5730"/>
        <item x="6599"/>
        <item x="6434"/>
        <item x="8331"/>
        <item x="8697"/>
        <item x="8483"/>
        <item x="6838"/>
        <item x="754"/>
        <item x="8144"/>
        <item x="4563"/>
        <item x="7215"/>
        <item x="8622"/>
        <item x="3008"/>
        <item x="5880"/>
        <item x="6552"/>
        <item x="5165"/>
        <item x="3012"/>
        <item x="8785"/>
        <item x="8705"/>
        <item x="4415"/>
        <item x="1945"/>
        <item x="6143"/>
        <item x="8326"/>
        <item x="2838"/>
        <item x="1160"/>
        <item x="6731"/>
        <item x="1980"/>
        <item x="3392"/>
        <item x="2172"/>
        <item x="3763"/>
        <item x="2100"/>
        <item x="1733"/>
        <item x="8860"/>
        <item x="171"/>
        <item x="2005"/>
        <item x="7137"/>
        <item x="2203"/>
        <item x="5903"/>
        <item x="2661"/>
        <item x="8077"/>
        <item x="6437"/>
        <item x="3246"/>
        <item x="1885"/>
        <item x="2436"/>
        <item x="7526"/>
        <item x="722"/>
        <item x="2219"/>
        <item x="8672"/>
        <item x="1167"/>
        <item x="1568"/>
        <item x="3495"/>
        <item x="2996"/>
        <item x="3178"/>
        <item x="7288"/>
        <item x="5484"/>
        <item x="8035"/>
        <item x="7764"/>
        <item x="1867"/>
        <item x="7108"/>
        <item x="27"/>
        <item x="35"/>
        <item x="42"/>
        <item x="2869"/>
        <item x="2873"/>
        <item x="6888"/>
        <item x="8275"/>
        <item x="3719"/>
        <item x="5633"/>
        <item x="8273"/>
        <item x="7907"/>
        <item x="1086"/>
        <item x="1870"/>
        <item x="2657"/>
        <item x="5835"/>
        <item x="1960"/>
        <item x="2804"/>
        <item x="7912"/>
        <item x="8127"/>
        <item x="1310"/>
        <item x="1087"/>
        <item x="4629"/>
        <item x="6055"/>
        <item x="1878"/>
        <item x="8068"/>
        <item x="8814"/>
        <item x="7179"/>
        <item x="6749"/>
        <item x="5693"/>
        <item x="837"/>
        <item x="844"/>
        <item x="8450"/>
        <item x="3043"/>
        <item x="7053"/>
        <item x="4108"/>
        <item x="929"/>
        <item x="5380"/>
        <item x="6481"/>
        <item x="4987"/>
        <item x="8642"/>
        <item x="8307"/>
        <item x="3053"/>
        <item x="2294"/>
        <item x="1874"/>
        <item x="379"/>
        <item x="1629"/>
        <item x="1895"/>
        <item x="8138"/>
        <item x="8662"/>
        <item x="7326"/>
        <item x="5368"/>
        <item x="5079"/>
        <item x="2831"/>
        <item x="1303"/>
        <item x="1593"/>
        <item x="4603"/>
        <item x="3233"/>
        <item x="1711"/>
        <item x="7265"/>
        <item x="8613"/>
        <item x="6180"/>
        <item x="2701"/>
        <item x="949"/>
        <item x="250"/>
        <item x="606"/>
        <item x="6212"/>
        <item x="8856"/>
        <item x="1179"/>
        <item x="3661"/>
        <item x="5494"/>
        <item x="2495"/>
        <item x="766"/>
        <item x="4805"/>
        <item x="1084"/>
        <item x="5539"/>
        <item x="3746"/>
        <item x="80"/>
        <item x="108"/>
        <item x="2916"/>
        <item x="1714"/>
        <item x="7290"/>
        <item x="1333"/>
        <item x="1528"/>
        <item x="7529"/>
        <item x="3388"/>
        <item x="3277"/>
        <item x="4193"/>
        <item x="7238"/>
        <item x="3077"/>
        <item x="5249"/>
        <item x="4519"/>
        <item x="4137"/>
        <item x="3313"/>
        <item x="1752"/>
        <item x="7057"/>
        <item x="6849"/>
        <item x="7992"/>
        <item x="605"/>
        <item x="8714"/>
        <item x="974"/>
        <item x="851"/>
        <item x="934"/>
        <item x="2179"/>
        <item x="5321"/>
        <item x="4378"/>
        <item x="6020"/>
        <item x="5509"/>
        <item x="4383"/>
        <item x="4120"/>
        <item x="6912"/>
        <item x="4742"/>
        <item x="3571"/>
        <item x="1790"/>
        <item x="3706"/>
        <item x="3644"/>
        <item x="6302"/>
        <item x="1931"/>
        <item x="435"/>
        <item x="5569"/>
        <item x="343"/>
        <item x="1828"/>
        <item x="3718"/>
        <item x="7009"/>
        <item x="1095"/>
        <item x="8681"/>
        <item x="7218"/>
        <item x="4450"/>
        <item x="7399"/>
        <item x="3298"/>
        <item x="1908"/>
        <item x="2797"/>
        <item x="8285"/>
        <item x="2328"/>
        <item x="154"/>
        <item x="2949"/>
        <item x="15"/>
        <item x="4387"/>
        <item x="5657"/>
        <item x="6007"/>
        <item x="6777"/>
        <item x="5977"/>
        <item x="3228"/>
        <item x="6835"/>
        <item x="8454"/>
        <item x="4714"/>
        <item x="6850"/>
        <item x="7214"/>
        <item x="3604"/>
        <item x="299"/>
        <item x="494"/>
        <item x="474"/>
        <item x="7243"/>
        <item x="7461"/>
        <item x="5449"/>
        <item x="5151"/>
        <item x="6138"/>
        <item x="8154"/>
        <item x="16"/>
        <item x="2479"/>
        <item x="1612"/>
        <item x="8604"/>
        <item x="2050"/>
        <item x="8523"/>
        <item x="91"/>
        <item x="6774"/>
        <item x="8594"/>
        <item x="4568"/>
        <item x="3469"/>
        <item x="4285"/>
        <item x="2126"/>
        <item x="5351"/>
        <item x="7501"/>
        <item x="2574"/>
        <item x="2720"/>
        <item x="5508"/>
        <item x="4859"/>
        <item x="7226"/>
        <item x="1579"/>
        <item x="5909"/>
        <item x="2874"/>
        <item x="8573"/>
        <item x="7325"/>
        <item x="7507"/>
        <item x="2620"/>
        <item x="3071"/>
        <item x="3378"/>
        <item x="957"/>
        <item x="5780"/>
        <item x="6712"/>
        <item x="6861"/>
        <item x="5302"/>
        <item x="4663"/>
        <item x="8650"/>
        <item x="411"/>
        <item x="930"/>
        <item x="318"/>
        <item x="7210"/>
        <item x="4276"/>
        <item x="7302"/>
        <item x="1094"/>
        <item x="184"/>
        <item x="8564"/>
        <item x="4717"/>
        <item x="6384"/>
        <item x="3052"/>
        <item x="5897"/>
        <item x="5460"/>
        <item x="615"/>
        <item x="281"/>
        <item x="5892"/>
        <item x="126"/>
        <item x="7414"/>
        <item x="1937"/>
        <item x="890"/>
        <item x="3912"/>
        <item x="6117"/>
        <item x="4643"/>
        <item x="8584"/>
        <item x="7935"/>
        <item x="1091"/>
        <item x="6494"/>
        <item x="8434"/>
        <item x="6672"/>
        <item x="7052"/>
        <item x="4978"/>
        <item x="8562"/>
        <item x="5424"/>
        <item x="8778"/>
        <item x="8588"/>
        <item x="3816"/>
        <item x="3723"/>
        <item x="4985"/>
        <item x="125"/>
        <item x="1677"/>
        <item x="7382"/>
        <item x="5895"/>
        <item x="5146"/>
        <item x="2871"/>
        <item x="3809"/>
        <item x="7719"/>
        <item x="4840"/>
        <item x="1237"/>
        <item x="4820"/>
        <item x="4079"/>
        <item x="6261"/>
        <item x="6993"/>
        <item x="2234"/>
        <item x="2085"/>
        <item x="6679"/>
        <item x="8647"/>
        <item x="1356"/>
        <item x="6895"/>
        <item x="1608"/>
        <item x="4647"/>
        <item x="6025"/>
        <item x="6533"/>
        <item x="6489"/>
        <item x="6702"/>
        <item x="4680"/>
        <item x="1054"/>
        <item x="4878"/>
        <item x="41"/>
        <item x="1151"/>
        <item x="3852"/>
        <item x="3666"/>
        <item x="8671"/>
        <item x="7690"/>
        <item x="5830"/>
        <item x="7200"/>
        <item x="5437"/>
        <item x="5697"/>
        <item x="5972"/>
        <item x="6112"/>
        <item x="5126"/>
        <item x="964"/>
        <item x="1838"/>
        <item x="6909"/>
        <item x="3947"/>
        <item x="731"/>
        <item x="653"/>
        <item x="556"/>
        <item x="777"/>
        <item x="803"/>
        <item x="401"/>
        <item x="266"/>
        <item x="5616"/>
        <item x="5728"/>
        <item x="802"/>
        <item x="7752"/>
        <item x="8225"/>
        <item x="7949"/>
        <item x="6239"/>
        <item x="5140"/>
        <item x="6921"/>
        <item x="3230"/>
        <item x="7927"/>
        <item x="6967"/>
        <item x="4159"/>
        <item x="6549"/>
        <item x="5667"/>
        <item x="1924"/>
        <item x="2194"/>
        <item x="1433"/>
        <item x="5591"/>
        <item x="3540"/>
        <item x="3799"/>
        <item x="2606"/>
        <item x="3683"/>
        <item x="4630"/>
        <item x="6842"/>
        <item x="4142"/>
        <item x="390"/>
        <item x="1932"/>
        <item x="4769"/>
        <item x="4417"/>
        <item x="3197"/>
        <item x="4058"/>
        <item x="5322"/>
        <item x="6768"/>
        <item x="4308"/>
        <item x="1355"/>
        <item x="2569"/>
        <item x="6047"/>
        <item x="7986"/>
        <item x="5301"/>
        <item x="1964"/>
        <item x="5679"/>
        <item x="4540"/>
        <item x="4153"/>
        <item x="2025"/>
        <item x="3391"/>
        <item x="5556"/>
        <item x="3598"/>
        <item x="8006"/>
        <item x="8502"/>
        <item x="8767"/>
        <item x="8675"/>
        <item x="8748"/>
        <item x="8316"/>
        <item x="3749"/>
        <item x="4690"/>
        <item x="2290"/>
        <item x="4266"/>
        <item x="7833"/>
        <item x="478"/>
        <item x="7849"/>
        <item x="7502"/>
        <item x="6786"/>
        <item x="1240"/>
        <item x="8328"/>
        <item x="6501"/>
        <item x="6870"/>
        <item x="2013"/>
        <item x="1228"/>
        <item x="997"/>
        <item x="5004"/>
        <item x="5026"/>
        <item x="3794"/>
        <item x="5355"/>
        <item x="4133"/>
        <item x="7915"/>
        <item x="3653"/>
        <item x="233"/>
        <item x="3237"/>
        <item x="5946"/>
        <item x="60"/>
        <item x="5637"/>
        <item x="5893"/>
        <item x="2584"/>
        <item x="2787"/>
        <item x="6937"/>
        <item x="7797"/>
        <item x="818"/>
        <item x="1694"/>
        <item x="4931"/>
        <item x="5133"/>
        <item x="4930"/>
        <item x="1329"/>
        <item x="2995"/>
        <item x="2917"/>
        <item x="4238"/>
        <item x="3550"/>
        <item x="8737"/>
        <item x="8755"/>
        <item x="8031"/>
        <item x="4215"/>
        <item x="5082"/>
        <item x="705"/>
        <item x="1557"/>
        <item x="5528"/>
        <item x="1846"/>
        <item x="4002"/>
        <item x="7897"/>
        <item x="4961"/>
        <item x="6724"/>
        <item x="7585"/>
        <item x="4424"/>
        <item x="7336"/>
        <item x="2901"/>
        <item x="2117"/>
        <item x="6318"/>
        <item x="8356"/>
        <item x="734"/>
        <item x="3757"/>
        <item x="2977"/>
        <item x="5189"/>
        <item x="8685"/>
        <item x="7340"/>
        <item x="8396"/>
        <item x="5087"/>
        <item x="8521"/>
        <item x="6858"/>
        <item x="8834"/>
        <item x="3801"/>
        <item x="8529"/>
        <item x="3066"/>
        <item x="2096"/>
        <item x="3997"/>
        <item x="6771"/>
        <item x="1481"/>
        <item x="4195"/>
        <item x="8490"/>
        <item x="8801"/>
        <item x="8544"/>
        <item x="8380"/>
        <item x="8668"/>
        <item x="4377"/>
        <item x="3304"/>
        <item x="4886"/>
        <item x="3285"/>
        <item x="5222"/>
        <item x="5992"/>
        <item x="6145"/>
        <item x="2691"/>
        <item x="8528"/>
        <item x="6074"/>
        <item x="8345"/>
        <item x="8367"/>
        <item x="3771"/>
        <item x="1020"/>
        <item x="8607"/>
        <item x="6350"/>
        <item x="3819"/>
        <item x="2788"/>
        <item x="7802"/>
        <item x="30"/>
        <item x="6160"/>
        <item x="6186"/>
        <item x="8042"/>
        <item x="4905"/>
        <item x="6505"/>
        <item x="8036"/>
        <item x="7496"/>
        <item x="5251"/>
        <item x="5280"/>
        <item x="5886"/>
        <item x="7293"/>
        <item x="7626"/>
        <item x="8635"/>
        <item x="7579"/>
        <item x="3465"/>
        <item x="1090"/>
        <item x="7919"/>
        <item x="5729"/>
        <item x="4911"/>
        <item x="5044"/>
        <item x="4462"/>
        <item x="7020"/>
        <item x="8547"/>
        <item x="56"/>
        <item x="7018"/>
        <item x="3481"/>
        <item x="7073"/>
        <item x="1130"/>
        <item x="739"/>
        <item x="3290"/>
        <item x="4049"/>
        <item x="3643"/>
        <item x="2743"/>
        <item x="8503"/>
        <item x="6813"/>
        <item x="1566"/>
        <item x="4674"/>
        <item x="1845"/>
        <item x="7706"/>
        <item x="6443"/>
        <item x="2028"/>
        <item x="4785"/>
        <item x="2539"/>
        <item x="8874"/>
        <item x="3427"/>
        <item x="3975"/>
        <item x="4833"/>
        <item x="6739"/>
        <item x="8465"/>
        <item x="2135"/>
        <item x="6075"/>
        <item x="6867"/>
        <item x="4617"/>
        <item x="8489"/>
        <item x="4111"/>
        <item x="1299"/>
        <item x="3041"/>
        <item x="3426"/>
        <item x="6241"/>
        <item x="5822"/>
        <item x="4014"/>
        <item x="7106"/>
        <item x="4009"/>
        <item x="1326"/>
        <item x="7160"/>
        <item x="823"/>
        <item x="245"/>
        <item x="657"/>
        <item x="8374"/>
        <item x="2880"/>
        <item x="8210"/>
        <item x="33"/>
        <item x="7360"/>
        <item x="7979"/>
        <item x="7734"/>
        <item x="2428"/>
        <item x="8167"/>
        <item x="1321"/>
        <item x="4027"/>
        <item x="6580"/>
        <item x="2099"/>
        <item x="830"/>
        <item x="3638"/>
        <item x="4925"/>
        <item x="4607"/>
        <item x="3015"/>
        <item x="4260"/>
        <item x="7599"/>
        <item x="625"/>
        <item x="2724"/>
        <item x="5317"/>
        <item x="6246"/>
        <item x="4520"/>
        <item x="1658"/>
        <item x="2322"/>
        <item x="2321"/>
        <item x="3887"/>
        <item x="4410"/>
        <item x="5926"/>
        <item x="6176"/>
        <item x="6526"/>
        <item x="1055"/>
        <item x="8803"/>
        <item x="8174"/>
        <item x="6252"/>
        <item x="6126"/>
        <item x="1320"/>
        <item x="1506"/>
        <item x="1665"/>
        <item x="1623"/>
        <item x="4774"/>
        <item x="2816"/>
        <item x="182"/>
        <item x="7513"/>
        <item x="5587"/>
        <item x="4966"/>
        <item x="8578"/>
        <item x="5721"/>
        <item x="8191"/>
        <item x="2765"/>
        <item x="1280"/>
        <item x="7308"/>
        <item x="8795"/>
        <item x="1281"/>
        <item x="7220"/>
        <item x="5507"/>
        <item x="7263"/>
        <item x="4964"/>
        <item x="7028"/>
        <item x="989"/>
        <item x="576"/>
        <item x="3025"/>
        <item x="5190"/>
        <item x="6056"/>
        <item x="7813"/>
        <item x="8385"/>
        <item x="1177"/>
        <item x="967"/>
        <item x="8428"/>
        <item x="4965"/>
        <item x="7692"/>
        <item x="857"/>
        <item x="99"/>
        <item x="1545"/>
        <item x="666"/>
        <item x="8425"/>
        <item x="3347"/>
        <item x="1268"/>
        <item x="7101"/>
        <item x="8370"/>
        <item x="7892"/>
        <item x="7251"/>
        <item x="1748"/>
        <item x="5359"/>
        <item x="6859"/>
        <item x="5799"/>
        <item x="4169"/>
        <item x="5788"/>
        <item x="4380"/>
        <item x="5712"/>
        <item x="3155"/>
        <item x="2186"/>
        <item x="2412"/>
        <item x="7544"/>
        <item x="5944"/>
        <item x="6593"/>
        <item x="760"/>
        <item x="3353"/>
        <item x="1696"/>
        <item x="8435"/>
        <item x="5828"/>
        <item x="3129"/>
        <item x="2769"/>
        <item x="7498"/>
        <item x="7392"/>
        <item x="66"/>
        <item x="8579"/>
        <item x="926"/>
        <item x="4094"/>
        <item x="120"/>
        <item x="8843"/>
        <item x="7355"/>
        <item x="6772"/>
        <item x="2754"/>
        <item x="7380"/>
        <item x="4072"/>
        <item x="480"/>
        <item x="2687"/>
        <item x="4995"/>
        <item x="7880"/>
        <item x="908"/>
        <item x="7083"/>
        <item x="4847"/>
        <item x="1034"/>
        <item x="7354"/>
        <item x="6245"/>
        <item x="7954"/>
        <item x="2777"/>
        <item x="7129"/>
        <item x="5458"/>
        <item x="22"/>
        <item x="6790"/>
        <item x="5379"/>
        <item x="2659"/>
        <item x="276"/>
        <item x="1092"/>
        <item x="6785"/>
        <item x="5818"/>
        <item x="2451"/>
        <item x="7664"/>
        <item x="1283"/>
        <item x="1348"/>
        <item x="6919"/>
        <item x="7136"/>
        <item x="5193"/>
        <item x="4163"/>
        <item x="6561"/>
        <item x="3618"/>
        <item x="1401"/>
        <item x="469"/>
        <item x="3386"/>
        <item x="7573"/>
        <item x="8597"/>
        <item x="7860"/>
        <item x="6929"/>
        <item x="3516"/>
        <item x="4152"/>
        <item x="907"/>
        <item x="2306"/>
        <item x="2088"/>
        <item x="7486"/>
        <item x="3219"/>
        <item x="3036"/>
        <item x="190"/>
        <item x="2327"/>
        <item x="418"/>
        <item x="8759"/>
        <item x="2384"/>
        <item x="4698"/>
        <item x="6583"/>
        <item x="8176"/>
        <item x="4112"/>
        <item x="378"/>
        <item x="3243"/>
        <item x="2576"/>
        <item x="3871"/>
        <item x="8353"/>
        <item x="192"/>
        <item x="48"/>
        <item x="2101"/>
        <item x="8108"/>
        <item x="7061"/>
        <item x="1358"/>
        <item x="5938"/>
        <item x="3615"/>
        <item x="8461"/>
        <item x="4811"/>
        <item x="7116"/>
        <item x="501"/>
        <item x="1983"/>
        <item x="8037"/>
        <item x="548"/>
        <item x="2112"/>
        <item x="3395"/>
        <item x="4534"/>
        <item x="8524"/>
        <item x="4768"/>
        <item x="4696"/>
        <item x="6764"/>
        <item x="104"/>
        <item x="5532"/>
        <item x="4927"/>
        <item x="737"/>
        <item x="6300"/>
        <item x="1585"/>
        <item x="6101"/>
        <item x="3038"/>
        <item x="3853"/>
        <item x="128"/>
        <item x="4254"/>
        <item x="2342"/>
        <item x="1600"/>
        <item x="396"/>
        <item x="3362"/>
        <item x="4503"/>
        <item x="6135"/>
        <item x="6214"/>
        <item x="4665"/>
        <item x="3371"/>
        <item x="8809"/>
        <item x="8851"/>
        <item x="1166"/>
        <item x="5493"/>
        <item x="710"/>
        <item x="5826"/>
        <item x="6997"/>
        <item x="3705"/>
        <item x="6159"/>
        <item x="1656"/>
        <item x="565"/>
        <item x="24"/>
        <item x="1649"/>
        <item x="6030"/>
        <item x="7567"/>
        <item x="5868"/>
        <item x="7029"/>
        <item x="570"/>
        <item x="7804"/>
        <item x="7371"/>
        <item x="2650"/>
        <item x="7387"/>
        <item x="7285"/>
        <item x="3380"/>
        <item x="1365"/>
        <item x="135"/>
        <item x="2379"/>
        <item x="3179"/>
        <item x="8693"/>
        <item x="536"/>
        <item x="661"/>
        <item x="1405"/>
        <item x="3098"/>
        <item x="2086"/>
        <item x="6751"/>
        <item x="880"/>
        <item x="3775"/>
        <item x="3420"/>
        <item x="6402"/>
        <item x="7865"/>
        <item x="8619"/>
        <item x="6615"/>
        <item x="5111"/>
        <item x="3254"/>
        <item x="6879"/>
        <item x="2246"/>
        <item x="3408"/>
        <item x="492"/>
        <item x="6394"/>
        <item x="2198"/>
        <item x="5603"/>
        <item x="3748"/>
        <item x="7581"/>
        <item x="5278"/>
        <item x="4909"/>
        <item x="534"/>
        <item x="5250"/>
        <item x="4950"/>
        <item x="1089"/>
        <item x="7665"/>
        <item x="5103"/>
        <item x="3293"/>
        <item x="77"/>
        <item x="5185"/>
        <item x="3223"/>
        <item x="2256"/>
        <item x="406"/>
        <item x="1291"/>
        <item x="338"/>
        <item x="477"/>
        <item x="6340"/>
        <item x="6041"/>
        <item x="8823"/>
        <item x="2250"/>
        <item x="7130"/>
        <item x="4732"/>
        <item x="7228"/>
        <item x="6773"/>
        <item x="7637"/>
        <item x="6755"/>
        <item x="5475"/>
        <item x="1749"/>
        <item x="1906"/>
        <item x="1755"/>
        <item x="4468"/>
        <item x="4986"/>
        <item x="6440"/>
        <item x="2288"/>
        <item x="7634"/>
        <item x="2879"/>
        <item x="4608"/>
        <item x="5081"/>
        <item x="2507"/>
        <item x="5887"/>
        <item x="8793"/>
        <item x="8727"/>
        <item x="6090"/>
        <item x="845"/>
        <item x="7260"/>
        <item x="8811"/>
        <item x="8855"/>
        <item x="7980"/>
        <item x="5609"/>
        <item x="4657"/>
        <item x="765"/>
        <item x="3181"/>
        <item x="5422"/>
        <item x="8698"/>
        <item x="8299"/>
        <item x="6416"/>
        <item x="8222"/>
        <item x="7064"/>
        <item x="7365"/>
        <item x="7985"/>
        <item x="1979"/>
        <item x="3283"/>
        <item x="4030"/>
        <item x="6554"/>
        <item x="8186"/>
        <item x="8357"/>
        <item x="3024"/>
        <item x="3900"/>
        <item x="976"/>
        <item x="6334"/>
        <item x="7180"/>
        <item x="7041"/>
        <item x="4852"/>
        <item x="1587"/>
        <item x="8728"/>
        <item x="6683"/>
        <item x="5236"/>
        <item x="8101"/>
        <item x="5489"/>
        <item x="7891"/>
        <item x="8178"/>
        <item x="5971"/>
        <item x="6001"/>
        <item x="2733"/>
        <item x="6722"/>
        <item x="1490"/>
        <item x="1866"/>
        <item x="1451"/>
        <item x="684"/>
        <item x="6155"/>
        <item x="6337"/>
        <item x="6181"/>
        <item x="1306"/>
        <item x="1602"/>
        <item x="7826"/>
        <item x="1825"/>
        <item x="506"/>
        <item x="258"/>
        <item x="146"/>
        <item x="4922"/>
        <item x="8699"/>
        <item x="76"/>
        <item x="3840"/>
        <item x="6596"/>
        <item x="3299"/>
        <item x="3444"/>
        <item x="5088"/>
        <item x="3959"/>
        <item x="1596"/>
        <item x="1770"/>
        <item x="7737"/>
        <item x="246"/>
        <item x="4344"/>
        <item x="2301"/>
        <item x="122"/>
        <item x="1017"/>
        <item x="4578"/>
        <item x="4388"/>
        <item x="1919"/>
        <item x="6026"/>
        <item x="3158"/>
        <item x="2199"/>
        <item x="3493"/>
        <item x="3851"/>
        <item x="5758"/>
        <item x="6645"/>
        <item x="6732"/>
        <item x="6594"/>
        <item x="4806"/>
        <item x="8546"/>
        <item x="1664"/>
        <item x="8582"/>
        <item x="2902"/>
        <item x="4464"/>
        <item x="5725"/>
        <item x="8300"/>
        <item x="353"/>
        <item x="6694"/>
        <item x="4430"/>
        <item x="4327"/>
        <item x="5019"/>
        <item x="5940"/>
        <item x="1728"/>
        <item x="5343"/>
        <item x="6903"/>
        <item x="6452"/>
        <item x="6518"/>
        <item x="4440"/>
        <item x="3349"/>
        <item x="7774"/>
        <item x="448"/>
        <item x="8762"/>
        <item x="5808"/>
        <item x="6877"/>
        <item x="2008"/>
        <item x="92"/>
        <item x="2023"/>
        <item x="4106"/>
        <item x="1905"/>
        <item x="1570"/>
        <item x="2692"/>
        <item x="441"/>
        <item x="4034"/>
        <item x="3103"/>
        <item x="1544"/>
        <item x="1438"/>
        <item x="5117"/>
        <item x="6671"/>
        <item x="4700"/>
        <item x="693"/>
        <item x="8093"/>
        <item x="555"/>
        <item x="6161"/>
        <item x="1313"/>
        <item x="5007"/>
        <item x="3713"/>
        <item x="8479"/>
        <item x="4639"/>
        <item x="5953"/>
        <item x="4502"/>
        <item x="4648"/>
        <item x="6805"/>
        <item x="6825"/>
        <item x="2768"/>
        <item x="1813"/>
        <item x="7221"/>
        <item x="1330"/>
        <item x="1296"/>
        <item x="2629"/>
        <item x="5675"/>
        <item x="3988"/>
        <item x="8659"/>
        <item x="7744"/>
        <item x="6465"/>
        <item x="7113"/>
        <item x="8467"/>
        <item x="3641"/>
        <item x="7438"/>
        <item x="6829"/>
        <item x="533"/>
        <item x="1309"/>
        <item x="298"/>
        <item x="321"/>
        <item x="450"/>
        <item x="3646"/>
        <item x="8119"/>
        <item x="6420"/>
        <item x="8084"/>
        <item x="4200"/>
        <item x="4695"/>
        <item x="2767"/>
        <item x="6897"/>
        <item x="6217"/>
        <item x="5114"/>
        <item x="5104"/>
        <item x="7292"/>
        <item x="5862"/>
        <item x="1305"/>
        <item x="8740"/>
        <item x="8263"/>
        <item x="8192"/>
        <item x="7026"/>
        <item x="6310"/>
        <item x="6383"/>
        <item x="6607"/>
        <item x="813"/>
        <item x="6845"/>
        <item x="6107"/>
        <item x="5028"/>
        <item x="7455"/>
        <item x="987"/>
        <item x="5577"/>
        <item x="4419"/>
        <item x="8237"/>
        <item x="829"/>
        <item x="8311"/>
        <item x="3300"/>
        <item x="3333"/>
        <item x="2758"/>
        <item x="5230"/>
        <item x="4161"/>
        <item x="3251"/>
        <item x="900"/>
        <item x="4298"/>
        <item x="4736"/>
        <item x="1882"/>
        <item x="1942"/>
        <item x="2429"/>
        <item x="7786"/>
        <item x="2390"/>
        <item x="8027"/>
        <item x="3742"/>
        <item x="5162"/>
        <item x="333"/>
        <item x="89"/>
        <item x="3985"/>
        <item x="2981"/>
        <item x="1974"/>
        <item x="6411"/>
        <item x="8000"/>
        <item x="8094"/>
        <item x="5504"/>
        <item x="491"/>
        <item x="5864"/>
        <item x="6043"/>
        <item x="8418"/>
        <item x="8426"/>
        <item x="7276"/>
        <item x="6119"/>
        <item x="755"/>
        <item x="6438"/>
        <item x="3915"/>
        <item x="5056"/>
        <item x="189"/>
        <item x="3430"/>
        <item x="2349"/>
        <item x="1066"/>
        <item x="6482"/>
        <item x="6876"/>
        <item x="5593"/>
        <item x="6978"/>
        <item x="893"/>
        <item x="1265"/>
        <item x="3761"/>
        <item x="1461"/>
        <item x="4216"/>
        <item x="2034"/>
        <item x="3032"/>
        <item x="3494"/>
        <item x="2633"/>
        <item x="3305"/>
        <item x="4236"/>
        <item x="7566"/>
        <item x="1402"/>
        <item x="5883"/>
        <item x="749"/>
        <item x="599"/>
        <item x="5423"/>
        <item x="7617"/>
        <item x="2391"/>
        <item x="7069"/>
        <item x="1663"/>
        <item x="3751"/>
        <item x="2046"/>
        <item x="2592"/>
        <item x="191"/>
        <item x="2726"/>
        <item x="2387"/>
        <item x="205"/>
        <item x="453"/>
        <item x="422"/>
        <item x="5480"/>
        <item x="535"/>
        <item x="419"/>
        <item x="4328"/>
        <item x="368"/>
        <item x="387"/>
        <item x="5850"/>
        <item x="1480"/>
        <item x="64"/>
        <item x="3189"/>
        <item x="8325"/>
        <item x="2051"/>
        <item x="2277"/>
        <item x="5715"/>
        <item x="2243"/>
        <item x="5781"/>
        <item x="2087"/>
        <item x="4738"/>
        <item x="8143"/>
        <item x="4881"/>
        <item x="1114"/>
        <item x="1120"/>
        <item x="2960"/>
        <item x="2111"/>
        <item x="6763"/>
        <item x="6474"/>
        <item x="7487"/>
        <item x="7286"/>
        <item x="5149"/>
        <item x="5313"/>
        <item x="5530"/>
        <item x="1997"/>
        <item x="571"/>
        <item x="6480"/>
        <item x="8352"/>
        <item x="7477"/>
        <item x="7827"/>
        <item x="7512"/>
        <item x="7268"/>
        <item x="2443"/>
        <item x="5444"/>
        <item x="2180"/>
        <item x="8133"/>
        <item x="4166"/>
        <item x="2441"/>
        <item x="5561"/>
        <item x="6444"/>
        <item x="5998"/>
        <item x="6699"/>
        <item x="1820"/>
        <item x="2360"/>
        <item x="5267"/>
        <item x="6270"/>
        <item x="3231"/>
        <item x="5663"/>
        <item x="1489"/>
        <item x="1253"/>
        <item x="5554"/>
        <item x="2017"/>
        <item x="288"/>
        <item x="915"/>
        <item x="872"/>
        <item x="2056"/>
        <item x="8023"/>
        <item x="1209"/>
        <item x="1644"/>
        <item x="2936"/>
        <item x="290"/>
        <item x="7697"/>
        <item x="3440"/>
        <item x="3242"/>
        <item x="913"/>
        <item x="6539"/>
        <item x="8565"/>
        <item x="2920"/>
        <item x="3120"/>
        <item x="598"/>
        <item x="71"/>
        <item x="3334"/>
        <item x="3574"/>
        <item x="8057"/>
        <item x="8478"/>
        <item x="7669"/>
        <item x="4012"/>
        <item x="5373"/>
        <item x="7141"/>
        <item x="2114"/>
        <item x="669"/>
        <item x="8837"/>
        <item x="4132"/>
        <item x="8002"/>
        <item x="2921"/>
        <item x="3509"/>
        <item x="3934"/>
        <item x="5982"/>
        <item x="1624"/>
        <item x="7639"/>
        <item x="7850"/>
        <item x="5196"/>
        <item x="1454"/>
        <item x="3883"/>
        <item x="1264"/>
        <item x="3926"/>
        <item x="8168"/>
        <item x="8288"/>
        <item x="7559"/>
        <item x="5029"/>
        <item x="979"/>
        <item x="8537"/>
        <item x="3860"/>
        <item x="6893"/>
        <item x="4078"/>
        <item x="1140"/>
        <item x="7940"/>
        <item x="2006"/>
        <item x="3085"/>
        <item x="4391"/>
        <item x="4856"/>
        <item x="1345"/>
        <item x="5369"/>
        <item x="5158"/>
        <item x="6210"/>
        <item x="1372"/>
        <item x="3141"/>
        <item x="4099"/>
        <item x="1574"/>
        <item x="4445"/>
        <item x="5514"/>
        <item x="5743"/>
        <item x="4958"/>
        <item x="7948"/>
        <item x="3192"/>
        <item x="4620"/>
        <item x="8292"/>
        <item x="2853"/>
        <item x="3487"/>
        <item x="74"/>
        <item x="4164"/>
        <item x="19"/>
        <item x="2281"/>
        <item x="639"/>
        <item x="7844"/>
        <item x="1594"/>
        <item x="6681"/>
        <item x="7952"/>
        <item x="1676"/>
        <item x="6193"/>
        <item x="6327"/>
        <item x="5054"/>
        <item x="1435"/>
        <item x="5436"/>
        <item x="2077"/>
        <item x="3124"/>
        <item x="6058"/>
        <item x="5299"/>
        <item x="6787"/>
        <item x="1548"/>
        <item x="6222"/>
        <item x="869"/>
        <item x="6780"/>
        <item x="301"/>
        <item x="1839"/>
        <item x="1171"/>
        <item x="4689"/>
        <item x="889"/>
        <item x="376"/>
        <item x="2368"/>
        <item x="3698"/>
        <item x="7443"/>
        <item x="221"/>
        <item x="5128"/>
        <item x="7021"/>
        <item x="584"/>
        <item x="3805"/>
        <item x="1145"/>
        <item x="8443"/>
        <item x="2377"/>
        <item x="6274"/>
        <item x="2756"/>
        <item x="868"/>
        <item x="8083"/>
        <item x="8005"/>
        <item x="5420"/>
        <item x="7237"/>
        <item x="4447"/>
        <item x="7469"/>
        <item x="2423"/>
        <item x="790"/>
        <item x="5018"/>
        <item x="7003"/>
        <item x="7525"/>
        <item x="3501"/>
        <item x="1346"/>
        <item x="2642"/>
        <item x="4566"/>
        <item x="445"/>
        <item x="5247"/>
        <item x="6248"/>
        <item x="2893"/>
        <item x="4715"/>
        <item x="1380"/>
        <item x="3021"/>
        <item x="4279"/>
        <item x="3893"/>
        <item x="180"/>
        <item x="3532"/>
        <item x="7429"/>
        <item x="3581"/>
        <item x="551"/>
        <item x="4283"/>
        <item x="6821"/>
        <item x="5092"/>
        <item x="1814"/>
        <item x="8456"/>
        <item x="7423"/>
        <item x="6456"/>
        <item x="3113"/>
        <item x="1487"/>
        <item x="5276"/>
        <item x="7111"/>
        <item x="4231"/>
        <item x="3589"/>
        <item x="3973"/>
        <item x="6168"/>
        <item x="8432"/>
        <item x="8274"/>
        <item x="5296"/>
        <item x="5748"/>
        <item x="3603"/>
        <item x="1972"/>
        <item x="7156"/>
        <item x="4351"/>
        <item x="1916"/>
        <item x="3845"/>
        <item x="2652"/>
        <item x="2764"/>
        <item x="4020"/>
        <item x="2461"/>
        <item x="6369"/>
        <item x="8417"/>
        <item x="3786"/>
        <item x="5097"/>
        <item x="6892"/>
        <item x="1449"/>
        <item x="8383"/>
        <item x="1615"/>
        <item x="7780"/>
        <item x="1230"/>
        <item x="5487"/>
        <item x="5486"/>
        <item x="1455"/>
        <item x="6874"/>
        <item x="2783"/>
        <item x="2911"/>
        <item x="2667"/>
        <item x="7420"/>
        <item x="1144"/>
        <item x="6911"/>
        <item x="1913"/>
        <item x="7770"/>
        <item x="5292"/>
        <item x="2043"/>
        <item x="3055"/>
        <item x="2458"/>
        <item x="331"/>
        <item x="7520"/>
        <item x="3315"/>
        <item x="7038"/>
        <item x="7196"/>
        <item x="7947"/>
        <item x="2204"/>
        <item x="4080"/>
        <item x="7191"/>
        <item x="8008"/>
        <item x="8624"/>
        <item x="5658"/>
        <item x="524"/>
        <item x="267"/>
        <item x="7045"/>
        <item x="1758"/>
        <item x="4393"/>
        <item x="6162"/>
        <item x="274"/>
        <item x="525"/>
        <item x="611"/>
        <item x="5123"/>
        <item x="1753"/>
        <item x="824"/>
        <item x="8805"/>
        <item x="8869"/>
        <item x="1324"/>
        <item x="5471"/>
        <item x="1162"/>
        <item x="2303"/>
        <item x="4455"/>
        <item x="2903"/>
        <item x="7570"/>
        <item x="2789"/>
        <item x="208"/>
        <item x="3202"/>
        <item x="2717"/>
        <item x="7656"/>
        <item x="7339"/>
        <item x="4497"/>
        <item x="5240"/>
        <item x="5362"/>
        <item x="8313"/>
        <item x="5912"/>
        <item x="8058"/>
        <item x="4242"/>
        <item x="6361"/>
        <item x="7105"/>
        <item x="3350"/>
        <item x="4427"/>
        <item x="1641"/>
        <item x="6429"/>
        <item x="980"/>
        <item x="5391"/>
        <item x="3510"/>
        <item x="4761"/>
        <item x="5203"/>
        <item x="7905"/>
        <item x="8060"/>
        <item x="8235"/>
        <item x="5476"/>
        <item x="5602"/>
        <item x="8401"/>
        <item x="1622"/>
        <item x="3394"/>
        <item x="7879"/>
        <item x="5235"/>
        <item x="6550"/>
        <item x="6556"/>
        <item x="4429"/>
        <item x="702"/>
        <item x="2615"/>
        <item x="6756"/>
        <item x="4406"/>
        <item x="3648"/>
        <item x="7921"/>
        <item x="5815"/>
        <item x="2914"/>
        <item x="1153"/>
        <item x="2761"/>
        <item x="1914"/>
        <item x="1535"/>
        <item x="8663"/>
        <item x="6290"/>
        <item x="3950"/>
        <item x="4148"/>
        <item x="6197"/>
        <item x="3210"/>
        <item x="2640"/>
        <item x="467"/>
        <item x="2262"/>
        <item x="4725"/>
        <item x="6885"/>
        <item x="7842"/>
        <item x="7378"/>
        <item x="5550"/>
        <item x="1378"/>
        <item x="2122"/>
        <item x="4853"/>
        <item x="8407"/>
        <item x="1110"/>
        <item x="3721"/>
        <item x="3506"/>
        <item x="5989"/>
        <item x="6448"/>
        <item x="682"/>
        <item x="2052"/>
        <item x="7367"/>
        <item x="2983"/>
        <item x="5551"/>
        <item x="6730"/>
        <item x="3977"/>
        <item x="4353"/>
        <item x="3700"/>
        <item x="981"/>
        <item x="6506"/>
        <item x="131"/>
        <item x="7931"/>
        <item x="2272"/>
        <item x="7708"/>
        <item x="795"/>
        <item x="3739"/>
        <item x="2265"/>
        <item x="4414"/>
        <item x="6563"/>
        <item x="6837"/>
        <item x="2323"/>
        <item x="7755"/>
        <item x="8526"/>
        <item x="2510"/>
        <item x="696"/>
        <item x="678"/>
        <item x="2177"/>
        <item x="4420"/>
        <item x="6109"/>
        <item x="5661"/>
        <item x="7123"/>
        <item x="2144"/>
        <item x="2924"/>
        <item x="4733"/>
        <item x="3076"/>
        <item x="1515"/>
        <item x="1901"/>
        <item x="3891"/>
        <item x="2252"/>
        <item x="5455"/>
        <item x="5906"/>
        <item x="4319"/>
        <item x="489"/>
        <item x="2674"/>
        <item x="6050"/>
        <item x="1031"/>
        <item x="5182"/>
        <item x="4918"/>
        <item x="7765"/>
        <item x="3057"/>
        <item x="5654"/>
        <item x="2020"/>
        <item x="3678"/>
        <item x="2548"/>
        <item x="5524"/>
        <item x="7838"/>
        <item x="7894"/>
        <item x="1735"/>
        <item x="3137"/>
        <item x="6422"/>
        <item x="8464"/>
        <item x="2500"/>
        <item x="2677"/>
        <item x="656"/>
        <item x="1049"/>
        <item x="3649"/>
        <item x="2007"/>
        <item x="2557"/>
        <item x="5907"/>
        <item x="8404"/>
        <item x="8109"/>
        <item x="7598"/>
        <item x="7820"/>
        <item x="4256"/>
        <item x="4284"/>
        <item x="5555"/>
        <item x="2686"/>
        <item x="4233"/>
        <item x="2521"/>
        <item x="1419"/>
        <item x="187"/>
        <item x="1116"/>
        <item x="8258"/>
        <item x="3279"/>
        <item x="381"/>
        <item x="7372"/>
        <item x="4809"/>
        <item x="4473"/>
        <item x="3930"/>
        <item x="2315"/>
        <item x="8538"/>
        <item x="6342"/>
        <item x="2780"/>
        <item x="7091"/>
        <item x="7138"/>
        <item x="7303"/>
        <item x="3046"/>
        <item x="928"/>
        <item x="6799"/>
        <item x="8493"/>
        <item x="1843"/>
        <item x="3011"/>
        <item x="6275"/>
        <item x="4478"/>
        <item x="3515"/>
        <item x="8858"/>
        <item x="4938"/>
        <item x="5756"/>
        <item x="3172"/>
        <item x="6370"/>
        <item x="2076"/>
        <item x="2351"/>
        <item x="6423"/>
        <item x="8781"/>
        <item x="136"/>
        <item x="834"/>
        <item x="7446"/>
        <item x="1595"/>
        <item x="228"/>
        <item x="3842"/>
        <item x="4204"/>
        <item x="6655"/>
        <item x="7945"/>
        <item x="2359"/>
        <item x="5164"/>
        <item x="5813"/>
        <item x="7401"/>
        <item x="1364"/>
        <item x="7792"/>
        <item x="5336"/>
        <item x="1213"/>
        <item x="6205"/>
        <item x="4362"/>
        <item x="1859"/>
        <item x="797"/>
        <item x="1831"/>
        <item x="1884"/>
        <item x="6376"/>
        <item x="6299"/>
        <item x="3576"/>
        <item x="4123"/>
        <item x="167"/>
        <item x="3921"/>
        <item x="1978"/>
        <item x="4626"/>
        <item x="5417"/>
        <item x="7158"/>
        <item x="7918"/>
        <item x="4039"/>
        <item x="3523"/>
        <item x="134"/>
        <item x="7975"/>
        <item x="4389"/>
        <item x="936"/>
        <item x="2776"/>
        <item x="3292"/>
        <item x="4794"/>
        <item x="1259"/>
        <item x="5360"/>
        <item x="3450"/>
        <item x="1180"/>
        <item x="1219"/>
        <item x="1147"/>
        <item x="5960"/>
        <item x="7289"/>
        <item x="2291"/>
        <item x="6335"/>
        <item x="581"/>
        <item x="2487"/>
        <item x="2586"/>
        <item x="4322"/>
        <item x="6379"/>
        <item x="7684"/>
        <item x="1424"/>
        <item x="6972"/>
        <item x="3631"/>
        <item x="941"/>
        <item x="6396"/>
        <item x="7762"/>
        <item x="2164"/>
        <item x="545"/>
        <item x="1390"/>
        <item x="3542"/>
        <item x="4186"/>
        <item x="341"/>
        <item x="5823"/>
        <item x="6957"/>
        <item x="1761"/>
        <item x="5407"/>
        <item x="4926"/>
        <item x="5659"/>
        <item x="1817"/>
        <item x="1792"/>
        <item x="3289"/>
        <item x="2860"/>
        <item x="6700"/>
        <item x="79"/>
        <item x="1734"/>
        <item x="1497"/>
        <item x="172"/>
        <item x="397"/>
        <item x="767"/>
        <item x="1351"/>
        <item x="2477"/>
        <item x="306"/>
        <item x="7403"/>
        <item x="5552"/>
        <item x="6202"/>
        <item x="8187"/>
        <item x="8028"/>
        <item x="650"/>
        <item x="5812"/>
        <item x="5138"/>
        <item x="7828"/>
        <item x="8188"/>
        <item x="3811"/>
        <item x="4044"/>
        <item x="4821"/>
        <item x="1442"/>
        <item x="3147"/>
        <item x="1534"/>
        <item x="1354"/>
        <item x="7564"/>
        <item x="3317"/>
        <item x="7194"/>
        <item x="3201"/>
        <item x="1119"/>
        <item x="1505"/>
        <item x="2801"/>
        <item x="2336"/>
        <item x="6733"/>
        <item x="4251"/>
        <item x="825"/>
        <item x="7033"/>
        <item x="6946"/>
        <item x="1374"/>
        <item x="1053"/>
        <item x="3150"/>
        <item x="67"/>
        <item x="2542"/>
        <item x="8393"/>
        <item x="7534"/>
        <item x="7942"/>
        <item x="94"/>
        <item x="1680"/>
        <item x="3384"/>
        <item x="5491"/>
        <item x="7066"/>
        <item x="7602"/>
        <item x="2057"/>
        <item x="3999"/>
        <item x="8628"/>
        <item x="8429"/>
        <item x="4546"/>
        <item x="3163"/>
        <item x="2631"/>
        <item x="644"/>
        <item x="229"/>
        <item x="7181"/>
        <item x="4444"/>
        <item x="5583"/>
        <item x="4817"/>
        <item x="1572"/>
        <item x="6890"/>
        <item x="6447"/>
        <item x="6397"/>
        <item x="4121"/>
        <item x="5757"/>
        <item x="2974"/>
        <item x="6377"/>
        <item x="512"/>
        <item x="8742"/>
        <item x="4977"/>
        <item x="567"/>
        <item x="1849"/>
        <item x="6601"/>
        <item x="1058"/>
        <item x="5945"/>
        <item x="1632"/>
        <item x="6619"/>
        <item x="770"/>
        <item x="3752"/>
        <item x="3413"/>
        <item x="6574"/>
        <item x="7017"/>
        <item x="4373"/>
        <item x="7736"/>
        <item x="5908"/>
        <item x="5130"/>
        <item x="6441"/>
        <item x="2926"/>
        <item x="895"/>
        <item x="185"/>
        <item x="8800"/>
        <item x="8216"/>
        <item x="7335"/>
        <item x="711"/>
        <item x="3238"/>
        <item x="7695"/>
        <item x="4358"/>
        <item x="5274"/>
        <item x="1061"/>
        <item x="5053"/>
        <item x="8787"/>
        <item x="5308"/>
        <item x="1902"/>
        <item x="1331"/>
        <item x="4454"/>
        <item x="5855"/>
        <item x="3457"/>
        <item x="1666"/>
        <item x="7588"/>
        <item x="1277"/>
        <item x="5522"/>
        <item x="3266"/>
        <item x="5385"/>
        <item x="4154"/>
        <item x="8808"/>
        <item x="6400"/>
        <item x="5252"/>
        <item x="547"/>
        <item x="4315"/>
        <item x="7332"/>
        <item x="5335"/>
        <item x="440"/>
        <item x="5074"/>
        <item x="8649"/>
        <item x="2370"/>
        <item x="2239"/>
        <item x="4636"/>
        <item x="3278"/>
        <item x="2863"/>
        <item x="1628"/>
        <item x="402"/>
        <item x="5288"/>
        <item x="1426"/>
        <item x="510"/>
        <item x="549"/>
        <item x="7824"/>
        <item x="2894"/>
        <item x="1961"/>
        <item x="2524"/>
        <item x="3455"/>
        <item x="4637"/>
        <item x="6960"/>
        <item x="6934"/>
        <item x="2326"/>
        <item x="6685"/>
        <item x="2468"/>
        <item x="6147"/>
        <item x="5479"/>
        <item x="2508"/>
        <item x="3783"/>
        <item x="7465"/>
        <item x="5516"/>
        <item x="7466"/>
        <item x="629"/>
        <item x="8527"/>
        <item x="8088"/>
        <item x="1799"/>
        <item x="3715"/>
        <item x="3329"/>
        <item x="8029"/>
        <item x="4808"/>
        <item x="5257"/>
        <item x="7217"/>
        <item x="5406"/>
        <item x="5668"/>
        <item x="8658"/>
        <item x="4093"/>
        <item x="7904"/>
        <item x="1252"/>
        <item x="1397"/>
        <item x="1131"/>
        <item x="5719"/>
        <item x="1204"/>
        <item x="332"/>
        <item x="317"/>
        <item x="4866"/>
        <item x="5091"/>
        <item x="170"/>
        <item x="870"/>
        <item x="1648"/>
        <item x="7445"/>
        <item x="426"/>
        <item x="1040"/>
        <item x="2497"/>
        <item x="1208"/>
        <item x="563"/>
        <item x="6705"/>
        <item x="7248"/>
        <item x="2165"/>
        <item x="1070"/>
        <item x="701"/>
        <item x="852"/>
        <item x="133"/>
        <item x="7623"/>
        <item x="248"/>
        <item x="2159"/>
        <item x="4670"/>
        <item x="223"/>
        <item x="3200"/>
        <item x="2888"/>
        <item x="715"/>
        <item x="1175"/>
        <item x="1726"/>
        <item x="6562"/>
        <item x="8189"/>
        <item x="3717"/>
        <item x="7941"/>
        <item x="8621"/>
        <item x="498"/>
        <item x="4439"/>
        <item x="1009"/>
        <item x="7658"/>
        <item x="2059"/>
        <item x="6163"/>
        <item x="686"/>
        <item x="5520"/>
        <item x="1774"/>
        <item x="5331"/>
        <item x="3020"/>
        <item x="4013"/>
        <item x="6889"/>
        <item x="4515"/>
        <item x="6076"/>
        <item x="7417"/>
        <item x="6403"/>
        <item x="5445"/>
        <item x="4104"/>
        <item x="2350"/>
        <item x="4372"/>
        <item x="1468"/>
        <item x="1985"/>
        <item x="2393"/>
        <item x="3073"/>
        <item x="2211"/>
        <item x="2979"/>
        <item x="4972"/>
        <item x="2257"/>
        <item x="2170"/>
        <item x="8679"/>
        <item x="8634"/>
        <item x="8682"/>
        <item x="8725"/>
        <item x="8812"/>
        <item x="8548"/>
        <item x="2238"/>
        <item x="6520"/>
        <item x="7155"/>
        <item x="2624"/>
        <item x="7075"/>
        <item x="4681"/>
        <item x="5881"/>
        <item x="2842"/>
        <item x="360"/>
        <item x="373"/>
        <item x="3597"/>
        <item x="1484"/>
        <item x="7011"/>
        <item x="5631"/>
        <item x="6378"/>
        <item x="6491"/>
        <item x="7661"/>
        <item x="4956"/>
        <item x="1555"/>
        <item x="62"/>
        <item x="2994"/>
        <item x="552"/>
        <item x="8427"/>
        <item x="7154"/>
        <item x="4174"/>
        <item x="5467"/>
        <item x="2928"/>
        <item x="6569"/>
        <item x="3733"/>
        <item x="596"/>
        <item x="2530"/>
        <item x="186"/>
        <item x="7644"/>
        <item x="4843"/>
        <item x="5557"/>
        <item x="5178"/>
        <item x="2594"/>
        <item x="1420"/>
        <item x="7514"/>
        <item x="6466"/>
        <item x="6225"/>
        <item x="7345"/>
        <item x="4858"/>
        <item x="6962"/>
        <item x="3241"/>
        <item x="6887"/>
        <item x="5638"/>
        <item x="3352"/>
        <item x="5527"/>
        <item x="4008"/>
        <item x="8419"/>
        <item x="5399"/>
        <item x="6418"/>
        <item x="4874"/>
        <item x="6667"/>
        <item x="6380"/>
        <item x="5031"/>
        <item x="7552"/>
        <item x="6382"/>
        <item x="4457"/>
        <item x="6371"/>
        <item x="944"/>
        <item x="1191"/>
        <item x="6602"/>
        <item x="5566"/>
        <item x="5269"/>
        <item x="6309"/>
        <item x="6675"/>
        <item x="5814"/>
        <item x="751"/>
        <item x="5765"/>
        <item x="3132"/>
        <item x="6266"/>
        <item x="307"/>
        <item x="7001"/>
        <item x="367"/>
        <item x="7393"/>
        <item x="8206"/>
        <item x="6721"/>
        <item x="7808"/>
        <item x="7924"/>
        <item x="607"/>
        <item x="3620"/>
        <item x="3888"/>
        <item x="7004"/>
        <item x="4707"/>
        <item x="638"/>
        <item x="4533"/>
        <item x="1263"/>
        <item x="3505"/>
        <item x="2491"/>
        <item x="364"/>
        <item x="3474"/>
        <item x="3521"/>
        <item x="633"/>
        <item x="7297"/>
        <item x="3837"/>
        <item x="728"/>
        <item x="322"/>
        <item x="1308"/>
        <item x="7516"/>
        <item x="7451"/>
        <item x="4371"/>
        <item x="4722"/>
        <item x="6433"/>
        <item x="6067"/>
        <item x="5760"/>
        <item x="1673"/>
        <item x="3541"/>
        <item x="5500"/>
        <item x="7981"/>
        <item x="327"/>
        <item x="319"/>
        <item x="8511"/>
        <item x="1458"/>
        <item x="7416"/>
        <item x="4860"/>
        <item x="2285"/>
        <item x="3906"/>
        <item x="3712"/>
        <item x="8095"/>
        <item x="8763"/>
        <item x="3623"/>
        <item x="309"/>
        <item x="2273"/>
        <item x="8338"/>
        <item x="763"/>
        <item x="1930"/>
        <item x="488"/>
        <item x="5784"/>
        <item x="2798"/>
        <item x="3422"/>
        <item x="8455"/>
        <item x="667"/>
        <item x="4877"/>
        <item x="5150"/>
        <item x="649"/>
        <item x="2105"/>
        <item x="8471"/>
        <item x="3593"/>
        <item x="1853"/>
        <item x="2054"/>
        <item x="1807"/>
        <item x="3839"/>
        <item x="1538"/>
        <item x="2457"/>
        <item x="5894"/>
        <item x="8512"/>
        <item x="7254"/>
        <item x="8673"/>
        <item x="2771"/>
        <item x="3680"/>
        <item x="4234"/>
        <item x="1850"/>
        <item x="4667"/>
        <item x="8314"/>
        <item x="7795"/>
        <item x="3185"/>
        <item x="1448"/>
        <item x="4281"/>
        <item x="4932"/>
        <item x="871"/>
        <item x="5950"/>
        <item x="5488"/>
        <item x="3366"/>
        <item x="3312"/>
        <item x="4061"/>
        <item x="4552"/>
        <item x="2121"/>
        <item x="5314"/>
        <item x="1668"/>
        <item x="4368"/>
        <item x="2228"/>
        <item x="8128"/>
        <item x="7821"/>
        <item x="1707"/>
        <item x="8857"/>
        <item x="5384"/>
        <item x="5848"/>
        <item x="8163"/>
        <item x="2192"/>
        <item x="83"/>
        <item x="4255"/>
        <item x="4196"/>
        <item x="3253"/>
        <item x="5683"/>
        <item x="2810"/>
        <item x="6100"/>
        <item x="2244"/>
        <item x="6613"/>
        <item x="8599"/>
        <item x="2152"/>
        <item x="4846"/>
        <item x="240"/>
        <item x="1616"/>
        <item x="6636"/>
        <item x="8130"/>
        <item x="8074"/>
        <item x="6762"/>
        <item x="377"/>
        <item x="1617"/>
        <item x="1705"/>
        <item x="2708"/>
        <item x="3441"/>
        <item x="55"/>
        <item x="28"/>
        <item x="1248"/>
        <item x="6651"/>
        <item x="2544"/>
        <item x="6097"/>
        <item x="68"/>
        <item x="8563"/>
        <item x="1450"/>
        <item x="1636"/>
        <item x="933"/>
        <item x="1485"/>
        <item x="4721"/>
        <item x="5483"/>
        <item x="29"/>
        <item x="4619"/>
        <item x="2404"/>
        <item x="569"/>
        <item x="663"/>
        <item x="4081"/>
        <item x="2163"/>
        <item x="6351"/>
        <item x="7608"/>
        <item x="2886"/>
        <item x="2075"/>
        <item x="2150"/>
        <item x="1235"/>
        <item x="1361"/>
        <item x="2732"/>
        <item x="4135"/>
        <item x="7596"/>
        <item x="1181"/>
        <item x="5705"/>
        <item x="7320"/>
        <item x="2719"/>
        <item x="816"/>
        <item x="7558"/>
        <item x="2221"/>
        <item x="1569"/>
        <item x="1762"/>
        <item x="4003"/>
        <item x="771"/>
        <item x="5709"/>
        <item x="7272"/>
        <item x="2409"/>
        <item x="6611"/>
        <item x="7607"/>
        <item x="8041"/>
        <item x="7338"/>
        <item x="8182"/>
        <item x="8266"/>
        <item x="8630"/>
        <item x="1453"/>
        <item x="3941"/>
        <item x="5559"/>
        <item x="1808"/>
        <item x="4395"/>
        <item x="5180"/>
        <item x="5139"/>
        <item x="2467"/>
        <item x="1771"/>
        <item x="860"/>
        <item x="2453"/>
        <item x="202"/>
        <item x="7114"/>
        <item x="6660"/>
        <item x="414"/>
        <item x="1431"/>
        <item x="6707"/>
        <item x="6827"/>
        <item x="4704"/>
        <item x="3332"/>
        <item x="3126"/>
        <item x="4531"/>
        <item x="1796"/>
        <item x="1443"/>
        <item x="5259"/>
        <item x="2080"/>
        <item x="7996"/>
        <item x="2614"/>
        <item x="6578"/>
        <item x="5919"/>
        <item x="8596"/>
        <item x="6727"/>
        <item x="7595"/>
        <item x="7978"/>
        <item x="8052"/>
        <item x="6610"/>
        <item x="7007"/>
        <item x="1019"/>
        <item x="4760"/>
        <item x="6880"/>
        <item x="2460"/>
        <item x="3389"/>
        <item x="4469"/>
        <item x="7280"/>
        <item x="102"/>
        <item x="4898"/>
        <item x="1006"/>
        <item x="5045"/>
        <item x="8626"/>
        <item x="5600"/>
        <item x="5535"/>
        <item x="3838"/>
        <item x="3463"/>
        <item x="5811"/>
        <item x="8195"/>
        <item x="4974"/>
        <item x="2286"/>
        <item x="5726"/>
        <item x="3756"/>
        <item x="6856"/>
        <item x="4374"/>
        <item x="2407"/>
        <item x="4763"/>
        <item x="7404"/>
        <item x="2339"/>
        <item x="6426"/>
        <item x="6391"/>
        <item x="3568"/>
        <item x="6680"/>
        <item x="2824"/>
        <item x="1415"/>
        <item x="6192"/>
        <item x="1592"/>
        <item x="4501"/>
        <item x="1077"/>
        <item x="2528"/>
        <item x="1852"/>
        <item x="1611"/>
        <item x="162"/>
        <item x="6792"/>
        <item x="7271"/>
        <item x="8633"/>
        <item x="1105"/>
        <item x="4970"/>
        <item x="4046"/>
        <item x="643"/>
        <item x="8636"/>
        <item x="249"/>
        <item x="6123"/>
        <item x="486"/>
        <item x="6654"/>
        <item x="291"/>
        <item x="493"/>
        <item x="574"/>
        <item x="4638"/>
        <item x="3821"/>
        <item x="6985"/>
        <item x="7853"/>
        <item x="5076"/>
        <item x="7162"/>
        <item x="7801"/>
        <item x="7489"/>
        <item x="8360"/>
        <item x="6652"/>
        <item x="8373"/>
        <item x="7273"/>
        <item x="3222"/>
        <item x="8"/>
        <item x="4459"/>
        <item x="5400"/>
        <item x="4015"/>
        <item x="3407"/>
        <item x="200"/>
        <item x="6330"/>
        <item x="602"/>
        <item x="2590"/>
        <item x="7266"/>
        <item x="3356"/>
        <item x="8535"/>
        <item x="564"/>
        <item x="2395"/>
        <item x="1927"/>
        <item x="1896"/>
        <item x="2700"/>
        <item x="308"/>
        <item x="8059"/>
        <item x="7953"/>
        <item x="75"/>
        <item x="8550"/>
        <item x="1425"/>
        <item x="4466"/>
        <item x="2898"/>
        <item x="1227"/>
        <item x="4321"/>
        <item x="8347"/>
        <item x="8598"/>
        <item x="1075"/>
        <item x="5419"/>
        <item x="4297"/>
        <item x="1244"/>
        <item x="2792"/>
        <item x="1565"/>
        <item x="4126"/>
        <item x="1898"/>
        <item x="8409"/>
        <item x="3818"/>
        <item x="6427"/>
        <item x="1519"/>
        <item x="1968"/>
        <item x="3382"/>
        <item x="1473"/>
        <item x="5553"/>
        <item x="6736"/>
        <item x="1697"/>
        <item x="4303"/>
        <item x="5100"/>
        <item x="4105"/>
        <item x="8122"/>
        <item x="3995"/>
        <item x="4289"/>
        <item x="6388"/>
        <item x="7023"/>
        <item x="65"/>
        <item x="521"/>
        <item x="3610"/>
        <item x="7723"/>
        <item x="459"/>
        <item x="1756"/>
        <item x="415"/>
        <item x="876"/>
        <item x="121"/>
        <item x="7422"/>
        <item x="7132"/>
        <item x="7648"/>
        <item x="4757"/>
        <item x="8397"/>
        <item x="7745"/>
        <item x="2254"/>
        <item x="8148"/>
        <item x="4482"/>
        <item x="2655"/>
        <item x="5722"/>
        <item x="2486"/>
        <item x="4901"/>
        <item x="6268"/>
        <item x="7619"/>
        <item x="1383"/>
        <item x="1917"/>
        <item x="8388"/>
        <item x="3998"/>
        <item x="5660"/>
        <item x="709"/>
        <item x="1732"/>
        <item x="2931"/>
        <item x="2094"/>
        <item x="3806"/>
        <item x="3711"/>
        <item x="2653"/>
        <item x="1920"/>
        <item x="2230"/>
        <item x="7776"/>
        <item x="2984"/>
        <item x="1558"/>
        <item x="2622"/>
        <item x="4558"/>
        <item x="4664"/>
        <item x="4423"/>
        <item x="4692"/>
        <item x="6455"/>
        <item x="312"/>
        <item x="2712"/>
        <item x="157"/>
        <item x="7397"/>
        <item x="8826"/>
        <item x="3707"/>
        <item x="2906"/>
        <item x="2149"/>
        <item x="1765"/>
        <item x="4593"/>
        <item x="5014"/>
        <item x="577"/>
        <item x="3789"/>
        <item x="2000"/>
        <item x="3693"/>
        <item x="5121"/>
        <item x="7861"/>
        <item x="747"/>
        <item x="8841"/>
        <item x="3256"/>
        <item x="7467"/>
        <item x="2206"/>
        <item x="6500"/>
        <item x="7568"/>
        <item x="3035"/>
        <item x="863"/>
        <item x="4496"/>
        <item x="677"/>
        <item x="1988"/>
        <item x="1389"/>
        <item x="4984"/>
        <item x="7959"/>
        <item x="7480"/>
        <item x="4571"/>
        <item x="658"/>
        <item x="2153"/>
        <item x="3925"/>
        <item x="6365"/>
        <item x="3398"/>
        <item x="3423"/>
        <item x="8278"/>
        <item x="7407"/>
        <item x="2986"/>
        <item x="2518"/>
        <item x="6331"/>
        <item x="3692"/>
        <item x="8302"/>
        <item x="5168"/>
        <item x="5346"/>
        <item x="3393"/>
        <item x="4456"/>
        <item x="4435"/>
        <item x="2878"/>
        <item x="4545"/>
        <item x="4311"/>
        <item x="3424"/>
        <item x="6166"/>
        <item x="7062"/>
        <item x="4487"/>
        <item x="6953"/>
        <item x="7732"/>
        <item x="8259"/>
        <item x="8581"/>
        <item x="8612"/>
        <item x="8775"/>
        <item x="1188"/>
        <item x="3184"/>
        <item x="3750"/>
        <item x="559"/>
        <item x="4556"/>
        <item x="2564"/>
        <item x="7188"/>
        <item x="8559"/>
        <item x="2488"/>
        <item x="2470"/>
        <item x="8194"/>
        <item x="5390"/>
        <item x="680"/>
        <item x="2526"/>
        <item x="3986"/>
        <item x="7051"/>
        <item x="610"/>
        <item x="3836"/>
        <item x="8318"/>
        <item x="4706"/>
        <item x="585"/>
        <item x="5614"/>
        <item x="8644"/>
        <item x="6677"/>
        <item x="169"/>
        <item x="7583"/>
        <item x="1847"/>
        <item x="5761"/>
        <item x="8779"/>
        <item x="3145"/>
        <item x="6204"/>
        <item x="4118"/>
        <item x="222"/>
        <item x="1857"/>
        <item x="1165"/>
        <item x="6120"/>
        <item x="6233"/>
        <item x="1460"/>
        <item x="8268"/>
        <item x="5964"/>
        <item x="6091"/>
        <item x="618"/>
        <item x="4045"/>
        <item x="3173"/>
        <item x="4205"/>
        <item x="1367"/>
        <item x="727"/>
        <item x="3309"/>
        <item x="5795"/>
        <item x="733"/>
        <item x="214"/>
        <item x="5800"/>
        <item x="6638"/>
        <item x="7748"/>
        <item x="8106"/>
        <item x="862"/>
        <item x="32"/>
        <item x="7277"/>
        <item x="4091"/>
        <item x="7056"/>
        <item x="4065"/>
        <item x="6146"/>
        <item x="54"/>
        <item x="4691"/>
        <item x="3302"/>
        <item x="1273"/>
        <item x="204"/>
        <item x="8661"/>
        <item x="7358"/>
        <item x="3354"/>
        <item x="5464"/>
        <item x="5825"/>
        <item x="6945"/>
        <item x="7625"/>
        <item x="8247"/>
        <item x="2373"/>
        <item x="2357"/>
        <item x="4151"/>
        <item x="7590"/>
        <item x="5367"/>
        <item x="5745"/>
        <item x="3660"/>
        <item x="6907"/>
        <item x="7916"/>
        <item x="4997"/>
        <item x="1954"/>
        <item x="6122"/>
        <item x="1440"/>
        <item x="5949"/>
        <item x="6673"/>
        <item x="6498"/>
        <item x="5996"/>
        <item x="25"/>
        <item x="7176"/>
        <item x="5469"/>
        <item x="4452"/>
        <item x="6063"/>
        <item x="11"/>
        <item x="4988"/>
        <item x="2934"/>
        <item x="6089"/>
        <item x="2561"/>
        <item x="4521"/>
        <item x="7672"/>
        <item x="7712"/>
        <item x="178"/>
        <item x="1028"/>
        <item x="4413"/>
        <item x="6635"/>
        <item x="3248"/>
        <item x="2385"/>
        <item x="2396"/>
        <item x="7540"/>
        <item x="4967"/>
        <item x="93"/>
        <item x="5006"/>
        <item x="6564"/>
        <item x="7631"/>
        <item x="5959"/>
        <item x="7812"/>
        <item x="7965"/>
        <item x="5206"/>
        <item x="2573"/>
        <item x="2324"/>
        <item x="2133"/>
        <item x="6899"/>
        <item x="5155"/>
        <item x="3772"/>
        <item x="2738"/>
        <item x="4516"/>
        <item x="4574"/>
        <item x="2625"/>
        <item x="2067"/>
        <item x="2741"/>
        <item x="896"/>
        <item x="7856"/>
        <item x="7638"/>
        <item x="5916"/>
        <item x="7863"/>
        <item x="4441"/>
        <item x="6693"/>
        <item x="3415"/>
        <item x="5727"/>
        <item x="2115"/>
        <item x="7663"/>
        <item x="6139"/>
        <item x="7557"/>
        <item x="21"/>
        <item x="2885"/>
        <item x="6510"/>
        <item x="4762"/>
        <item x="3014"/>
        <item x="5119"/>
        <item x="8501"/>
        <item x="366"/>
        <item x="383"/>
        <item x="640"/>
        <item x="362"/>
        <item x="5086"/>
        <item x="2892"/>
        <item x="6970"/>
        <item x="6686"/>
        <item x="2366"/>
        <item x="4495"/>
        <item x="6485"/>
        <item x="4669"/>
        <item x="5141"/>
        <item x="5089"/>
        <item x="5397"/>
        <item x="8284"/>
        <item x="218"/>
        <item x="8239"/>
        <item x="2580"/>
        <item x="3780"/>
        <item x="4580"/>
        <item x="6286"/>
        <item x="96"/>
        <item x="207"/>
        <item x="6229"/>
        <item x="546"/>
        <item x="7782"/>
        <item x="8576"/>
        <item x="8558"/>
        <item x="4001"/>
        <item x="2922"/>
        <item x="7670"/>
        <item x="1437"/>
        <item x="472"/>
        <item x="2562"/>
        <item x="2870"/>
        <item x="975"/>
        <item x="4485"/>
        <item x="3104"/>
        <item x="2577"/>
        <item x="4954"/>
        <item x="2907"/>
        <item x="50"/>
        <item x="7649"/>
        <item x="391"/>
        <item x="5797"/>
        <item x="6740"/>
        <item x="1124"/>
        <item x="6741"/>
        <item x="8115"/>
        <item x="4894"/>
        <item x="4394"/>
        <item x="5132"/>
        <item x="203"/>
        <item x="2513"/>
        <item x="2003"/>
        <item x="6073"/>
        <item x="6083"/>
        <item x="1639"/>
        <item x="1803"/>
        <item x="7484"/>
        <item x="3042"/>
        <item x="5724"/>
        <item x="6354"/>
        <item x="4517"/>
        <item x="6507"/>
        <item x="4042"/>
        <item x="7900"/>
        <item x="7257"/>
        <item x="1671"/>
        <item x="4543"/>
        <item x="4066"/>
        <item x="660"/>
        <item x="8445"/>
        <item x="5077"/>
        <item x="6943"/>
        <item x="5078"/>
        <item x="279"/>
        <item x="502"/>
        <item x="7642"/>
        <item x="1258"/>
        <item x="3514"/>
        <item x="6454"/>
        <item x="5012"/>
        <item x="8121"/>
        <item x="437"/>
        <item x="6519"/>
        <item x="2940"/>
        <item x="2345"/>
        <item x="7944"/>
        <item x="6950"/>
        <item x="1784"/>
        <item x="2688"/>
        <item x="2823"/>
        <item x="905"/>
        <item x="6974"/>
        <item x="409"/>
        <item x="4724"/>
        <item x="5518"/>
        <item x="8080"/>
        <item x="4937"/>
        <item x="3753"/>
        <item x="7610"/>
        <item x="7082"/>
        <item x="4547"/>
        <item x="5987"/>
        <item x="6250"/>
        <item x="4122"/>
        <item x="1543"/>
        <item x="265"/>
        <item x="3370"/>
        <item x="5293"/>
        <item x="176"/>
        <item x="4723"/>
        <item x="6969"/>
        <item x="5890"/>
        <item x="3596"/>
        <item x="1591"/>
        <item x="3987"/>
        <item x="6040"/>
        <item x="7662"/>
        <item x="6778"/>
        <item x="3573"/>
        <item x="7235"/>
        <item x="3140"/>
        <item x="5966"/>
        <item x="2304"/>
        <item x="3829"/>
        <item x="5229"/>
        <item x="4181"/>
        <item x="3971"/>
        <item x="6263"/>
        <item x="433"/>
        <item x="4882"/>
        <item x="6249"/>
        <item x="5333"/>
        <item x="4404"/>
        <item x="4686"/>
        <item x="5256"/>
        <item x="5083"/>
        <item x="4350"/>
        <item x="6653"/>
        <item x="5974"/>
        <item x="6329"/>
        <item x="5174"/>
        <item x="5537"/>
        <item x="5542"/>
        <item x="8208"/>
        <item x="3180"/>
        <item x="5840"/>
        <item x="7441"/>
        <item x="689"/>
        <item x="1498"/>
        <item x="7753"/>
        <item x="819"/>
        <item x="5015"/>
        <item x="6852"/>
        <item x="6029"/>
        <item x="6265"/>
        <item x="6247"/>
        <item x="1012"/>
        <item x="2041"/>
        <item x="4128"/>
        <item x="517"/>
        <item x="6633"/>
        <item x="7462"/>
        <item x="2502"/>
        <item x="7304"/>
        <item x="2938"/>
        <item x="7878"/>
        <item x="8676"/>
        <item x="4246"/>
        <item x="538"/>
        <item x="3862"/>
        <item x="6873"/>
        <item x="1406"/>
        <item x="1739"/>
        <item x="1894"/>
        <item x="6499"/>
        <item x="6626"/>
        <item x="4784"/>
        <item x="4600"/>
        <item x="3013"/>
        <item x="1000"/>
        <item x="1782"/>
        <item x="6521"/>
        <item x="4029"/>
        <item x="5769"/>
        <item x="4247"/>
        <item x="1944"/>
        <item x="4823"/>
        <item x="3724"/>
        <item x="3216"/>
        <item x="7682"/>
        <item x="1888"/>
        <item x="7170"/>
        <item x="8732"/>
        <item x="3451"/>
        <item x="193"/>
        <item x="5490"/>
        <item x="244"/>
        <item x="6352"/>
        <item x="4314"/>
        <item x="8394"/>
        <item x="1872"/>
        <item x="8577"/>
        <item x="3282"/>
        <item x="603"/>
        <item x="3645"/>
        <item x="2069"/>
        <item x="3575"/>
        <item x="2795"/>
        <item x="7771"/>
        <item x="5738"/>
        <item x="7504"/>
        <item x="1282"/>
        <item x="5297"/>
        <item x="6901"/>
        <item x="6374"/>
        <item x="5142"/>
        <item x="843"/>
        <item x="446"/>
        <item x="5935"/>
        <item x="4146"/>
        <item x="5214"/>
        <item x="2362"/>
        <item x="283"/>
        <item x="4221"/>
        <item x="3970"/>
        <item x="1679"/>
        <item x="6277"/>
        <item x="4900"/>
        <item x="6428"/>
        <item x="3284"/>
        <item x="388"/>
        <item x="6604"/>
        <item x="260"/>
        <item x="5563"/>
        <item x="8486"/>
        <item x="6405"/>
        <item x="340"/>
        <item x="2935"/>
        <item x="530"/>
        <item x="7926"/>
        <item x="3095"/>
        <item x="5700"/>
        <item x="623"/>
        <item x="5943"/>
        <item x="7405"/>
        <item x="4334"/>
        <item x="1977"/>
        <item x="3235"/>
        <item x="2718"/>
        <item x="1693"/>
        <item x="4735"/>
        <item x="7798"/>
        <item x="6323"/>
        <item x="4016"/>
        <item x="3314"/>
        <item x="3902"/>
        <item x="8016"/>
        <item x="2123"/>
        <item x="5647"/>
        <item x="1959"/>
        <item x="3923"/>
        <item x="6504"/>
        <item x="6844"/>
        <item x="3385"/>
        <item x="3459"/>
        <item x="7997"/>
        <item x="3168"/>
        <item x="1216"/>
        <item x="897"/>
        <item x="793"/>
        <item x="858"/>
        <item x="774"/>
        <item x="724"/>
        <item x="2945"/>
        <item x="4249"/>
        <item x="5341"/>
        <item x="1575"/>
        <item x="1819"/>
        <item x="4601"/>
        <item x="2438"/>
        <item x="4777"/>
        <item x="7530"/>
        <item x="8818"/>
        <item x="6600"/>
        <item x="7951"/>
        <item x="7508"/>
        <item x="7369"/>
        <item x="4431"/>
        <item x="3562"/>
        <item x="1198"/>
        <item x="4422"/>
        <item x="8771"/>
        <item x="5265"/>
        <item x="2166"/>
        <item x="5370"/>
        <item x="632"/>
        <item x="4017"/>
        <item x="7440"/>
        <item x="4907"/>
        <item x="4976"/>
        <item x="5713"/>
        <item x="5611"/>
        <item x="5617"/>
        <item x="2909"/>
        <item x="7696"/>
        <item x="3081"/>
        <item x="2736"/>
        <item x="4259"/>
        <item x="5927"/>
        <item x="6296"/>
        <item x="6982"/>
        <item x="5283"/>
        <item x="8267"/>
        <item x="342"/>
        <item x="194"/>
        <item x="1754"/>
        <item x="2636"/>
        <item x="2515"/>
        <item x="1989"/>
        <item x="7680"/>
        <item x="7870"/>
        <item x="8830"/>
        <item x="4237"/>
        <item x="3630"/>
        <item x="7823"/>
        <item x="5837"/>
        <item x="5161"/>
        <item x="5515"/>
        <item x="5154"/>
        <item x="1791"/>
        <item x="109"/>
        <item x="8044"/>
        <item x="1547"/>
        <item x="7161"/>
        <item x="4837"/>
        <item x="5670"/>
        <item x="6546"/>
        <item x="6542"/>
        <item x="6086"/>
        <item x="2022"/>
        <item x="2912"/>
        <item x="4239"/>
        <item x="4678"/>
        <item x="142"/>
        <item x="1002"/>
        <item x="5854"/>
        <item x="7730"/>
        <item x="7236"/>
        <item x="8269"/>
        <item x="8738"/>
        <item x="5234"/>
        <item x="153"/>
        <item x="597"/>
        <item x="3"/>
        <item x="8317"/>
        <item x="3499"/>
        <item x="2817"/>
        <item x="5294"/>
        <item x="8136"/>
        <item x="2834"/>
        <item x="6878"/>
        <item x="6927"/>
        <item x="2609"/>
        <item x="841"/>
        <item x="231"/>
        <item x="1947"/>
        <item x="2435"/>
        <item x="1740"/>
        <item x="1923"/>
        <item x="1797"/>
        <item x="1640"/>
        <item x="6585"/>
        <item x="3146"/>
        <item x="5586"/>
        <item x="1586"/>
        <item x="4831"/>
        <item x="1300"/>
        <item x="5197"/>
        <item x="1520"/>
        <item x="5261"/>
        <item x="7171"/>
        <item x="5377"/>
        <item x="2875"/>
        <item x="6463"/>
        <item x="4134"/>
        <item x="3965"/>
        <item x="47"/>
        <item x="6332"/>
        <item x="4828"/>
        <item x="2965"/>
        <item x="1021"/>
        <item x="2669"/>
        <item x="8295"/>
        <item x="5879"/>
        <item x="2506"/>
        <item x="2038"/>
        <item x="5248"/>
        <item x="5767"/>
        <item x="2858"/>
        <item x="8270"/>
        <item x="2240"/>
        <item x="4396"/>
        <item x="4875"/>
        <item x="1601"/>
        <item x="4110"/>
        <item x="1102"/>
        <item x="6098"/>
        <item x="5821"/>
        <item x="8293"/>
        <item x="4201"/>
        <item x="483"/>
        <item x="8116"/>
        <item x="8297"/>
        <item x="4947"/>
        <item x="7430"/>
        <item x="5630"/>
        <item x="1597"/>
        <item x="8054"/>
        <item x="7319"/>
        <item x="1503"/>
        <item x="6527"/>
        <item x="7531"/>
        <item x="5120"/>
        <item x="5613"/>
        <item x="8048"/>
        <item x="1675"/>
        <item x="4816"/>
        <item x="4484"/>
        <item x="7491"/>
        <item x="6042"/>
        <item x="4224"/>
        <item x="8309"/>
        <item x="8448"/>
        <item x="1135"/>
        <item x="8437"/>
        <item x="2375"/>
        <item x="3359"/>
        <item x="8703"/>
        <item x="2332"/>
        <item x="962"/>
        <item x="3890"/>
        <item x="17"/>
        <item x="2474"/>
        <item x="8241"/>
        <item x="6325"/>
        <item x="4530"/>
        <item x="4913"/>
        <item x="6863"/>
        <item x="5846"/>
        <item x="8359"/>
        <item x="3321"/>
        <item x="6414"/>
        <item x="8487"/>
        <item x="3224"/>
        <item x="7683"/>
        <item x="4000"/>
        <item x="7652"/>
        <item x="1161"/>
        <item x="4524"/>
        <item x="4155"/>
        <item x="1963"/>
        <item x="5039"/>
        <item x="3654"/>
        <item x="5623"/>
        <item x="3107"/>
        <item x="6592"/>
        <item x="3376"/>
        <item x="1556"/>
        <item x="1082"/>
        <item x="6703"/>
        <item x="5610"/>
        <item x="3592"/>
        <item x="2702"/>
        <item x="8667"/>
        <item x="7055"/>
        <item x="8863"/>
        <item x="8788"/>
        <item x="8774"/>
        <item x="8794"/>
        <item x="8744"/>
        <item x="7140"/>
        <item x="3157"/>
        <item x="3149"/>
        <item x="1122"/>
        <item x="3225"/>
        <item x="3047"/>
        <item x="4962"/>
        <item x="2128"/>
        <item x="3535"/>
        <item x="7479"/>
        <item x="634"/>
        <item x="8021"/>
        <item x="2299"/>
        <item x="2583"/>
        <item x="220"/>
        <item x="482"/>
        <item x="5954"/>
        <item x="7349"/>
        <item x="4781"/>
        <item x="5363"/>
        <item x="3936"/>
        <item x="7571"/>
        <item x="2430"/>
        <item x="1635"/>
        <item x="2296"/>
        <item x="5723"/>
        <item x="8147"/>
        <item x="5365"/>
        <item x="2242"/>
        <item x="2671"/>
        <item x="464"/>
        <item x="4779"/>
        <item x="6560"/>
        <item x="2264"/>
        <item x="631"/>
        <item x="5969"/>
        <item x="3335"/>
        <item x="5930"/>
        <item x="878"/>
        <item x="2710"/>
        <item x="5802"/>
        <item x="8158"/>
        <item x="8209"/>
        <item x="681"/>
        <item x="2074"/>
        <item x="5794"/>
        <item x="5877"/>
        <item x="6079"/>
        <item x="8717"/>
        <item x="3626"/>
        <item x="2120"/>
        <item x="117"/>
        <item x="8757"/>
        <item x="3874"/>
        <item x="7885"/>
        <item x="1619"/>
        <item x="3464"/>
        <item x="4096"/>
        <item x="4827"/>
        <item x="2753"/>
        <item x="6006"/>
        <item x="3972"/>
        <item x="4432"/>
        <item x="2627"/>
        <item x="160"/>
        <item x="4982"/>
        <item x="8234"/>
        <item x="8372"/>
        <item x="6070"/>
        <item x="7459"/>
        <item x="5536"/>
        <item x="3336"/>
        <item x="4989"/>
        <item x="2582"/>
        <item x="4265"/>
        <item x="3262"/>
        <item x="273"/>
        <item x="7537"/>
        <item x="1399"/>
        <item x="5771"/>
        <item x="1008"/>
        <item x="2678"/>
        <item x="455"/>
        <item x="454"/>
        <item x="148"/>
        <item x="5428"/>
        <item x="6218"/>
        <item x="5783"/>
        <item x="3681"/>
        <item x="7509"/>
        <item x="3435"/>
        <item x="1741"/>
        <item x="2398"/>
        <item x="2504"/>
        <item x="3863"/>
        <item x="5816"/>
        <item x="4227"/>
        <item x="1304"/>
        <item x="6922"/>
        <item x="5678"/>
        <item x="4033"/>
        <item x="3954"/>
        <item x="3059"/>
        <item x="5531"/>
        <item x="7936"/>
        <item x="6294"/>
        <item x="2210"/>
        <item x="8664"/>
        <item x="8123"/>
        <item x="5990"/>
        <item x="3699"/>
        <item x="8107"/>
        <item x="2704"/>
        <item x="2793"/>
        <item x="3453"/>
        <item x="977"/>
        <item x="3320"/>
        <item x="6028"/>
        <item x="5270"/>
        <item x="7413"/>
        <item x="4199"/>
        <item x="7224"/>
        <item x="6994"/>
        <item x="2455"/>
        <item x="8378"/>
        <item x="8831"/>
        <item x="794"/>
        <item x="4948"/>
        <item x="1201"/>
        <item x="5063"/>
        <item x="8291"/>
        <item x="4472"/>
        <item x="3500"/>
        <item x="8415"/>
        <item x="1692"/>
        <item x="704"/>
        <item x="3639"/>
        <item x="5160"/>
        <item x="5438"/>
        <item x="4036"/>
        <item x="4536"/>
        <item x="8827"/>
        <item x="2405"/>
        <item x="3327"/>
        <item x="5320"/>
        <item x="6016"/>
        <item x="6588"/>
        <item x="5221"/>
        <item x="1990"/>
        <item x="8319"/>
        <item x="558"/>
        <item x="8413"/>
        <item x="3490"/>
        <item x="6661"/>
        <item x="764"/>
        <item x="5590"/>
        <item x="6847"/>
        <item x="8051"/>
        <item x="7197"/>
        <item x="2644"/>
        <item x="2722"/>
        <item x="3527"/>
        <item x="6941"/>
        <item x="6609"/>
        <item x="4226"/>
        <item x="4522"/>
        <item x="227"/>
        <item x="5662"/>
        <item x="528"/>
        <item x="5665"/>
        <item x="7233"/>
        <item x="8003"/>
        <item x="3769"/>
        <item x="196"/>
        <item x="4933"/>
        <item x="5785"/>
        <item x="7283"/>
        <item x="5646"/>
        <item x="6271"/>
        <item x="4960"/>
        <item x="4720"/>
        <item x="6936"/>
        <item x="1195"/>
        <item x="6019"/>
        <item x="5773"/>
        <item x="2929"/>
        <item x="4264"/>
        <item x="2543"/>
        <item x="8840"/>
        <item x="1260"/>
        <item x="269"/>
        <item x="8281"/>
        <item x="6170"/>
        <item x="1858"/>
        <item x="1185"/>
        <item x="2630"/>
        <item x="1836"/>
        <item x="1467"/>
        <item x="8254"/>
        <item x="1328"/>
        <item x="7333"/>
        <item x="8539"/>
        <item x="3866"/>
        <item x="1672"/>
        <item x="173"/>
        <item x="3563"/>
        <item x="8368"/>
        <item x="2968"/>
        <item x="256"/>
        <item x="699"/>
        <item x="1951"/>
        <item x="2089"/>
        <item x="1476"/>
        <item x="7396"/>
        <item x="8600"/>
        <item x="1712"/>
        <item x="3341"/>
        <item x="8729"/>
        <item x="5739"/>
        <item x="3834"/>
        <item x="4114"/>
        <item x="4764"/>
        <item x="2800"/>
        <item x="3743"/>
        <item x="3884"/>
        <item x="7142"/>
        <item x="4449"/>
        <item x="8227"/>
        <item x="1107"/>
        <item x="6529"/>
        <item x="8348"/>
        <item x="3318"/>
        <item x="4825"/>
        <item x="7787"/>
        <item x="4421"/>
        <item x="7267"/>
        <item x="8590"/>
        <item x="8522"/>
        <item x="5389"/>
        <item x="5036"/>
        <item x="2597"/>
        <item x="8783"/>
        <item x="6226"/>
        <item x="5395"/>
        <item x="1563"/>
        <item x="3804"/>
        <item x="5070"/>
        <item x="8813"/>
        <item x="6812"/>
        <item x="8739"/>
        <item x="4544"/>
        <item x="7715"/>
        <item x="1982"/>
        <item x="2060"/>
        <item x="5601"/>
        <item x="49"/>
        <item x="1494"/>
        <item x="1829"/>
        <item x="34"/>
        <item x="328"/>
        <item x="991"/>
        <item x="6571"/>
        <item x="8153"/>
        <item x="7198"/>
        <item x="2132"/>
        <item x="776"/>
        <item x="3193"/>
        <item x="6"/>
        <item x="6206"/>
        <item x="7524"/>
        <item x="6747"/>
        <item x="1801"/>
        <item x="6641"/>
        <item x="3655"/>
        <item x="7100"/>
        <item x="554"/>
        <item x="8223"/>
        <item x="5334"/>
        <item x="4677"/>
        <item x="8542"/>
        <item x="475"/>
        <item x="5169"/>
        <item x="5187"/>
        <item x="3802"/>
        <item x="3485"/>
        <item x="8384"/>
        <item x="7722"/>
        <item x="8032"/>
        <item x="8611"/>
        <item x="8760"/>
        <item x="6902"/>
        <item x="6670"/>
        <item x="7431"/>
        <item x="2709"/>
        <item x="4119"/>
        <item x="888"/>
        <item x="6341"/>
        <item x="5353"/>
        <item x="759"/>
        <item x="1991"/>
        <item x="147"/>
        <item x="3221"/>
        <item x="8836"/>
        <item x="931"/>
        <item x="481"/>
        <item x="1965"/>
        <item x="7124"/>
        <item x="2260"/>
        <item x="7006"/>
        <item x="1486"/>
        <item x="4023"/>
        <item x="1394"/>
        <item x="4851"/>
        <item x="1856"/>
        <item x="2482"/>
        <item x="7902"/>
        <item x="3086"/>
        <item x="1958"/>
        <item x="5209"/>
        <item x="5519"/>
        <item x="6057"/>
        <item x="5290"/>
        <item x="119"/>
        <item x="5013"/>
        <item x="4955"/>
        <item x="1512"/>
        <item x="6760"/>
        <item x="2032"/>
        <item x="3935"/>
        <item x="5928"/>
        <item x="3477"/>
        <item x="2045"/>
        <item x="3166"/>
        <item x="3108"/>
        <item x="2791"/>
        <item x="2713"/>
        <item x="1441"/>
        <item x="3519"/>
        <item x="2747"/>
        <item x="7039"/>
        <item x="2881"/>
        <item x="8829"/>
        <item x="8745"/>
        <item x="7650"/>
        <item x="7707"/>
        <item x="3078"/>
        <item x="5579"/>
        <item x="3325"/>
        <item x="3974"/>
        <item x="1793"/>
        <item x="4873"/>
        <item x="7713"/>
        <item x="7871"/>
        <item x="4313"/>
        <item x="8354"/>
        <item x="955"/>
        <item x="2097"/>
        <item x="3735"/>
        <item x="2353"/>
        <item x="886"/>
        <item x="4959"/>
        <item x="5692"/>
        <item x="3617"/>
        <item x="4428"/>
        <item x="3911"/>
        <item x="3779"/>
        <item x="3458"/>
        <item x="2579"/>
        <item x="4083"/>
        <item x="113"/>
        <item x="3897"/>
        <item x="6144"/>
        <item x="1276"/>
        <item x="1159"/>
        <item x="4416"/>
        <item x="708"/>
        <item x="4676"/>
        <item x="5442"/>
        <item x="4514"/>
        <item x="5426"/>
        <item x="5984"/>
        <item x="7541"/>
        <item x="4567"/>
        <item x="8343"/>
        <item x="1976"/>
        <item x="3045"/>
        <item x="8499"/>
        <item x="3759"/>
        <item x="8485"/>
        <item x="4591"/>
        <item x="8536"/>
        <item x="7211"/>
        <item x="613"/>
        <item x="609"/>
        <item x="3109"/>
        <item x="2862"/>
        <item x="5857"/>
        <item x="3511"/>
        <item x="6064"/>
        <item x="2082"/>
        <item x="2501"/>
        <item x="807"/>
        <item x="2529"/>
        <item x="1837"/>
        <item x="8786"/>
        <item x="8820"/>
        <item x="3374"/>
        <item x="4766"/>
        <item x="6540"/>
        <item x="5350"/>
        <item x="3539"/>
        <item x="6513"/>
        <item x="4916"/>
        <item x="7622"/>
        <item x="5025"/>
        <item x="8175"/>
        <item x="3152"/>
        <item x="6956"/>
        <item x="7800"/>
        <item x="8545"/>
        <item x="4672"/>
        <item x="1638"/>
        <item x="8446"/>
        <item x="7316"/>
        <item x="1659"/>
        <item x="7488"/>
        <item x="1969"/>
        <item x="5127"/>
        <item x="3031"/>
        <item x="5461"/>
        <item x="6904"/>
        <item x="6479"/>
        <item x="7225"/>
        <item x="4992"/>
        <item x="7711"/>
        <item x="2161"/>
        <item x="4951"/>
        <item x="1767"/>
        <item x="7411"/>
        <item x="2784"/>
        <item x="2009"/>
        <item x="6236"/>
        <item x="1469"/>
        <item x="3524"/>
        <item x="1683"/>
        <item x="5339"/>
        <item x="1359"/>
        <item x="1936"/>
        <item x="4301"/>
        <item x="4138"/>
        <item x="476"/>
        <item x="63"/>
        <item x="3322"/>
        <item x="4796"/>
        <item x="4923"/>
        <item x="4103"/>
        <item x="5328"/>
        <item x="8816"/>
        <item x="4929"/>
        <item x="7553"/>
        <item x="2169"/>
        <item x="8238"/>
        <item x="8640"/>
        <item x="4076"/>
        <item x="8422"/>
        <item x="8525"/>
        <item x="2596"/>
        <item x="4225"/>
        <item x="8218"/>
        <item x="8791"/>
        <item x="7791"/>
        <item x="3360"/>
        <item x="2546"/>
        <item x="2982"/>
        <item x="2868"/>
        <item x="4346"/>
        <item x="2698"/>
        <item x="2545"/>
        <item x="4893"/>
        <item x="3536"/>
        <item x="5772"/>
        <item x="5575"/>
        <item x="6784"/>
        <item x="7357"/>
        <item x="8713"/>
        <item x="7901"/>
        <item x="7974"/>
        <item x="8212"/>
        <item x="2610"/>
        <item x="1223"/>
        <item x="296"/>
        <item x="2102"/>
        <item x="4624"/>
        <item x="8375"/>
        <item x="2415"/>
        <item x="2411"/>
        <item x="3858"/>
        <item x="1377"/>
        <item x="4652"/>
        <item x="5686"/>
        <item x="3657"/>
        <item x="916"/>
        <item x="5704"/>
        <item x="5215"/>
        <item x="3583"/>
        <item x="8804"/>
        <item x="3410"/>
        <item x="713"/>
        <item x="968"/>
        <item x="6288"/>
        <item x="5387"/>
        <item x="1411"/>
        <item x="5917"/>
        <item x="7964"/>
        <item x="1097"/>
        <item x="5570"/>
        <item x="805"/>
        <item x="3345"/>
        <item x="2422"/>
        <item x="2706"/>
        <item x="7381"/>
        <item x="6345"/>
        <item x="4537"/>
        <item x="300"/>
        <item x="4348"/>
        <item x="7247"/>
        <item x="2932"/>
        <item x="3546"/>
        <item x="2648"/>
        <item x="5896"/>
        <item x="1621"/>
        <item x="5875"/>
        <item x="6256"/>
        <item x="6425"/>
        <item x="5782"/>
        <item x="3944"/>
        <item x="5710"/>
        <item x="5095"/>
        <item x="3766"/>
        <item x="6524"/>
        <item x="7882"/>
        <item x="1043"/>
        <item x="2483"/>
        <item x="5925"/>
        <item x="7955"/>
        <item x="5853"/>
        <item x="4252"/>
        <item x="5898"/>
        <item x="7546"/>
        <item x="8440"/>
        <item x="527"/>
        <item x="3473"/>
        <item x="796"/>
        <item x="961"/>
        <item x="2570"/>
        <item x="3924"/>
        <item x="5492"/>
        <item x="7278"/>
        <item x="8330"/>
        <item x="1580"/>
        <item x="7203"/>
        <item x="6975"/>
        <item x="848"/>
        <item x="6547"/>
        <item x="2889"/>
        <item x="6273"/>
        <item x="7835"/>
        <item x="8071"/>
        <item x="8294"/>
        <item x="158"/>
        <item x="4795"/>
        <item x="44"/>
        <item x="40"/>
        <item x="8315"/>
        <item x="4367"/>
        <item x="2004"/>
        <item x="3195"/>
        <item x="3672"/>
        <item x="5565"/>
        <item x="6045"/>
        <item x="4167"/>
        <item x="3595"/>
        <item x="6868"/>
        <item x="2261"/>
        <item x="1154"/>
        <item x="1681"/>
        <item x="593"/>
        <item x="6462"/>
        <item x="1103"/>
        <item x="4660"/>
        <item x="6770"/>
        <item x="8395"/>
        <item x="2157"/>
        <item x="7065"/>
        <item x="8433"/>
        <item x="8382"/>
        <item x="1507"/>
        <item x="334"/>
        <item x="1051"/>
        <item x="2106"/>
        <item x="707"/>
        <item x="4156"/>
        <item x="3619"/>
        <item x="2402"/>
        <item x="7043"/>
        <item x="8232"/>
        <item x="183"/>
        <item x="6589"/>
        <item x="7348"/>
        <item x="6973"/>
        <item x="5441"/>
        <item x="2762"/>
        <item x="4518"/>
        <item x="5415"/>
        <item x="4130"/>
        <item x="7522"/>
        <item x="3084"/>
        <item x="2065"/>
        <item x="706"/>
        <item x="3326"/>
        <item x="8556"/>
        <item x="7805"/>
        <item x="2365"/>
        <item x="5099"/>
        <item x="7312"/>
        <item x="4879"/>
        <item x="6614"/>
        <item x="1462"/>
        <item x="3662"/>
        <item x="1769"/>
        <item x="1332"/>
        <item x="7702"/>
        <item x="3994"/>
        <item x="8531"/>
        <item x="2456"/>
        <item x="4539"/>
        <item x="8334"/>
        <item x="5774"/>
        <item x="6926"/>
        <item x="1350"/>
        <item x="1764"/>
        <item x="5688"/>
        <item x="241"/>
        <item x="6796"/>
        <item x="7344"/>
        <item x="7241"/>
        <item x="5762"/>
        <item x="8686"/>
        <item x="2887"/>
        <item x="1787"/>
        <item x="8199"/>
        <item x="7183"/>
        <item x="2844"/>
        <item x="3003"/>
        <item x="2947"/>
        <item x="2904"/>
        <item x="3050"/>
        <item x="4162"/>
        <item x="4570"/>
        <item x="3311"/>
        <item x="5568"/>
        <item x="8822"/>
        <item x="2104"/>
        <item x="1432"/>
        <item x="8845"/>
        <item x="8593"/>
        <item x="3549"/>
        <item x="3905"/>
        <item x="3850"/>
        <item x="1788"/>
        <item x="5418"/>
        <item x="1327"/>
        <item x="3186"/>
        <item x="2158"/>
        <item x="6060"/>
        <item x="2463"/>
        <item x="4379"/>
        <item x="7337"/>
        <item x="2466"/>
        <item x="5062"/>
        <item x="6141"/>
        <item x="2900"/>
        <item x="3215"/>
        <item x="6366"/>
        <item x="2782"/>
        <item x="8608"/>
        <item x="2861"/>
        <item x="2392"/>
        <item x="8689"/>
        <item x="7895"/>
        <item x="1052"/>
        <item x="114"/>
        <item x="8817"/>
        <item x="1967"/>
        <item x="7190"/>
        <item x="4908"/>
        <item x="116"/>
        <item x="4869"/>
        <item x="6584"/>
        <item x="7938"/>
        <item x="1395"/>
        <item x="3914"/>
        <item x="1254"/>
        <item x="5525"/>
        <item x="2944"/>
        <item x="8242"/>
        <item x="6037"/>
        <item x="6355"/>
        <item x="8103"/>
        <item x="5677"/>
        <item x="7766"/>
        <item x="4089"/>
        <item x="743"/>
        <item x="2231"/>
        <item x="5779"/>
        <item x="3383"/>
        <item x="3396"/>
        <item x="5131"/>
        <item x="6689"/>
        <item x="5911"/>
        <item x="7310"/>
        <item x="6698"/>
        <item x="8516"/>
        <item x="1046"/>
        <item x="8453"/>
        <item x="2537"/>
        <item x="3798"/>
        <item x="959"/>
        <item x="1388"/>
        <item x="5951"/>
        <item x="2918"/>
        <item x="5741"/>
        <item x="1634"/>
        <item x="815"/>
        <item x="3403"/>
        <item x="449"/>
        <item x="7794"/>
        <item x="5354"/>
        <item x="8013"/>
        <item x="2966"/>
        <item x="6052"/>
        <item x="1074"/>
        <item x="3406"/>
        <item x="4228"/>
        <item x="5751"/>
        <item x="1610"/>
        <item x="7427"/>
        <item x="3636"/>
        <item x="6538"/>
        <item x="7548"/>
        <item x="3361"/>
        <item x="1685"/>
        <item x="1371"/>
        <item x="226"/>
        <item x="532"/>
        <item x="3865"/>
        <item x="589"/>
        <item x="6066"/>
        <item x="6213"/>
        <item x="3468"/>
        <item x="6183"/>
        <item x="1418"/>
        <item x="2670"/>
        <item x="3671"/>
        <item x="942"/>
        <item x="882"/>
        <item x="7464"/>
        <item x="4171"/>
        <item x="507"/>
        <item x="3264"/>
        <item x="1772"/>
        <item x="1806"/>
        <item x="986"/>
        <item x="7528"/>
        <item x="7125"/>
        <item x="2343"/>
        <item x="3009"/>
        <item x="1178"/>
        <item x="5058"/>
        <item x="5526"/>
        <item x="8014"/>
        <item x="7032"/>
        <item x="7605"/>
        <item x="911"/>
        <item x="5239"/>
        <item x="5922"/>
        <item x="781"/>
        <item x="8344"/>
        <item x="4179"/>
        <item x="6572"/>
        <item x="1133"/>
        <item x="688"/>
        <item x="2167"/>
        <item x="1080"/>
        <item x="4460"/>
        <item x="4010"/>
        <item x="8166"/>
        <item x="5374"/>
        <item x="4025"/>
        <item x="1158"/>
        <item x="1112"/>
        <item x="1290"/>
        <item x="5201"/>
        <item x="2138"/>
        <item x="7299"/>
        <item x="7193"/>
        <item x="7659"/>
        <item x="5454"/>
        <item x="1627"/>
        <item x="6054"/>
        <item x="4433"/>
        <item x="7574"/>
        <item x="1360"/>
        <item x="6360"/>
        <item x="1886"/>
        <item x="1500"/>
        <item x="8066"/>
        <item x="4513"/>
        <item x="7296"/>
        <item x="330"/>
        <item x="1496"/>
        <item x="515"/>
        <item x="8706"/>
        <item x="398"/>
        <item x="73"/>
        <item x="4287"/>
        <item x="3919"/>
        <item x="4541"/>
        <item x="6729"/>
        <item x="6968"/>
        <item x="3548"/>
        <item x="5024"/>
        <item x="505"/>
        <item x="676"/>
        <item x="8410"/>
        <item x="8193"/>
        <item x="7611"/>
        <item x="529"/>
        <item x="750"/>
        <item x="761"/>
        <item x="2346"/>
        <item x="6898"/>
        <item x="4341"/>
        <item x="4756"/>
        <item x="7629"/>
        <item x="8766"/>
        <item x="2420"/>
        <item x="4188"/>
        <item x="2565"/>
        <item x="6243"/>
        <item x="4848"/>
        <item x="1795"/>
        <item x="1057"/>
        <item x="8688"/>
        <item x="8276"/>
        <item x="8583"/>
        <item x="5789"/>
        <item x="4743"/>
        <item x="357"/>
        <item x="7189"/>
        <item x="2498"/>
        <item x="1125"/>
        <item x="1068"/>
        <item x="442"/>
        <item x="7624"/>
        <item x="7874"/>
        <item x="6701"/>
        <item x="2372"/>
        <item x="7618"/>
        <item x="8480"/>
        <item x="4253"/>
        <item x="2555"/>
        <item x="6401"/>
        <item x="8398"/>
        <item x="738"/>
        <item x="6169"/>
        <item x="4914"/>
        <item x="5682"/>
        <item x="4653"/>
        <item x="3080"/>
        <item x="6659"/>
        <item x="7811"/>
        <item x="652"/>
        <item x="7019"/>
        <item x="6177"/>
        <item x="6823"/>
        <item x="6989"/>
        <item x="4880"/>
        <item x="784"/>
        <item x="2509"/>
        <item x="2417"/>
        <item x="729"/>
        <item x="2519"/>
        <item x="5366"/>
        <item x="4737"/>
        <item x="2601"/>
        <item x="5495"/>
        <item x="5153"/>
        <item x="7060"/>
        <item x="2976"/>
        <item x="8201"/>
        <item x="295"/>
        <item x="2139"/>
        <item x="4185"/>
        <item x="3187"/>
        <item x="4418"/>
        <item x="4338"/>
        <item x="5618"/>
        <item x="5560"/>
        <item x="8076"/>
        <item x="7551"/>
        <item x="8436"/>
        <item x="5932"/>
        <item x="4862"/>
        <item x="1684"/>
        <item x="8340"/>
        <item x="3708"/>
        <item x="646"/>
        <item x="4800"/>
        <item x="2084"/>
        <item x="5833"/>
        <item x="5125"/>
        <item x="6078"/>
        <item x="6581"/>
        <item x="2109"/>
        <item x="6928"/>
        <item x="828"/>
        <item x="5744"/>
        <item x="1126"/>
        <item x="1993"/>
        <item x="1414"/>
        <item x="2646"/>
        <item x="1063"/>
        <item x="5059"/>
        <item x="3188"/>
        <item x="7876"/>
        <item x="5852"/>
        <item x="1184"/>
        <item x="1737"/>
        <item x="4365"/>
        <item x="7703"/>
        <item x="3537"/>
        <item x="7321"/>
        <item x="5122"/>
        <item x="8492"/>
        <item x="853"/>
        <item x="1715"/>
        <item x="2961"/>
        <item x="8150"/>
        <item x="4147"/>
        <item x="6676"/>
        <item x="325"/>
        <item x="6211"/>
        <item x="2716"/>
        <item x="6410"/>
        <item x="5263"/>
        <item x="3421"/>
        <item x="3478"/>
        <item x="1289"/>
        <item x="1176"/>
        <item x="8137"/>
        <item x="8140"/>
        <item x="4887"/>
        <item x="7961"/>
        <item x="4765"/>
        <item x="3812"/>
        <item x="8214"/>
        <item x="1016"/>
        <item x="4398"/>
        <item x="5098"/>
        <item x="7922"/>
        <item x="4891"/>
        <item x="2442"/>
        <item x="3330"/>
        <item x="4294"/>
        <item x="2225"/>
        <item x="992"/>
        <item x="2481"/>
        <item x="6637"/>
        <item x="2663"/>
        <item x="7229"/>
        <item x="7"/>
        <item x="619"/>
        <item x="7886"/>
        <item x="2766"/>
        <item x="8488"/>
        <item x="2973"/>
        <item x="8750"/>
        <item x="4479"/>
        <item x="5108"/>
        <item x="2098"/>
        <item x="1233"/>
        <item x="1384"/>
        <item x="8327"/>
        <item x="6164"/>
        <item x="3001"/>
        <item x="3577"/>
        <item x="6711"/>
        <item x="3093"/>
        <item x="1524"/>
        <item x="4935"/>
        <item x="6477"/>
        <item x="5225"/>
        <item x="6840"/>
        <item x="270"/>
        <item x="7575"/>
        <item x="7074"/>
        <item x="144"/>
        <item x="3803"/>
        <item x="3247"/>
        <item x="7478"/>
        <item x="7195"/>
        <item x="2305"/>
        <item x="5159"/>
        <item x="1614"/>
        <item x="1341"/>
        <item x="1404"/>
        <item x="2011"/>
        <item x="6182"/>
        <item x="4331"/>
        <item x="6525"/>
        <item x="4250"/>
        <item x="4792"/>
        <item x="2268"/>
        <item x="6478"/>
        <item x="3642"/>
        <item x="8457"/>
        <item x="600"/>
        <item x="1385"/>
        <item x="1005"/>
        <item x="5468"/>
        <item x="8792"/>
        <item x="2665"/>
        <item x="6080"/>
        <item x="1245"/>
        <item x="7538"/>
        <item x="1045"/>
        <item x="6737"/>
        <item x="7673"/>
        <item x="2643"/>
        <item x="7923"/>
        <item x="7767"/>
        <item x="1238"/>
        <item x="8660"/>
        <item x="2292"/>
        <item x="2572"/>
        <item x="4070"/>
        <item x="4064"/>
        <item x="3130"/>
        <item x="8411"/>
        <item x="2019"/>
        <item x="4022"/>
        <item x="5869"/>
        <item x="8190"/>
        <item x="7500"/>
        <item x="6316"/>
        <item x="4842"/>
        <item x="5040"/>
        <item x="6470"/>
        <item x="2496"/>
        <item x="2432"/>
        <item x="6716"/>
        <item x="772"/>
        <item x="3418"/>
        <item x="242"/>
        <item x="8306"/>
        <item x="5975"/>
        <item x="2748"/>
        <item x="1083"/>
        <item x="39"/>
        <item x="6606"/>
        <item x="2813"/>
        <item x="6612"/>
        <item x="5961"/>
        <item x="2972"/>
        <item x="2439"/>
        <item x="8090"/>
        <item x="1686"/>
        <item x="4688"/>
        <item x="2061"/>
        <item x="4173"/>
        <item x="1779"/>
        <item x="7305"/>
        <item x="1938"/>
        <item x="7494"/>
        <item x="3338"/>
        <item x="4906"/>
        <item x="2664"/>
        <item x="700"/>
        <item x="6353"/>
        <item x="7173"/>
        <item x="6292"/>
        <item x="5902"/>
        <item x="6363"/>
        <item x="1626"/>
        <item x="358"/>
        <item x="6461"/>
        <item x="4889"/>
        <item x="6386"/>
        <item x="5220"/>
        <item x="6925"/>
        <item x="881"/>
        <item x="4829"/>
        <item x="5093"/>
        <item x="998"/>
        <item x="1903"/>
        <item x="902"/>
        <item x="5834"/>
        <item x="7606"/>
        <item x="3984"/>
        <item x="1934"/>
        <item x="5980"/>
        <item x="7275"/>
        <item x="1466"/>
        <item x="8475"/>
        <item x="3218"/>
        <item x="5306"/>
        <item x="3616"/>
        <item x="174"/>
        <item x="985"/>
        <item x="1203"/>
        <item x="3286"/>
        <item x="1109"/>
        <item x="7054"/>
        <item x="1633"/>
        <item x="7640"/>
        <item x="4797"/>
        <item x="7030"/>
        <item x="8073"/>
        <item x="5656"/>
        <item x="4865"/>
        <item x="4223"/>
        <item x="2018"/>
        <item x="1262"/>
        <item x="4505"/>
        <item x="2672"/>
        <item x="3872"/>
        <item x="7133"/>
        <item x="3119"/>
        <item x="4280"/>
        <item x="2035"/>
        <item x="7603"/>
        <item x="4240"/>
        <item x="2363"/>
        <item x="8442"/>
        <item x="8746"/>
        <item x="1532"/>
        <item x="1382"/>
        <item x="1136"/>
        <item x="1582"/>
        <item x="8112"/>
        <item x="4292"/>
        <item x="4772"/>
        <item x="3260"/>
        <item x="8534"/>
        <item x="3250"/>
        <item x="7778"/>
        <item x="7346"/>
        <item x="2742"/>
        <item x="2645"/>
        <item x="3379"/>
        <item x="4850"/>
        <item x="5979"/>
        <item x="5038"/>
        <item x="2559"/>
        <item x="7109"/>
        <item x="1163"/>
        <item x="2876"/>
        <item x="7757"/>
        <item x="4307"/>
        <item x="3588"/>
        <item x="2148"/>
        <item x="7485"/>
        <item x="6184"/>
        <item x="1376"/>
        <item x="4085"/>
        <item x="3089"/>
        <item x="1950"/>
        <item x="7576"/>
        <item x="6124"/>
        <item x="4884"/>
        <item x="8684"/>
        <item x="1060"/>
        <item x="5303"/>
        <item x="578"/>
        <item x="1026"/>
        <item x="7126"/>
        <item x="4971"/>
        <item x="6811"/>
        <item x="7027"/>
        <item x="5157"/>
        <item x="5968"/>
        <item x="5733"/>
        <item x="335"/>
        <item x="5735"/>
        <item x="798"/>
        <item x="2825"/>
        <item x="4198"/>
        <item x="3817"/>
        <item x="4361"/>
        <item x="4054"/>
        <item x="6623"/>
        <item x="4300"/>
        <item x="5513"/>
        <item x="2890"/>
        <item x="620"/>
        <item x="3121"/>
        <item x="5027"/>
        <item x="1164"/>
        <item x="5005"/>
        <item x="2454"/>
        <item x="7447"/>
        <item x="8349"/>
        <item x="2617"/>
        <item x="1"/>
        <item x="2"/>
        <item x="1502"/>
        <item x="2205"/>
        <item x="3106"/>
        <item x="289"/>
        <item x="7435"/>
        <item x="6942"/>
        <item x="3296"/>
        <item x="2437"/>
        <item x="3220"/>
        <item x="4220"/>
        <item x="6347"/>
        <item x="4506"/>
        <item x="1794"/>
        <item x="6435"/>
        <item x="3507"/>
        <item x="5924"/>
        <item x="4168"/>
        <item x="14"/>
        <item x="2450"/>
        <item x="1998"/>
        <item x="1205"/>
        <item x="1478"/>
        <item x="859"/>
        <item x="236"/>
        <item x="4819"/>
        <item x="500"/>
        <item x="3268"/>
        <item x="1234"/>
        <item x="2237"/>
        <item x="57"/>
        <item x="349"/>
        <item x="1708"/>
        <item x="2919"/>
        <item x="5521"/>
        <item x="2637"/>
        <item x="4872"/>
        <item x="1511"/>
        <item x="3090"/>
        <item x="7092"/>
        <item x="164"/>
        <item x="1037"/>
        <item x="2146"/>
        <item x="427"/>
        <item x="8111"/>
        <item x="7914"/>
        <item x="4832"/>
        <item x="9"/>
        <item x="4934"/>
        <item x="5199"/>
        <item x="3714"/>
        <item x="7460"/>
        <item x="8196"/>
        <item x="8355"/>
        <item x="3190"/>
        <item x="2595"/>
        <item x="2444"/>
        <item x="1446"/>
        <item x="4592"/>
        <item x="8092"/>
        <item x="1865"/>
        <item x="7837"/>
        <item x="1915"/>
        <item x="2707"/>
        <item x="7888"/>
        <item x="1024"/>
        <item x="3682"/>
        <item x="101"/>
        <item x="1883"/>
        <item x="5325"/>
        <item x="6430"/>
        <item x="8377"/>
        <item x="6586"/>
        <item x="4633"/>
        <item x="168"/>
        <item x="665"/>
        <item x="3434"/>
        <item x="1662"/>
        <item x="7984"/>
        <item x="2623"/>
        <item x="6508"/>
        <item x="7533"/>
        <item x="2253"/>
        <item x="2465"/>
        <item x="7869"/>
        <item x="4807"/>
        <item x="2151"/>
        <item x="6932"/>
        <item x="594"/>
        <item x="112"/>
        <item x="3569"/>
        <item x="2014"/>
        <item x="346"/>
        <item x="3116"/>
        <item x="4165"/>
        <item x="5615"/>
        <item x="8152"/>
        <item x="3294"/>
        <item x="4507"/>
        <item x="3560"/>
        <item x="1778"/>
        <item x="1893"/>
        <item x="1039"/>
        <item x="720"/>
        <item x="6424"/>
        <item x="8030"/>
        <item x="2755"/>
        <item x="4682"/>
        <item x="1013"/>
        <item x="5047"/>
        <item x="7473"/>
        <item x="3558"/>
        <item x="3191"/>
        <item x="5878"/>
        <item x="4035"/>
        <item x="1992"/>
        <item x="3039"/>
        <item x="3881"/>
        <item x="7991"/>
        <item x="5844"/>
        <item x="6059"/>
        <item x="3565"/>
        <item x="2550"/>
        <item x="6306"/>
        <item x="2083"/>
        <item x="8708"/>
        <item x="4919"/>
        <item x="2786"/>
        <item x="8520"/>
        <item x="8736"/>
        <item x="8866"/>
        <item x="7119"/>
        <item x="8741"/>
        <item x="6726"/>
        <item x="2689"/>
        <item x="8399"/>
        <item x="1940"/>
        <item x="2314"/>
        <item x="1499"/>
        <item x="3910"/>
        <item x="3544"/>
        <item x="2522"/>
        <item x="8850"/>
        <item x="195"/>
        <item x="1642"/>
        <item x="6476"/>
        <item x="4753"/>
        <item x="8045"/>
        <item x="7972"/>
        <item x="5167"/>
        <item x="6093"/>
        <item x="1527"/>
        <item x="7976"/>
        <item x="2130"/>
        <item x="6459"/>
        <item x="800"/>
        <item x="4731"/>
        <item x="3762"/>
        <item x="3669"/>
        <item x="5148"/>
        <item x="1482"/>
        <item x="4491"/>
        <item x="5394"/>
        <item x="1981"/>
        <item x="5755"/>
        <item x="285"/>
        <item x="6457"/>
        <item x="7298"/>
        <item x="6015"/>
        <item x="4616"/>
        <item x="3734"/>
        <item x="1713"/>
        <item x="1698"/>
        <item x="6579"/>
        <item x="6514"/>
        <item x="7967"/>
        <item x="6413"/>
        <item x="1362"/>
        <item x="757"/>
        <item x="5443"/>
        <item x="4499"/>
        <item x="6775"/>
        <item x="5030"/>
        <item x="8361"/>
        <item x="3703"/>
        <item x="1403"/>
        <item x="1393"/>
        <item x="1221"/>
        <item x="2307"/>
        <item x="6289"/>
        <item x="6258"/>
        <item x="6009"/>
        <item x="6487"/>
        <item x="72"/>
        <item x="6955"/>
        <item x="7079"/>
        <item x="6446"/>
        <item x="5933"/>
        <item x="6240"/>
        <item x="5244"/>
        <item x="181"/>
        <item x="1292"/>
        <item x="2998"/>
        <item x="3022"/>
        <item x="5481"/>
        <item x="960"/>
        <item x="939"/>
        <item x="355"/>
        <item x="5798"/>
        <item x="4493"/>
        <item x="8718"/>
        <item x="3240"/>
        <item x="3162"/>
        <item x="7694"/>
        <item x="6127"/>
        <item x="5810"/>
        <item x="3556"/>
        <item x="5176"/>
        <item x="3496"/>
        <item x="6308"/>
        <item x="6541"/>
        <item x="1909"/>
        <item x="2029"/>
        <item x="7468"/>
        <item x="8105"/>
        <item x="2397"/>
        <item x="6173"/>
        <item x="7483"/>
        <item x="2859"/>
        <item x="7318"/>
        <item x="137"/>
        <item x="4863"/>
        <item x="6532"/>
        <item x="2775"/>
        <item x="4804"/>
        <item x="5414"/>
        <item x="694"/>
        <item x="7643"/>
        <item x="1848"/>
        <item x="842"/>
        <item x="1322"/>
        <item x="2985"/>
        <item x="4902"/>
        <item x="2532"/>
        <item x="2872"/>
        <item x="672"/>
        <item x="591"/>
        <item x="3083"/>
        <item x="4352"/>
        <item x="2908"/>
        <item x="4100"/>
        <item x="3048"/>
        <item x="685"/>
        <item x="2320"/>
        <item x="846"/>
        <item x="3470"/>
        <item x="6559"/>
        <item x="1869"/>
        <item x="5624"/>
        <item x="2200"/>
        <item x="1702"/>
        <item x="5596"/>
        <item x="1422"/>
        <item x="2040"/>
        <item x="3064"/>
        <item x="2593"/>
        <item x="6201"/>
        <item x="6551"/>
        <item x="6484"/>
        <item x="6475"/>
        <item x="8769"/>
        <item x="2877"/>
        <item x="3898"/>
        <item x="2517"/>
        <item x="4500"/>
        <item x="7040"/>
        <item x="8289"/>
        <item x="2987"/>
        <item x="1439"/>
        <item x="910"/>
        <item x="7962"/>
        <item x="8770"/>
        <item x="7428"/>
        <item x="1690"/>
        <item x="5242"/>
        <item x="1530"/>
        <item x="2188"/>
        <item x="5621"/>
        <item x="8055"/>
        <item x="1471"/>
        <item x="4942"/>
        <item x="5410"/>
        <item x="2213"/>
        <item x="5973"/>
        <item x="1647"/>
        <item x="873"/>
        <item x="1014"/>
        <item x="4032"/>
        <item x="2195"/>
        <item x="4748"/>
        <item x="7149"/>
        <item x="2222"/>
        <item x="8716"/>
        <item x="2682"/>
        <item x="3503"/>
        <item x="7287"/>
        <item x="4968"/>
        <item x="679"/>
        <item x="8308"/>
        <item x="7148"/>
        <item x="8142"/>
        <item x="8390"/>
        <item x="8494"/>
        <item x="7201"/>
        <item x="7284"/>
        <item x="5356"/>
        <item x="4944"/>
        <item x="3822"/>
        <item x="81"/>
        <item x="2884"/>
        <item x="4994"/>
        <item x="1546"/>
        <item x="38"/>
        <item x="8747"/>
        <item x="7444"/>
        <item x="3068"/>
        <item x="2266"/>
        <item x="1539"/>
        <item x="4448"/>
        <item x="5228"/>
        <item x="2826"/>
        <item x="725"/>
        <item x="7470"/>
        <item x="6235"/>
        <item x="6272"/>
        <item x="6209"/>
        <item x="5939"/>
        <item x="4180"/>
        <item x="2750"/>
        <item x="1517"/>
        <item x="2835"/>
        <item x="1207"/>
        <item x="6320"/>
        <item x="4924"/>
        <item x="2329"/>
        <item x="4359"/>
        <item x="1542"/>
        <item x="82"/>
        <item x="4888"/>
        <item x="3364"/>
        <item x="4474"/>
        <item x="4408"/>
        <item x="4270"/>
        <item x="3079"/>
        <item x="7701"/>
        <item x="1775"/>
        <item x="5643"/>
        <item x="4339"/>
        <item x="952"/>
        <item x="4071"/>
        <item x="6358"/>
        <item x="5947"/>
        <item x="3825"/>
        <item x="257"/>
        <item x="5177"/>
        <item x="6002"/>
        <item x="2923"/>
        <item x="6723"/>
        <item x="8652"/>
        <item x="5642"/>
        <item x="6851"/>
        <item x="1521"/>
        <item x="4709"/>
        <item x="1015"/>
        <item x="973"/>
        <item x="4598"/>
        <item x="4611"/>
        <item x="5241"/>
        <item x="4981"/>
        <item x="31"/>
        <item x="12"/>
        <item x="37"/>
        <item x="8321"/>
        <item x="6178"/>
        <item x="2832"/>
        <item x="5118"/>
        <item x="5666"/>
        <item x="5001"/>
        <item x="887"/>
        <item x="5094"/>
        <item x="5096"/>
        <item x="8846"/>
        <item x="7139"/>
        <item x="5549"/>
        <item x="6761"/>
        <item x="4588"/>
        <item x="2837"/>
        <item x="3114"/>
        <item x="2571"/>
        <item x="1861"/>
        <item x="7402"/>
        <item x="1170"/>
        <item x="1625"/>
        <item x="3782"/>
        <item x="1811"/>
        <item x="1540"/>
        <item x="3170"/>
        <item x="8481"/>
        <item x="1899"/>
        <item x="2925"/>
        <item x="1190"/>
        <item x="8038"/>
        <item x="4184"/>
        <item x="730"/>
        <item x="7872"/>
        <item x="894"/>
        <item x="782"/>
        <item x="2209"/>
        <item x="5291"/>
        <item x="2773"/>
        <item x="4658"/>
        <item x="1298"/>
        <item x="5545"/>
        <item x="3725"/>
        <item x="4125"/>
        <item x="8376"/>
        <item x="2449"/>
        <item x="5863"/>
        <item x="1398"/>
        <item x="608"/>
        <item x="1156"/>
        <item x="1267"/>
        <item x="5498"/>
        <item x="8205"/>
        <item x="5020"/>
        <item x="6450"/>
        <item x="5135"/>
        <item x="1549"/>
        <item x="1173"/>
        <item x="8735"/>
        <item x="7831"/>
        <item x="2145"/>
        <item x="5832"/>
        <item x="7341"/>
        <item x="3737"/>
        <item x="540"/>
        <item x="786"/>
        <item x="6688"/>
        <item x="3308"/>
        <item x="4912"/>
        <item x="2591"/>
        <item x="6114"/>
        <item x="106"/>
        <item x="5564"/>
        <item x="4293"/>
        <item x="1465"/>
        <item x="2406"/>
        <item x="4904"/>
        <item x="5191"/>
        <item x="8102"/>
        <item x="7315"/>
        <item x="6230"/>
        <item x="7206"/>
        <item x="2400"/>
        <item x="4026"/>
        <item x="5211"/>
        <item x="6622"/>
        <item x="2036"/>
        <item x="4257"/>
        <item x="5754"/>
        <item x="7400"/>
        <item x="5453"/>
        <item x="7594"/>
        <item x="6720"/>
        <item x="7807"/>
        <item x="5048"/>
        <item x="7419"/>
        <item x="4412"/>
        <item x="3355"/>
        <item x="5759"/>
        <item x="3255"/>
        <item x="3885"/>
        <item x="6071"/>
        <item x="1576"/>
        <item x="3448"/>
        <item x="389"/>
        <item x="5194"/>
        <item x="2399"/>
        <item x="3244"/>
        <item x="4349"/>
        <item x="6987"/>
        <item x="5505"/>
        <item x="4210"/>
        <item x="5836"/>
        <item x="4498"/>
        <item x="8806"/>
        <item x="6497"/>
        <item x="1493"/>
        <item x="4585"/>
        <item x="3754"/>
        <item x="3432"/>
        <item x="5796"/>
        <item x="8252"/>
        <item x="1606"/>
        <item x="2568"/>
        <item x="4490"/>
        <item x="3486"/>
        <item x="5430"/>
        <item x="5913"/>
        <item x="4004"/>
        <item x="2141"/>
        <item x="1323"/>
        <item x="5770"/>
        <item x="3570"/>
        <item x="2828"/>
        <item x="5144"/>
        <item x="6917"/>
        <item x="7103"/>
        <item x="2337"/>
        <item x="7810"/>
        <item x="8819"/>
        <item x="8758"/>
        <item x="8517"/>
        <item x="7262"/>
        <item x="6788"/>
        <item x="5173"/>
        <item x="5547"/>
        <item x="8405"/>
        <item x="2814"/>
        <item x="2666"/>
        <item x="6820"/>
        <item x="5463"/>
        <item x="8301"/>
        <item x="6415"/>
        <item x="3622"/>
        <item x="6998"/>
        <item x="4786"/>
        <item x="3115"/>
        <item x="432"/>
        <item x="3940"/>
        <item x="2772"/>
        <item x="518"/>
        <item x="4802"/>
        <item x="7366"/>
        <item x="5381"/>
        <item x="6194"/>
        <item x="588"/>
        <item x="2864"/>
        <item x="439"/>
        <item x="6750"/>
        <item x="5639"/>
        <item x="8181"/>
        <item x="7475"/>
        <item x="3943"/>
        <item x="7788"/>
        <item x="7213"/>
        <item x="6881"/>
        <item x="4939"/>
        <item x="7646"/>
        <item x="5805"/>
        <item x="1212"/>
        <item x="3273"/>
        <item x="4407"/>
        <item x="2536"/>
        <item x="5578"/>
        <item x="3849"/>
        <item x="6543"/>
        <item x="1604"/>
        <item x="6800"/>
        <item x="1605"/>
        <item x="3608"/>
        <item x="7350"/>
        <item x="5664"/>
        <item x="8868"/>
        <item x="8236"/>
        <item x="7819"/>
        <item x="2241"/>
        <item x="4476"/>
        <item x="6034"/>
        <item x="8183"/>
        <item x="5584"/>
        <item x="3010"/>
        <item x="948"/>
        <item x="6624"/>
        <item x="2683"/>
        <item x="1463"/>
        <item x="664"/>
        <item x="7014"/>
        <item x="3612"/>
        <item x="6449"/>
        <item x="2247"/>
        <item x="8009"/>
        <item x="758"/>
        <item x="7301"/>
        <item x="6990"/>
        <item x="7327"/>
        <item x="7988"/>
        <item x="5752"/>
        <item x="2168"/>
        <item x="3736"/>
        <item x="4056"/>
        <item x="8161"/>
        <item x="6964"/>
        <item x="2380"/>
        <item x="7676"/>
        <item x="1986"/>
        <item x="5499"/>
        <item x="1995"/>
        <item x="286"/>
        <item x="1246"/>
        <item x="2119"/>
        <item x="2421"/>
        <item x="6954"/>
        <item x="1631"/>
        <item x="3590"/>
        <item x="4822"/>
        <item x="5041"/>
        <item x="3270"/>
        <item x="5396"/>
        <item x="7899"/>
        <item x="5827"/>
        <item x="6833"/>
        <item x="7758"/>
        <item x="5401"/>
        <item x="5324"/>
        <item x="590"/>
        <item x="5446"/>
        <item x="8554"/>
        <item x="2147"/>
        <item x="6801"/>
        <item x="932"/>
        <item x="3194"/>
        <item x="1818"/>
        <item x="43"/>
        <item x="1669"/>
        <item x="2078"/>
        <item x="3528"/>
        <item x="7854"/>
        <item x="3727"/>
        <item x="5330"/>
        <item x="3670"/>
        <item x="2639"/>
        <item x="3258"/>
        <item x="4899"/>
        <item x="3207"/>
        <item x="2325"/>
        <item x="8754"/>
        <item x="5064"/>
        <item x="8772"/>
        <item x="4304"/>
        <item x="7212"/>
        <item x="3065"/>
        <item x="2745"/>
        <item x="7022"/>
        <item x="8075"/>
        <item x="6738"/>
        <item x="3097"/>
        <item x="5629"/>
        <item x="371"/>
        <item x="3007"/>
        <item x="4726"/>
        <item x="4011"/>
        <item x="8022"/>
        <item x="7601"/>
        <item x="118"/>
        <item x="8701"/>
        <item x="6488"/>
        <item x="2033"/>
        <item x="3844"/>
        <item x="2319"/>
        <item x="810"/>
        <item x="3328"/>
        <item x="4465"/>
        <item x="3099"/>
        <item x="3843"/>
        <item x="3729"/>
        <item x="6647"/>
        <item x="2815"/>
        <item x="2201"/>
        <item x="3679"/>
        <item x="2538"/>
        <item x="5763"/>
        <item x="6663"/>
        <item x="3504"/>
        <item x="5304"/>
        <item x="2566"/>
        <item x="2969"/>
        <item x="4928"/>
        <item x="2729"/>
        <item x="2189"/>
        <item x="5884"/>
        <item x="2930"/>
        <item x="6231"/>
        <item x="4634"/>
        <item x="5685"/>
        <item x="2464"/>
        <item x="1613"/>
        <item x="420"/>
        <item x="8460"/>
        <item x="4160"/>
        <item x="3287"/>
        <item x="7250"/>
        <item x="6617"/>
        <item x="5032"/>
        <item x="4718"/>
        <item x="1243"/>
        <item x="1952"/>
        <item x="8632"/>
        <item x="53"/>
        <item x="7999"/>
        <item x="1562"/>
        <item x="953"/>
        <item x="3704"/>
        <item x="3054"/>
        <item x="5502"/>
        <item x="4699"/>
        <item x="6132"/>
        <item x="1379"/>
        <item x="2699"/>
        <item x="7840"/>
        <item x="5192"/>
        <item x="8789"/>
        <item x="5841"/>
        <item x="744"/>
        <item x="3813"/>
        <item x="323"/>
        <item x="1337"/>
        <item x="1701"/>
        <item x="7943"/>
        <item x="4991"/>
        <item x="7202"/>
        <item x="7128"/>
        <item x="1716"/>
        <item x="8160"/>
        <item x="4679"/>
        <item x="2948"/>
        <item x="8709"/>
        <item x="4057"/>
        <item x="4684"/>
        <item x="7815"/>
        <item x="4006"/>
        <item x="1339"/>
        <item x="6259"/>
        <item x="2551"/>
        <item x="3948"/>
        <item x="8776"/>
        <item x="1155"/>
        <item x="7015"/>
        <item x="8240"/>
        <item x="8204"/>
        <item x="7889"/>
        <item x="1999"/>
        <item x="8572"/>
        <item x="1445"/>
        <item x="7866"/>
        <item x="7983"/>
        <item x="7383"/>
        <item x="6848"/>
        <item x="6295"/>
        <item x="5576"/>
        <item x="3105"/>
        <item x="2136"/>
        <item x="3456"/>
        <item x="2616"/>
        <item x="7115"/>
        <item x="5310"/>
        <item x="1396"/>
        <item x="4140"/>
        <item x="5607"/>
        <item x="8403"/>
        <item x="1035"/>
        <item x="6153"/>
        <item x="1301"/>
        <item x="4512"/>
        <item x="6625"/>
        <item x="7281"/>
        <item x="6668"/>
        <item x="1106"/>
        <item x="7539"/>
        <item x="5450"/>
        <item x="5435"/>
        <item x="5090"/>
        <item x="6221"/>
        <item x="7294"/>
        <item x="745"/>
        <item x="3949"/>
        <item x="6803"/>
        <item x="2079"/>
        <item x="4936"/>
        <item x="5318"/>
        <item x="1251"/>
        <item x="5347"/>
        <item x="7334"/>
        <item x="8248"/>
        <item x="3827"/>
        <item x="7024"/>
        <item x="2847"/>
        <item x="3128"/>
        <item x="4405"/>
        <item x="8114"/>
        <item x="8782"/>
        <item x="1706"/>
        <item x="1030"/>
        <item x="6190"/>
        <item x="753"/>
        <item x="5626"/>
        <item x="254"/>
        <item x="1149"/>
        <item x="1581"/>
        <item x="287"/>
        <item x="1307"/>
        <item x="6150"/>
        <item x="3280"/>
        <item x="2401"/>
        <item x="1559"/>
        <item x="5285"/>
        <item x="5340"/>
        <item x="1516"/>
        <item x="856"/>
        <item x="2012"/>
        <item x="8337"/>
        <item x="7067"/>
        <item x="5687"/>
        <item x="1073"/>
        <item x="3475"/>
        <item x="683"/>
        <item x="1100"/>
        <item x="2845"/>
        <item x="123"/>
        <item x="7152"/>
        <item x="1269"/>
        <item x="7049"/>
        <item x="557"/>
        <item x="8723"/>
        <item x="5874"/>
        <item x="2171"/>
        <item x="0"/>
        <item x="107"/>
        <item x="4705"/>
        <item x="5915"/>
        <item x="2933"/>
        <item x="127"/>
        <item x="920"/>
        <item x="6053"/>
        <item x="2656"/>
        <item x="7219"/>
        <item x="1266"/>
        <item x="51"/>
        <item x="5383"/>
        <item x="5080"/>
        <item x="3096"/>
        <item x="5289"/>
        <item x="6324"/>
        <item x="3861"/>
        <item x="8100"/>
        <item x="345"/>
        <item x="4749"/>
        <item x="4673"/>
        <item x="1196"/>
        <item x="7806"/>
        <item x="5689"/>
        <item x="8104"/>
        <item x="7783"/>
        <item x="7777"/>
        <item x="8552"/>
        <item x="1725"/>
        <item x="7495"/>
        <item x="4425"/>
        <item x="4436"/>
        <item x="5046"/>
        <item x="2819"/>
        <item x="6759"/>
        <item x="717"/>
        <item x="2843"/>
        <item x="2883"/>
        <item x="2632"/>
        <item x="503"/>
        <item x="4605"/>
        <item x="4701"/>
        <item x="8756"/>
        <item x="909"/>
        <item x="1297"/>
        <item x="3062"/>
        <item x="7563"/>
        <item x="5691"/>
        <item x="3958"/>
        <item x="4101"/>
        <item x="3381"/>
        <item x="5962"/>
        <item x="8870"/>
        <item x="8842"/>
        <item x="1768"/>
        <item x="5184"/>
        <item x="7939"/>
        <item x="261"/>
        <item x="6908"/>
        <item x="718"/>
        <item x="2162"/>
        <item x="6789"/>
        <item x="8010"/>
        <item x="8298"/>
        <item x="1523"/>
        <item x="4559"/>
        <item x="7434"/>
        <item x="3513"/>
        <item x="1710"/>
        <item x="4845"/>
        <item x="5793"/>
        <item x="1182"/>
        <item x="6831"/>
        <item x="5910"/>
        <item x="508"/>
        <item x="3203"/>
        <item x="2427"/>
        <item x="820"/>
        <item x="6368"/>
        <item x="4272"/>
        <item x="4915"/>
        <item x="7739"/>
        <item x="3606"/>
        <item x="8165"/>
        <item x="1429"/>
        <item x="3029"/>
        <item x="6317"/>
        <item x="2137"/>
        <item x="7042"/>
        <item x="7167"/>
        <item x="5284"/>
        <item x="5876"/>
        <item x="1508"/>
        <item x="2685"/>
        <item x="6872"/>
        <item x="213"/>
        <item x="5718"/>
        <item x="2358"/>
        <item x="3143"/>
        <item x="7164"/>
        <item x="2681"/>
        <item x="7993"/>
        <item x="1827"/>
        <item x="5049"/>
        <item x="647"/>
        <item x="2249"/>
        <item x="874"/>
        <item x="4810"/>
        <item x="1815"/>
        <item x="839"/>
        <item x="2024"/>
        <item x="6232"/>
        <item x="8056"/>
        <item x="6753"/>
        <item x="484"/>
        <item x="1210"/>
        <item x="1428"/>
        <item x="234"/>
        <item x="4177"/>
        <item x="4069"/>
        <item x="385"/>
        <item x="3005"/>
        <item x="3828"/>
        <item x="3291"/>
        <item x="8646"/>
        <item x="3004"/>
        <item x="6018"/>
        <item x="5753"/>
        <item x="3044"/>
        <item x="7799"/>
        <item x="4063"/>
        <item x="5085"/>
        <item x="1738"/>
        <item x="3445"/>
        <item x="3267"/>
        <item x="8441"/>
        <item x="7793"/>
        <item x="1118"/>
        <item x="6502"/>
        <item x="7322"/>
        <item x="3063"/>
        <item x="2289"/>
        <item x="7779"/>
        <item x="6077"/>
        <item x="3316"/>
        <item x="1172"/>
        <item x="814"/>
        <item x="2563"/>
        <item x="5210"/>
        <item x="4386"/>
        <item x="8221"/>
        <item x="315"/>
        <item x="4207"/>
        <item x="1560"/>
        <item x="746"/>
        <item x="4461"/>
        <item x="1717"/>
        <item x="3131"/>
        <item x="6966"/>
        <item x="165"/>
        <item x="8617"/>
        <item x="7163"/>
        <item x="7151"/>
        <item x="8124"/>
        <item x="7845"/>
        <item x="831"/>
        <item x="7908"/>
        <item x="1826"/>
        <item x="6445"/>
        <item x="5376"/>
        <item x="6412"/>
        <item x="7166"/>
        <item x="675"/>
        <item x="7641"/>
        <item x="1247"/>
        <item x="5226"/>
        <item x="963"/>
        <item x="1727"/>
        <item x="3414"/>
        <item x="4067"/>
        <item x="8580"/>
        <item x="5223"/>
        <item x="1430"/>
        <item x="4767"/>
        <item x="5408"/>
        <item x="5286"/>
        <item x="6512"/>
        <item x="2344"/>
        <item x="6891"/>
        <item x="624"/>
        <item x="2581"/>
        <item x="8651"/>
        <item x="132"/>
        <item x="1071"/>
        <item x="7016"/>
        <item x="1352"/>
        <item x="5011"/>
        <item x="3859"/>
        <item x="1421"/>
        <item x="7733"/>
        <item x="5411"/>
        <item x="3659"/>
        <item x="542"/>
        <item x="2676"/>
        <item x="7269"/>
        <item x="5985"/>
        <item x="2647"/>
        <item x="2607"/>
        <item x="7031"/>
        <item x="8848"/>
        <item x="6291"/>
        <item x="7317"/>
        <item x="8063"/>
        <item x="2182"/>
        <item x="4671"/>
        <item x="247"/>
        <item x="3177"/>
        <item x="5817"/>
        <item x="4790"/>
        <item x="2107"/>
        <item x="3594"/>
        <item x="3855"/>
        <item x="5572"/>
        <item x="7742"/>
        <item x="4212"/>
        <item x="7070"/>
        <item x="817"/>
        <item x="5035"/>
        <item x="5022"/>
        <item x="8110"/>
        <item x="8643"/>
        <item x="3927"/>
        <item x="5386"/>
        <item x="6959"/>
        <item x="1255"/>
        <item x="2680"/>
        <item x="3183"/>
        <item x="351"/>
        <item x="1678"/>
        <item x="5929"/>
        <item x="2520"/>
        <item x="3428"/>
        <item x="6692"/>
        <item x="3870"/>
        <item x="7379"/>
        <item x="5329"/>
        <item x="4116"/>
        <item x="8320"/>
        <item x="7088"/>
        <item x="463"/>
        <item x="4187"/>
        <item x="1250"/>
        <item x="3271"/>
        <item x="5470"/>
        <item x="7852"/>
        <item x="5268"/>
        <item x="1700"/>
        <item x="2849"/>
        <item x="8173"/>
        <item x="938"/>
        <item x="4739"/>
        <item x="2896"/>
        <item x="7970"/>
        <item x="612"/>
        <item x="1661"/>
        <item x="2214"/>
        <item x="3303"/>
        <item x="526"/>
        <item x="1192"/>
        <item x="3442"/>
        <item x="5136"/>
        <item x="4640"/>
        <item x="1018"/>
        <item x="3561"/>
        <item x="1343"/>
        <item x="3034"/>
        <item x="6734"/>
        <item x="251"/>
        <item x="7569"/>
        <item x="1088"/>
        <item x="5649"/>
        <item x="7078"/>
        <item x="6697"/>
        <item x="8514"/>
        <item x="6464"/>
        <item x="1588"/>
        <item x="783"/>
        <item x="8655"/>
        <item x="3933"/>
        <item x="4702"/>
        <item x="2255"/>
        <item x="3484"/>
        <item x="4596"/>
        <item x="572"/>
        <item x="4557"/>
        <item x="6199"/>
        <item x="4068"/>
        <item x="3272"/>
        <item x="3957"/>
        <item x="903"/>
        <item x="7456"/>
        <item x="1193"/>
        <item x="6713"/>
        <item x="5776"/>
        <item x="1150"/>
        <item x="6947"/>
        <item x="2554"/>
        <item x="6664"/>
        <item x="616"/>
        <item x="3677"/>
        <item x="7691"/>
        <item x="6558"/>
        <item x="4587"/>
        <item x="1736"/>
        <item x="3896"/>
        <item x="252"/>
        <item x="833"/>
        <item x="2347"/>
        <item x="6818"/>
        <item x="2335"/>
        <item x="1802"/>
        <item x="4471"/>
        <item x="3814"/>
        <item x="1023"/>
        <item x="6896"/>
        <item x="3841"/>
        <item x="1509"/>
        <item x="2714"/>
        <item x="212"/>
        <item x="6344"/>
        <item x="8342"/>
        <item x="151"/>
        <item x="1479"/>
        <item x="1457"/>
        <item x="1059"/>
        <item x="3976"/>
        <item x="8099"/>
        <item x="4755"/>
        <item x="1996"/>
        <item x="7264"/>
        <item x="2516"/>
        <item x="7841"/>
        <item x="5003"/>
        <item x="5254"/>
        <item x="4867"/>
        <item x="3722"/>
        <item x="5598"/>
        <item x="7437"/>
        <item x="6312"/>
        <item x="7505"/>
        <item x="2808"/>
        <item x="4770"/>
        <item x="3135"/>
        <item x="424"/>
        <item x="2575"/>
        <item x="2618"/>
        <item x="7518"/>
        <item x="1369"/>
        <item x="1488"/>
        <item x="6356"/>
        <item x="4839"/>
        <item x="6567"/>
        <item x="3125"/>
        <item x="4092"/>
        <item x="5361"/>
        <item x="993"/>
        <item x="5101"/>
        <item x="5548"/>
        <item x="1660"/>
        <item x="3508"/>
        <item x="4555"/>
        <item x="219"/>
        <item x="854"/>
        <item x="394"/>
        <item x="1387"/>
        <item x="1966"/>
        <item x="4569"/>
        <item x="3740"/>
        <item x="336"/>
        <item x="691"/>
        <item x="7881"/>
        <item x="3586"/>
        <item x="1044"/>
        <item x="3929"/>
        <item x="359"/>
        <item x="635"/>
        <item x="1670"/>
        <item x="3232"/>
        <item x="5009"/>
        <item x="1552"/>
        <item x="6528"/>
        <item x="5511"/>
        <item x="8230"/>
        <item x="3800"/>
        <item x="4323"/>
        <item x="5478"/>
        <item x="835"/>
        <item x="5109"/>
        <item x="3467"/>
        <item x="5371"/>
        <item x="3675"/>
        <item x="8157"/>
        <item x="4799"/>
        <item x="6781"/>
        <item x="4197"/>
        <item x="5648"/>
        <item x="3824"/>
        <item x="4793"/>
        <item x="4590"/>
        <item x="5327"/>
        <item x="5183"/>
        <item x="785"/>
        <item x="2312"/>
        <item x="6385"/>
        <item x="7135"/>
        <item x="3122"/>
        <item x="7925"/>
        <item x="7231"/>
        <item x="7076"/>
        <item x="6794"/>
        <item x="1780"/>
        <item x="3741"/>
        <item x="4277"/>
        <item x="1984"/>
        <item x="4037"/>
        <item x="3411"/>
        <item x="4746"/>
        <item x="4953"/>
        <item x="5606"/>
        <item x="416"/>
        <item x="8670"/>
        <item x="6687"/>
        <item x="921"/>
        <item x="1047"/>
        <item x="3758"/>
        <item x="514"/>
        <item x="3337"/>
        <item x="1957"/>
        <item x="4890"/>
        <item x="1386"/>
        <item x="293"/>
        <item x="2735"/>
        <item x="7756"/>
        <item x="1295"/>
        <item x="6223"/>
        <item x="2270"/>
        <item x="7727"/>
        <item x="1975"/>
        <item x="2731"/>
        <item x="575"/>
        <item x="159"/>
        <item x="2941"/>
        <item x="407"/>
        <item x="140"/>
        <item x="3257"/>
        <item x="6754"/>
        <item x="3955"/>
        <item x="3454"/>
        <item x="5991"/>
        <item x="3846"/>
        <item x="3182"/>
        <item x="5843"/>
        <item x="1943"/>
        <item x="970"/>
        <item x="5427"/>
        <item x="3996"/>
        <item x="5856"/>
        <item x="6191"/>
        <item x="3176"/>
        <item x="8283"/>
        <item x="2258"/>
        <item x="2891"/>
        <item x="103"/>
        <item x="2763"/>
        <item x="7080"/>
        <item x="2408"/>
        <item x="4835"/>
        <item x="8532"/>
        <item x="5580"/>
        <item x="1949"/>
        <item x="3498"/>
        <item x="268"/>
        <item x="628"/>
        <item x="6841"/>
        <item x="5473"/>
        <item x="320"/>
        <item x="990"/>
        <item x="583"/>
        <item x="1257"/>
        <item x="2361"/>
        <item x="3069"/>
        <item x="8510"/>
        <item x="7086"/>
        <item x="3437"/>
        <item x="2269"/>
        <item x="2865"/>
        <item x="6565"/>
        <item x="655"/>
        <item x="1256"/>
        <item x="326"/>
        <item x="7699"/>
        <item x="4675"/>
        <item x="4703"/>
        <item x="2988"/>
        <item x="7035"/>
        <item x="3967"/>
        <item x="7361"/>
        <item x="6436"/>
        <item x="6496"/>
        <item x="1844"/>
        <item x="6971"/>
        <item x="6643"/>
        <item x="5703"/>
        <item x="6530"/>
        <item x="2723"/>
        <item x="8207"/>
        <item x="1127"/>
        <item x="3554"/>
        <item x="7750"/>
        <item x="8017"/>
        <item x="8261"/>
        <item x="7454"/>
        <item x="8217"/>
        <item x="7747"/>
        <item x="3452"/>
        <item x="2752"/>
        <item x="3205"/>
        <item x="1492"/>
        <item x="7256"/>
        <item x="6013"/>
        <item x="5674"/>
        <item x="4458"/>
        <item x="4651"/>
        <item x="8861"/>
        <item x="4443"/>
        <item x="1067"/>
        <item x="4577"/>
        <item x="1804"/>
        <item x="4488"/>
        <item x="1889"/>
        <item x="4581"/>
        <item x="5345"/>
        <item x="6746"/>
        <item x="6832"/>
        <item x="3208"/>
        <item x="2493"/>
        <item x="5072"/>
        <item x="1674"/>
        <item x="2851"/>
        <item x="7830"/>
        <item x="1123"/>
        <item x="6207"/>
        <item x="3060"/>
        <item x="2490"/>
        <item x="4910"/>
        <item x="4945"/>
        <item x="7270"/>
        <item x="3417"/>
        <item x="4222"/>
        <item x="4713"/>
        <item x="1699"/>
        <item x="4158"/>
        <item x="5145"/>
        <item x="4021"/>
        <item x="1904"/>
        <item x="6442"/>
        <item x="4969"/>
        <item x="8279"/>
        <item x="6336"/>
        <item x="5860"/>
        <item x="1637"/>
        <item x="8282"/>
        <item x="4438"/>
        <item x="971"/>
        <item x="1970"/>
        <item x="5434"/>
        <item x="4038"/>
        <item x="8026"/>
        <item x="1783"/>
        <item x="7131"/>
        <item x="8155"/>
        <item x="5279"/>
        <item x="4302"/>
        <item x="4218"/>
        <item x="8363"/>
        <item x="2619"/>
        <item x="3553"/>
        <item x="2295"/>
        <item x="6983"/>
        <item x="668"/>
        <item x="3480"/>
        <item x="5597"/>
        <item x="3953"/>
        <item x="5867"/>
        <item x="516"/>
        <item x="2208"/>
        <item x="4654"/>
        <item x="5219"/>
        <item x="5326"/>
        <item x="3522"/>
        <item x="310"/>
        <item x="4694"/>
        <item x="4583"/>
        <item x="3922"/>
        <item x="6627"/>
        <item x="8567"/>
        <item x="465"/>
        <item x="1464"/>
        <item x="7175"/>
        <item x="2560"/>
        <item x="1459"/>
        <item x="3281"/>
        <item x="4661"/>
        <item x="4052"/>
        <item x="4330"/>
        <item x="1766"/>
        <item x="2525"/>
        <item x="6179"/>
        <item x="7655"/>
        <item x="6933"/>
        <item x="6409"/>
        <item x="5316"/>
        <item x="5684"/>
        <item x="6745"/>
        <item x="3640"/>
        <item x="7521"/>
        <item x="8365"/>
        <item x="3847"/>
        <item x="692"/>
        <item x="6105"/>
        <item x="3876"/>
        <item x="5986"/>
        <item x="7527"/>
        <item x="4876"/>
        <item x="5134"/>
        <item x="5115"/>
        <item x="1785"/>
        <item x="1098"/>
        <item x="4549"/>
        <item x="8304"/>
        <item x="7510"/>
        <item x="393"/>
        <item x="8180"/>
        <item x="6031"/>
        <item x="5448"/>
        <item x="7386"/>
        <item x="2638"/>
        <item x="6095"/>
        <item x="8198"/>
        <item x="8020"/>
        <item x="7394"/>
        <item x="4527"/>
        <item x="6301"/>
        <item x="3483"/>
        <item x="6279"/>
        <item x="6278"/>
        <item x="4885"/>
        <item x="4139"/>
        <item x="6493"/>
        <item x="337"/>
        <item x="7121"/>
        <item x="4426"/>
        <item x="3667"/>
        <item x="1953"/>
        <item x="6157"/>
        <item x="5807"/>
        <item x="4278"/>
        <item x="7909"/>
        <item x="8719"/>
        <item x="2673"/>
        <item x="3234"/>
        <item x="531"/>
        <item x="2354"/>
        <item x="423"/>
        <item x="6381"/>
        <item x="6472"/>
        <item x="8722"/>
        <item x="6298"/>
        <item x="8468"/>
        <item x="6023"/>
        <item x="2684"/>
        <item x="8185"/>
        <item x="7410"/>
        <item x="4687"/>
        <item x="6822"/>
        <item x="8226"/>
        <item x="3416"/>
        <item x="5920"/>
        <item x="1065"/>
        <item x="8645"/>
        <item x="6024"/>
        <item x="7259"/>
        <item x="8832"/>
        <item x="1912"/>
        <item x="5885"/>
        <item x="8657"/>
        <item x="8336"/>
        <item x="6227"/>
        <item x="3875"/>
        <item x="8451"/>
        <item x="2418"/>
        <item x="7761"/>
        <item x="5707"/>
        <item x="6568"/>
        <item x="7010"/>
        <item x="8414"/>
        <item x="235"/>
        <item x="8408"/>
        <item x="3551"/>
        <item x="4750"/>
        <item x="3830"/>
        <item x="3951"/>
        <item x="2026"/>
        <item x="2472"/>
        <item x="6395"/>
        <item x="4712"/>
        <item x="141"/>
        <item x="6133"/>
        <item x="7651"/>
        <item x="5672"/>
        <item x="2967"/>
        <item x="2697"/>
        <item x="3969"/>
        <item x="7331"/>
        <item x="2092"/>
        <item x="901"/>
        <item x="3482"/>
        <item x="2048"/>
        <item x="7424"/>
        <item x="8231"/>
        <item x="7913"/>
        <item x="2394"/>
        <item x="6453"/>
        <item x="438"/>
        <item x="2227"/>
        <item x="1776"/>
        <item x="130"/>
        <item x="85"/>
        <item x="8004"/>
        <item x="8753"/>
        <item x="904"/>
        <item x="8260"/>
        <item x="8381"/>
        <item x="8421"/>
        <item x="5645"/>
        <item x="6216"/>
        <item x="6951"/>
        <item x="8540"/>
        <item x="1892"/>
        <item x="648"/>
        <item x="8050"/>
        <item x="7453"/>
        <item x="1366"/>
        <item x="7580"/>
        <item x="7249"/>
        <item x="6398"/>
        <item x="2298"/>
        <item x="3301"/>
        <item x="1722"/>
        <item x="1704"/>
        <item x="7373"/>
        <item x="4178"/>
        <item x="6603"/>
        <item x="1270"/>
        <item x="7311"/>
        <item x="1278"/>
        <item x="1926"/>
        <item x="6003"/>
        <item x="2484"/>
        <item x="6905"/>
        <item x="209"/>
        <item x="2822"/>
        <item x="8229"/>
        <item x="5166"/>
        <item x="6087"/>
        <item x="3472"/>
        <item x="2355"/>
        <item x="1922"/>
        <item x="8089"/>
        <item x="7058"/>
        <item x="5200"/>
        <item x="7763"/>
        <item x="587"/>
        <item x="5786"/>
        <item x="2833"/>
        <item x="6113"/>
        <item x="5466"/>
        <item x="499"/>
        <item x="2897"/>
        <item x="4668"/>
        <item x="6935"/>
        <item x="1541"/>
        <item x="5216"/>
        <item x="1833"/>
        <item x="3357"/>
        <item x="4999"/>
        <item x="2374"/>
        <item x="6407"/>
        <item x="1578"/>
        <item x="4375"/>
        <item x="6916"/>
        <item x="7555"/>
        <item x="95"/>
        <item x="3688"/>
        <item x="8053"/>
        <item x="466"/>
        <item x="7832"/>
        <item x="4150"/>
        <item x="539"/>
        <item x="4043"/>
        <item x="6984"/>
        <item x="3745"/>
        <item x="5439"/>
        <item x="3908"/>
        <item x="1076"/>
        <item x="4409"/>
        <item x="2611"/>
        <item x="284"/>
        <item x="5323"/>
        <item x="6742"/>
        <item x="2010"/>
        <item x="5790"/>
        <item x="5060"/>
        <item x="4269"/>
        <item x="8224"/>
        <item x="8474"/>
        <item x="6509"/>
        <item x="4983"/>
        <item x="2578"/>
        <item x="8654"/>
        <item x="7754"/>
        <item x="7616"/>
        <item x="4812"/>
        <item x="4274"/>
        <item x="4489"/>
        <item x="4295"/>
        <item x="6634"/>
        <item x="5746"/>
        <item x="541"/>
        <item x="7118"/>
        <item x="6577"/>
        <item x="3848"/>
        <item x="3156"/>
        <item x="7112"/>
        <item x="2127"/>
        <item x="4073"/>
        <item x="6188"/>
        <item x="2852"/>
        <item x="5102"/>
        <item x="6260"/>
        <item x="3709"/>
        <item x="5740"/>
        <item x="2333"/>
        <item x="372"/>
        <item x="2469"/>
        <item x="6843"/>
        <item x="4211"/>
        <item x="5635"/>
        <item x="2790"/>
        <item x="6531"/>
        <item x="7153"/>
        <item x="4241"/>
        <item x="1042"/>
        <item x="5459"/>
        <item x="2744"/>
        <item x="822"/>
        <item x="1910"/>
        <item x="1876"/>
        <item x="5255"/>
        <item x="6791"/>
        <item x="3439"/>
        <item x="5332"/>
        <item x="7818"/>
        <item x="1483"/>
        <item x="1577"/>
        <item x="7258"/>
        <item x="348"/>
        <item x="5243"/>
        <item x="7572"/>
        <item x="4621"/>
        <item x="4903"/>
        <item x="3815"/>
        <item x="1152"/>
        <item x="347"/>
        <item x="375"/>
        <item x="1104"/>
        <item x="2626"/>
        <item x="5319"/>
        <item x="4745"/>
        <item x="7182"/>
        <item x="3102"/>
        <item x="4262"/>
        <item x="46"/>
        <item x="6136"/>
        <item x="361"/>
        <item x="6215"/>
        <item x="6566"/>
        <item x="5942"/>
        <item x="3307"/>
        <item x="2226"/>
        <item x="561"/>
        <item x="4317"/>
        <item x="8012"/>
        <item x="4773"/>
        <item x="861"/>
        <item x="5404"/>
        <item x="4744"/>
        <item x="8120"/>
        <item x="3002"/>
        <item x="779"/>
        <item x="6224"/>
        <item x="8131"/>
        <item x="2989"/>
        <item x="982"/>
        <item x="2730"/>
        <item x="3650"/>
        <item x="1183"/>
        <item x="8627"/>
        <item x="4975"/>
        <item x="714"/>
        <item x="7329"/>
        <item x="5792"/>
        <item x="3774"/>
        <item x="5281"/>
        <item x="3028"/>
        <item x="3018"/>
        <item x="7982"/>
        <item x="4332"/>
        <item x="7295"/>
        <item x="3895"/>
        <item x="175"/>
        <item x="456"/>
        <item x="5612"/>
        <item x="5820"/>
        <item x="8444"/>
        <item x="4572"/>
        <item x="8312"/>
        <item x="3017"/>
        <item x="1242"/>
        <item x="7098"/>
        <item x="7185"/>
        <item x="6439"/>
        <item x="7887"/>
        <item x="3808"/>
        <item x="7421"/>
        <item x="2064"/>
        <item x="7620"/>
        <item x="1477"/>
        <item x="8389"/>
        <item x="6125"/>
        <item x="8271"/>
        <item x="636"/>
        <item x="3518"/>
        <item x="8610"/>
        <item x="485"/>
        <item x="983"/>
        <item x="3868"/>
        <item x="6131"/>
        <item x="5413"/>
        <item x="408"/>
        <item x="4996"/>
        <item x="7960"/>
        <item x="7205"/>
        <item x="5870"/>
        <item x="2779"/>
        <item x="8515"/>
        <item x="1948"/>
        <item x="8125"/>
        <item x="2749"/>
        <item x="105"/>
        <item x="4662"/>
        <item x="6802"/>
        <item x="98"/>
        <item x="6338"/>
        <item x="5681"/>
        <item x="5143"/>
        <item x="110"/>
        <item x="2313"/>
        <item x="1935"/>
        <item x="100"/>
        <item x="7169"/>
        <item x="1536"/>
        <item x="3579"/>
        <item x="8228"/>
        <item x="166"/>
        <item x="3899"/>
        <item x="5282"/>
        <item x="5640"/>
        <item x="2245"/>
        <item x="5485"/>
        <item x="3491"/>
        <item x="7013"/>
        <item x="2480"/>
        <item x="4758"/>
        <item x="553"/>
        <item x="1050"/>
        <item x="4789"/>
        <item x="6650"/>
        <item x="3907"/>
        <item x="4776"/>
        <item x="4437"/>
        <item x="6011"/>
        <item x="6648"/>
        <item x="8257"/>
        <item x="7168"/>
        <item x="8859"/>
        <item x="885"/>
        <item x="7846"/>
        <item x="1823"/>
        <item x="3400"/>
        <item x="6102"/>
        <item x="5889"/>
        <item x="6862"/>
        <item x="8007"/>
        <item x="7917"/>
        <item x="8392"/>
        <item x="8366"/>
        <item x="7482"/>
        <item x="4127"/>
        <item x="6894"/>
        <item x="4258"/>
        <item x="4411"/>
        <item x="3112"/>
        <item x="6203"/>
        <item x="1168"/>
        <item x="1962"/>
        <item x="5636"/>
        <item x="7184"/>
        <item x="8669"/>
        <item x="7363"/>
        <item x="6709"/>
        <item x="8653"/>
        <item x="1554"/>
        <item x="7102"/>
        <item x="2140"/>
        <item x="6129"/>
        <item x="3633"/>
        <item x="8687"/>
        <item x="2603"/>
        <item x="4336"/>
        <item x="4494"/>
        <item x="5931"/>
        <item x="4363"/>
        <item x="1225"/>
        <item x="461"/>
        <item x="8773"/>
        <item x="8117"/>
        <item x="188"/>
        <item x="6106"/>
        <item x="5546"/>
        <item x="1347"/>
        <item x="7836"/>
        <item x="2785"/>
        <item x="7911"/>
        <item x="8043"/>
        <item x="5918"/>
        <item x="4921"/>
        <item x="7977"/>
        <item x="7157"/>
        <item x="4940"/>
        <item x="7398"/>
        <item x="8079"/>
        <item x="5344"/>
        <item x="7731"/>
        <item x="444"/>
        <item x="4623"/>
        <item x="4309"/>
        <item x="4288"/>
        <item x="8447"/>
        <item x="10"/>
        <item x="6108"/>
        <item x="5506"/>
        <item x="4818"/>
        <item x="1510"/>
        <item x="6597"/>
        <item x="3525"/>
        <item x="6511"/>
        <item x="4475"/>
        <item x="6910"/>
        <item x="912"/>
        <item x="4613"/>
        <item x="452"/>
        <item x="7989"/>
        <item x="2705"/>
        <item x="5994"/>
        <item x="152"/>
        <item x="6758"/>
        <item x="7313"/>
        <item x="5594"/>
        <item x="2176"/>
        <item x="1474"/>
        <item x="3171"/>
        <item x="5701"/>
        <item x="1048"/>
        <item x="1187"/>
        <item x="7207"/>
        <item x="4345"/>
        <item x="8695"/>
        <item x="4632"/>
        <item x="2110"/>
        <item x="3390"/>
        <item x="2095"/>
        <item x="1096"/>
        <item x="1522"/>
        <item x="8329"/>
        <item x="8704"/>
        <item x="8477"/>
        <item x="670"/>
        <item x="1275"/>
        <item x="1645"/>
        <item x="7077"/>
        <item x="3989"/>
        <item x="2760"/>
        <item t="default"/>
      </items>
    </pivotField>
    <pivotField showAll="0"/>
    <pivotField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dataField="1"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dragToRow="0" dragToCol="0" dragToPage="0" showAll="0" defaultSubtotal="0"/>
    <pivotField dragToRow="0" dragToCol="0" dragToPage="0" showAll="0" defaultSubtotal="0"/>
  </pivotFields>
  <rowFields count="1">
    <field x="1"/>
  </rowFields>
  <rowItems count="11">
    <i>
      <x v="697"/>
    </i>
    <i>
      <x v="2123"/>
    </i>
    <i>
      <x v="2613"/>
    </i>
    <i>
      <x v="2680"/>
    </i>
    <i>
      <x v="2727"/>
    </i>
    <i>
      <x v="2729"/>
    </i>
    <i>
      <x v="3653"/>
    </i>
    <i>
      <x v="3705"/>
    </i>
    <i>
      <x v="6817"/>
    </i>
    <i>
      <x v="6848"/>
    </i>
    <i t="grand">
      <x/>
    </i>
  </rowItems>
  <colItems count="1">
    <i/>
  </colItems>
  <dataFields count="1">
    <dataField name="Sum of popularity" fld="4" baseField="0" baseItem="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3653"/>
          </reference>
        </references>
      </pivotArea>
    </chartFormat>
    <chartFormat chart="1" format="2">
      <pivotArea type="data" outline="0" fieldPosition="0">
        <references count="2">
          <reference field="4294967294" count="1" selected="0">
            <x v="0"/>
          </reference>
          <reference field="1" count="1" selected="0">
            <x v="3705"/>
          </reference>
        </references>
      </pivotArea>
    </chartFormat>
    <chartFormat chart="1" format="3">
      <pivotArea type="data" outline="0" fieldPosition="0">
        <references count="2">
          <reference field="4294967294" count="1" selected="0">
            <x v="0"/>
          </reference>
          <reference field="1" count="1" selected="0">
            <x v="6817"/>
          </reference>
        </references>
      </pivotArea>
    </chartFormat>
    <chartFormat chart="1" format="4">
      <pivotArea type="data" outline="0" fieldPosition="0">
        <references count="2">
          <reference field="4294967294" count="1" selected="0">
            <x v="0"/>
          </reference>
          <reference field="1" count="1" selected="0">
            <x v="6848"/>
          </reference>
        </references>
      </pivotArea>
    </chartFormat>
    <chartFormat chart="1" format="5">
      <pivotArea type="data" outline="0" fieldPosition="0">
        <references count="2">
          <reference field="4294967294" count="1" selected="0">
            <x v="0"/>
          </reference>
          <reference field="1" count="1" selected="0">
            <x v="2729"/>
          </reference>
        </references>
      </pivotArea>
    </chartFormat>
    <chartFormat chart="1" format="6">
      <pivotArea type="data" outline="0" fieldPosition="0">
        <references count="2">
          <reference field="4294967294" count="1" selected="0">
            <x v="0"/>
          </reference>
          <reference field="1" count="1" selected="0">
            <x v="2727"/>
          </reference>
        </references>
      </pivotArea>
    </chartFormat>
    <chartFormat chart="1" format="7">
      <pivotArea type="data" outline="0" fieldPosition="0">
        <references count="2">
          <reference field="4294967294" count="1" selected="0">
            <x v="0"/>
          </reference>
          <reference field="1" count="1" selected="0">
            <x v="2680"/>
          </reference>
        </references>
      </pivotArea>
    </chartFormat>
    <chartFormat chart="1" format="8">
      <pivotArea type="data" outline="0" fieldPosition="0">
        <references count="2">
          <reference field="4294967294" count="1" selected="0">
            <x v="0"/>
          </reference>
          <reference field="1" count="1" selected="0">
            <x v="2613"/>
          </reference>
        </references>
      </pivotArea>
    </chartFormat>
    <chartFormat chart="1" format="9">
      <pivotArea type="data" outline="0" fieldPosition="0">
        <references count="2">
          <reference field="4294967294" count="1" selected="0">
            <x v="0"/>
          </reference>
          <reference field="1" count="1" selected="0">
            <x v="2123"/>
          </reference>
        </references>
      </pivotArea>
    </chartFormat>
    <chartFormat chart="1" format="10">
      <pivotArea type="data" outline="0" fieldPosition="0">
        <references count="2">
          <reference field="4294967294" count="1" selected="0">
            <x v="0"/>
          </reference>
          <reference field="1" count="1" selected="0">
            <x v="697"/>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697"/>
          </reference>
        </references>
      </pivotArea>
    </chartFormat>
    <chartFormat chart="3" format="24">
      <pivotArea type="data" outline="0" fieldPosition="0">
        <references count="2">
          <reference field="4294967294" count="1" selected="0">
            <x v="0"/>
          </reference>
          <reference field="1" count="1" selected="0">
            <x v="2123"/>
          </reference>
        </references>
      </pivotArea>
    </chartFormat>
    <chartFormat chart="3" format="25">
      <pivotArea type="data" outline="0" fieldPosition="0">
        <references count="2">
          <reference field="4294967294" count="1" selected="0">
            <x v="0"/>
          </reference>
          <reference field="1" count="1" selected="0">
            <x v="2613"/>
          </reference>
        </references>
      </pivotArea>
    </chartFormat>
    <chartFormat chart="3" format="26">
      <pivotArea type="data" outline="0" fieldPosition="0">
        <references count="2">
          <reference field="4294967294" count="1" selected="0">
            <x v="0"/>
          </reference>
          <reference field="1" count="1" selected="0">
            <x v="2680"/>
          </reference>
        </references>
      </pivotArea>
    </chartFormat>
    <chartFormat chart="3" format="27">
      <pivotArea type="data" outline="0" fieldPosition="0">
        <references count="2">
          <reference field="4294967294" count="1" selected="0">
            <x v="0"/>
          </reference>
          <reference field="1" count="1" selected="0">
            <x v="2727"/>
          </reference>
        </references>
      </pivotArea>
    </chartFormat>
    <chartFormat chart="3" format="28">
      <pivotArea type="data" outline="0" fieldPosition="0">
        <references count="2">
          <reference field="4294967294" count="1" selected="0">
            <x v="0"/>
          </reference>
          <reference field="1" count="1" selected="0">
            <x v="2729"/>
          </reference>
        </references>
      </pivotArea>
    </chartFormat>
    <chartFormat chart="3" format="29">
      <pivotArea type="data" outline="0" fieldPosition="0">
        <references count="2">
          <reference field="4294967294" count="1" selected="0">
            <x v="0"/>
          </reference>
          <reference field="1" count="1" selected="0">
            <x v="3653"/>
          </reference>
        </references>
      </pivotArea>
    </chartFormat>
    <chartFormat chart="3" format="30">
      <pivotArea type="data" outline="0" fieldPosition="0">
        <references count="2">
          <reference field="4294967294" count="1" selected="0">
            <x v="0"/>
          </reference>
          <reference field="1" count="1" selected="0">
            <x v="3705"/>
          </reference>
        </references>
      </pivotArea>
    </chartFormat>
    <chartFormat chart="3" format="31">
      <pivotArea type="data" outline="0" fieldPosition="0">
        <references count="2">
          <reference field="4294967294" count="1" selected="0">
            <x v="0"/>
          </reference>
          <reference field="1" count="1" selected="0">
            <x v="6817"/>
          </reference>
        </references>
      </pivotArea>
    </chartFormat>
    <chartFormat chart="3" format="32">
      <pivotArea type="data" outline="0" fieldPosition="0">
        <references count="2">
          <reference field="4294967294" count="1" selected="0">
            <x v="0"/>
          </reference>
          <reference field="1" count="1" selected="0">
            <x v="684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4B3A15-F1D7-4B4A-82B9-8E51E5BCE48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47" firstHeaderRow="1" firstDataRow="1" firstDataCol="1"/>
  <pivotFields count="11">
    <pivotField showAll="0"/>
    <pivotField showAll="0"/>
    <pivotField showAll="0"/>
    <pivotField axis="axisRow"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dataField="1"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dragToRow="0" dragToCol="0" dragToPage="0" showAll="0" defaultSubtotal="0"/>
    <pivotField dragToRow="0" dragToCol="0" dragToPage="0" showAll="0" defaultSubtotal="0"/>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popularity"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1AE4B1-6B89-40BD-B4CA-95980D81A28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5" firstHeaderRow="1" firstDataRow="1" firstDataCol="1"/>
  <pivotFields count="11">
    <pivotField showAll="0"/>
    <pivotField axis="axisRow" showAll="0" measureFilter="1">
      <items count="8878">
        <item x="3447"/>
        <item x="4564"/>
        <item x="7613"/>
        <item x="4400"/>
        <item x="8351"/>
        <item x="2447"/>
        <item x="7686"/>
        <item x="7089"/>
        <item x="8420"/>
        <item x="2413"/>
        <item x="4467"/>
        <item x="487"/>
        <item x="297"/>
        <item x="7370"/>
        <item x="7614"/>
        <item x="4575"/>
        <item x="7609"/>
        <item x="2310"/>
        <item x="6665"/>
        <item x="2492"/>
        <item x="5171"/>
        <item x="2589"/>
        <item x="2108"/>
        <item x="6049"/>
        <item x="2027"/>
        <item x="6303"/>
        <item x="4631"/>
        <item x="2866"/>
        <item x="2348"/>
        <item x="8135"/>
        <item x="4788"/>
        <item x="8497"/>
        <item x="3164"/>
        <item x="1004"/>
        <item x="7688"/>
        <item x="8286"/>
        <item x="7990"/>
        <item x="7729"/>
        <item x="7408"/>
        <item x="7059"/>
        <item x="8255"/>
        <item x="8505"/>
        <item x="4"/>
        <item x="7968"/>
        <item x="7497"/>
        <item x="6027"/>
        <item x="356"/>
        <item x="2807"/>
        <item x="1971"/>
        <item x="2047"/>
        <item x="6154"/>
        <item x="6293"/>
        <item x="7390"/>
        <item x="5503"/>
        <item x="6068"/>
        <item x="6035"/>
        <item x="8287"/>
        <item x="1400"/>
        <item x="7005"/>
        <item x="8605"/>
        <item x="6392"/>
        <item x="5057"/>
        <item x="1618"/>
        <item x="2955"/>
        <item x="4050"/>
        <item x="215"/>
        <item x="3567"/>
        <item x="3755"/>
        <item x="139"/>
        <item x="1759"/>
        <item x="7660"/>
        <item x="4053"/>
        <item x="1841"/>
        <item x="3609"/>
        <item x="4504"/>
        <item x="3785"/>
        <item x="3075"/>
        <item x="3557"/>
        <item x="7352"/>
        <item x="3154"/>
        <item x="1855"/>
        <item x="5644"/>
        <item x="6719"/>
        <item x="2284"/>
        <item x="4824"/>
        <item x="6882"/>
        <item x="7678"/>
        <item x="5731"/>
        <item x="302"/>
        <item x="6431"/>
        <item x="7632"/>
        <item x="7930"/>
        <item x="2302"/>
        <item x="8265"/>
        <item x="5627"/>
        <item x="8680"/>
        <item x="7789"/>
        <item x="6798"/>
        <item x="7621"/>
        <item x="1518"/>
        <item x="5358"/>
        <item x="2915"/>
        <item x="7550"/>
        <item x="3621"/>
        <item x="566"/>
        <item x="1141"/>
        <item x="8272"/>
        <item x="8828"/>
        <item x="4861"/>
        <item x="7721"/>
        <item x="7920"/>
        <item x="6517"/>
        <item x="4480"/>
        <item x="3559"/>
        <item x="1918"/>
        <item x="2381"/>
        <item x="3691"/>
        <item x="2434"/>
        <item x="6632"/>
        <item x="7633"/>
        <item x="6575"/>
        <item x="7127"/>
        <item x="7008"/>
        <item x="5891"/>
        <item x="8324"/>
        <item x="4109"/>
        <item x="7645"/>
        <item x="5217"/>
        <item x="2882"/>
        <item x="8213"/>
        <item x="3961"/>
        <item x="2602"/>
        <item x="3399"/>
        <item x="7785"/>
        <item x="149"/>
        <item x="5791"/>
        <item x="5457"/>
        <item x="5432"/>
        <item x="8047"/>
        <item x="4710"/>
        <item x="4107"/>
        <item x="5993"/>
        <item x="523"/>
        <item x="4711"/>
        <item x="3229"/>
        <item x="479"/>
        <item x="7817"/>
        <item x="1571"/>
        <item x="6523"/>
        <item x="1316"/>
        <item x="7174"/>
        <item x="6048"/>
        <item x="1730"/>
        <item x="2283"/>
        <item x="473"/>
        <item x="3239"/>
        <item x="5452"/>
        <item x="7036"/>
        <item x="741"/>
        <item x="3605"/>
        <item x="7822"/>
        <item x="4775"/>
        <item x="6130"/>
        <item x="5750"/>
        <item x="2113"/>
        <item x="5033"/>
        <item x="5673"/>
        <item x="2331"/>
        <item x="5747"/>
        <item x="5497"/>
        <item x="7627"/>
        <item x="115"/>
        <item x="1117"/>
        <item x="2535"/>
        <item x="3111"/>
        <item x="5899"/>
        <item x="5859"/>
        <item x="6419"/>
        <item x="237"/>
        <item x="1816"/>
        <item x="922"/>
        <item x="1822"/>
        <item x="36"/>
        <item x="2990"/>
        <item x="4382"/>
        <item x="2927"/>
        <item x="7862"/>
        <item x="1143"/>
        <item x="2311"/>
        <item x="513"/>
        <item x="5342"/>
        <item x="3964"/>
        <item x="2668"/>
        <item x="3778"/>
        <item x="8438"/>
        <item x="5017"/>
        <item x="8449"/>
        <item x="7589"/>
        <item x="4525"/>
        <item x="3160"/>
        <item x="1261"/>
        <item x="7490"/>
        <item x="2675"/>
        <item x="1703"/>
        <item x="7457"/>
        <item x="6744"/>
        <item x="4470"/>
        <item x="2587"/>
        <item x="2476"/>
        <item x="7615"/>
        <item x="3701"/>
        <item x="2419"/>
        <item x="1742"/>
        <item x="6769"/>
        <item x="5676"/>
        <item x="6014"/>
        <item x="891"/>
        <item x="6658"/>
        <item x="6285"/>
        <item x="3920"/>
        <item x="4206"/>
        <item x="7426"/>
        <item x="6900"/>
        <item x="641"/>
        <item x="945"/>
        <item x="344"/>
        <item x="1744"/>
        <item x="5307"/>
        <item x="769"/>
        <item x="2044"/>
        <item x="5653"/>
        <item x="5349"/>
        <item x="5451"/>
        <item x="614"/>
        <item x="7034"/>
        <item x="573"/>
        <item x="2072"/>
        <item x="3695"/>
        <item x="4778"/>
        <item x="5338"/>
        <item x="7903"/>
        <item x="1413"/>
        <item x="4943"/>
        <item x="1842"/>
        <item x="4553"/>
        <item x="7587"/>
        <item x="7741"/>
        <item x="8358"/>
        <item x="4551"/>
        <item x="5967"/>
        <item x="3512"/>
        <item x="5163"/>
        <item x="3502"/>
        <item x="7561"/>
        <item x="1340"/>
        <item x="3694"/>
        <item x="2037"/>
        <item x="4189"/>
        <item x="2999"/>
        <item x="3991"/>
        <item x="994"/>
        <item x="1342"/>
        <item x="1609"/>
        <item x="1279"/>
        <item x="5204"/>
        <item x="2953"/>
        <item x="3174"/>
        <item x="1687"/>
        <item x="5273"/>
        <item x="3945"/>
        <item x="7433"/>
        <item x="431"/>
        <item x="8249"/>
        <item x="4182"/>
        <item x="3375"/>
        <item x="914"/>
        <item x="537"/>
        <item x="2160"/>
        <item x="45"/>
        <item x="4683"/>
        <item x="2448"/>
        <item x="2001"/>
        <item x="8733"/>
        <item x="243"/>
        <item x="1249"/>
        <item x="413"/>
        <item x="906"/>
        <item x="2734"/>
        <item x="217"/>
        <item x="6793"/>
        <item x="1652"/>
        <item x="2297"/>
        <item x="382"/>
        <item x="7146"/>
        <item x="4463"/>
        <item x="7145"/>
        <item x="1873"/>
        <item x="8496"/>
        <item x="6349"/>
        <item x="8364"/>
        <item x="5970"/>
        <item x="2068"/>
        <item x="6860"/>
        <item x="8587"/>
        <item x="673"/>
        <item x="3531"/>
        <item x="425"/>
        <item x="4813"/>
        <item x="1745"/>
        <item x="674"/>
        <item x="8631"/>
        <item x="2951"/>
        <item x="6036"/>
        <item x="8070"/>
        <item x="7523"/>
        <item x="3776"/>
        <item x="1325"/>
        <item x="4511"/>
        <item x="1417"/>
        <item x="1319"/>
        <item x="7096"/>
        <item x="3810"/>
        <item x="392"/>
        <item x="6924"/>
        <item x="7689"/>
        <item x="4582"/>
        <item x="7458"/>
        <item x="3204"/>
        <item x="697"/>
        <item x="5696"/>
        <item x="6669"/>
        <item x="8835"/>
        <item x="511"/>
        <item x="2806"/>
        <item x="4980"/>
        <item x="6008"/>
        <item x="4113"/>
        <item x="2604"/>
        <item x="5275"/>
        <item x="8322"/>
        <item x="7347"/>
        <item x="8018"/>
        <item x="6797"/>
        <item x="3968"/>
        <item x="1373"/>
        <item x="1718"/>
        <item x="3212"/>
        <item x="7499"/>
        <item x="6662"/>
        <item x="7963"/>
        <item x="8040"/>
        <item x="6715"/>
        <item x="3730"/>
        <item x="7150"/>
        <item x="5699"/>
        <item x="2070"/>
        <item x="5562"/>
        <item x="2605"/>
        <item x="8569"/>
        <item x="3918"/>
        <item x="3343"/>
        <item x="1312"/>
        <item x="6783"/>
        <item x="2282"/>
        <item x="6598"/>
        <item x="2541"/>
        <item x="2376"/>
        <item x="2840"/>
        <item x="5544"/>
        <item x="6111"/>
        <item x="4335"/>
        <item x="6359"/>
        <item x="8601"/>
        <item x="778"/>
        <item x="4041"/>
        <item x="8264"/>
        <item x="8169"/>
        <item x="3252"/>
        <item x="1285"/>
        <item x="3087"/>
        <item x="6696"/>
        <item x="1750"/>
        <item x="7700"/>
        <item x="8171"/>
        <item x="7442"/>
        <item x="5305"/>
        <item x="6795"/>
        <item x="6883"/>
        <item x="6189"/>
        <item x="1956"/>
        <item x="5695"/>
        <item x="3637"/>
        <item x="3026"/>
        <item x="350"/>
        <item x="867"/>
        <item x="8734"/>
        <item x="6208"/>
        <item x="4604"/>
        <item x="4082"/>
        <item x="5981"/>
        <item x="8571"/>
        <item x="4864"/>
        <item x="7342"/>
        <item x="6469"/>
        <item x="7698"/>
        <item x="4143"/>
        <item x="6961"/>
        <item x="719"/>
        <item x="5300"/>
        <item x="4883"/>
        <item x="1427"/>
        <item x="6362"/>
        <item x="3331"/>
        <item x="2369"/>
        <item x="4946"/>
        <item x="156"/>
        <item x="7556"/>
        <item x="6631"/>
        <item x="6779"/>
        <item x="5829"/>
        <item x="3552"/>
        <item x="365"/>
        <item x="7937"/>
        <item x="8591"/>
        <item x="2235"/>
        <item x="3607"/>
        <item x="197"/>
        <item x="875"/>
        <item x="8690"/>
        <item x="8543"/>
        <item x="4192"/>
        <item x="4392"/>
        <item x="7037"/>
        <item x="7809"/>
        <item x="8586"/>
        <item x="4628"/>
        <item x="8696"/>
        <item x="7592"/>
        <item x="496"/>
        <item x="5232"/>
        <item x="1318"/>
        <item x="662"/>
        <item x="3788"/>
        <item x="5775"/>
        <item x="1363"/>
        <item x="8141"/>
        <item x="864"/>
        <item x="5315"/>
        <item x="7122"/>
        <item x="827"/>
        <item x="4157"/>
        <item x="1194"/>
        <item x="7432"/>
        <item x="230"/>
        <item x="6807"/>
        <item x="3992"/>
        <item x="7274"/>
        <item x="7353"/>
        <item x="1220"/>
        <item x="8243"/>
        <item x="2440"/>
        <item x="5956"/>
        <item x="4360"/>
        <item x="8872"/>
        <item x="5923"/>
        <item x="7147"/>
        <item x="4554"/>
        <item x="177"/>
        <item x="211"/>
        <item x="5205"/>
        <item x="7374"/>
        <item x="4612"/>
        <item x="3136"/>
        <item x="4390"/>
        <item x="7906"/>
        <item x="7044"/>
        <item x="8025"/>
        <item x="6096"/>
        <item x="4625"/>
        <item x="410"/>
        <item x="253"/>
        <item x="412"/>
        <item x="4584"/>
        <item x="3211"/>
        <item x="5714"/>
        <item x="264"/>
        <item x="1800"/>
        <item x="1010"/>
        <item x="6782"/>
        <item x="3006"/>
        <item x="8743"/>
        <item x="52"/>
        <item x="3939"/>
        <item x="3710"/>
        <item x="3602"/>
        <item x="6483"/>
        <item x="1746"/>
        <item x="7388"/>
        <item x="6573"/>
        <item x="4868"/>
        <item x="6313"/>
        <item x="8277"/>
        <item x="7995"/>
        <item x="6582"/>
        <item x="8509"/>
        <item x="8219"/>
        <item x="1589"/>
        <item x="8802"/>
        <item x="6065"/>
        <item x="1491"/>
        <item x="2485"/>
        <item x="6875"/>
        <item x="2511"/>
        <item x="6375"/>
        <item x="7883"/>
        <item x="3027"/>
        <item x="7998"/>
        <item x="8424"/>
        <item x="3092"/>
        <item x="899"/>
        <item x="626"/>
        <item x="6965"/>
        <item x="8039"/>
        <item x="1709"/>
        <item x="1868"/>
        <item x="8096"/>
        <item x="2971"/>
        <item x="7966"/>
        <item x="4366"/>
        <item x="6072"/>
        <item x="1630"/>
        <item x="7244"/>
        <item x="8118"/>
        <item x="3368"/>
        <item x="504"/>
        <item x="5905"/>
        <item x="3091"/>
        <item x="2827"/>
        <item x="3879"/>
        <item x="8574"/>
        <item x="8310"/>
        <item x="7717"/>
        <item x="5311"/>
        <item x="937"/>
        <item x="956"/>
        <item x="520"/>
        <item x="6010"/>
        <item x="6656"/>
        <item x="4333"/>
        <item x="2224"/>
        <item x="6963"/>
        <item x="8557"/>
        <item x="3058"/>
        <item x="847"/>
        <item x="278"/>
        <item x="7000"/>
        <item x="4897"/>
        <item x="2588"/>
        <item x="3206"/>
        <item x="4347"/>
        <item x="687"/>
        <item x="7406"/>
        <item x="1078"/>
        <item x="6644"/>
        <item x="2809"/>
        <item x="5287"/>
        <item x="7081"/>
        <item x="1994"/>
        <item x="3227"/>
        <item x="3167"/>
        <item x="4024"/>
        <item x="8519"/>
        <item x="8019"/>
        <item x="4337"/>
        <item x="7050"/>
        <item x="4286"/>
        <item x="7773"/>
        <item x="5571"/>
        <item x="4826"/>
        <item x="3797"/>
        <item x="4077"/>
        <item x="5113"/>
        <item x="659"/>
        <item x="5625"/>
        <item x="2635"/>
        <item x="7279"/>
        <item x="5608"/>
        <item x="1032"/>
        <item x="7204"/>
        <item x="3796"/>
        <item x="4355"/>
        <item x="877"/>
        <item x="3153"/>
        <item x="3138"/>
        <item x="6175"/>
        <item x="2634"/>
        <item x="4641"/>
        <item x="7535"/>
        <item x="4203"/>
        <item x="7087"/>
        <item x="7328"/>
        <item x="6255"/>
        <item x="2818"/>
        <item x="3372"/>
        <item x="5873"/>
        <item x="3555"/>
        <item x="6618"/>
        <item x="3894"/>
        <item x="7760"/>
        <item x="2855"/>
        <item x="6621"/>
        <item x="8551"/>
        <item x="69"/>
        <item x="1033"/>
        <item x="1423"/>
        <item x="8469"/>
        <item x="6816"/>
        <item x="5042"/>
        <item x="4397"/>
        <item x="4370"/>
        <item x="3040"/>
        <item x="6949"/>
        <item x="5043"/>
        <item x="3547"/>
        <item x="4149"/>
        <item x="5581"/>
        <item x="1314"/>
        <item x="5742"/>
        <item x="6081"/>
        <item x="6276"/>
        <item x="5233"/>
        <item x="7839"/>
        <item x="8087"/>
        <item x="8694"/>
        <item x="6757"/>
        <item x="417"/>
        <item x="2049"/>
        <item x="6640"/>
        <item x="2721"/>
        <item x="2386"/>
        <item x="3074"/>
        <item x="3795"/>
        <item x="5069"/>
        <item x="7898"/>
        <item x="2952"/>
        <item x="2116"/>
        <item x="339"/>
        <item x="3767"/>
        <item x="7362"/>
        <item x="4659"/>
        <item x="6828"/>
        <item x="972"/>
        <item x="8439"/>
        <item x="879"/>
        <item x="8081"/>
        <item x="5266"/>
        <item x="7751"/>
        <item x="5716"/>
        <item x="7848"/>
        <item x="4102"/>
        <item x="4403"/>
        <item x="1603"/>
        <item x="2389"/>
        <item x="6468"/>
        <item x="2937"/>
        <item x="3990"/>
        <item x="8024"/>
        <item x="865"/>
        <item x="8712"/>
        <item x="6198"/>
        <item x="6148"/>
        <item x="5348"/>
        <item x="8335"/>
        <item x="2002"/>
        <item x="7436"/>
        <item x="7120"/>
        <item x="8623"/>
        <item x="1643"/>
        <item x="8700"/>
        <item x="3425"/>
        <item x="6172"/>
        <item x="6605"/>
        <item x="8561"/>
        <item x="6364"/>
        <item x="4051"/>
        <item x="5421"/>
        <item x="5116"/>
        <item x="3963"/>
        <item x="3673"/>
        <item x="5298"/>
        <item x="6069"/>
        <item x="3344"/>
        <item x="2848"/>
        <item x="2042"/>
        <item x="4656"/>
        <item x="5904"/>
        <item x="3094"/>
        <item x="4381"/>
        <item x="8656"/>
        <item x="5595"/>
        <item x="866"/>
        <item x="6986"/>
        <item x="6958"/>
        <item x="5416"/>
        <item x="4402"/>
        <item x="999"/>
        <item x="1189"/>
        <item x="2649"/>
        <item x="1583"/>
        <item x="3731"/>
        <item x="5901"/>
        <item x="7172"/>
        <item x="4917"/>
        <item x="6142"/>
        <item x="4844"/>
        <item x="7584"/>
        <item x="294"/>
        <item x="7674"/>
        <item x="4990"/>
        <item x="6486"/>
        <item x="1022"/>
        <item x="919"/>
        <item x="4088"/>
        <item x="2062"/>
        <item x="86"/>
        <item x="90"/>
        <item x="7425"/>
        <item x="5175"/>
        <item x="637"/>
        <item x="4734"/>
        <item x="6121"/>
        <item x="225"/>
        <item x="3696"/>
        <item x="716"/>
        <item x="1533"/>
        <item x="1069"/>
        <item x="2229"/>
        <item x="5529"/>
        <item x="6343"/>
        <item x="8113"/>
        <item x="2410"/>
        <item x="2156"/>
        <item x="5958"/>
        <item x="1416"/>
        <item x="8852"/>
        <item x="7323"/>
        <item x="1551"/>
        <item x="8001"/>
        <item x="5914"/>
        <item x="3928"/>
        <item x="5963"/>
        <item x="3784"/>
        <item x="6082"/>
        <item x="8333"/>
        <item x="3580"/>
        <item x="7969"/>
        <item x="5937"/>
        <item x="59"/>
        <item x="645"/>
        <item x="1353"/>
        <item x="726"/>
        <item x="7511"/>
        <item x="4645"/>
        <item x="7759"/>
        <item x="806"/>
        <item x="7709"/>
        <item x="3983"/>
        <item x="2628"/>
        <item x="4771"/>
        <item x="8290"/>
        <item x="2058"/>
        <item x="1724"/>
        <item x="421"/>
        <item x="3019"/>
        <item x="6553"/>
        <item x="5212"/>
        <item x="4219"/>
        <item x="5066"/>
        <item x="8350"/>
        <item x="855"/>
        <item x="4214"/>
        <item x="5965"/>
        <item x="8086"/>
        <item x="3792"/>
        <item x="6979"/>
        <item x="5764"/>
        <item x="3889"/>
        <item x="1199"/>
        <item x="2300"/>
        <item x="8731"/>
        <item x="7987"/>
        <item x="568"/>
        <item x="1231"/>
        <item x="2367"/>
        <item x="8821"/>
        <item x="1293"/>
        <item x="8549"/>
        <item x="1973"/>
        <item x="6228"/>
        <item x="4635"/>
        <item x="3070"/>
        <item x="5231"/>
        <item x="4528"/>
        <item x="4342"/>
        <item x="1113"/>
        <item x="7110"/>
        <item x="6458"/>
        <item x="6187"/>
        <item x="7671"/>
        <item x="8585"/>
        <item x="1038"/>
        <item x="8862"/>
        <item x="2341"/>
        <item x="7255"/>
        <item x="3744"/>
        <item x="5900"/>
        <item x="6044"/>
        <item x="2899"/>
        <item x="1667"/>
        <item x="2512"/>
        <item x="2364"/>
        <item x="2066"/>
        <item x="3088"/>
        <item x="2220"/>
        <item x="1375"/>
        <item x="3942"/>
        <item x="3747"/>
        <item x="2778"/>
        <item x="2356"/>
        <item x="2910"/>
        <item x="1003"/>
        <item x="3760"/>
        <item x="3697"/>
        <item x="3144"/>
        <item x="4642"/>
        <item x="3952"/>
        <item x="2278"/>
        <item x="1274"/>
        <item x="3199"/>
        <item x="3492"/>
        <item x="2599"/>
        <item x="4871"/>
        <item x="2651"/>
        <item x="7847"/>
        <item x="1217"/>
        <item x="3689"/>
        <item x="3000"/>
        <item x="7547"/>
        <item x="282"/>
        <item x="1391"/>
        <item x="7957"/>
        <item x="6886"/>
        <item x="5208"/>
        <item x="3497"/>
        <item x="8639"/>
        <item x="5849"/>
        <item x="6032"/>
        <item x="2232"/>
        <item x="3656"/>
        <item x="8825"/>
        <item x="6817"/>
        <item x="756"/>
        <item x="1941"/>
        <item x="8332"/>
        <item x="7735"/>
        <item x="3433"/>
        <item x="7252"/>
        <item x="2531"/>
        <item x="2388"/>
        <item x="1879"/>
        <item x="2957"/>
        <item x="2811"/>
        <item x="4576"/>
        <item x="4364"/>
        <item x="2433"/>
        <item x="1349"/>
        <item x="4708"/>
        <item x="4213"/>
        <item x="703"/>
        <item x="405"/>
        <item x="1434"/>
        <item x="1514"/>
        <item x="690"/>
        <item x="2063"/>
        <item x="5777"/>
        <item x="1721"/>
        <item x="7867"/>
        <item x="4055"/>
        <item x="3764"/>
        <item x="2021"/>
        <item x="8692"/>
        <item x="7803"/>
        <item x="8871"/>
        <item x="7604"/>
        <item x="917"/>
        <item x="2654"/>
        <item x="4124"/>
        <item x="6846"/>
        <item x="8303"/>
        <item x="6012"/>
        <item x="7093"/>
        <item x="5393"/>
        <item x="2759"/>
        <item x="5948"/>
        <item x="988"/>
        <item x="3877"/>
        <item x="4245"/>
        <item x="1072"/>
        <item x="7072"/>
        <item x="4602"/>
        <item x="4655"/>
        <item x="7472"/>
        <item x="698"/>
        <item x="6432"/>
        <item x="6094"/>
        <item x="4644"/>
        <item x="7412"/>
        <item x="6254"/>
        <item x="6088"/>
        <item x="1871"/>
        <item x="6981"/>
        <item x="2478"/>
        <item x="2963"/>
        <item x="6674"/>
        <item x="7068"/>
        <item x="7591"/>
        <item x="7740"/>
        <item x="8256"/>
        <item x="8616"/>
        <item x="1650"/>
        <item x="3259"/>
        <item x="5272"/>
        <item x="5271"/>
        <item x="1215"/>
        <item x="324"/>
        <item x="550"/>
        <item x="2703"/>
        <item x="4217"/>
        <item x="2207"/>
        <item x="3765"/>
        <item x="8491"/>
        <item x="5819"/>
        <item x="4627"/>
        <item x="5512"/>
        <item x="3674"/>
        <item x="1561"/>
        <item x="5110"/>
        <item x="947"/>
        <item x="6171"/>
        <item x="8504"/>
        <item x="2751"/>
        <item x="216"/>
        <item x="736"/>
        <item x="3401"/>
        <item x="3365"/>
        <item x="1688"/>
        <item x="6629"/>
        <item x="8674"/>
        <item x="7063"/>
        <item x="3932"/>
        <item x="5720"/>
        <item x="2425"/>
        <item x="6503"/>
        <item x="7768"/>
        <item x="4646"/>
        <item x="6062"/>
        <item x="6490"/>
        <item x="4666"/>
        <item x="436"/>
        <item x="3037"/>
        <item x="3324"/>
        <item x="7474"/>
        <item x="6988"/>
        <item x="3832"/>
        <item x="7144"/>
        <item x="4857"/>
        <item x="2251"/>
        <item x="2154"/>
        <item x="923"/>
        <item x="3624"/>
        <item x="145"/>
        <item x="4841"/>
        <item x="4434"/>
        <item x="2185"/>
        <item x="7232"/>
        <item x="8431"/>
        <item x="7565"/>
        <item x="5312"/>
        <item x="7549"/>
        <item x="8015"/>
        <item x="8641"/>
        <item x="5496"/>
        <item x="7187"/>
        <item x="8513"/>
        <item x="7928"/>
        <item x="3526"/>
        <item x="7545"/>
        <item x="311"/>
        <item x="1139"/>
        <item x="1809"/>
        <item x="2175"/>
        <item x="124"/>
        <item x="2499"/>
        <item x="4752"/>
        <item x="5364"/>
        <item x="198"/>
        <item x="3165"/>
        <item x="7600"/>
        <item x="642"/>
        <item x="1470"/>
        <item x="8246"/>
        <item x="695"/>
        <item x="4594"/>
        <item x="7677"/>
        <item x="7790"/>
        <item x="8184"/>
        <item x="5372"/>
        <item x="5008"/>
        <item x="1921"/>
        <item x="2274"/>
        <item x="8498"/>
        <item x="6282"/>
        <item x="7448"/>
        <item x="6005"/>
        <item x="3687"/>
        <item x="7933"/>
        <item x="996"/>
        <item x="7095"/>
        <item x="6536"/>
        <item x="277"/>
        <item x="8798"/>
        <item x="3820"/>
        <item x="3768"/>
        <item x="7395"/>
        <item x="6404"/>
        <item x="8876"/>
        <item x="1368"/>
        <item x="3419"/>
        <item x="2567"/>
        <item x="7253"/>
        <item x="7503"/>
        <item x="8463"/>
        <item x="2757"/>
        <item x="2155"/>
        <item x="3369"/>
        <item x="4048"/>
        <item x="272"/>
        <item x="1334"/>
        <item x="1719"/>
        <item x="6357"/>
        <item x="773"/>
        <item x="3446"/>
        <item x="6269"/>
        <item x="7097"/>
        <item x="2662"/>
        <item x="1691"/>
        <item x="8400"/>
        <item x="5198"/>
        <item x="4086"/>
        <item x="1232"/>
        <item x="3880"/>
        <item x="1655"/>
        <item x="2621"/>
        <item x="4815"/>
        <item x="2271"/>
        <item x="6242"/>
        <item x="7199"/>
        <item x="3668"/>
        <item x="1338"/>
        <item x="788"/>
        <item x="7577"/>
        <item x="8595"/>
        <item x="2129"/>
        <item x="2334"/>
        <item x="8262"/>
        <item x="1214"/>
        <item x="6471"/>
        <item x="8508"/>
        <item x="4018"/>
        <item x="5075"/>
        <item x="4787"/>
        <item x="370"/>
        <item x="1079"/>
        <item x="2462"/>
        <item x="7562"/>
        <item x="6808"/>
        <item x="8541"/>
        <item x="7450"/>
        <item x="4141"/>
        <item x="2125"/>
        <item x="4751"/>
        <item x="3993"/>
        <item x="7343"/>
        <item x="3628"/>
        <item x="6938"/>
        <item x="5447"/>
        <item x="4957"/>
        <item x="3429"/>
        <item x="5137"/>
        <item x="1805"/>
        <item x="8220"/>
        <item x="6021"/>
        <item x="7094"/>
        <item x="1862"/>
        <item x="1830"/>
        <item x="1115"/>
        <item x="6548"/>
        <item x="3658"/>
        <item x="2212"/>
        <item x="6830"/>
        <item x="6557"/>
        <item x="3854"/>
        <item x="8849"/>
        <item x="4232"/>
        <item x="3016"/>
        <item x="2081"/>
        <item x="1723"/>
        <item x="1751"/>
        <item x="6393"/>
        <item x="1695"/>
        <item x="3980"/>
        <item x="7246"/>
        <item x="2774"/>
        <item x="3134"/>
        <item x="3067"/>
        <item x="5405"/>
        <item x="3962"/>
        <item x="7628"/>
        <item x="5260"/>
        <item x="6515"/>
        <item x="3377"/>
        <item x="927"/>
        <item x="8472"/>
        <item x="232"/>
        <item x="239"/>
        <item x="8495"/>
        <item x="3530"/>
        <item x="5652"/>
        <item x="6038"/>
        <item x="6616"/>
        <item x="6311"/>
        <item x="4183"/>
        <item x="3142"/>
        <item x="4729"/>
        <item x="6646"/>
        <item x="3982"/>
        <item x="305"/>
        <item x="4194"/>
        <item x="2233"/>
        <item x="5202"/>
        <item x="3938"/>
        <item x="3777"/>
        <item x="2839"/>
        <item x="1241"/>
        <item x="7825"/>
        <item x="7896"/>
        <item x="8683"/>
        <item x="883"/>
        <item x="6322"/>
        <item x="8833"/>
        <item x="5804"/>
        <item x="2959"/>
        <item x="7973"/>
        <item x="5388"/>
        <item x="4047"/>
        <item x="7385"/>
        <item x="4354"/>
        <item x="6039"/>
        <item x="3409"/>
        <item x="5124"/>
        <item x="3471"/>
        <item x="3082"/>
        <item x="1025"/>
        <item x="3601"/>
        <item x="4446"/>
        <item x="4316"/>
        <item x="7769"/>
        <item x="2473"/>
        <item x="199"/>
        <item x="4998"/>
        <item x="6595"/>
        <item x="1682"/>
        <item x="2770"/>
        <item x="2978"/>
        <item x="1236"/>
        <item x="2553"/>
        <item x="792"/>
        <item x="7240"/>
        <item x="1513"/>
        <item x="943"/>
        <item x="723"/>
        <item x="8034"/>
        <item x="6284"/>
        <item x="7324"/>
        <item x="8864"/>
        <item x="2962"/>
        <item x="1590"/>
        <item x="1410"/>
        <item x="7932"/>
        <item x="3049"/>
        <item x="363"/>
        <item x="6516"/>
        <item x="3213"/>
        <item x="8730"/>
        <item x="809"/>
        <item x="4741"/>
        <item x="3676"/>
        <item x="832"/>
        <item x="2383"/>
        <item x="7177"/>
        <item x="4074"/>
        <item x="1336"/>
        <item x="940"/>
        <item x="1392"/>
        <item x="7409"/>
        <item x="1099"/>
        <item x="4979"/>
        <item x="8838"/>
        <item x="3869"/>
        <item x="7471"/>
        <item x="5501"/>
        <item x="6999"/>
        <item x="1302"/>
        <item x="5084"/>
        <item x="6297"/>
        <item x="5112"/>
        <item x="2236"/>
        <item x="1928"/>
        <item x="6283"/>
        <item x="5604"/>
        <item x="4175"/>
        <item x="780"/>
        <item x="6608"/>
        <item x="4727"/>
        <item x="6704"/>
        <item x="2534"/>
        <item x="2505"/>
        <item x="6326"/>
        <item x="7375"/>
        <item x="4535"/>
        <item x="4263"/>
        <item x="5398"/>
        <item x="2867"/>
        <item x="7178"/>
        <item x="4803"/>
        <item x="1132"/>
        <item x="4798"/>
        <item x="4243"/>
        <item x="2403"/>
        <item x="580"/>
        <item x="5839"/>
        <item x="7012"/>
        <item x="7364"/>
        <item x="2556"/>
        <item x="3529"/>
        <item x="2416"/>
        <item x="3159"/>
        <item x="1900"/>
        <item x="6103"/>
        <item x="4075"/>
        <item x="924"/>
        <item x="2103"/>
        <item x="4618"/>
        <item x="4267"/>
        <item x="1897"/>
        <item x="2946"/>
        <item x="4343"/>
        <item x="3543"/>
        <item x="5023"/>
        <item x="1654"/>
        <item x="7859"/>
        <item x="8139"/>
        <item x="2725"/>
        <item x="8069"/>
        <item x="6855"/>
        <item x="5734"/>
        <item x="4510"/>
        <item x="8678"/>
        <item x="8082"/>
        <item x="1344"/>
        <item x="7958"/>
        <item x="8211"/>
        <item x="2711"/>
        <item x="2658"/>
        <item x="2475"/>
        <item x="4486"/>
        <item x="4282"/>
        <item x="7693"/>
        <item x="4747"/>
        <item x="6914"/>
        <item x="2378"/>
        <item x="4606"/>
        <item x="3901"/>
        <item x="1211"/>
        <item x="1607"/>
        <item x="5179"/>
        <item x="8149"/>
        <item x="8629"/>
        <item x="3245"/>
        <item x="950"/>
        <item x="7519"/>
        <item x="5651"/>
        <item x="5737"/>
        <item x="2489"/>
        <item x="8151"/>
        <item x="2275"/>
        <item x="6128"/>
        <item x="1526"/>
        <item x="1620"/>
        <item x="7956"/>
        <item x="8796"/>
        <item x="8691"/>
        <item x="2905"/>
        <item x="8065"/>
        <item x="4697"/>
        <item x="6417"/>
        <item x="2382"/>
        <item x="4312"/>
        <item x="5425"/>
        <item x="8784"/>
        <item x="6151"/>
        <item x="5052"/>
        <item x="5440"/>
        <item x="7048"/>
        <item x="161"/>
        <item x="2737"/>
        <item x="7560"/>
        <item x="5650"/>
        <item x="5976"/>
        <item x="4290"/>
        <item x="8156"/>
        <item x="8726"/>
        <item x="8751"/>
        <item x="3909"/>
        <item x="5431"/>
        <item x="2600"/>
        <item x="6853"/>
        <item x="6725"/>
        <item x="7025"/>
        <item x="6061"/>
        <item x="8391"/>
        <item x="3340"/>
        <item x="6281"/>
        <item x="1495"/>
        <item x="155"/>
        <item x="8677"/>
        <item x="3175"/>
        <item x="4176"/>
        <item x="8807"/>
        <item x="1447"/>
        <item x="3123"/>
        <item x="840"/>
        <item x="7330"/>
        <item x="404"/>
        <item x="3857"/>
        <item x="1101"/>
        <item x="6333"/>
        <item x="8033"/>
        <item x="8720"/>
        <item x="1056"/>
        <item x="4190"/>
        <item x="3488"/>
        <item x="6666"/>
        <item x="5641"/>
        <item x="519"/>
        <item x="1148"/>
        <item x="2445"/>
        <item x="5999"/>
        <item x="3306"/>
        <item x="1599"/>
        <item x="1286"/>
        <item x="1907"/>
        <item x="3584"/>
        <item x="6940"/>
        <item x="3263"/>
        <item x="6765"/>
        <item x="3726"/>
        <item x="7046"/>
        <item x="150"/>
        <item x="5482"/>
        <item x="6051"/>
        <item x="7047"/>
        <item x="3261"/>
        <item x="271"/>
        <item x="1085"/>
        <item x="5988"/>
        <item x="7186"/>
        <item x="8346"/>
        <item x="6165"/>
        <item x="838"/>
        <item x="303"/>
        <item x="314"/>
        <item x="2540"/>
        <item x="884"/>
        <item x="3534"/>
        <item x="316"/>
        <item x="8637"/>
        <item x="8847"/>
        <item x="8387"/>
        <item x="8560"/>
        <item x="4059"/>
        <item x="8780"/>
        <item x="5010"/>
        <item x="7415"/>
        <item x="7209"/>
        <item x="5599"/>
        <item x="8761"/>
        <item x="1444"/>
        <item x="5766"/>
        <item x="3412"/>
        <item x="7653"/>
        <item x="3363"/>
        <item x="5620"/>
        <item x="163"/>
        <item x="6421"/>
        <item x="7239"/>
        <item x="3297"/>
        <item x="3151"/>
        <item x="7864"/>
        <item x="3867"/>
        <item x="2459"/>
        <item x="5585"/>
        <item x="2015"/>
        <item x="1129"/>
        <item x="984"/>
        <item x="6219"/>
        <item x="6046"/>
        <item x="6022"/>
        <item x="4838"/>
        <item x="1436"/>
        <item x="4031"/>
        <item x="789"/>
        <item x="3966"/>
        <item x="2913"/>
        <item x="4477"/>
        <item x="5698"/>
        <item x="3269"/>
        <item x="5068"/>
        <item x="5402"/>
        <item x="8280"/>
        <item x="4095"/>
        <item x="457"/>
        <item x="4129"/>
        <item x="6406"/>
        <item x="3023"/>
        <item x="3856"/>
        <item x="4492"/>
        <item x="5732"/>
        <item x="6104"/>
        <item x="6570"/>
        <item x="2679"/>
        <item x="1760"/>
        <item x="8506"/>
        <item x="6262"/>
        <item x="1789"/>
        <item x="7476"/>
        <item x="3904"/>
        <item x="2956"/>
        <item x="6167"/>
        <item x="3443"/>
        <item x="386"/>
        <item x="951"/>
        <item x="206"/>
        <item x="7884"/>
        <item x="2740"/>
        <item x="2318"/>
        <item x="4384"/>
        <item x="7515"/>
        <item x="395"/>
        <item x="4836"/>
        <item x="2134"/>
        <item x="6534"/>
        <item x="3118"/>
        <item x="6748"/>
        <item x="3892"/>
        <item x="6854"/>
        <item x="3249"/>
        <item x="1911"/>
        <item x="6735"/>
        <item x="8458"/>
        <item x="4310"/>
        <item x="7586"/>
        <item x="8482"/>
        <item x="1863"/>
        <item x="3702"/>
        <item x="6099"/>
        <item x="8603"/>
        <item x="6085"/>
        <item x="7710"/>
        <item x="6691"/>
        <item x="1890"/>
        <item x="3886"/>
        <item x="304"/>
        <item x="5628"/>
        <item x="1456"/>
        <item x="2503"/>
        <item x="2950"/>
        <item x="6824"/>
        <item x="5105"/>
        <item x="1111"/>
        <item x="18"/>
        <item x="7071"/>
        <item x="7716"/>
        <item x="275"/>
        <item x="2352"/>
        <item x="7858"/>
        <item x="4920"/>
        <item x="3339"/>
        <item x="70"/>
        <item x="4028"/>
        <item x="5957"/>
        <item x="26"/>
        <item x="5787"/>
        <item x="5871"/>
        <item x="5558"/>
        <item x="1840"/>
        <item x="808"/>
        <item x="3578"/>
        <item x="5533"/>
        <item x="5955"/>
        <item x="6923"/>
        <item x="7877"/>
        <item x="4615"/>
        <item x="2854"/>
        <item x="1564"/>
        <item x="3520"/>
        <item x="2276"/>
        <item x="6118"/>
        <item x="2371"/>
        <item x="2781"/>
        <item x="8476"/>
        <item x="4291"/>
        <item x="8484"/>
        <item x="622"/>
        <item x="1757"/>
        <item x="471"/>
        <item x="7391"/>
        <item x="3787"/>
        <item x="443"/>
        <item x="3599"/>
        <item x="3591"/>
        <item x="88"/>
        <item x="4716"/>
        <item x="4754"/>
        <item x="5510"/>
        <item x="4442"/>
        <item x="7814"/>
        <item x="8553"/>
        <item x="2267"/>
        <item x="2039"/>
        <item x="2143"/>
        <item x="1036"/>
        <item x="6866"/>
        <item x="4801"/>
        <item x="6839"/>
        <item x="7994"/>
        <item x="6804"/>
        <item x="111"/>
        <item x="3489"/>
        <item x="4740"/>
        <item x="5170"/>
        <item x="354"/>
        <item x="6305"/>
        <item x="6253"/>
        <item x="5409"/>
        <item x="7506"/>
        <item x="8305"/>
        <item x="3397"/>
        <item x="2216"/>
        <item x="8462"/>
        <item x="8386"/>
        <item x="1272"/>
        <item x="3533"/>
        <item x="4963"/>
        <item x="3460"/>
        <item x="6389"/>
        <item x="7685"/>
        <item x="1408"/>
        <item x="3436"/>
        <item x="2259"/>
        <item x="2215"/>
        <item x="7796"/>
        <item x="8233"/>
        <item x="8177"/>
        <item x="4780"/>
        <item x="2071"/>
        <item x="7816"/>
        <item x="7085"/>
        <item x="5107"/>
        <item x="2836"/>
        <item x="4318"/>
        <item x="84"/>
        <item x="5690"/>
        <item x="7356"/>
        <item x="7687"/>
        <item x="4561"/>
        <item x="5567"/>
        <item x="3614"/>
        <item x="4483"/>
        <item x="3600"/>
        <item x="2308"/>
        <item x="2895"/>
        <item x="5845"/>
        <item x="4170"/>
        <item x="3913"/>
        <item x="6857"/>
        <item x="2812"/>
        <item x="8412"/>
        <item x="1001"/>
        <item x="5433"/>
        <item x="4357"/>
        <item x="5378"/>
        <item x="8064"/>
        <item x="6244"/>
        <item x="8172"/>
        <item x="6537"/>
        <item x="1925"/>
        <item x="4814"/>
        <item x="2799"/>
        <item x="742"/>
        <item x="1501"/>
        <item x="4649"/>
        <item x="2829"/>
        <item x="5936"/>
        <item x="8406"/>
        <item x="1206"/>
        <item x="2841"/>
        <item x="5997"/>
        <item x="6017"/>
        <item x="712"/>
        <item x="3169"/>
        <item x="8078"/>
        <item x="7481"/>
        <item x="7389"/>
        <item x="4019"/>
        <item x="8162"/>
        <item x="6339"/>
        <item x="5238"/>
        <item x="458"/>
        <item x="7593"/>
        <item x="1093"/>
        <item x="850"/>
        <item x="5952"/>
        <item x="4548"/>
        <item x="8853"/>
        <item x="7875"/>
        <item x="6220"/>
        <item x="3611"/>
        <item x="8164"/>
        <item x="5277"/>
        <item x="954"/>
        <item x="804"/>
        <item x="768"/>
        <item x="8061"/>
        <item x="6251"/>
        <item x="4542"/>
        <item x="6871"/>
        <item x="4599"/>
        <item x="6944"/>
        <item x="2263"/>
        <item x="5995"/>
        <item x="2131"/>
        <item x="3476"/>
        <item x="2856"/>
        <item x="2124"/>
        <item x="4685"/>
        <item x="3826"/>
        <item x="1553"/>
        <item x="2993"/>
        <item x="2608"/>
        <item x="5801"/>
        <item x="3387"/>
        <item x="6373"/>
        <item x="369"/>
        <item x="3358"/>
        <item x="1370"/>
        <item x="6815"/>
        <item x="6473"/>
        <item x="4622"/>
        <item x="6814"/>
        <item x="2452"/>
        <item x="6238"/>
        <item x="5824"/>
        <item x="7230"/>
        <item x="8638"/>
        <item x="5634"/>
        <item x="7647"/>
        <item x="8555"/>
        <item x="4579"/>
        <item x="5680"/>
        <item x="671"/>
        <item x="2820"/>
        <item x="6630"/>
        <item x="1955"/>
        <item x="1531"/>
        <item x="6752"/>
        <item x="2991"/>
        <item x="3979"/>
        <item x="8665"/>
        <item x="259"/>
        <item x="4854"/>
        <item x="1412"/>
        <item x="7234"/>
        <item x="7728"/>
        <item x="5051"/>
        <item x="5934"/>
        <item x="6920"/>
        <item x="3931"/>
        <item x="8244"/>
        <item x="7971"/>
        <item x="6836"/>
        <item x="7726"/>
        <item x="5622"/>
        <item x="5540"/>
        <item x="7517"/>
        <item x="3864"/>
        <item x="8323"/>
        <item x="7829"/>
        <item x="1142"/>
        <item x="7857"/>
        <item x="8589"/>
        <item x="7738"/>
        <item x="6869"/>
        <item x="4650"/>
        <item x="1781"/>
        <item x="1229"/>
        <item x="7418"/>
        <item x="5809"/>
        <item x="5669"/>
        <item x="6576"/>
        <item x="7376"/>
        <item x="5188"/>
        <item x="3690"/>
        <item x="8749"/>
        <item x="7463"/>
        <item x="6708"/>
        <item x="6156"/>
        <item x="6092"/>
        <item x="1812"/>
        <item x="374"/>
        <item x="4952"/>
        <item x="5534"/>
        <item x="2598"/>
        <item x="5000"/>
        <item x="462"/>
        <item x="490"/>
        <item x="399"/>
        <item x="3956"/>
        <item x="2316"/>
        <item x="6134"/>
        <item x="3265"/>
        <item x="4090"/>
        <item x="3323"/>
        <item x="6495"/>
        <item x="8507"/>
        <item x="6555"/>
        <item x="1881"/>
        <item x="8790"/>
        <item x="2091"/>
        <item x="7227"/>
        <item x="7449"/>
        <item x="6948"/>
        <item x="6000"/>
        <item x="7314"/>
        <item x="4062"/>
        <item x="1186"/>
        <item x="1777"/>
        <item x="5671"/>
        <item x="5541"/>
        <item x="8011"/>
        <item x="8159"/>
        <item x="210"/>
        <item x="8839"/>
        <item x="6864"/>
        <item x="8197"/>
        <item x="4595"/>
        <item x="6806"/>
        <item x="1288"/>
        <item x="1875"/>
        <item x="748"/>
        <item x="544"/>
        <item x="2964"/>
        <item x="8768"/>
        <item x="7165"/>
        <item x="3937"/>
        <item x="6865"/>
        <item x="1835"/>
        <item x="4453"/>
        <item x="1239"/>
        <item x="5847"/>
        <item x="1834"/>
        <item x="2053"/>
        <item x="5582"/>
        <item x="4993"/>
        <item x="5861"/>
        <item x="6149"/>
        <item x="1933"/>
        <item x="6591"/>
        <item x="1864"/>
        <item x="2694"/>
        <item x="4730"/>
        <item x="61"/>
        <item x="2695"/>
        <item x="8625"/>
        <item x="5592"/>
        <item x="7222"/>
        <item x="4941"/>
        <item x="6492"/>
        <item x="7554"/>
        <item x="7261"/>
        <item x="8430"/>
        <item x="8666"/>
        <item x="946"/>
        <item x="1294"/>
        <item x="2613"/>
        <item x="4087"/>
        <item x="6084"/>
        <item x="3781"/>
        <item x="6590"/>
        <item x="2547"/>
        <item x="3566"/>
        <item x="4117"/>
        <item x="2055"/>
        <item x="2980"/>
        <item x="3033"/>
        <item x="2552"/>
        <item x="3790"/>
        <item x="6237"/>
        <item x="7667"/>
        <item x="6834"/>
        <item x="6460"/>
        <item x="7705"/>
        <item x="4244"/>
        <item x="5195"/>
        <item x="7359"/>
        <item x="6372"/>
        <item x="3582"/>
        <item x="6346"/>
        <item x="6234"/>
        <item x="3351"/>
        <item x="7300"/>
        <item x="1729"/>
        <item x="8126"/>
        <item x="2031"/>
        <item x="58"/>
        <item x="7245"/>
        <item x="8614"/>
        <item x="6367"/>
        <item x="630"/>
        <item x="6587"/>
        <item x="7704"/>
        <item x="3663"/>
        <item x="5429"/>
        <item x="5694"/>
        <item x="3773"/>
        <item x="3404"/>
        <item x="5858"/>
        <item x="1891"/>
        <item x="6307"/>
        <item x="1880"/>
        <item x="6257"/>
        <item x="1472"/>
        <item x="3981"/>
        <item x="4340"/>
        <item x="97"/>
        <item x="8466"/>
        <item x="4783"/>
        <item x="3946"/>
        <item x="3720"/>
        <item x="7654"/>
        <item x="497"/>
        <item x="5872"/>
        <item x="313"/>
        <item x="2660"/>
        <item x="1731"/>
        <item x="721"/>
        <item x="1029"/>
        <item x="6728"/>
        <item x="6137"/>
        <item x="3405"/>
        <item x="7104"/>
        <item x="6977"/>
        <item x="2217"/>
        <item x="3438"/>
        <item x="5403"/>
        <item x="7090"/>
        <item x="7746"/>
        <item x="7492"/>
        <item x="898"/>
        <item x="5021"/>
        <item x="8049"/>
        <item x="2202"/>
        <item x="1946"/>
        <item x="4275"/>
        <item x="8500"/>
        <item x="7223"/>
        <item x="1146"/>
        <item x="6939"/>
        <item x="5588"/>
        <item x="8777"/>
        <item x="6682"/>
        <item x="2514"/>
        <item x="3738"/>
        <item x="6992"/>
        <item x="7159"/>
        <item x="434"/>
        <item x="263"/>
        <item x="5717"/>
        <item x="8085"/>
        <item x="8046"/>
        <item x="6328"/>
        <item x="6033"/>
        <item x="4609"/>
        <item x="8459"/>
        <item x="8146"/>
        <item x="2431"/>
        <item x="6649"/>
        <item x="8402"/>
        <item x="6930"/>
        <item x="7216"/>
        <item x="604"/>
        <item x="3342"/>
        <item x="2093"/>
        <item x="7309"/>
        <item x="4385"/>
        <item x="5"/>
        <item x="7910"/>
        <item x="5071"/>
        <item x="1810"/>
        <item x="5619"/>
        <item x="7384"/>
        <item x="1381"/>
        <item x="3651"/>
        <item x="2821"/>
        <item x="8873"/>
        <item x="6200"/>
        <item x="8815"/>
        <item x="2958"/>
        <item x="4115"/>
        <item x="3517"/>
        <item x="5711"/>
        <item x="1452"/>
        <item x="4007"/>
        <item x="4399"/>
        <item x="7855"/>
        <item x="3462"/>
        <item x="732"/>
        <item x="6678"/>
        <item x="428"/>
        <item x="5523"/>
        <item x="2280"/>
        <item x="138"/>
        <item x="8470"/>
        <item x="5708"/>
        <item x="651"/>
        <item x="5702"/>
        <item x="8575"/>
        <item x="5227"/>
        <item x="5865"/>
        <item x="7929"/>
        <item x="2523"/>
        <item x="1525"/>
        <item x="1939"/>
        <item x="129"/>
        <item x="1121"/>
        <item x="5866"/>
        <item x="1851"/>
        <item x="522"/>
        <item x="8618"/>
        <item x="2183"/>
        <item x="4356"/>
        <item x="7597"/>
        <item x="3461"/>
        <item x="460"/>
        <item x="2794"/>
        <item x="627"/>
        <item x="3133"/>
        <item x="4759"/>
        <item x="1081"/>
        <item x="2187"/>
        <item x="3367"/>
        <item x="3275"/>
        <item x="7636"/>
        <item x="7784"/>
        <item x="8416"/>
        <item x="7377"/>
        <item x="7134"/>
        <item x="4376"/>
        <item x="2190"/>
        <item x="1134"/>
        <item x="621"/>
        <item x="3161"/>
        <item x="7781"/>
        <item x="582"/>
        <item x="775"/>
        <item x="3072"/>
        <item x="2830"/>
        <item x="6315"/>
        <item x="8215"/>
        <item x="3732"/>
        <item x="5181"/>
        <item x="3449"/>
        <item x="384"/>
        <item x="2728"/>
        <item x="6267"/>
        <item x="5831"/>
        <item x="6684"/>
        <item x="5573"/>
        <item x="1773"/>
        <item x="3960"/>
        <item x="4271"/>
        <item x="2293"/>
        <item x="5207"/>
        <item x="8606"/>
        <item x="8724"/>
        <item x="7282"/>
        <item x="2796"/>
        <item x="4589"/>
        <item x="7099"/>
        <item x="23"/>
        <item x="8810"/>
        <item x="6776"/>
        <item x="4896"/>
        <item x="6918"/>
        <item x="8602"/>
        <item x="3139"/>
        <item x="2338"/>
        <item x="8134"/>
        <item x="1747"/>
        <item x="6004"/>
        <item x="8203"/>
        <item x="6766"/>
        <item x="468"/>
        <item x="8423"/>
        <item x="2585"/>
        <item x="2414"/>
        <item x="8473"/>
        <item x="8609"/>
        <item x="3127"/>
        <item x="179"/>
        <item x="8715"/>
        <item x="2174"/>
        <item x="8518"/>
        <item x="5632"/>
        <item x="6915"/>
        <item x="4273"/>
        <item x="5605"/>
        <item x="5002"/>
        <item x="7351"/>
        <item x="4145"/>
        <item x="430"/>
        <item x="403"/>
        <item x="1197"/>
        <item x="4040"/>
        <item x="7851"/>
        <item x="2850"/>
        <item x="4320"/>
        <item x="2279"/>
        <item x="3236"/>
        <item x="4235"/>
        <item x="1222"/>
        <item x="5462"/>
        <item x="3793"/>
        <item x="3823"/>
        <item x="1138"/>
        <item x="5245"/>
        <item x="5337"/>
        <item x="5224"/>
        <item x="2184"/>
        <item x="3835"/>
        <item x="3348"/>
        <item x="1832"/>
        <item x="5941"/>
        <item x="5806"/>
        <item x="8797"/>
        <item x="3585"/>
        <item x="8875"/>
        <item x="5067"/>
        <item x="5073"/>
        <item x="3652"/>
        <item x="2317"/>
        <item x="2693"/>
        <item x="6628"/>
        <item x="4306"/>
        <item x="8062"/>
        <item x="3061"/>
        <item x="4172"/>
        <item x="801"/>
        <item x="3831"/>
        <item x="3431"/>
        <item x="7714"/>
        <item x="7368"/>
        <item x="799"/>
        <item x="1027"/>
        <item x="8245"/>
        <item x="5106"/>
        <item x="1573"/>
        <item x="8615"/>
        <item x="2191"/>
        <item x="7542"/>
        <item x="5749"/>
        <item x="7950"/>
        <item x="2739"/>
        <item x="3479"/>
        <item x="1646"/>
        <item x="8129"/>
        <item x="1877"/>
        <item x="735"/>
        <item x="4202"/>
        <item x="8702"/>
        <item x="8200"/>
        <item x="8170"/>
        <item x="5838"/>
        <item x="1504"/>
        <item x="3148"/>
        <item x="4719"/>
        <item x="8145"/>
        <item x="8844"/>
        <item x="4209"/>
        <item x="3100"/>
        <item x="6695"/>
        <item x="4005"/>
        <item x="617"/>
        <item x="143"/>
        <item x="8824"/>
        <item x="1689"/>
        <item x="1409"/>
        <item x="6809"/>
        <item x="7452"/>
        <item x="8764"/>
        <item x="4526"/>
        <item x="8752"/>
        <item x="1200"/>
        <item x="5352"/>
        <item x="6620"/>
        <item x="8097"/>
        <item x="6718"/>
        <item x="7532"/>
        <item x="1062"/>
        <item x="1743"/>
        <item x="3916"/>
        <item x="2803"/>
        <item x="5574"/>
        <item x="1064"/>
        <item x="6280"/>
        <item x="6158"/>
        <item x="1271"/>
        <item x="2196"/>
        <item x="836"/>
        <item x="2426"/>
        <item x="3833"/>
        <item x="5888"/>
        <item x="935"/>
        <item x="7306"/>
        <item x="740"/>
        <item x="3101"/>
        <item x="7772"/>
        <item x="2446"/>
        <item x="8091"/>
        <item x="3288"/>
        <item x="1786"/>
        <item x="447"/>
        <item x="4324"/>
        <item x="255"/>
        <item x="2802"/>
        <item x="3728"/>
        <item x="8648"/>
        <item x="849"/>
        <item x="2857"/>
        <item x="969"/>
        <item x="4597"/>
        <item x="7117"/>
        <item x="1929"/>
        <item x="238"/>
        <item x="560"/>
        <item x="2424"/>
        <item x="6314"/>
        <item x="4305"/>
        <item x="6467"/>
        <item x="5472"/>
        <item x="4560"/>
        <item x="4855"/>
        <item x="1137"/>
        <item x="7242"/>
        <item x="5213"/>
        <item x="495"/>
        <item x="791"/>
        <item x="8530"/>
        <item x="1174"/>
        <item x="4299"/>
        <item x="4508"/>
        <item x="2939"/>
        <item x="7192"/>
        <item x="4481"/>
        <item x="1202"/>
        <item x="4565"/>
        <item x="8371"/>
        <item x="8067"/>
        <item x="965"/>
        <item x="3878"/>
        <item x="7743"/>
        <item x="5803"/>
        <item x="6884"/>
        <item x="1824"/>
        <item x="4834"/>
        <item x="3538"/>
        <item x="3634"/>
        <item x="1550"/>
        <item x="3373"/>
        <item x="2970"/>
        <item x="2016"/>
        <item x="1584"/>
        <item x="4550"/>
        <item x="4261"/>
        <item x="1529"/>
        <item x="1854"/>
        <item x="918"/>
        <item x="6321"/>
        <item x="6348"/>
        <item x="8721"/>
        <item x="5218"/>
        <item x="8865"/>
        <item x="6642"/>
        <item x="2975"/>
        <item x="8620"/>
        <item x="6931"/>
        <item x="6991"/>
        <item x="1653"/>
        <item x="1475"/>
        <item x="592"/>
        <item x="5842"/>
        <item x="1169"/>
        <item x="7582"/>
        <item x="2846"/>
        <item x="7843"/>
        <item x="2248"/>
        <item x="5851"/>
        <item x="4296"/>
        <item x="8592"/>
        <item x="8379"/>
        <item x="5065"/>
        <item x="4949"/>
        <item x="3632"/>
        <item x="6152"/>
        <item x="201"/>
        <item x="3613"/>
        <item x="6185"/>
        <item x="4849"/>
        <item x="5538"/>
        <item x="8132"/>
        <item x="978"/>
        <item x="601"/>
        <item x="2193"/>
        <item x="87"/>
        <item x="5152"/>
        <item x="1567"/>
        <item x="3873"/>
        <item x="8250"/>
        <item x="2218"/>
        <item x="6743"/>
        <item x="6717"/>
        <item x="5156"/>
        <item x="5778"/>
        <item x="3903"/>
        <item x="5477"/>
        <item x="595"/>
        <item x="2178"/>
        <item x="5061"/>
        <item x="2181"/>
        <item x="2073"/>
        <item x="5050"/>
        <item x="1108"/>
        <item x="3295"/>
        <item x="3564"/>
        <item x="6706"/>
        <item x="6913"/>
        <item x="7893"/>
        <item x="1041"/>
        <item x="4329"/>
        <item x="3319"/>
        <item x="6387"/>
        <item x="6115"/>
        <item x="3978"/>
        <item x="8253"/>
        <item x="7868"/>
        <item x="7543"/>
        <item x="8799"/>
        <item x="8362"/>
        <item x="4728"/>
        <item x="7679"/>
        <item x="6196"/>
        <item x="5055"/>
        <item x="6399"/>
        <item x="8707"/>
        <item x="5978"/>
        <item x="7657"/>
        <item x="1821"/>
        <item x="1357"/>
        <item x="8202"/>
        <item x="7307"/>
        <item x="3209"/>
        <item x="3056"/>
        <item x="6767"/>
        <item x="3030"/>
        <item x="1317"/>
        <item x="1007"/>
        <item x="7578"/>
        <item x="5037"/>
        <item x="2746"/>
        <item x="1407"/>
        <item x="2997"/>
        <item x="6826"/>
        <item x="1218"/>
        <item x="7612"/>
        <item x="2690"/>
        <item x="586"/>
        <item x="7724"/>
        <item x="5309"/>
        <item x="5655"/>
        <item x="4791"/>
        <item x="6110"/>
        <item x="2330"/>
        <item x="4060"/>
        <item x="752"/>
        <item x="2197"/>
        <item x="1651"/>
        <item x="6319"/>
        <item x="4610"/>
        <item x="5129"/>
        <item x="5474"/>
        <item x="8533"/>
        <item x="4084"/>
        <item x="3402"/>
        <item x="7725"/>
        <item x="4208"/>
        <item x="5543"/>
        <item x="6657"/>
        <item x="654"/>
        <item x="1763"/>
        <item x="3196"/>
        <item x="1860"/>
        <item x="3686"/>
        <item x="4532"/>
        <item x="7749"/>
        <item x="8072"/>
        <item x="579"/>
        <item x="826"/>
        <item x="4509"/>
        <item x="7681"/>
        <item x="3791"/>
        <item x="4136"/>
        <item x="4268"/>
        <item x="4586"/>
        <item x="7666"/>
        <item x="6810"/>
        <item x="5456"/>
        <item x="7775"/>
        <item x="7002"/>
        <item x="4131"/>
        <item x="2992"/>
        <item x="2943"/>
        <item x="224"/>
        <item x="352"/>
        <item x="470"/>
        <item x="4451"/>
        <item x="3882"/>
        <item x="3685"/>
        <item x="2173"/>
        <item x="6996"/>
        <item x="3917"/>
        <item x="2641"/>
        <item x="5983"/>
        <item x="5768"/>
        <item x="7291"/>
        <item x="3770"/>
        <item x="7143"/>
        <item x="7675"/>
        <item x="5392"/>
        <item x="6287"/>
        <item x="8339"/>
        <item x="2494"/>
        <item x="811"/>
        <item x="1157"/>
        <item x="1128"/>
        <item x="2533"/>
        <item x="8179"/>
        <item x="451"/>
        <item x="5706"/>
        <item x="8296"/>
        <item x="2309"/>
        <item x="1226"/>
        <item x="3117"/>
        <item x="2612"/>
        <item x="2340"/>
        <item x="4401"/>
        <item x="8867"/>
        <item x="1284"/>
        <item x="509"/>
        <item x="1011"/>
        <item x="4229"/>
        <item x="2471"/>
        <item x="6545"/>
        <item x="3647"/>
        <item x="2287"/>
        <item x="4693"/>
        <item x="5882"/>
        <item x="5375"/>
        <item x="995"/>
        <item x="6451"/>
        <item x="762"/>
        <item x="5517"/>
        <item x="2715"/>
        <item x="6639"/>
        <item x="5264"/>
        <item x="4369"/>
        <item x="8711"/>
        <item x="7493"/>
        <item x="20"/>
        <item x="3684"/>
        <item x="3665"/>
        <item x="3625"/>
        <item x="4830"/>
        <item x="6304"/>
        <item x="6819"/>
        <item x="2549"/>
        <item x="6522"/>
        <item x="8566"/>
        <item x="6980"/>
        <item x="429"/>
        <item x="4973"/>
        <item x="2954"/>
        <item x="6174"/>
        <item x="2696"/>
        <item x="543"/>
        <item x="1887"/>
        <item x="7890"/>
        <item x="4782"/>
        <item x="7946"/>
        <item x="6714"/>
        <item x="7107"/>
        <item x="958"/>
        <item x="5921"/>
        <item x="7668"/>
        <item x="821"/>
        <item x="1287"/>
        <item x="2805"/>
        <item x="6710"/>
        <item x="7934"/>
        <item x="6906"/>
        <item x="2942"/>
        <item x="3110"/>
        <item x="1657"/>
        <item x="3276"/>
        <item x="6952"/>
        <item x="2142"/>
        <item x="1311"/>
        <item x="925"/>
        <item x="3214"/>
        <item x="2558"/>
        <item x="78"/>
        <item x="892"/>
        <item x="3716"/>
        <item x="380"/>
        <item x="6408"/>
        <item x="3466"/>
        <item x="5258"/>
        <item x="5262"/>
        <item x="3572"/>
        <item x="4523"/>
        <item x="4895"/>
        <item x="4230"/>
        <item x="3807"/>
        <item x="8710"/>
        <item x="3346"/>
        <item x="7208"/>
        <item x="5465"/>
        <item x="292"/>
        <item x="8251"/>
        <item x="4538"/>
        <item x="4562"/>
        <item x="6140"/>
        <item x="3587"/>
        <item x="5034"/>
        <item x="5736"/>
        <item x="3627"/>
        <item x="6195"/>
        <item x="2527"/>
        <item x="7834"/>
        <item x="5589"/>
        <item x="4529"/>
        <item x="262"/>
        <item x="812"/>
        <item x="5357"/>
        <item x="6390"/>
        <item x="1315"/>
        <item x="5147"/>
        <item x="2090"/>
        <item x="3664"/>
        <item x="8570"/>
        <item x="8341"/>
        <item x="280"/>
        <item x="3217"/>
        <item x="966"/>
        <item x="5295"/>
        <item x="5253"/>
        <item x="329"/>
        <item x="13"/>
        <item x="3051"/>
        <item x="6976"/>
        <item x="4144"/>
        <item x="7720"/>
        <item x="5237"/>
        <item x="3310"/>
        <item x="7635"/>
        <item x="4098"/>
        <item x="4573"/>
        <item x="4614"/>
        <item x="2030"/>
        <item x="4326"/>
        <item x="5186"/>
        <item x="3226"/>
        <item x="1598"/>
        <item x="3635"/>
        <item x="1335"/>
        <item x="3274"/>
        <item x="4325"/>
        <item x="7084"/>
        <item x="4248"/>
        <item x="1720"/>
        <item x="562"/>
        <item x="8098"/>
        <item x="6690"/>
        <item x="1987"/>
        <item x="4892"/>
        <item x="5246"/>
        <item x="7718"/>
        <item x="8765"/>
        <item x="6995"/>
        <item x="8452"/>
        <item x="7536"/>
        <item x="787"/>
        <item x="6264"/>
        <item x="1224"/>
        <item x="4191"/>
        <item x="6544"/>
        <item x="7439"/>
        <item x="6535"/>
        <item x="400"/>
        <item x="8568"/>
        <item x="2118"/>
        <item x="8369"/>
        <item x="5016"/>
        <item x="5382"/>
        <item x="4097"/>
        <item x="4870"/>
        <item x="1798"/>
        <item x="8854"/>
        <item x="5412"/>
        <item x="7873"/>
        <item x="7630"/>
        <item x="2727"/>
        <item x="5172"/>
        <item x="2223"/>
        <item x="3629"/>
        <item x="3198"/>
        <item x="1537"/>
        <item x="6116"/>
        <item x="3545"/>
        <item x="5730"/>
        <item x="6599"/>
        <item x="6434"/>
        <item x="8331"/>
        <item x="8697"/>
        <item x="8483"/>
        <item x="6838"/>
        <item x="754"/>
        <item x="8144"/>
        <item x="4563"/>
        <item x="7215"/>
        <item x="8622"/>
        <item x="3008"/>
        <item x="5880"/>
        <item x="6552"/>
        <item x="5165"/>
        <item x="3012"/>
        <item x="8785"/>
        <item x="8705"/>
        <item x="4415"/>
        <item x="1945"/>
        <item x="6143"/>
        <item x="8326"/>
        <item x="2838"/>
        <item x="1160"/>
        <item x="6731"/>
        <item x="1980"/>
        <item x="3392"/>
        <item x="2172"/>
        <item x="3763"/>
        <item x="2100"/>
        <item x="1733"/>
        <item x="8860"/>
        <item x="171"/>
        <item x="2005"/>
        <item x="7137"/>
        <item x="2203"/>
        <item x="5903"/>
        <item x="2661"/>
        <item x="8077"/>
        <item x="6437"/>
        <item x="3246"/>
        <item x="1885"/>
        <item x="2436"/>
        <item x="7526"/>
        <item x="722"/>
        <item x="2219"/>
        <item x="8672"/>
        <item x="1167"/>
        <item x="1568"/>
        <item x="3495"/>
        <item x="2996"/>
        <item x="3178"/>
        <item x="7288"/>
        <item x="5484"/>
        <item x="8035"/>
        <item x="7764"/>
        <item x="1867"/>
        <item x="7108"/>
        <item x="27"/>
        <item x="35"/>
        <item x="42"/>
        <item x="2869"/>
        <item x="2873"/>
        <item x="6888"/>
        <item x="8275"/>
        <item x="3719"/>
        <item x="5633"/>
        <item x="8273"/>
        <item x="7907"/>
        <item x="1086"/>
        <item x="1870"/>
        <item x="2657"/>
        <item x="5835"/>
        <item x="1960"/>
        <item x="2804"/>
        <item x="7912"/>
        <item x="8127"/>
        <item x="1310"/>
        <item x="1087"/>
        <item x="4629"/>
        <item x="6055"/>
        <item x="1878"/>
        <item x="8068"/>
        <item x="8814"/>
        <item x="7179"/>
        <item x="6749"/>
        <item x="5693"/>
        <item x="837"/>
        <item x="844"/>
        <item x="8450"/>
        <item x="3043"/>
        <item x="7053"/>
        <item x="4108"/>
        <item x="929"/>
        <item x="5380"/>
        <item x="6481"/>
        <item x="4987"/>
        <item x="8642"/>
        <item x="8307"/>
        <item x="3053"/>
        <item x="2294"/>
        <item x="1874"/>
        <item x="379"/>
        <item x="1629"/>
        <item x="1895"/>
        <item x="8138"/>
        <item x="8662"/>
        <item x="7326"/>
        <item x="5368"/>
        <item x="5079"/>
        <item x="2831"/>
        <item x="1303"/>
        <item x="1593"/>
        <item x="4603"/>
        <item x="3233"/>
        <item x="1711"/>
        <item x="7265"/>
        <item x="8613"/>
        <item x="6180"/>
        <item x="2701"/>
        <item x="949"/>
        <item x="250"/>
        <item x="606"/>
        <item x="6212"/>
        <item x="8856"/>
        <item x="1179"/>
        <item x="3661"/>
        <item x="5494"/>
        <item x="2495"/>
        <item x="766"/>
        <item x="4805"/>
        <item x="1084"/>
        <item x="5539"/>
        <item x="3746"/>
        <item x="80"/>
        <item x="108"/>
        <item x="2916"/>
        <item x="1714"/>
        <item x="7290"/>
        <item x="1333"/>
        <item x="1528"/>
        <item x="7529"/>
        <item x="3388"/>
        <item x="3277"/>
        <item x="4193"/>
        <item x="7238"/>
        <item x="3077"/>
        <item x="5249"/>
        <item x="4519"/>
        <item x="4137"/>
        <item x="3313"/>
        <item x="1752"/>
        <item x="7057"/>
        <item x="6849"/>
        <item x="7992"/>
        <item x="605"/>
        <item x="8714"/>
        <item x="974"/>
        <item x="851"/>
        <item x="934"/>
        <item x="2179"/>
        <item x="5321"/>
        <item x="4378"/>
        <item x="6020"/>
        <item x="5509"/>
        <item x="4383"/>
        <item x="4120"/>
        <item x="6912"/>
        <item x="4742"/>
        <item x="3571"/>
        <item x="1790"/>
        <item x="3706"/>
        <item x="3644"/>
        <item x="6302"/>
        <item x="1931"/>
        <item x="435"/>
        <item x="5569"/>
        <item x="343"/>
        <item x="1828"/>
        <item x="3718"/>
        <item x="7009"/>
        <item x="1095"/>
        <item x="8681"/>
        <item x="7218"/>
        <item x="4450"/>
        <item x="7399"/>
        <item x="3298"/>
        <item x="1908"/>
        <item x="2797"/>
        <item x="8285"/>
        <item x="2328"/>
        <item x="154"/>
        <item x="2949"/>
        <item x="15"/>
        <item x="4387"/>
        <item x="5657"/>
        <item x="6007"/>
        <item x="6777"/>
        <item x="5977"/>
        <item x="3228"/>
        <item x="6835"/>
        <item x="8454"/>
        <item x="4714"/>
        <item x="6850"/>
        <item x="7214"/>
        <item x="3604"/>
        <item x="299"/>
        <item x="494"/>
        <item x="474"/>
        <item x="7243"/>
        <item x="7461"/>
        <item x="5449"/>
        <item x="5151"/>
        <item x="6138"/>
        <item x="8154"/>
        <item x="16"/>
        <item x="2479"/>
        <item x="1612"/>
        <item x="8604"/>
        <item x="2050"/>
        <item x="8523"/>
        <item x="91"/>
        <item x="6774"/>
        <item x="8594"/>
        <item x="4568"/>
        <item x="3469"/>
        <item x="4285"/>
        <item x="2126"/>
        <item x="5351"/>
        <item x="7501"/>
        <item x="2574"/>
        <item x="2720"/>
        <item x="5508"/>
        <item x="4859"/>
        <item x="7226"/>
        <item x="1579"/>
        <item x="5909"/>
        <item x="2874"/>
        <item x="8573"/>
        <item x="7325"/>
        <item x="7507"/>
        <item x="2620"/>
        <item x="3071"/>
        <item x="3378"/>
        <item x="957"/>
        <item x="5780"/>
        <item x="6712"/>
        <item x="6861"/>
        <item x="5302"/>
        <item x="4663"/>
        <item x="8650"/>
        <item x="411"/>
        <item x="930"/>
        <item x="318"/>
        <item x="7210"/>
        <item x="4276"/>
        <item x="7302"/>
        <item x="1094"/>
        <item x="184"/>
        <item x="8564"/>
        <item x="4717"/>
        <item x="6384"/>
        <item x="3052"/>
        <item x="5897"/>
        <item x="5460"/>
        <item x="615"/>
        <item x="281"/>
        <item x="5892"/>
        <item x="126"/>
        <item x="7414"/>
        <item x="1937"/>
        <item x="890"/>
        <item x="3912"/>
        <item x="6117"/>
        <item x="4643"/>
        <item x="8584"/>
        <item x="7935"/>
        <item x="1091"/>
        <item x="6494"/>
        <item x="8434"/>
        <item x="6672"/>
        <item x="7052"/>
        <item x="4978"/>
        <item x="8562"/>
        <item x="5424"/>
        <item x="8778"/>
        <item x="8588"/>
        <item x="3816"/>
        <item x="3723"/>
        <item x="4985"/>
        <item x="125"/>
        <item x="1677"/>
        <item x="7382"/>
        <item x="5895"/>
        <item x="5146"/>
        <item x="2871"/>
        <item x="3809"/>
        <item x="7719"/>
        <item x="4840"/>
        <item x="1237"/>
        <item x="4820"/>
        <item x="4079"/>
        <item x="6261"/>
        <item x="6993"/>
        <item x="2234"/>
        <item x="2085"/>
        <item x="6679"/>
        <item x="8647"/>
        <item x="1356"/>
        <item x="6895"/>
        <item x="1608"/>
        <item x="4647"/>
        <item x="6025"/>
        <item x="6533"/>
        <item x="6489"/>
        <item x="6702"/>
        <item x="4680"/>
        <item x="1054"/>
        <item x="4878"/>
        <item x="41"/>
        <item x="1151"/>
        <item x="3852"/>
        <item x="3666"/>
        <item x="8671"/>
        <item x="7690"/>
        <item x="5830"/>
        <item x="7200"/>
        <item x="5437"/>
        <item x="5697"/>
        <item x="5972"/>
        <item x="6112"/>
        <item x="5126"/>
        <item x="964"/>
        <item x="1838"/>
        <item x="6909"/>
        <item x="3947"/>
        <item x="731"/>
        <item x="653"/>
        <item x="556"/>
        <item x="777"/>
        <item x="803"/>
        <item x="401"/>
        <item x="266"/>
        <item x="5616"/>
        <item x="5728"/>
        <item x="802"/>
        <item x="7752"/>
        <item x="8225"/>
        <item x="7949"/>
        <item x="6239"/>
        <item x="5140"/>
        <item x="6921"/>
        <item x="3230"/>
        <item x="7927"/>
        <item x="6967"/>
        <item x="4159"/>
        <item x="6549"/>
        <item x="5667"/>
        <item x="1924"/>
        <item x="2194"/>
        <item x="1433"/>
        <item x="5591"/>
        <item x="3540"/>
        <item x="3799"/>
        <item x="2606"/>
        <item x="3683"/>
        <item x="4630"/>
        <item x="6842"/>
        <item x="4142"/>
        <item x="390"/>
        <item x="1932"/>
        <item x="4769"/>
        <item x="4417"/>
        <item x="3197"/>
        <item x="4058"/>
        <item x="5322"/>
        <item x="6768"/>
        <item x="4308"/>
        <item x="1355"/>
        <item x="2569"/>
        <item x="6047"/>
        <item x="7986"/>
        <item x="5301"/>
        <item x="1964"/>
        <item x="5679"/>
        <item x="4540"/>
        <item x="4153"/>
        <item x="2025"/>
        <item x="3391"/>
        <item x="5556"/>
        <item x="3598"/>
        <item x="8006"/>
        <item x="8502"/>
        <item x="8767"/>
        <item x="8675"/>
        <item x="8748"/>
        <item x="8316"/>
        <item x="3749"/>
        <item x="4690"/>
        <item x="2290"/>
        <item x="4266"/>
        <item x="7833"/>
        <item x="478"/>
        <item x="7849"/>
        <item x="7502"/>
        <item x="6786"/>
        <item x="1240"/>
        <item x="8328"/>
        <item x="6501"/>
        <item x="6870"/>
        <item x="2013"/>
        <item x="1228"/>
        <item x="997"/>
        <item x="5004"/>
        <item x="5026"/>
        <item x="3794"/>
        <item x="5355"/>
        <item x="4133"/>
        <item x="7915"/>
        <item x="3653"/>
        <item x="233"/>
        <item x="3237"/>
        <item x="5946"/>
        <item x="60"/>
        <item x="5637"/>
        <item x="5893"/>
        <item x="2584"/>
        <item x="2787"/>
        <item x="6937"/>
        <item x="7797"/>
        <item x="818"/>
        <item x="1694"/>
        <item x="4931"/>
        <item x="5133"/>
        <item x="4930"/>
        <item x="1329"/>
        <item x="2995"/>
        <item x="2917"/>
        <item x="4238"/>
        <item x="3550"/>
        <item x="8737"/>
        <item x="8755"/>
        <item x="8031"/>
        <item x="4215"/>
        <item x="5082"/>
        <item x="705"/>
        <item x="1557"/>
        <item x="5528"/>
        <item x="1846"/>
        <item x="4002"/>
        <item x="7897"/>
        <item x="4961"/>
        <item x="6724"/>
        <item x="7585"/>
        <item x="4424"/>
        <item x="7336"/>
        <item x="2901"/>
        <item x="2117"/>
        <item x="6318"/>
        <item x="8356"/>
        <item x="734"/>
        <item x="3757"/>
        <item x="2977"/>
        <item x="5189"/>
        <item x="8685"/>
        <item x="7340"/>
        <item x="8396"/>
        <item x="5087"/>
        <item x="8521"/>
        <item x="6858"/>
        <item x="8834"/>
        <item x="3801"/>
        <item x="8529"/>
        <item x="3066"/>
        <item x="2096"/>
        <item x="3997"/>
        <item x="6771"/>
        <item x="1481"/>
        <item x="4195"/>
        <item x="8490"/>
        <item x="8801"/>
        <item x="8544"/>
        <item x="8380"/>
        <item x="8668"/>
        <item x="4377"/>
        <item x="3304"/>
        <item x="4886"/>
        <item x="3285"/>
        <item x="5222"/>
        <item x="5992"/>
        <item x="6145"/>
        <item x="2691"/>
        <item x="8528"/>
        <item x="6074"/>
        <item x="8345"/>
        <item x="8367"/>
        <item x="3771"/>
        <item x="1020"/>
        <item x="8607"/>
        <item x="6350"/>
        <item x="3819"/>
        <item x="2788"/>
        <item x="7802"/>
        <item x="30"/>
        <item x="6160"/>
        <item x="6186"/>
        <item x="8042"/>
        <item x="4905"/>
        <item x="6505"/>
        <item x="8036"/>
        <item x="7496"/>
        <item x="5251"/>
        <item x="5280"/>
        <item x="5886"/>
        <item x="7293"/>
        <item x="7626"/>
        <item x="8635"/>
        <item x="7579"/>
        <item x="3465"/>
        <item x="1090"/>
        <item x="7919"/>
        <item x="5729"/>
        <item x="4911"/>
        <item x="5044"/>
        <item x="4462"/>
        <item x="7020"/>
        <item x="8547"/>
        <item x="56"/>
        <item x="7018"/>
        <item x="3481"/>
        <item x="7073"/>
        <item x="1130"/>
        <item x="739"/>
        <item x="3290"/>
        <item x="4049"/>
        <item x="3643"/>
        <item x="2743"/>
        <item x="8503"/>
        <item x="6813"/>
        <item x="1566"/>
        <item x="4674"/>
        <item x="1845"/>
        <item x="7706"/>
        <item x="6443"/>
        <item x="2028"/>
        <item x="4785"/>
        <item x="2539"/>
        <item x="8874"/>
        <item x="3427"/>
        <item x="3975"/>
        <item x="4833"/>
        <item x="6739"/>
        <item x="8465"/>
        <item x="2135"/>
        <item x="6075"/>
        <item x="6867"/>
        <item x="4617"/>
        <item x="8489"/>
        <item x="4111"/>
        <item x="1299"/>
        <item x="3041"/>
        <item x="3426"/>
        <item x="6241"/>
        <item x="5822"/>
        <item x="4014"/>
        <item x="7106"/>
        <item x="4009"/>
        <item x="1326"/>
        <item x="7160"/>
        <item x="823"/>
        <item x="245"/>
        <item x="657"/>
        <item x="8374"/>
        <item x="2880"/>
        <item x="8210"/>
        <item x="33"/>
        <item x="7360"/>
        <item x="7979"/>
        <item x="7734"/>
        <item x="2428"/>
        <item x="8167"/>
        <item x="1321"/>
        <item x="4027"/>
        <item x="6580"/>
        <item x="2099"/>
        <item x="830"/>
        <item x="3638"/>
        <item x="4925"/>
        <item x="4607"/>
        <item x="3015"/>
        <item x="4260"/>
        <item x="7599"/>
        <item x="625"/>
        <item x="2724"/>
        <item x="5317"/>
        <item x="6246"/>
        <item x="4520"/>
        <item x="1658"/>
        <item x="2322"/>
        <item x="2321"/>
        <item x="3887"/>
        <item x="4410"/>
        <item x="5926"/>
        <item x="6176"/>
        <item x="6526"/>
        <item x="1055"/>
        <item x="8803"/>
        <item x="8174"/>
        <item x="6252"/>
        <item x="6126"/>
        <item x="1320"/>
        <item x="1506"/>
        <item x="1665"/>
        <item x="1623"/>
        <item x="4774"/>
        <item x="2816"/>
        <item x="182"/>
        <item x="7513"/>
        <item x="5587"/>
        <item x="4966"/>
        <item x="8578"/>
        <item x="5721"/>
        <item x="8191"/>
        <item x="2765"/>
        <item x="1280"/>
        <item x="7308"/>
        <item x="8795"/>
        <item x="1281"/>
        <item x="7220"/>
        <item x="5507"/>
        <item x="7263"/>
        <item x="4964"/>
        <item x="7028"/>
        <item x="989"/>
        <item x="576"/>
        <item x="3025"/>
        <item x="5190"/>
        <item x="6056"/>
        <item x="7813"/>
        <item x="8385"/>
        <item x="1177"/>
        <item x="967"/>
        <item x="8428"/>
        <item x="4965"/>
        <item x="7692"/>
        <item x="857"/>
        <item x="99"/>
        <item x="1545"/>
        <item x="666"/>
        <item x="8425"/>
        <item x="3347"/>
        <item x="1268"/>
        <item x="7101"/>
        <item x="8370"/>
        <item x="7892"/>
        <item x="7251"/>
        <item x="1748"/>
        <item x="5359"/>
        <item x="6859"/>
        <item x="5799"/>
        <item x="4169"/>
        <item x="5788"/>
        <item x="4380"/>
        <item x="5712"/>
        <item x="3155"/>
        <item x="2186"/>
        <item x="2412"/>
        <item x="7544"/>
        <item x="5944"/>
        <item x="6593"/>
        <item x="760"/>
        <item x="3353"/>
        <item x="1696"/>
        <item x="8435"/>
        <item x="5828"/>
        <item x="3129"/>
        <item x="2769"/>
        <item x="7498"/>
        <item x="7392"/>
        <item x="66"/>
        <item x="8579"/>
        <item x="926"/>
        <item x="4094"/>
        <item x="120"/>
        <item x="8843"/>
        <item x="7355"/>
        <item x="6772"/>
        <item x="2754"/>
        <item x="7380"/>
        <item x="4072"/>
        <item x="480"/>
        <item x="2687"/>
        <item x="4995"/>
        <item x="7880"/>
        <item x="908"/>
        <item x="7083"/>
        <item x="4847"/>
        <item x="1034"/>
        <item x="7354"/>
        <item x="6245"/>
        <item x="7954"/>
        <item x="2777"/>
        <item x="7129"/>
        <item x="5458"/>
        <item x="22"/>
        <item x="6790"/>
        <item x="5379"/>
        <item x="2659"/>
        <item x="276"/>
        <item x="1092"/>
        <item x="6785"/>
        <item x="5818"/>
        <item x="2451"/>
        <item x="7664"/>
        <item x="1283"/>
        <item x="1348"/>
        <item x="6919"/>
        <item x="7136"/>
        <item x="5193"/>
        <item x="4163"/>
        <item x="6561"/>
        <item x="3618"/>
        <item x="1401"/>
        <item x="469"/>
        <item x="3386"/>
        <item x="7573"/>
        <item x="8597"/>
        <item x="7860"/>
        <item x="6929"/>
        <item x="3516"/>
        <item x="4152"/>
        <item x="907"/>
        <item x="2306"/>
        <item x="2088"/>
        <item x="7486"/>
        <item x="3219"/>
        <item x="3036"/>
        <item x="190"/>
        <item x="2327"/>
        <item x="418"/>
        <item x="8759"/>
        <item x="2384"/>
        <item x="4698"/>
        <item x="6583"/>
        <item x="8176"/>
        <item x="4112"/>
        <item x="378"/>
        <item x="3243"/>
        <item x="2576"/>
        <item x="3871"/>
        <item x="8353"/>
        <item x="192"/>
        <item x="48"/>
        <item x="2101"/>
        <item x="8108"/>
        <item x="7061"/>
        <item x="1358"/>
        <item x="5938"/>
        <item x="3615"/>
        <item x="8461"/>
        <item x="4811"/>
        <item x="7116"/>
        <item x="501"/>
        <item x="1983"/>
        <item x="8037"/>
        <item x="548"/>
        <item x="2112"/>
        <item x="3395"/>
        <item x="4534"/>
        <item x="8524"/>
        <item x="4768"/>
        <item x="4696"/>
        <item x="6764"/>
        <item x="104"/>
        <item x="5532"/>
        <item x="4927"/>
        <item x="737"/>
        <item x="6300"/>
        <item x="1585"/>
        <item x="6101"/>
        <item x="3038"/>
        <item x="3853"/>
        <item x="128"/>
        <item x="4254"/>
        <item x="2342"/>
        <item x="1600"/>
        <item x="396"/>
        <item x="3362"/>
        <item x="4503"/>
        <item x="6135"/>
        <item x="6214"/>
        <item x="4665"/>
        <item x="3371"/>
        <item x="8809"/>
        <item x="8851"/>
        <item x="1166"/>
        <item x="5493"/>
        <item x="710"/>
        <item x="5826"/>
        <item x="6997"/>
        <item x="3705"/>
        <item x="6159"/>
        <item x="1656"/>
        <item x="565"/>
        <item x="24"/>
        <item x="1649"/>
        <item x="6030"/>
        <item x="7567"/>
        <item x="5868"/>
        <item x="7029"/>
        <item x="570"/>
        <item x="7804"/>
        <item x="7371"/>
        <item x="2650"/>
        <item x="7387"/>
        <item x="7285"/>
        <item x="3380"/>
        <item x="1365"/>
        <item x="135"/>
        <item x="2379"/>
        <item x="3179"/>
        <item x="8693"/>
        <item x="536"/>
        <item x="661"/>
        <item x="1405"/>
        <item x="3098"/>
        <item x="2086"/>
        <item x="6751"/>
        <item x="880"/>
        <item x="3775"/>
        <item x="3420"/>
        <item x="6402"/>
        <item x="7865"/>
        <item x="8619"/>
        <item x="6615"/>
        <item x="5111"/>
        <item x="3254"/>
        <item x="6879"/>
        <item x="2246"/>
        <item x="3408"/>
        <item x="492"/>
        <item x="6394"/>
        <item x="2198"/>
        <item x="5603"/>
        <item x="3748"/>
        <item x="7581"/>
        <item x="5278"/>
        <item x="4909"/>
        <item x="534"/>
        <item x="5250"/>
        <item x="4950"/>
        <item x="1089"/>
        <item x="7665"/>
        <item x="5103"/>
        <item x="3293"/>
        <item x="77"/>
        <item x="5185"/>
        <item x="3223"/>
        <item x="2256"/>
        <item x="406"/>
        <item x="1291"/>
        <item x="338"/>
        <item x="477"/>
        <item x="6340"/>
        <item x="6041"/>
        <item x="8823"/>
        <item x="2250"/>
        <item x="7130"/>
        <item x="4732"/>
        <item x="7228"/>
        <item x="6773"/>
        <item x="7637"/>
        <item x="6755"/>
        <item x="5475"/>
        <item x="1749"/>
        <item x="1906"/>
        <item x="1755"/>
        <item x="4468"/>
        <item x="4986"/>
        <item x="6440"/>
        <item x="2288"/>
        <item x="7634"/>
        <item x="2879"/>
        <item x="4608"/>
        <item x="5081"/>
        <item x="2507"/>
        <item x="5887"/>
        <item x="8793"/>
        <item x="8727"/>
        <item x="6090"/>
        <item x="845"/>
        <item x="7260"/>
        <item x="8811"/>
        <item x="8855"/>
        <item x="7980"/>
        <item x="5609"/>
        <item x="4657"/>
        <item x="765"/>
        <item x="3181"/>
        <item x="5422"/>
        <item x="8698"/>
        <item x="8299"/>
        <item x="6416"/>
        <item x="8222"/>
        <item x="7064"/>
        <item x="7365"/>
        <item x="7985"/>
        <item x="1979"/>
        <item x="3283"/>
        <item x="4030"/>
        <item x="6554"/>
        <item x="8186"/>
        <item x="8357"/>
        <item x="3024"/>
        <item x="3900"/>
        <item x="976"/>
        <item x="6334"/>
        <item x="7180"/>
        <item x="7041"/>
        <item x="4852"/>
        <item x="1587"/>
        <item x="8728"/>
        <item x="6683"/>
        <item x="5236"/>
        <item x="8101"/>
        <item x="5489"/>
        <item x="7891"/>
        <item x="8178"/>
        <item x="5971"/>
        <item x="6001"/>
        <item x="2733"/>
        <item x="6722"/>
        <item x="1490"/>
        <item x="1866"/>
        <item x="1451"/>
        <item x="684"/>
        <item x="6155"/>
        <item x="6337"/>
        <item x="6181"/>
        <item x="1306"/>
        <item x="1602"/>
        <item x="7826"/>
        <item x="1825"/>
        <item x="506"/>
        <item x="258"/>
        <item x="146"/>
        <item x="4922"/>
        <item x="8699"/>
        <item x="76"/>
        <item x="3840"/>
        <item x="6596"/>
        <item x="3299"/>
        <item x="3444"/>
        <item x="5088"/>
        <item x="3959"/>
        <item x="1596"/>
        <item x="1770"/>
        <item x="7737"/>
        <item x="246"/>
        <item x="4344"/>
        <item x="2301"/>
        <item x="122"/>
        <item x="1017"/>
        <item x="4578"/>
        <item x="4388"/>
        <item x="1919"/>
        <item x="6026"/>
        <item x="3158"/>
        <item x="2199"/>
        <item x="3493"/>
        <item x="3851"/>
        <item x="5758"/>
        <item x="6645"/>
        <item x="6732"/>
        <item x="6594"/>
        <item x="4806"/>
        <item x="8546"/>
        <item x="1664"/>
        <item x="8582"/>
        <item x="2902"/>
        <item x="4464"/>
        <item x="5725"/>
        <item x="8300"/>
        <item x="353"/>
        <item x="6694"/>
        <item x="4430"/>
        <item x="4327"/>
        <item x="5019"/>
        <item x="5940"/>
        <item x="1728"/>
        <item x="5343"/>
        <item x="6903"/>
        <item x="6452"/>
        <item x="6518"/>
        <item x="4440"/>
        <item x="3349"/>
        <item x="7774"/>
        <item x="448"/>
        <item x="8762"/>
        <item x="5808"/>
        <item x="6877"/>
        <item x="2008"/>
        <item x="92"/>
        <item x="2023"/>
        <item x="4106"/>
        <item x="1905"/>
        <item x="1570"/>
        <item x="2692"/>
        <item x="441"/>
        <item x="4034"/>
        <item x="3103"/>
        <item x="1544"/>
        <item x="1438"/>
        <item x="5117"/>
        <item x="6671"/>
        <item x="4700"/>
        <item x="693"/>
        <item x="8093"/>
        <item x="555"/>
        <item x="6161"/>
        <item x="1313"/>
        <item x="5007"/>
        <item x="3713"/>
        <item x="8479"/>
        <item x="4639"/>
        <item x="5953"/>
        <item x="4502"/>
        <item x="4648"/>
        <item x="6805"/>
        <item x="6825"/>
        <item x="2768"/>
        <item x="1813"/>
        <item x="7221"/>
        <item x="1330"/>
        <item x="1296"/>
        <item x="2629"/>
        <item x="5675"/>
        <item x="3988"/>
        <item x="8659"/>
        <item x="7744"/>
        <item x="6465"/>
        <item x="7113"/>
        <item x="8467"/>
        <item x="3641"/>
        <item x="7438"/>
        <item x="6829"/>
        <item x="533"/>
        <item x="1309"/>
        <item x="298"/>
        <item x="321"/>
        <item x="450"/>
        <item x="3646"/>
        <item x="8119"/>
        <item x="6420"/>
        <item x="8084"/>
        <item x="4200"/>
        <item x="4695"/>
        <item x="2767"/>
        <item x="6897"/>
        <item x="6217"/>
        <item x="5114"/>
        <item x="5104"/>
        <item x="7292"/>
        <item x="5862"/>
        <item x="1305"/>
        <item x="8740"/>
        <item x="8263"/>
        <item x="8192"/>
        <item x="7026"/>
        <item x="6310"/>
        <item x="6383"/>
        <item x="6607"/>
        <item x="813"/>
        <item x="6845"/>
        <item x="6107"/>
        <item x="5028"/>
        <item x="7455"/>
        <item x="987"/>
        <item x="5577"/>
        <item x="4419"/>
        <item x="8237"/>
        <item x="829"/>
        <item x="8311"/>
        <item x="3300"/>
        <item x="3333"/>
        <item x="2758"/>
        <item x="5230"/>
        <item x="4161"/>
        <item x="3251"/>
        <item x="900"/>
        <item x="4298"/>
        <item x="4736"/>
        <item x="1882"/>
        <item x="1942"/>
        <item x="2429"/>
        <item x="7786"/>
        <item x="2390"/>
        <item x="8027"/>
        <item x="3742"/>
        <item x="5162"/>
        <item x="333"/>
        <item x="89"/>
        <item x="3985"/>
        <item x="2981"/>
        <item x="1974"/>
        <item x="6411"/>
        <item x="8000"/>
        <item x="8094"/>
        <item x="5504"/>
        <item x="491"/>
        <item x="5864"/>
        <item x="6043"/>
        <item x="8418"/>
        <item x="8426"/>
        <item x="7276"/>
        <item x="6119"/>
        <item x="755"/>
        <item x="6438"/>
        <item x="3915"/>
        <item x="5056"/>
        <item x="189"/>
        <item x="3430"/>
        <item x="2349"/>
        <item x="1066"/>
        <item x="6482"/>
        <item x="6876"/>
        <item x="5593"/>
        <item x="6978"/>
        <item x="893"/>
        <item x="1265"/>
        <item x="3761"/>
        <item x="1461"/>
        <item x="4216"/>
        <item x="2034"/>
        <item x="3032"/>
        <item x="3494"/>
        <item x="2633"/>
        <item x="3305"/>
        <item x="4236"/>
        <item x="7566"/>
        <item x="1402"/>
        <item x="5883"/>
        <item x="749"/>
        <item x="599"/>
        <item x="5423"/>
        <item x="7617"/>
        <item x="2391"/>
        <item x="7069"/>
        <item x="1663"/>
        <item x="3751"/>
        <item x="2046"/>
        <item x="2592"/>
        <item x="191"/>
        <item x="2726"/>
        <item x="2387"/>
        <item x="205"/>
        <item x="453"/>
        <item x="422"/>
        <item x="5480"/>
        <item x="535"/>
        <item x="419"/>
        <item x="4328"/>
        <item x="368"/>
        <item x="387"/>
        <item x="5850"/>
        <item x="1480"/>
        <item x="64"/>
        <item x="3189"/>
        <item x="8325"/>
        <item x="2051"/>
        <item x="2277"/>
        <item x="5715"/>
        <item x="2243"/>
        <item x="5781"/>
        <item x="2087"/>
        <item x="4738"/>
        <item x="8143"/>
        <item x="4881"/>
        <item x="1114"/>
        <item x="1120"/>
        <item x="2960"/>
        <item x="2111"/>
        <item x="6763"/>
        <item x="6474"/>
        <item x="7487"/>
        <item x="7286"/>
        <item x="5149"/>
        <item x="5313"/>
        <item x="5530"/>
        <item x="1997"/>
        <item x="571"/>
        <item x="6480"/>
        <item x="8352"/>
        <item x="7477"/>
        <item x="7827"/>
        <item x="7512"/>
        <item x="7268"/>
        <item x="2443"/>
        <item x="5444"/>
        <item x="2180"/>
        <item x="8133"/>
        <item x="4166"/>
        <item x="2441"/>
        <item x="5561"/>
        <item x="6444"/>
        <item x="5998"/>
        <item x="6699"/>
        <item x="1820"/>
        <item x="2360"/>
        <item x="5267"/>
        <item x="6270"/>
        <item x="3231"/>
        <item x="5663"/>
        <item x="1489"/>
        <item x="1253"/>
        <item x="5554"/>
        <item x="2017"/>
        <item x="288"/>
        <item x="915"/>
        <item x="872"/>
        <item x="2056"/>
        <item x="8023"/>
        <item x="1209"/>
        <item x="1644"/>
        <item x="2936"/>
        <item x="290"/>
        <item x="7697"/>
        <item x="3440"/>
        <item x="3242"/>
        <item x="913"/>
        <item x="6539"/>
        <item x="8565"/>
        <item x="2920"/>
        <item x="3120"/>
        <item x="598"/>
        <item x="71"/>
        <item x="3334"/>
        <item x="3574"/>
        <item x="8057"/>
        <item x="8478"/>
        <item x="7669"/>
        <item x="4012"/>
        <item x="5373"/>
        <item x="7141"/>
        <item x="2114"/>
        <item x="669"/>
        <item x="8837"/>
        <item x="4132"/>
        <item x="8002"/>
        <item x="2921"/>
        <item x="3509"/>
        <item x="3934"/>
        <item x="5982"/>
        <item x="1624"/>
        <item x="7639"/>
        <item x="7850"/>
        <item x="5196"/>
        <item x="1454"/>
        <item x="3883"/>
        <item x="1264"/>
        <item x="3926"/>
        <item x="8168"/>
        <item x="8288"/>
        <item x="7559"/>
        <item x="5029"/>
        <item x="979"/>
        <item x="8537"/>
        <item x="3860"/>
        <item x="6893"/>
        <item x="4078"/>
        <item x="1140"/>
        <item x="7940"/>
        <item x="2006"/>
        <item x="3085"/>
        <item x="4391"/>
        <item x="4856"/>
        <item x="1345"/>
        <item x="5369"/>
        <item x="5158"/>
        <item x="6210"/>
        <item x="1372"/>
        <item x="3141"/>
        <item x="4099"/>
        <item x="1574"/>
        <item x="4445"/>
        <item x="5514"/>
        <item x="5743"/>
        <item x="4958"/>
        <item x="7948"/>
        <item x="3192"/>
        <item x="4620"/>
        <item x="8292"/>
        <item x="2853"/>
        <item x="3487"/>
        <item x="74"/>
        <item x="4164"/>
        <item x="19"/>
        <item x="2281"/>
        <item x="639"/>
        <item x="7844"/>
        <item x="1594"/>
        <item x="6681"/>
        <item x="7952"/>
        <item x="1676"/>
        <item x="6193"/>
        <item x="6327"/>
        <item x="5054"/>
        <item x="1435"/>
        <item x="5436"/>
        <item x="2077"/>
        <item x="3124"/>
        <item x="6058"/>
        <item x="5299"/>
        <item x="6787"/>
        <item x="1548"/>
        <item x="6222"/>
        <item x="869"/>
        <item x="6780"/>
        <item x="301"/>
        <item x="1839"/>
        <item x="1171"/>
        <item x="4689"/>
        <item x="889"/>
        <item x="376"/>
        <item x="2368"/>
        <item x="3698"/>
        <item x="7443"/>
        <item x="221"/>
        <item x="5128"/>
        <item x="7021"/>
        <item x="584"/>
        <item x="3805"/>
        <item x="1145"/>
        <item x="8443"/>
        <item x="2377"/>
        <item x="6274"/>
        <item x="2756"/>
        <item x="868"/>
        <item x="8083"/>
        <item x="8005"/>
        <item x="5420"/>
        <item x="7237"/>
        <item x="4447"/>
        <item x="7469"/>
        <item x="2423"/>
        <item x="790"/>
        <item x="5018"/>
        <item x="7003"/>
        <item x="7525"/>
        <item x="3501"/>
        <item x="1346"/>
        <item x="2642"/>
        <item x="4566"/>
        <item x="445"/>
        <item x="5247"/>
        <item x="6248"/>
        <item x="2893"/>
        <item x="4715"/>
        <item x="1380"/>
        <item x="3021"/>
        <item x="4279"/>
        <item x="3893"/>
        <item x="180"/>
        <item x="3532"/>
        <item x="7429"/>
        <item x="3581"/>
        <item x="551"/>
        <item x="4283"/>
        <item x="6821"/>
        <item x="5092"/>
        <item x="1814"/>
        <item x="8456"/>
        <item x="7423"/>
        <item x="6456"/>
        <item x="3113"/>
        <item x="1487"/>
        <item x="5276"/>
        <item x="7111"/>
        <item x="4231"/>
        <item x="3589"/>
        <item x="3973"/>
        <item x="6168"/>
        <item x="8432"/>
        <item x="8274"/>
        <item x="5296"/>
        <item x="5748"/>
        <item x="3603"/>
        <item x="1972"/>
        <item x="7156"/>
        <item x="4351"/>
        <item x="1916"/>
        <item x="3845"/>
        <item x="2652"/>
        <item x="2764"/>
        <item x="4020"/>
        <item x="2461"/>
        <item x="6369"/>
        <item x="8417"/>
        <item x="3786"/>
        <item x="5097"/>
        <item x="6892"/>
        <item x="1449"/>
        <item x="8383"/>
        <item x="1615"/>
        <item x="7780"/>
        <item x="1230"/>
        <item x="5487"/>
        <item x="5486"/>
        <item x="1455"/>
        <item x="6874"/>
        <item x="2783"/>
        <item x="2911"/>
        <item x="2667"/>
        <item x="7420"/>
        <item x="1144"/>
        <item x="6911"/>
        <item x="1913"/>
        <item x="7770"/>
        <item x="5292"/>
        <item x="2043"/>
        <item x="3055"/>
        <item x="2458"/>
        <item x="331"/>
        <item x="7520"/>
        <item x="3315"/>
        <item x="7038"/>
        <item x="7196"/>
        <item x="7947"/>
        <item x="2204"/>
        <item x="4080"/>
        <item x="7191"/>
        <item x="8008"/>
        <item x="8624"/>
        <item x="5658"/>
        <item x="524"/>
        <item x="267"/>
        <item x="7045"/>
        <item x="1758"/>
        <item x="4393"/>
        <item x="6162"/>
        <item x="274"/>
        <item x="525"/>
        <item x="611"/>
        <item x="5123"/>
        <item x="1753"/>
        <item x="824"/>
        <item x="8805"/>
        <item x="8869"/>
        <item x="1324"/>
        <item x="5471"/>
        <item x="1162"/>
        <item x="2303"/>
        <item x="4455"/>
        <item x="2903"/>
        <item x="7570"/>
        <item x="2789"/>
        <item x="208"/>
        <item x="3202"/>
        <item x="2717"/>
        <item x="7656"/>
        <item x="7339"/>
        <item x="4497"/>
        <item x="5240"/>
        <item x="5362"/>
        <item x="8313"/>
        <item x="5912"/>
        <item x="8058"/>
        <item x="4242"/>
        <item x="6361"/>
        <item x="7105"/>
        <item x="3350"/>
        <item x="4427"/>
        <item x="1641"/>
        <item x="6429"/>
        <item x="980"/>
        <item x="5391"/>
        <item x="3510"/>
        <item x="4761"/>
        <item x="5203"/>
        <item x="7905"/>
        <item x="8060"/>
        <item x="8235"/>
        <item x="5476"/>
        <item x="5602"/>
        <item x="8401"/>
        <item x="1622"/>
        <item x="3394"/>
        <item x="7879"/>
        <item x="5235"/>
        <item x="6550"/>
        <item x="6556"/>
        <item x="4429"/>
        <item x="702"/>
        <item x="2615"/>
        <item x="6756"/>
        <item x="4406"/>
        <item x="3648"/>
        <item x="7921"/>
        <item x="5815"/>
        <item x="2914"/>
        <item x="1153"/>
        <item x="2761"/>
        <item x="1914"/>
        <item x="1535"/>
        <item x="8663"/>
        <item x="6290"/>
        <item x="3950"/>
        <item x="4148"/>
        <item x="6197"/>
        <item x="3210"/>
        <item x="2640"/>
        <item x="467"/>
        <item x="2262"/>
        <item x="4725"/>
        <item x="6885"/>
        <item x="7842"/>
        <item x="7378"/>
        <item x="5550"/>
        <item x="1378"/>
        <item x="2122"/>
        <item x="4853"/>
        <item x="8407"/>
        <item x="1110"/>
        <item x="3721"/>
        <item x="3506"/>
        <item x="5989"/>
        <item x="6448"/>
        <item x="682"/>
        <item x="2052"/>
        <item x="7367"/>
        <item x="2983"/>
        <item x="5551"/>
        <item x="6730"/>
        <item x="3977"/>
        <item x="4353"/>
        <item x="3700"/>
        <item x="981"/>
        <item x="6506"/>
        <item x="131"/>
        <item x="7931"/>
        <item x="2272"/>
        <item x="7708"/>
        <item x="795"/>
        <item x="3739"/>
        <item x="2265"/>
        <item x="4414"/>
        <item x="6563"/>
        <item x="6837"/>
        <item x="2323"/>
        <item x="7755"/>
        <item x="8526"/>
        <item x="2510"/>
        <item x="696"/>
        <item x="678"/>
        <item x="2177"/>
        <item x="4420"/>
        <item x="6109"/>
        <item x="5661"/>
        <item x="7123"/>
        <item x="2144"/>
        <item x="2924"/>
        <item x="4733"/>
        <item x="3076"/>
        <item x="1515"/>
        <item x="1901"/>
        <item x="3891"/>
        <item x="2252"/>
        <item x="5455"/>
        <item x="5906"/>
        <item x="4319"/>
        <item x="489"/>
        <item x="2674"/>
        <item x="6050"/>
        <item x="1031"/>
        <item x="5182"/>
        <item x="4918"/>
        <item x="7765"/>
        <item x="3057"/>
        <item x="5654"/>
        <item x="2020"/>
        <item x="3678"/>
        <item x="2548"/>
        <item x="5524"/>
        <item x="7838"/>
        <item x="7894"/>
        <item x="1735"/>
        <item x="3137"/>
        <item x="6422"/>
        <item x="8464"/>
        <item x="2500"/>
        <item x="2677"/>
        <item x="656"/>
        <item x="1049"/>
        <item x="3649"/>
        <item x="2007"/>
        <item x="2557"/>
        <item x="5907"/>
        <item x="8404"/>
        <item x="8109"/>
        <item x="7598"/>
        <item x="7820"/>
        <item x="4256"/>
        <item x="4284"/>
        <item x="5555"/>
        <item x="2686"/>
        <item x="4233"/>
        <item x="2521"/>
        <item x="1419"/>
        <item x="187"/>
        <item x="1116"/>
        <item x="8258"/>
        <item x="3279"/>
        <item x="381"/>
        <item x="7372"/>
        <item x="4809"/>
        <item x="4473"/>
        <item x="3930"/>
        <item x="2315"/>
        <item x="8538"/>
        <item x="6342"/>
        <item x="2780"/>
        <item x="7091"/>
        <item x="7138"/>
        <item x="7303"/>
        <item x="3046"/>
        <item x="928"/>
        <item x="6799"/>
        <item x="8493"/>
        <item x="1843"/>
        <item x="3011"/>
        <item x="6275"/>
        <item x="4478"/>
        <item x="3515"/>
        <item x="8858"/>
        <item x="4938"/>
        <item x="5756"/>
        <item x="3172"/>
        <item x="6370"/>
        <item x="2076"/>
        <item x="2351"/>
        <item x="6423"/>
        <item x="8781"/>
        <item x="136"/>
        <item x="834"/>
        <item x="7446"/>
        <item x="1595"/>
        <item x="228"/>
        <item x="3842"/>
        <item x="4204"/>
        <item x="6655"/>
        <item x="7945"/>
        <item x="2359"/>
        <item x="5164"/>
        <item x="5813"/>
        <item x="7401"/>
        <item x="1364"/>
        <item x="7792"/>
        <item x="5336"/>
        <item x="1213"/>
        <item x="6205"/>
        <item x="4362"/>
        <item x="1859"/>
        <item x="797"/>
        <item x="1831"/>
        <item x="1884"/>
        <item x="6376"/>
        <item x="6299"/>
        <item x="3576"/>
        <item x="4123"/>
        <item x="167"/>
        <item x="3921"/>
        <item x="1978"/>
        <item x="4626"/>
        <item x="5417"/>
        <item x="7158"/>
        <item x="7918"/>
        <item x="4039"/>
        <item x="3523"/>
        <item x="134"/>
        <item x="7975"/>
        <item x="4389"/>
        <item x="936"/>
        <item x="2776"/>
        <item x="3292"/>
        <item x="4794"/>
        <item x="1259"/>
        <item x="5360"/>
        <item x="3450"/>
        <item x="1180"/>
        <item x="1219"/>
        <item x="1147"/>
        <item x="5960"/>
        <item x="7289"/>
        <item x="2291"/>
        <item x="6335"/>
        <item x="581"/>
        <item x="2487"/>
        <item x="2586"/>
        <item x="4322"/>
        <item x="6379"/>
        <item x="7684"/>
        <item x="1424"/>
        <item x="6972"/>
        <item x="3631"/>
        <item x="941"/>
        <item x="6396"/>
        <item x="7762"/>
        <item x="2164"/>
        <item x="545"/>
        <item x="1390"/>
        <item x="3542"/>
        <item x="4186"/>
        <item x="341"/>
        <item x="5823"/>
        <item x="6957"/>
        <item x="1761"/>
        <item x="5407"/>
        <item x="4926"/>
        <item x="5659"/>
        <item x="1817"/>
        <item x="1792"/>
        <item x="3289"/>
        <item x="2860"/>
        <item x="6700"/>
        <item x="79"/>
        <item x="1734"/>
        <item x="1497"/>
        <item x="172"/>
        <item x="397"/>
        <item x="767"/>
        <item x="1351"/>
        <item x="2477"/>
        <item x="306"/>
        <item x="7403"/>
        <item x="5552"/>
        <item x="6202"/>
        <item x="8187"/>
        <item x="8028"/>
        <item x="650"/>
        <item x="5812"/>
        <item x="5138"/>
        <item x="7828"/>
        <item x="8188"/>
        <item x="3811"/>
        <item x="4044"/>
        <item x="4821"/>
        <item x="1442"/>
        <item x="3147"/>
        <item x="1534"/>
        <item x="1354"/>
        <item x="7564"/>
        <item x="3317"/>
        <item x="7194"/>
        <item x="3201"/>
        <item x="1119"/>
        <item x="1505"/>
        <item x="2801"/>
        <item x="2336"/>
        <item x="6733"/>
        <item x="4251"/>
        <item x="825"/>
        <item x="7033"/>
        <item x="6946"/>
        <item x="1374"/>
        <item x="1053"/>
        <item x="3150"/>
        <item x="67"/>
        <item x="2542"/>
        <item x="8393"/>
        <item x="7534"/>
        <item x="7942"/>
        <item x="94"/>
        <item x="1680"/>
        <item x="3384"/>
        <item x="5491"/>
        <item x="7066"/>
        <item x="7602"/>
        <item x="2057"/>
        <item x="3999"/>
        <item x="8628"/>
        <item x="8429"/>
        <item x="4546"/>
        <item x="3163"/>
        <item x="2631"/>
        <item x="644"/>
        <item x="229"/>
        <item x="7181"/>
        <item x="4444"/>
        <item x="5583"/>
        <item x="4817"/>
        <item x="1572"/>
        <item x="6890"/>
        <item x="6447"/>
        <item x="6397"/>
        <item x="4121"/>
        <item x="5757"/>
        <item x="2974"/>
        <item x="6377"/>
        <item x="512"/>
        <item x="8742"/>
        <item x="4977"/>
        <item x="567"/>
        <item x="1849"/>
        <item x="6601"/>
        <item x="1058"/>
        <item x="5945"/>
        <item x="1632"/>
        <item x="6619"/>
        <item x="770"/>
        <item x="3752"/>
        <item x="3413"/>
        <item x="6574"/>
        <item x="7017"/>
        <item x="4373"/>
        <item x="7736"/>
        <item x="5908"/>
        <item x="5130"/>
        <item x="6441"/>
        <item x="2926"/>
        <item x="895"/>
        <item x="185"/>
        <item x="8800"/>
        <item x="8216"/>
        <item x="7335"/>
        <item x="711"/>
        <item x="3238"/>
        <item x="7695"/>
        <item x="4358"/>
        <item x="5274"/>
        <item x="1061"/>
        <item x="5053"/>
        <item x="8787"/>
        <item x="5308"/>
        <item x="1902"/>
        <item x="1331"/>
        <item x="4454"/>
        <item x="5855"/>
        <item x="3457"/>
        <item x="1666"/>
        <item x="7588"/>
        <item x="1277"/>
        <item x="5522"/>
        <item x="3266"/>
        <item x="5385"/>
        <item x="4154"/>
        <item x="8808"/>
        <item x="6400"/>
        <item x="5252"/>
        <item x="547"/>
        <item x="4315"/>
        <item x="7332"/>
        <item x="5335"/>
        <item x="440"/>
        <item x="5074"/>
        <item x="8649"/>
        <item x="2370"/>
        <item x="2239"/>
        <item x="4636"/>
        <item x="3278"/>
        <item x="2863"/>
        <item x="1628"/>
        <item x="402"/>
        <item x="5288"/>
        <item x="1426"/>
        <item x="510"/>
        <item x="549"/>
        <item x="7824"/>
        <item x="2894"/>
        <item x="1961"/>
        <item x="2524"/>
        <item x="3455"/>
        <item x="4637"/>
        <item x="6960"/>
        <item x="6934"/>
        <item x="2326"/>
        <item x="6685"/>
        <item x="2468"/>
        <item x="6147"/>
        <item x="5479"/>
        <item x="2508"/>
        <item x="3783"/>
        <item x="7465"/>
        <item x="5516"/>
        <item x="7466"/>
        <item x="629"/>
        <item x="8527"/>
        <item x="8088"/>
        <item x="1799"/>
        <item x="3715"/>
        <item x="3329"/>
        <item x="8029"/>
        <item x="4808"/>
        <item x="5257"/>
        <item x="7217"/>
        <item x="5406"/>
        <item x="5668"/>
        <item x="8658"/>
        <item x="4093"/>
        <item x="7904"/>
        <item x="1252"/>
        <item x="1397"/>
        <item x="1131"/>
        <item x="5719"/>
        <item x="1204"/>
        <item x="332"/>
        <item x="317"/>
        <item x="4866"/>
        <item x="5091"/>
        <item x="170"/>
        <item x="870"/>
        <item x="1648"/>
        <item x="7445"/>
        <item x="426"/>
        <item x="1040"/>
        <item x="2497"/>
        <item x="1208"/>
        <item x="563"/>
        <item x="6705"/>
        <item x="7248"/>
        <item x="2165"/>
        <item x="1070"/>
        <item x="701"/>
        <item x="852"/>
        <item x="133"/>
        <item x="7623"/>
        <item x="248"/>
        <item x="2159"/>
        <item x="4670"/>
        <item x="223"/>
        <item x="3200"/>
        <item x="2888"/>
        <item x="715"/>
        <item x="1175"/>
        <item x="1726"/>
        <item x="6562"/>
        <item x="8189"/>
        <item x="3717"/>
        <item x="7941"/>
        <item x="8621"/>
        <item x="498"/>
        <item x="4439"/>
        <item x="1009"/>
        <item x="7658"/>
        <item x="2059"/>
        <item x="6163"/>
        <item x="686"/>
        <item x="5520"/>
        <item x="1774"/>
        <item x="5331"/>
        <item x="3020"/>
        <item x="4013"/>
        <item x="6889"/>
        <item x="4515"/>
        <item x="6076"/>
        <item x="7417"/>
        <item x="6403"/>
        <item x="5445"/>
        <item x="4104"/>
        <item x="2350"/>
        <item x="4372"/>
        <item x="1468"/>
        <item x="1985"/>
        <item x="2393"/>
        <item x="3073"/>
        <item x="2211"/>
        <item x="2979"/>
        <item x="4972"/>
        <item x="2257"/>
        <item x="2170"/>
        <item x="8679"/>
        <item x="8634"/>
        <item x="8682"/>
        <item x="8725"/>
        <item x="8812"/>
        <item x="8548"/>
        <item x="2238"/>
        <item x="6520"/>
        <item x="7155"/>
        <item x="2624"/>
        <item x="7075"/>
        <item x="4681"/>
        <item x="5881"/>
        <item x="2842"/>
        <item x="360"/>
        <item x="373"/>
        <item x="3597"/>
        <item x="1484"/>
        <item x="7011"/>
        <item x="5631"/>
        <item x="6378"/>
        <item x="6491"/>
        <item x="7661"/>
        <item x="4956"/>
        <item x="1555"/>
        <item x="62"/>
        <item x="2994"/>
        <item x="552"/>
        <item x="8427"/>
        <item x="7154"/>
        <item x="4174"/>
        <item x="5467"/>
        <item x="2928"/>
        <item x="6569"/>
        <item x="3733"/>
        <item x="596"/>
        <item x="2530"/>
        <item x="186"/>
        <item x="7644"/>
        <item x="4843"/>
        <item x="5557"/>
        <item x="5178"/>
        <item x="2594"/>
        <item x="1420"/>
        <item x="7514"/>
        <item x="6466"/>
        <item x="6225"/>
        <item x="7345"/>
        <item x="4858"/>
        <item x="6962"/>
        <item x="3241"/>
        <item x="6887"/>
        <item x="5638"/>
        <item x="3352"/>
        <item x="5527"/>
        <item x="4008"/>
        <item x="8419"/>
        <item x="5399"/>
        <item x="6418"/>
        <item x="4874"/>
        <item x="6667"/>
        <item x="6380"/>
        <item x="5031"/>
        <item x="7552"/>
        <item x="6382"/>
        <item x="4457"/>
        <item x="6371"/>
        <item x="944"/>
        <item x="1191"/>
        <item x="6602"/>
        <item x="5566"/>
        <item x="5269"/>
        <item x="6309"/>
        <item x="6675"/>
        <item x="5814"/>
        <item x="751"/>
        <item x="5765"/>
        <item x="3132"/>
        <item x="6266"/>
        <item x="307"/>
        <item x="7001"/>
        <item x="367"/>
        <item x="7393"/>
        <item x="8206"/>
        <item x="6721"/>
        <item x="7808"/>
        <item x="7924"/>
        <item x="607"/>
        <item x="3620"/>
        <item x="3888"/>
        <item x="7004"/>
        <item x="4707"/>
        <item x="638"/>
        <item x="4533"/>
        <item x="1263"/>
        <item x="3505"/>
        <item x="2491"/>
        <item x="364"/>
        <item x="3474"/>
        <item x="3521"/>
        <item x="633"/>
        <item x="7297"/>
        <item x="3837"/>
        <item x="728"/>
        <item x="322"/>
        <item x="1308"/>
        <item x="7516"/>
        <item x="7451"/>
        <item x="4371"/>
        <item x="4722"/>
        <item x="6433"/>
        <item x="6067"/>
        <item x="5760"/>
        <item x="1673"/>
        <item x="3541"/>
        <item x="5500"/>
        <item x="7981"/>
        <item x="327"/>
        <item x="319"/>
        <item x="8511"/>
        <item x="1458"/>
        <item x="7416"/>
        <item x="4860"/>
        <item x="2285"/>
        <item x="3906"/>
        <item x="3712"/>
        <item x="8095"/>
        <item x="8763"/>
        <item x="3623"/>
        <item x="309"/>
        <item x="2273"/>
        <item x="8338"/>
        <item x="763"/>
        <item x="1930"/>
        <item x="488"/>
        <item x="5784"/>
        <item x="2798"/>
        <item x="3422"/>
        <item x="8455"/>
        <item x="667"/>
        <item x="4877"/>
        <item x="5150"/>
        <item x="649"/>
        <item x="2105"/>
        <item x="8471"/>
        <item x="3593"/>
        <item x="1853"/>
        <item x="2054"/>
        <item x="1807"/>
        <item x="3839"/>
        <item x="1538"/>
        <item x="2457"/>
        <item x="5894"/>
        <item x="8512"/>
        <item x="7254"/>
        <item x="8673"/>
        <item x="2771"/>
        <item x="3680"/>
        <item x="4234"/>
        <item x="1850"/>
        <item x="4667"/>
        <item x="8314"/>
        <item x="7795"/>
        <item x="3185"/>
        <item x="1448"/>
        <item x="4281"/>
        <item x="4932"/>
        <item x="871"/>
        <item x="5950"/>
        <item x="5488"/>
        <item x="3366"/>
        <item x="3312"/>
        <item x="4061"/>
        <item x="4552"/>
        <item x="2121"/>
        <item x="5314"/>
        <item x="1668"/>
        <item x="4368"/>
        <item x="2228"/>
        <item x="8128"/>
        <item x="7821"/>
        <item x="1707"/>
        <item x="8857"/>
        <item x="5384"/>
        <item x="5848"/>
        <item x="8163"/>
        <item x="2192"/>
        <item x="83"/>
        <item x="4255"/>
        <item x="4196"/>
        <item x="3253"/>
        <item x="5683"/>
        <item x="2810"/>
        <item x="6100"/>
        <item x="2244"/>
        <item x="6613"/>
        <item x="8599"/>
        <item x="2152"/>
        <item x="4846"/>
        <item x="240"/>
        <item x="1616"/>
        <item x="6636"/>
        <item x="8130"/>
        <item x="8074"/>
        <item x="6762"/>
        <item x="377"/>
        <item x="1617"/>
        <item x="1705"/>
        <item x="2708"/>
        <item x="3441"/>
        <item x="55"/>
        <item x="28"/>
        <item x="1248"/>
        <item x="6651"/>
        <item x="2544"/>
        <item x="6097"/>
        <item x="68"/>
        <item x="8563"/>
        <item x="1450"/>
        <item x="1636"/>
        <item x="933"/>
        <item x="1485"/>
        <item x="4721"/>
        <item x="5483"/>
        <item x="29"/>
        <item x="4619"/>
        <item x="2404"/>
        <item x="569"/>
        <item x="663"/>
        <item x="4081"/>
        <item x="2163"/>
        <item x="6351"/>
        <item x="7608"/>
        <item x="2886"/>
        <item x="2075"/>
        <item x="2150"/>
        <item x="1235"/>
        <item x="1361"/>
        <item x="2732"/>
        <item x="4135"/>
        <item x="7596"/>
        <item x="1181"/>
        <item x="5705"/>
        <item x="7320"/>
        <item x="2719"/>
        <item x="816"/>
        <item x="7558"/>
        <item x="2221"/>
        <item x="1569"/>
        <item x="1762"/>
        <item x="4003"/>
        <item x="771"/>
        <item x="5709"/>
        <item x="7272"/>
        <item x="2409"/>
        <item x="6611"/>
        <item x="7607"/>
        <item x="8041"/>
        <item x="7338"/>
        <item x="8182"/>
        <item x="8266"/>
        <item x="8630"/>
        <item x="1453"/>
        <item x="3941"/>
        <item x="5559"/>
        <item x="1808"/>
        <item x="4395"/>
        <item x="5180"/>
        <item x="5139"/>
        <item x="2467"/>
        <item x="1771"/>
        <item x="860"/>
        <item x="2453"/>
        <item x="202"/>
        <item x="7114"/>
        <item x="6660"/>
        <item x="414"/>
        <item x="1431"/>
        <item x="6707"/>
        <item x="6827"/>
        <item x="4704"/>
        <item x="3332"/>
        <item x="3126"/>
        <item x="4531"/>
        <item x="1796"/>
        <item x="1443"/>
        <item x="5259"/>
        <item x="2080"/>
        <item x="7996"/>
        <item x="2614"/>
        <item x="6578"/>
        <item x="5919"/>
        <item x="8596"/>
        <item x="6727"/>
        <item x="7595"/>
        <item x="7978"/>
        <item x="8052"/>
        <item x="6610"/>
        <item x="7007"/>
        <item x="1019"/>
        <item x="4760"/>
        <item x="6880"/>
        <item x="2460"/>
        <item x="3389"/>
        <item x="4469"/>
        <item x="7280"/>
        <item x="102"/>
        <item x="4898"/>
        <item x="1006"/>
        <item x="5045"/>
        <item x="8626"/>
        <item x="5600"/>
        <item x="5535"/>
        <item x="3838"/>
        <item x="3463"/>
        <item x="5811"/>
        <item x="8195"/>
        <item x="4974"/>
        <item x="2286"/>
        <item x="5726"/>
        <item x="3756"/>
        <item x="6856"/>
        <item x="4374"/>
        <item x="2407"/>
        <item x="4763"/>
        <item x="7404"/>
        <item x="2339"/>
        <item x="6426"/>
        <item x="6391"/>
        <item x="3568"/>
        <item x="6680"/>
        <item x="2824"/>
        <item x="1415"/>
        <item x="6192"/>
        <item x="1592"/>
        <item x="4501"/>
        <item x="1077"/>
        <item x="2528"/>
        <item x="1852"/>
        <item x="1611"/>
        <item x="162"/>
        <item x="6792"/>
        <item x="7271"/>
        <item x="8633"/>
        <item x="1105"/>
        <item x="4970"/>
        <item x="4046"/>
        <item x="643"/>
        <item x="8636"/>
        <item x="249"/>
        <item x="6123"/>
        <item x="486"/>
        <item x="6654"/>
        <item x="291"/>
        <item x="493"/>
        <item x="574"/>
        <item x="4638"/>
        <item x="3821"/>
        <item x="6985"/>
        <item x="7853"/>
        <item x="5076"/>
        <item x="7162"/>
        <item x="7801"/>
        <item x="7489"/>
        <item x="8360"/>
        <item x="6652"/>
        <item x="8373"/>
        <item x="7273"/>
        <item x="3222"/>
        <item x="8"/>
        <item x="4459"/>
        <item x="5400"/>
        <item x="4015"/>
        <item x="3407"/>
        <item x="200"/>
        <item x="6330"/>
        <item x="602"/>
        <item x="2590"/>
        <item x="7266"/>
        <item x="3356"/>
        <item x="8535"/>
        <item x="564"/>
        <item x="2395"/>
        <item x="1927"/>
        <item x="1896"/>
        <item x="2700"/>
        <item x="308"/>
        <item x="8059"/>
        <item x="7953"/>
        <item x="75"/>
        <item x="8550"/>
        <item x="1425"/>
        <item x="4466"/>
        <item x="2898"/>
        <item x="1227"/>
        <item x="4321"/>
        <item x="8347"/>
        <item x="8598"/>
        <item x="1075"/>
        <item x="5419"/>
        <item x="4297"/>
        <item x="1244"/>
        <item x="2792"/>
        <item x="1565"/>
        <item x="4126"/>
        <item x="1898"/>
        <item x="8409"/>
        <item x="3818"/>
        <item x="6427"/>
        <item x="1519"/>
        <item x="1968"/>
        <item x="3382"/>
        <item x="1473"/>
        <item x="5553"/>
        <item x="6736"/>
        <item x="1697"/>
        <item x="4303"/>
        <item x="5100"/>
        <item x="4105"/>
        <item x="8122"/>
        <item x="3995"/>
        <item x="4289"/>
        <item x="6388"/>
        <item x="7023"/>
        <item x="65"/>
        <item x="521"/>
        <item x="3610"/>
        <item x="7723"/>
        <item x="459"/>
        <item x="1756"/>
        <item x="415"/>
        <item x="876"/>
        <item x="121"/>
        <item x="7422"/>
        <item x="7132"/>
        <item x="7648"/>
        <item x="4757"/>
        <item x="8397"/>
        <item x="7745"/>
        <item x="2254"/>
        <item x="8148"/>
        <item x="4482"/>
        <item x="2655"/>
        <item x="5722"/>
        <item x="2486"/>
        <item x="4901"/>
        <item x="6268"/>
        <item x="7619"/>
        <item x="1383"/>
        <item x="1917"/>
        <item x="8388"/>
        <item x="3998"/>
        <item x="5660"/>
        <item x="709"/>
        <item x="1732"/>
        <item x="2931"/>
        <item x="2094"/>
        <item x="3806"/>
        <item x="3711"/>
        <item x="2653"/>
        <item x="1920"/>
        <item x="2230"/>
        <item x="7776"/>
        <item x="2984"/>
        <item x="1558"/>
        <item x="2622"/>
        <item x="4558"/>
        <item x="4664"/>
        <item x="4423"/>
        <item x="4692"/>
        <item x="6455"/>
        <item x="312"/>
        <item x="2712"/>
        <item x="157"/>
        <item x="7397"/>
        <item x="8826"/>
        <item x="3707"/>
        <item x="2906"/>
        <item x="2149"/>
        <item x="1765"/>
        <item x="4593"/>
        <item x="5014"/>
        <item x="577"/>
        <item x="3789"/>
        <item x="2000"/>
        <item x="3693"/>
        <item x="5121"/>
        <item x="7861"/>
        <item x="747"/>
        <item x="8841"/>
        <item x="3256"/>
        <item x="7467"/>
        <item x="2206"/>
        <item x="6500"/>
        <item x="7568"/>
        <item x="3035"/>
        <item x="863"/>
        <item x="4496"/>
        <item x="677"/>
        <item x="1988"/>
        <item x="1389"/>
        <item x="4984"/>
        <item x="7959"/>
        <item x="7480"/>
        <item x="4571"/>
        <item x="658"/>
        <item x="2153"/>
        <item x="3925"/>
        <item x="6365"/>
        <item x="3398"/>
        <item x="3423"/>
        <item x="8278"/>
        <item x="7407"/>
        <item x="2986"/>
        <item x="2518"/>
        <item x="6331"/>
        <item x="3692"/>
        <item x="8302"/>
        <item x="5168"/>
        <item x="5346"/>
        <item x="3393"/>
        <item x="4456"/>
        <item x="4435"/>
        <item x="2878"/>
        <item x="4545"/>
        <item x="4311"/>
        <item x="3424"/>
        <item x="6166"/>
        <item x="7062"/>
        <item x="4487"/>
        <item x="6953"/>
        <item x="7732"/>
        <item x="8259"/>
        <item x="8581"/>
        <item x="8612"/>
        <item x="8775"/>
        <item x="1188"/>
        <item x="3184"/>
        <item x="3750"/>
        <item x="559"/>
        <item x="4556"/>
        <item x="2564"/>
        <item x="7188"/>
        <item x="8559"/>
        <item x="2488"/>
        <item x="2470"/>
        <item x="8194"/>
        <item x="5390"/>
        <item x="680"/>
        <item x="2526"/>
        <item x="3986"/>
        <item x="7051"/>
        <item x="610"/>
        <item x="3836"/>
        <item x="8318"/>
        <item x="4706"/>
        <item x="585"/>
        <item x="5614"/>
        <item x="8644"/>
        <item x="6677"/>
        <item x="169"/>
        <item x="7583"/>
        <item x="1847"/>
        <item x="5761"/>
        <item x="8779"/>
        <item x="3145"/>
        <item x="6204"/>
        <item x="4118"/>
        <item x="222"/>
        <item x="1857"/>
        <item x="1165"/>
        <item x="6120"/>
        <item x="6233"/>
        <item x="1460"/>
        <item x="8268"/>
        <item x="5964"/>
        <item x="6091"/>
        <item x="618"/>
        <item x="4045"/>
        <item x="3173"/>
        <item x="4205"/>
        <item x="1367"/>
        <item x="727"/>
        <item x="3309"/>
        <item x="5795"/>
        <item x="733"/>
        <item x="214"/>
        <item x="5800"/>
        <item x="6638"/>
        <item x="7748"/>
        <item x="8106"/>
        <item x="862"/>
        <item x="32"/>
        <item x="7277"/>
        <item x="4091"/>
        <item x="7056"/>
        <item x="4065"/>
        <item x="6146"/>
        <item x="54"/>
        <item x="4691"/>
        <item x="3302"/>
        <item x="1273"/>
        <item x="204"/>
        <item x="8661"/>
        <item x="7358"/>
        <item x="3354"/>
        <item x="5464"/>
        <item x="5825"/>
        <item x="6945"/>
        <item x="7625"/>
        <item x="8247"/>
        <item x="2373"/>
        <item x="2357"/>
        <item x="4151"/>
        <item x="7590"/>
        <item x="5367"/>
        <item x="5745"/>
        <item x="3660"/>
        <item x="6907"/>
        <item x="7916"/>
        <item x="4997"/>
        <item x="1954"/>
        <item x="6122"/>
        <item x="1440"/>
        <item x="5949"/>
        <item x="6673"/>
        <item x="6498"/>
        <item x="5996"/>
        <item x="25"/>
        <item x="7176"/>
        <item x="5469"/>
        <item x="4452"/>
        <item x="6063"/>
        <item x="11"/>
        <item x="4988"/>
        <item x="2934"/>
        <item x="6089"/>
        <item x="2561"/>
        <item x="4521"/>
        <item x="7672"/>
        <item x="7712"/>
        <item x="178"/>
        <item x="1028"/>
        <item x="4413"/>
        <item x="6635"/>
        <item x="3248"/>
        <item x="2385"/>
        <item x="2396"/>
        <item x="7540"/>
        <item x="4967"/>
        <item x="93"/>
        <item x="5006"/>
        <item x="6564"/>
        <item x="7631"/>
        <item x="5959"/>
        <item x="7812"/>
        <item x="7965"/>
        <item x="5206"/>
        <item x="2573"/>
        <item x="2324"/>
        <item x="2133"/>
        <item x="6899"/>
        <item x="5155"/>
        <item x="3772"/>
        <item x="2738"/>
        <item x="4516"/>
        <item x="4574"/>
        <item x="2625"/>
        <item x="2067"/>
        <item x="2741"/>
        <item x="896"/>
        <item x="7856"/>
        <item x="7638"/>
        <item x="5916"/>
        <item x="7863"/>
        <item x="4441"/>
        <item x="6693"/>
        <item x="3415"/>
        <item x="5727"/>
        <item x="2115"/>
        <item x="7663"/>
        <item x="6139"/>
        <item x="7557"/>
        <item x="21"/>
        <item x="2885"/>
        <item x="6510"/>
        <item x="4762"/>
        <item x="3014"/>
        <item x="5119"/>
        <item x="8501"/>
        <item x="366"/>
        <item x="383"/>
        <item x="640"/>
        <item x="362"/>
        <item x="5086"/>
        <item x="2892"/>
        <item x="6970"/>
        <item x="6686"/>
        <item x="2366"/>
        <item x="4495"/>
        <item x="6485"/>
        <item x="4669"/>
        <item x="5141"/>
        <item x="5089"/>
        <item x="5397"/>
        <item x="8284"/>
        <item x="218"/>
        <item x="8239"/>
        <item x="2580"/>
        <item x="3780"/>
        <item x="4580"/>
        <item x="6286"/>
        <item x="96"/>
        <item x="207"/>
        <item x="6229"/>
        <item x="546"/>
        <item x="7782"/>
        <item x="8576"/>
        <item x="8558"/>
        <item x="4001"/>
        <item x="2922"/>
        <item x="7670"/>
        <item x="1437"/>
        <item x="472"/>
        <item x="2562"/>
        <item x="2870"/>
        <item x="975"/>
        <item x="4485"/>
        <item x="3104"/>
        <item x="2577"/>
        <item x="4954"/>
        <item x="2907"/>
        <item x="50"/>
        <item x="7649"/>
        <item x="391"/>
        <item x="5797"/>
        <item x="6740"/>
        <item x="1124"/>
        <item x="6741"/>
        <item x="8115"/>
        <item x="4894"/>
        <item x="4394"/>
        <item x="5132"/>
        <item x="203"/>
        <item x="2513"/>
        <item x="2003"/>
        <item x="6073"/>
        <item x="6083"/>
        <item x="1639"/>
        <item x="1803"/>
        <item x="7484"/>
        <item x="3042"/>
        <item x="5724"/>
        <item x="6354"/>
        <item x="4517"/>
        <item x="6507"/>
        <item x="4042"/>
        <item x="7900"/>
        <item x="7257"/>
        <item x="1671"/>
        <item x="4543"/>
        <item x="4066"/>
        <item x="660"/>
        <item x="8445"/>
        <item x="5077"/>
        <item x="6943"/>
        <item x="5078"/>
        <item x="279"/>
        <item x="502"/>
        <item x="7642"/>
        <item x="1258"/>
        <item x="3514"/>
        <item x="6454"/>
        <item x="5012"/>
        <item x="8121"/>
        <item x="437"/>
        <item x="6519"/>
        <item x="2940"/>
        <item x="2345"/>
        <item x="7944"/>
        <item x="6950"/>
        <item x="1784"/>
        <item x="2688"/>
        <item x="2823"/>
        <item x="905"/>
        <item x="6974"/>
        <item x="409"/>
        <item x="4724"/>
        <item x="5518"/>
        <item x="8080"/>
        <item x="4937"/>
        <item x="3753"/>
        <item x="7610"/>
        <item x="7082"/>
        <item x="4547"/>
        <item x="5987"/>
        <item x="6250"/>
        <item x="4122"/>
        <item x="1543"/>
        <item x="265"/>
        <item x="3370"/>
        <item x="5293"/>
        <item x="176"/>
        <item x="4723"/>
        <item x="6969"/>
        <item x="5890"/>
        <item x="3596"/>
        <item x="1591"/>
        <item x="3987"/>
        <item x="6040"/>
        <item x="7662"/>
        <item x="6778"/>
        <item x="3573"/>
        <item x="7235"/>
        <item x="3140"/>
        <item x="5966"/>
        <item x="2304"/>
        <item x="3829"/>
        <item x="5229"/>
        <item x="4181"/>
        <item x="3971"/>
        <item x="6263"/>
        <item x="433"/>
        <item x="4882"/>
        <item x="6249"/>
        <item x="5333"/>
        <item x="4404"/>
        <item x="4686"/>
        <item x="5256"/>
        <item x="5083"/>
        <item x="4350"/>
        <item x="6653"/>
        <item x="5974"/>
        <item x="6329"/>
        <item x="5174"/>
        <item x="5537"/>
        <item x="5542"/>
        <item x="8208"/>
        <item x="3180"/>
        <item x="5840"/>
        <item x="7441"/>
        <item x="689"/>
        <item x="1498"/>
        <item x="7753"/>
        <item x="819"/>
        <item x="5015"/>
        <item x="6852"/>
        <item x="6029"/>
        <item x="6265"/>
        <item x="6247"/>
        <item x="1012"/>
        <item x="2041"/>
        <item x="4128"/>
        <item x="517"/>
        <item x="6633"/>
        <item x="7462"/>
        <item x="2502"/>
        <item x="7304"/>
        <item x="2938"/>
        <item x="7878"/>
        <item x="8676"/>
        <item x="4246"/>
        <item x="538"/>
        <item x="3862"/>
        <item x="6873"/>
        <item x="1406"/>
        <item x="1739"/>
        <item x="1894"/>
        <item x="6499"/>
        <item x="6626"/>
        <item x="4784"/>
        <item x="4600"/>
        <item x="3013"/>
        <item x="1000"/>
        <item x="1782"/>
        <item x="6521"/>
        <item x="4029"/>
        <item x="5769"/>
        <item x="4247"/>
        <item x="1944"/>
        <item x="4823"/>
        <item x="3724"/>
        <item x="3216"/>
        <item x="7682"/>
        <item x="1888"/>
        <item x="7170"/>
        <item x="8732"/>
        <item x="3451"/>
        <item x="193"/>
        <item x="5490"/>
        <item x="244"/>
        <item x="6352"/>
        <item x="4314"/>
        <item x="8394"/>
        <item x="1872"/>
        <item x="8577"/>
        <item x="3282"/>
        <item x="603"/>
        <item x="3645"/>
        <item x="2069"/>
        <item x="3575"/>
        <item x="2795"/>
        <item x="7771"/>
        <item x="5738"/>
        <item x="7504"/>
        <item x="1282"/>
        <item x="5297"/>
        <item x="6901"/>
        <item x="6374"/>
        <item x="5142"/>
        <item x="843"/>
        <item x="446"/>
        <item x="5935"/>
        <item x="4146"/>
        <item x="5214"/>
        <item x="2362"/>
        <item x="283"/>
        <item x="4221"/>
        <item x="3970"/>
        <item x="1679"/>
        <item x="6277"/>
        <item x="4900"/>
        <item x="6428"/>
        <item x="3284"/>
        <item x="388"/>
        <item x="6604"/>
        <item x="260"/>
        <item x="5563"/>
        <item x="8486"/>
        <item x="6405"/>
        <item x="340"/>
        <item x="2935"/>
        <item x="530"/>
        <item x="7926"/>
        <item x="3095"/>
        <item x="5700"/>
        <item x="623"/>
        <item x="5943"/>
        <item x="7405"/>
        <item x="4334"/>
        <item x="1977"/>
        <item x="3235"/>
        <item x="2718"/>
        <item x="1693"/>
        <item x="4735"/>
        <item x="7798"/>
        <item x="6323"/>
        <item x="4016"/>
        <item x="3314"/>
        <item x="3902"/>
        <item x="8016"/>
        <item x="2123"/>
        <item x="5647"/>
        <item x="1959"/>
        <item x="3923"/>
        <item x="6504"/>
        <item x="6844"/>
        <item x="3385"/>
        <item x="3459"/>
        <item x="7997"/>
        <item x="3168"/>
        <item x="1216"/>
        <item x="897"/>
        <item x="793"/>
        <item x="858"/>
        <item x="774"/>
        <item x="724"/>
        <item x="2945"/>
        <item x="4249"/>
        <item x="5341"/>
        <item x="1575"/>
        <item x="1819"/>
        <item x="4601"/>
        <item x="2438"/>
        <item x="4777"/>
        <item x="7530"/>
        <item x="8818"/>
        <item x="6600"/>
        <item x="7951"/>
        <item x="7508"/>
        <item x="7369"/>
        <item x="4431"/>
        <item x="3562"/>
        <item x="1198"/>
        <item x="4422"/>
        <item x="8771"/>
        <item x="5265"/>
        <item x="2166"/>
        <item x="5370"/>
        <item x="632"/>
        <item x="4017"/>
        <item x="7440"/>
        <item x="4907"/>
        <item x="4976"/>
        <item x="5713"/>
        <item x="5611"/>
        <item x="5617"/>
        <item x="2909"/>
        <item x="7696"/>
        <item x="3081"/>
        <item x="2736"/>
        <item x="4259"/>
        <item x="5927"/>
        <item x="6296"/>
        <item x="6982"/>
        <item x="5283"/>
        <item x="8267"/>
        <item x="342"/>
        <item x="194"/>
        <item x="1754"/>
        <item x="2636"/>
        <item x="2515"/>
        <item x="1989"/>
        <item x="7680"/>
        <item x="7870"/>
        <item x="8830"/>
        <item x="4237"/>
        <item x="3630"/>
        <item x="7823"/>
        <item x="5837"/>
        <item x="5161"/>
        <item x="5515"/>
        <item x="5154"/>
        <item x="1791"/>
        <item x="109"/>
        <item x="8044"/>
        <item x="1547"/>
        <item x="7161"/>
        <item x="4837"/>
        <item x="5670"/>
        <item x="6546"/>
        <item x="6542"/>
        <item x="6086"/>
        <item x="2022"/>
        <item x="2912"/>
        <item x="4239"/>
        <item x="4678"/>
        <item x="142"/>
        <item x="1002"/>
        <item x="5854"/>
        <item x="7730"/>
        <item x="7236"/>
        <item x="8269"/>
        <item x="8738"/>
        <item x="5234"/>
        <item x="153"/>
        <item x="597"/>
        <item x="3"/>
        <item x="8317"/>
        <item x="3499"/>
        <item x="2817"/>
        <item x="5294"/>
        <item x="8136"/>
        <item x="2834"/>
        <item x="6878"/>
        <item x="6927"/>
        <item x="2609"/>
        <item x="841"/>
        <item x="231"/>
        <item x="1947"/>
        <item x="2435"/>
        <item x="1740"/>
        <item x="1923"/>
        <item x="1797"/>
        <item x="1640"/>
        <item x="6585"/>
        <item x="3146"/>
        <item x="5586"/>
        <item x="1586"/>
        <item x="4831"/>
        <item x="1300"/>
        <item x="5197"/>
        <item x="1520"/>
        <item x="5261"/>
        <item x="7171"/>
        <item x="5377"/>
        <item x="2875"/>
        <item x="6463"/>
        <item x="4134"/>
        <item x="3965"/>
        <item x="47"/>
        <item x="6332"/>
        <item x="4828"/>
        <item x="2965"/>
        <item x="1021"/>
        <item x="2669"/>
        <item x="8295"/>
        <item x="5879"/>
        <item x="2506"/>
        <item x="2038"/>
        <item x="5248"/>
        <item x="5767"/>
        <item x="2858"/>
        <item x="8270"/>
        <item x="2240"/>
        <item x="4396"/>
        <item x="4875"/>
        <item x="1601"/>
        <item x="4110"/>
        <item x="1102"/>
        <item x="6098"/>
        <item x="5821"/>
        <item x="8293"/>
        <item x="4201"/>
        <item x="483"/>
        <item x="8116"/>
        <item x="8297"/>
        <item x="4947"/>
        <item x="7430"/>
        <item x="5630"/>
        <item x="1597"/>
        <item x="8054"/>
        <item x="7319"/>
        <item x="1503"/>
        <item x="6527"/>
        <item x="7531"/>
        <item x="5120"/>
        <item x="5613"/>
        <item x="8048"/>
        <item x="1675"/>
        <item x="4816"/>
        <item x="4484"/>
        <item x="7491"/>
        <item x="6042"/>
        <item x="4224"/>
        <item x="8309"/>
        <item x="8448"/>
        <item x="1135"/>
        <item x="8437"/>
        <item x="2375"/>
        <item x="3359"/>
        <item x="8703"/>
        <item x="2332"/>
        <item x="962"/>
        <item x="3890"/>
        <item x="17"/>
        <item x="2474"/>
        <item x="8241"/>
        <item x="6325"/>
        <item x="4530"/>
        <item x="4913"/>
        <item x="6863"/>
        <item x="5846"/>
        <item x="8359"/>
        <item x="3321"/>
        <item x="6414"/>
        <item x="8487"/>
        <item x="3224"/>
        <item x="7683"/>
        <item x="4000"/>
        <item x="7652"/>
        <item x="1161"/>
        <item x="4524"/>
        <item x="4155"/>
        <item x="1963"/>
        <item x="5039"/>
        <item x="3654"/>
        <item x="5623"/>
        <item x="3107"/>
        <item x="6592"/>
        <item x="3376"/>
        <item x="1556"/>
        <item x="1082"/>
        <item x="6703"/>
        <item x="5610"/>
        <item x="3592"/>
        <item x="2702"/>
        <item x="8667"/>
        <item x="7055"/>
        <item x="8863"/>
        <item x="8788"/>
        <item x="8774"/>
        <item x="8794"/>
        <item x="8744"/>
        <item x="7140"/>
        <item x="3157"/>
        <item x="3149"/>
        <item x="1122"/>
        <item x="3225"/>
        <item x="3047"/>
        <item x="4962"/>
        <item x="2128"/>
        <item x="3535"/>
        <item x="7479"/>
        <item x="634"/>
        <item x="8021"/>
        <item x="2299"/>
        <item x="2583"/>
        <item x="220"/>
        <item x="482"/>
        <item x="5954"/>
        <item x="7349"/>
        <item x="4781"/>
        <item x="5363"/>
        <item x="3936"/>
        <item x="7571"/>
        <item x="2430"/>
        <item x="1635"/>
        <item x="2296"/>
        <item x="5723"/>
        <item x="8147"/>
        <item x="5365"/>
        <item x="2242"/>
        <item x="2671"/>
        <item x="464"/>
        <item x="4779"/>
        <item x="6560"/>
        <item x="2264"/>
        <item x="631"/>
        <item x="5969"/>
        <item x="3335"/>
        <item x="5930"/>
        <item x="878"/>
        <item x="2710"/>
        <item x="5802"/>
        <item x="8158"/>
        <item x="8209"/>
        <item x="681"/>
        <item x="2074"/>
        <item x="5794"/>
        <item x="5877"/>
        <item x="6079"/>
        <item x="8717"/>
        <item x="3626"/>
        <item x="2120"/>
        <item x="117"/>
        <item x="8757"/>
        <item x="3874"/>
        <item x="7885"/>
        <item x="1619"/>
        <item x="3464"/>
        <item x="4096"/>
        <item x="4827"/>
        <item x="2753"/>
        <item x="6006"/>
        <item x="3972"/>
        <item x="4432"/>
        <item x="2627"/>
        <item x="160"/>
        <item x="4982"/>
        <item x="8234"/>
        <item x="8372"/>
        <item x="6070"/>
        <item x="7459"/>
        <item x="5536"/>
        <item x="3336"/>
        <item x="4989"/>
        <item x="2582"/>
        <item x="4265"/>
        <item x="3262"/>
        <item x="273"/>
        <item x="7537"/>
        <item x="1399"/>
        <item x="5771"/>
        <item x="1008"/>
        <item x="2678"/>
        <item x="455"/>
        <item x="454"/>
        <item x="148"/>
        <item x="5428"/>
        <item x="6218"/>
        <item x="5783"/>
        <item x="3681"/>
        <item x="7509"/>
        <item x="3435"/>
        <item x="1741"/>
        <item x="2398"/>
        <item x="2504"/>
        <item x="3863"/>
        <item x="5816"/>
        <item x="4227"/>
        <item x="1304"/>
        <item x="6922"/>
        <item x="5678"/>
        <item x="4033"/>
        <item x="3954"/>
        <item x="3059"/>
        <item x="5531"/>
        <item x="7936"/>
        <item x="6294"/>
        <item x="2210"/>
        <item x="8664"/>
        <item x="8123"/>
        <item x="5990"/>
        <item x="3699"/>
        <item x="8107"/>
        <item x="2704"/>
        <item x="2793"/>
        <item x="3453"/>
        <item x="977"/>
        <item x="3320"/>
        <item x="6028"/>
        <item x="5270"/>
        <item x="7413"/>
        <item x="4199"/>
        <item x="7224"/>
        <item x="6994"/>
        <item x="2455"/>
        <item x="8378"/>
        <item x="8831"/>
        <item x="794"/>
        <item x="4948"/>
        <item x="1201"/>
        <item x="5063"/>
        <item x="8291"/>
        <item x="4472"/>
        <item x="3500"/>
        <item x="8415"/>
        <item x="1692"/>
        <item x="704"/>
        <item x="3639"/>
        <item x="5160"/>
        <item x="5438"/>
        <item x="4036"/>
        <item x="4536"/>
        <item x="8827"/>
        <item x="2405"/>
        <item x="3327"/>
        <item x="5320"/>
        <item x="6016"/>
        <item x="6588"/>
        <item x="5221"/>
        <item x="1990"/>
        <item x="8319"/>
        <item x="558"/>
        <item x="8413"/>
        <item x="3490"/>
        <item x="6661"/>
        <item x="764"/>
        <item x="5590"/>
        <item x="6847"/>
        <item x="8051"/>
        <item x="7197"/>
        <item x="2644"/>
        <item x="2722"/>
        <item x="3527"/>
        <item x="6941"/>
        <item x="6609"/>
        <item x="4226"/>
        <item x="4522"/>
        <item x="227"/>
        <item x="5662"/>
        <item x="528"/>
        <item x="5665"/>
        <item x="7233"/>
        <item x="8003"/>
        <item x="3769"/>
        <item x="196"/>
        <item x="4933"/>
        <item x="5785"/>
        <item x="7283"/>
        <item x="5646"/>
        <item x="6271"/>
        <item x="4960"/>
        <item x="4720"/>
        <item x="6936"/>
        <item x="1195"/>
        <item x="6019"/>
        <item x="5773"/>
        <item x="2929"/>
        <item x="4264"/>
        <item x="2543"/>
        <item x="8840"/>
        <item x="1260"/>
        <item x="269"/>
        <item x="8281"/>
        <item x="6170"/>
        <item x="1858"/>
        <item x="1185"/>
        <item x="2630"/>
        <item x="1836"/>
        <item x="1467"/>
        <item x="8254"/>
        <item x="1328"/>
        <item x="7333"/>
        <item x="8539"/>
        <item x="3866"/>
        <item x="1672"/>
        <item x="173"/>
        <item x="3563"/>
        <item x="8368"/>
        <item x="2968"/>
        <item x="256"/>
        <item x="699"/>
        <item x="1951"/>
        <item x="2089"/>
        <item x="1476"/>
        <item x="7396"/>
        <item x="8600"/>
        <item x="1712"/>
        <item x="3341"/>
        <item x="8729"/>
        <item x="5739"/>
        <item x="3834"/>
        <item x="4114"/>
        <item x="4764"/>
        <item x="2800"/>
        <item x="3743"/>
        <item x="3884"/>
        <item x="7142"/>
        <item x="4449"/>
        <item x="8227"/>
        <item x="1107"/>
        <item x="6529"/>
        <item x="8348"/>
        <item x="3318"/>
        <item x="4825"/>
        <item x="7787"/>
        <item x="4421"/>
        <item x="7267"/>
        <item x="8590"/>
        <item x="8522"/>
        <item x="5389"/>
        <item x="5036"/>
        <item x="2597"/>
        <item x="8783"/>
        <item x="6226"/>
        <item x="5395"/>
        <item x="1563"/>
        <item x="3804"/>
        <item x="5070"/>
        <item x="8813"/>
        <item x="6812"/>
        <item x="8739"/>
        <item x="4544"/>
        <item x="7715"/>
        <item x="1982"/>
        <item x="2060"/>
        <item x="5601"/>
        <item x="49"/>
        <item x="1494"/>
        <item x="1829"/>
        <item x="34"/>
        <item x="328"/>
        <item x="991"/>
        <item x="6571"/>
        <item x="8153"/>
        <item x="7198"/>
        <item x="2132"/>
        <item x="776"/>
        <item x="3193"/>
        <item x="6"/>
        <item x="6206"/>
        <item x="7524"/>
        <item x="6747"/>
        <item x="1801"/>
        <item x="6641"/>
        <item x="3655"/>
        <item x="7100"/>
        <item x="554"/>
        <item x="8223"/>
        <item x="5334"/>
        <item x="4677"/>
        <item x="8542"/>
        <item x="475"/>
        <item x="5169"/>
        <item x="5187"/>
        <item x="3802"/>
        <item x="3485"/>
        <item x="8384"/>
        <item x="7722"/>
        <item x="8032"/>
        <item x="8611"/>
        <item x="8760"/>
        <item x="6902"/>
        <item x="6670"/>
        <item x="7431"/>
        <item x="2709"/>
        <item x="4119"/>
        <item x="888"/>
        <item x="6341"/>
        <item x="5353"/>
        <item x="759"/>
        <item x="1991"/>
        <item x="147"/>
        <item x="3221"/>
        <item x="8836"/>
        <item x="931"/>
        <item x="481"/>
        <item x="1965"/>
        <item x="7124"/>
        <item x="2260"/>
        <item x="7006"/>
        <item x="1486"/>
        <item x="4023"/>
        <item x="1394"/>
        <item x="4851"/>
        <item x="1856"/>
        <item x="2482"/>
        <item x="7902"/>
        <item x="3086"/>
        <item x="1958"/>
        <item x="5209"/>
        <item x="5519"/>
        <item x="6057"/>
        <item x="5290"/>
        <item x="119"/>
        <item x="5013"/>
        <item x="4955"/>
        <item x="1512"/>
        <item x="6760"/>
        <item x="2032"/>
        <item x="3935"/>
        <item x="5928"/>
        <item x="3477"/>
        <item x="2045"/>
        <item x="3166"/>
        <item x="3108"/>
        <item x="2791"/>
        <item x="2713"/>
        <item x="1441"/>
        <item x="3519"/>
        <item x="2747"/>
        <item x="7039"/>
        <item x="2881"/>
        <item x="8829"/>
        <item x="8745"/>
        <item x="7650"/>
        <item x="7707"/>
        <item x="3078"/>
        <item x="5579"/>
        <item x="3325"/>
        <item x="3974"/>
        <item x="1793"/>
        <item x="4873"/>
        <item x="7713"/>
        <item x="7871"/>
        <item x="4313"/>
        <item x="8354"/>
        <item x="955"/>
        <item x="2097"/>
        <item x="3735"/>
        <item x="2353"/>
        <item x="886"/>
        <item x="4959"/>
        <item x="5692"/>
        <item x="3617"/>
        <item x="4428"/>
        <item x="3911"/>
        <item x="3779"/>
        <item x="3458"/>
        <item x="2579"/>
        <item x="4083"/>
        <item x="113"/>
        <item x="3897"/>
        <item x="6144"/>
        <item x="1276"/>
        <item x="1159"/>
        <item x="4416"/>
        <item x="708"/>
        <item x="4676"/>
        <item x="5442"/>
        <item x="4514"/>
        <item x="5426"/>
        <item x="5984"/>
        <item x="7541"/>
        <item x="4567"/>
        <item x="8343"/>
        <item x="1976"/>
        <item x="3045"/>
        <item x="8499"/>
        <item x="3759"/>
        <item x="8485"/>
        <item x="4591"/>
        <item x="8536"/>
        <item x="7211"/>
        <item x="613"/>
        <item x="609"/>
        <item x="3109"/>
        <item x="2862"/>
        <item x="5857"/>
        <item x="3511"/>
        <item x="6064"/>
        <item x="2082"/>
        <item x="2501"/>
        <item x="807"/>
        <item x="2529"/>
        <item x="1837"/>
        <item x="8786"/>
        <item x="8820"/>
        <item x="3374"/>
        <item x="4766"/>
        <item x="6540"/>
        <item x="5350"/>
        <item x="3539"/>
        <item x="6513"/>
        <item x="4916"/>
        <item x="7622"/>
        <item x="5025"/>
        <item x="8175"/>
        <item x="3152"/>
        <item x="6956"/>
        <item x="7800"/>
        <item x="8545"/>
        <item x="4672"/>
        <item x="1638"/>
        <item x="8446"/>
        <item x="7316"/>
        <item x="1659"/>
        <item x="7488"/>
        <item x="1969"/>
        <item x="5127"/>
        <item x="3031"/>
        <item x="5461"/>
        <item x="6904"/>
        <item x="6479"/>
        <item x="7225"/>
        <item x="4992"/>
        <item x="7711"/>
        <item x="2161"/>
        <item x="4951"/>
        <item x="1767"/>
        <item x="7411"/>
        <item x="2784"/>
        <item x="2009"/>
        <item x="6236"/>
        <item x="1469"/>
        <item x="3524"/>
        <item x="1683"/>
        <item x="5339"/>
        <item x="1359"/>
        <item x="1936"/>
        <item x="4301"/>
        <item x="4138"/>
        <item x="476"/>
        <item x="63"/>
        <item x="3322"/>
        <item x="4796"/>
        <item x="4923"/>
        <item x="4103"/>
        <item x="5328"/>
        <item x="8816"/>
        <item x="4929"/>
        <item x="7553"/>
        <item x="2169"/>
        <item x="8238"/>
        <item x="8640"/>
        <item x="4076"/>
        <item x="8422"/>
        <item x="8525"/>
        <item x="2596"/>
        <item x="4225"/>
        <item x="8218"/>
        <item x="8791"/>
        <item x="7791"/>
        <item x="3360"/>
        <item x="2546"/>
        <item x="2982"/>
        <item x="2868"/>
        <item x="4346"/>
        <item x="2698"/>
        <item x="2545"/>
        <item x="4893"/>
        <item x="3536"/>
        <item x="5772"/>
        <item x="5575"/>
        <item x="6784"/>
        <item x="7357"/>
        <item x="8713"/>
        <item x="7901"/>
        <item x="7974"/>
        <item x="8212"/>
        <item x="2610"/>
        <item x="1223"/>
        <item x="296"/>
        <item x="2102"/>
        <item x="4624"/>
        <item x="8375"/>
        <item x="2415"/>
        <item x="2411"/>
        <item x="3858"/>
        <item x="1377"/>
        <item x="4652"/>
        <item x="5686"/>
        <item x="3657"/>
        <item x="916"/>
        <item x="5704"/>
        <item x="5215"/>
        <item x="3583"/>
        <item x="8804"/>
        <item x="3410"/>
        <item x="713"/>
        <item x="968"/>
        <item x="6288"/>
        <item x="5387"/>
        <item x="1411"/>
        <item x="5917"/>
        <item x="7964"/>
        <item x="1097"/>
        <item x="5570"/>
        <item x="805"/>
        <item x="3345"/>
        <item x="2422"/>
        <item x="2706"/>
        <item x="7381"/>
        <item x="6345"/>
        <item x="4537"/>
        <item x="300"/>
        <item x="4348"/>
        <item x="7247"/>
        <item x="2932"/>
        <item x="3546"/>
        <item x="2648"/>
        <item x="5896"/>
        <item x="1621"/>
        <item x="5875"/>
        <item x="6256"/>
        <item x="6425"/>
        <item x="5782"/>
        <item x="3944"/>
        <item x="5710"/>
        <item x="5095"/>
        <item x="3766"/>
        <item x="6524"/>
        <item x="7882"/>
        <item x="1043"/>
        <item x="2483"/>
        <item x="5925"/>
        <item x="7955"/>
        <item x="5853"/>
        <item x="4252"/>
        <item x="5898"/>
        <item x="7546"/>
        <item x="8440"/>
        <item x="527"/>
        <item x="3473"/>
        <item x="796"/>
        <item x="961"/>
        <item x="2570"/>
        <item x="3924"/>
        <item x="5492"/>
        <item x="7278"/>
        <item x="8330"/>
        <item x="1580"/>
        <item x="7203"/>
        <item x="6975"/>
        <item x="848"/>
        <item x="6547"/>
        <item x="2889"/>
        <item x="6273"/>
        <item x="7835"/>
        <item x="8071"/>
        <item x="8294"/>
        <item x="158"/>
        <item x="4795"/>
        <item x="44"/>
        <item x="40"/>
        <item x="8315"/>
        <item x="4367"/>
        <item x="2004"/>
        <item x="3195"/>
        <item x="3672"/>
        <item x="5565"/>
        <item x="6045"/>
        <item x="4167"/>
        <item x="3595"/>
        <item x="6868"/>
        <item x="2261"/>
        <item x="1154"/>
        <item x="1681"/>
        <item x="593"/>
        <item x="6462"/>
        <item x="1103"/>
        <item x="4660"/>
        <item x="6770"/>
        <item x="8395"/>
        <item x="2157"/>
        <item x="7065"/>
        <item x="8433"/>
        <item x="8382"/>
        <item x="1507"/>
        <item x="334"/>
        <item x="1051"/>
        <item x="2106"/>
        <item x="707"/>
        <item x="4156"/>
        <item x="3619"/>
        <item x="2402"/>
        <item x="7043"/>
        <item x="8232"/>
        <item x="183"/>
        <item x="6589"/>
        <item x="7348"/>
        <item x="6973"/>
        <item x="5441"/>
        <item x="2762"/>
        <item x="4518"/>
        <item x="5415"/>
        <item x="4130"/>
        <item x="7522"/>
        <item x="3084"/>
        <item x="2065"/>
        <item x="706"/>
        <item x="3326"/>
        <item x="8556"/>
        <item x="7805"/>
        <item x="2365"/>
        <item x="5099"/>
        <item x="7312"/>
        <item x="4879"/>
        <item x="6614"/>
        <item x="1462"/>
        <item x="3662"/>
        <item x="1769"/>
        <item x="1332"/>
        <item x="7702"/>
        <item x="3994"/>
        <item x="8531"/>
        <item x="2456"/>
        <item x="4539"/>
        <item x="8334"/>
        <item x="5774"/>
        <item x="6926"/>
        <item x="1350"/>
        <item x="1764"/>
        <item x="5688"/>
        <item x="241"/>
        <item x="6796"/>
        <item x="7344"/>
        <item x="7241"/>
        <item x="5762"/>
        <item x="8686"/>
        <item x="2887"/>
        <item x="1787"/>
        <item x="8199"/>
        <item x="7183"/>
        <item x="2844"/>
        <item x="3003"/>
        <item x="2947"/>
        <item x="2904"/>
        <item x="3050"/>
        <item x="4162"/>
        <item x="4570"/>
        <item x="3311"/>
        <item x="5568"/>
        <item x="8822"/>
        <item x="2104"/>
        <item x="1432"/>
        <item x="8845"/>
        <item x="8593"/>
        <item x="3549"/>
        <item x="3905"/>
        <item x="3850"/>
        <item x="1788"/>
        <item x="5418"/>
        <item x="1327"/>
        <item x="3186"/>
        <item x="2158"/>
        <item x="6060"/>
        <item x="2463"/>
        <item x="4379"/>
        <item x="7337"/>
        <item x="2466"/>
        <item x="5062"/>
        <item x="6141"/>
        <item x="2900"/>
        <item x="3215"/>
        <item x="6366"/>
        <item x="2782"/>
        <item x="8608"/>
        <item x="2861"/>
        <item x="2392"/>
        <item x="8689"/>
        <item x="7895"/>
        <item x="1052"/>
        <item x="114"/>
        <item x="8817"/>
        <item x="1967"/>
        <item x="7190"/>
        <item x="4908"/>
        <item x="116"/>
        <item x="4869"/>
        <item x="6584"/>
        <item x="7938"/>
        <item x="1395"/>
        <item x="3914"/>
        <item x="1254"/>
        <item x="5525"/>
        <item x="2944"/>
        <item x="8242"/>
        <item x="6037"/>
        <item x="6355"/>
        <item x="8103"/>
        <item x="5677"/>
        <item x="7766"/>
        <item x="4089"/>
        <item x="743"/>
        <item x="2231"/>
        <item x="5779"/>
        <item x="3383"/>
        <item x="3396"/>
        <item x="5131"/>
        <item x="6689"/>
        <item x="5911"/>
        <item x="7310"/>
        <item x="6698"/>
        <item x="8516"/>
        <item x="1046"/>
        <item x="8453"/>
        <item x="2537"/>
        <item x="3798"/>
        <item x="959"/>
        <item x="1388"/>
        <item x="5951"/>
        <item x="2918"/>
        <item x="5741"/>
        <item x="1634"/>
        <item x="815"/>
        <item x="3403"/>
        <item x="449"/>
        <item x="7794"/>
        <item x="5354"/>
        <item x="8013"/>
        <item x="2966"/>
        <item x="6052"/>
        <item x="1074"/>
        <item x="3406"/>
        <item x="4228"/>
        <item x="5751"/>
        <item x="1610"/>
        <item x="7427"/>
        <item x="3636"/>
        <item x="6538"/>
        <item x="7548"/>
        <item x="3361"/>
        <item x="1685"/>
        <item x="1371"/>
        <item x="226"/>
        <item x="532"/>
        <item x="3865"/>
        <item x="589"/>
        <item x="6066"/>
        <item x="6213"/>
        <item x="3468"/>
        <item x="6183"/>
        <item x="1418"/>
        <item x="2670"/>
        <item x="3671"/>
        <item x="942"/>
        <item x="882"/>
        <item x="7464"/>
        <item x="4171"/>
        <item x="507"/>
        <item x="3264"/>
        <item x="1772"/>
        <item x="1806"/>
        <item x="986"/>
        <item x="7528"/>
        <item x="7125"/>
        <item x="2343"/>
        <item x="3009"/>
        <item x="1178"/>
        <item x="5058"/>
        <item x="5526"/>
        <item x="8014"/>
        <item x="7032"/>
        <item x="7605"/>
        <item x="911"/>
        <item x="5239"/>
        <item x="5922"/>
        <item x="781"/>
        <item x="8344"/>
        <item x="4179"/>
        <item x="6572"/>
        <item x="1133"/>
        <item x="688"/>
        <item x="2167"/>
        <item x="1080"/>
        <item x="4460"/>
        <item x="4010"/>
        <item x="8166"/>
        <item x="5374"/>
        <item x="4025"/>
        <item x="1158"/>
        <item x="1112"/>
        <item x="1290"/>
        <item x="5201"/>
        <item x="2138"/>
        <item x="7299"/>
        <item x="7193"/>
        <item x="7659"/>
        <item x="5454"/>
        <item x="1627"/>
        <item x="6054"/>
        <item x="4433"/>
        <item x="7574"/>
        <item x="1360"/>
        <item x="6360"/>
        <item x="1886"/>
        <item x="1500"/>
        <item x="8066"/>
        <item x="4513"/>
        <item x="7296"/>
        <item x="330"/>
        <item x="1496"/>
        <item x="515"/>
        <item x="8706"/>
        <item x="398"/>
        <item x="73"/>
        <item x="4287"/>
        <item x="3919"/>
        <item x="4541"/>
        <item x="6729"/>
        <item x="6968"/>
        <item x="3548"/>
        <item x="5024"/>
        <item x="505"/>
        <item x="676"/>
        <item x="8410"/>
        <item x="8193"/>
        <item x="7611"/>
        <item x="529"/>
        <item x="750"/>
        <item x="761"/>
        <item x="2346"/>
        <item x="6898"/>
        <item x="4341"/>
        <item x="4756"/>
        <item x="7629"/>
        <item x="8766"/>
        <item x="2420"/>
        <item x="4188"/>
        <item x="2565"/>
        <item x="6243"/>
        <item x="4848"/>
        <item x="1795"/>
        <item x="1057"/>
        <item x="8688"/>
        <item x="8276"/>
        <item x="8583"/>
        <item x="5789"/>
        <item x="4743"/>
        <item x="357"/>
        <item x="7189"/>
        <item x="2498"/>
        <item x="1125"/>
        <item x="1068"/>
        <item x="442"/>
        <item x="7624"/>
        <item x="7874"/>
        <item x="6701"/>
        <item x="2372"/>
        <item x="7618"/>
        <item x="8480"/>
        <item x="4253"/>
        <item x="2555"/>
        <item x="6401"/>
        <item x="8398"/>
        <item x="738"/>
        <item x="6169"/>
        <item x="4914"/>
        <item x="5682"/>
        <item x="4653"/>
        <item x="3080"/>
        <item x="6659"/>
        <item x="7811"/>
        <item x="652"/>
        <item x="7019"/>
        <item x="6177"/>
        <item x="6823"/>
        <item x="6989"/>
        <item x="4880"/>
        <item x="784"/>
        <item x="2509"/>
        <item x="2417"/>
        <item x="729"/>
        <item x="2519"/>
        <item x="5366"/>
        <item x="4737"/>
        <item x="2601"/>
        <item x="5495"/>
        <item x="5153"/>
        <item x="7060"/>
        <item x="2976"/>
        <item x="8201"/>
        <item x="295"/>
        <item x="2139"/>
        <item x="4185"/>
        <item x="3187"/>
        <item x="4418"/>
        <item x="4338"/>
        <item x="5618"/>
        <item x="5560"/>
        <item x="8076"/>
        <item x="7551"/>
        <item x="8436"/>
        <item x="5932"/>
        <item x="4862"/>
        <item x="1684"/>
        <item x="8340"/>
        <item x="3708"/>
        <item x="646"/>
        <item x="4800"/>
        <item x="2084"/>
        <item x="5833"/>
        <item x="5125"/>
        <item x="6078"/>
        <item x="6581"/>
        <item x="2109"/>
        <item x="6928"/>
        <item x="828"/>
        <item x="5744"/>
        <item x="1126"/>
        <item x="1993"/>
        <item x="1414"/>
        <item x="2646"/>
        <item x="1063"/>
        <item x="5059"/>
        <item x="3188"/>
        <item x="7876"/>
        <item x="5852"/>
        <item x="1184"/>
        <item x="1737"/>
        <item x="4365"/>
        <item x="7703"/>
        <item x="3537"/>
        <item x="7321"/>
        <item x="5122"/>
        <item x="8492"/>
        <item x="853"/>
        <item x="1715"/>
        <item x="2961"/>
        <item x="8150"/>
        <item x="4147"/>
        <item x="6676"/>
        <item x="325"/>
        <item x="6211"/>
        <item x="2716"/>
        <item x="6410"/>
        <item x="5263"/>
        <item x="3421"/>
        <item x="3478"/>
        <item x="1289"/>
        <item x="1176"/>
        <item x="8137"/>
        <item x="8140"/>
        <item x="4887"/>
        <item x="7961"/>
        <item x="4765"/>
        <item x="3812"/>
        <item x="8214"/>
        <item x="1016"/>
        <item x="4398"/>
        <item x="5098"/>
        <item x="7922"/>
        <item x="4891"/>
        <item x="2442"/>
        <item x="3330"/>
        <item x="4294"/>
        <item x="2225"/>
        <item x="992"/>
        <item x="2481"/>
        <item x="6637"/>
        <item x="2663"/>
        <item x="7229"/>
        <item x="7"/>
        <item x="619"/>
        <item x="7886"/>
        <item x="2766"/>
        <item x="8488"/>
        <item x="2973"/>
        <item x="8750"/>
        <item x="4479"/>
        <item x="5108"/>
        <item x="2098"/>
        <item x="1233"/>
        <item x="1384"/>
        <item x="8327"/>
        <item x="6164"/>
        <item x="3001"/>
        <item x="3577"/>
        <item x="6711"/>
        <item x="3093"/>
        <item x="1524"/>
        <item x="4935"/>
        <item x="6477"/>
        <item x="5225"/>
        <item x="6840"/>
        <item x="270"/>
        <item x="7575"/>
        <item x="7074"/>
        <item x="144"/>
        <item x="3803"/>
        <item x="3247"/>
        <item x="7478"/>
        <item x="7195"/>
        <item x="2305"/>
        <item x="5159"/>
        <item x="1614"/>
        <item x="1341"/>
        <item x="1404"/>
        <item x="2011"/>
        <item x="6182"/>
        <item x="4331"/>
        <item x="6525"/>
        <item x="4250"/>
        <item x="4792"/>
        <item x="2268"/>
        <item x="6478"/>
        <item x="3642"/>
        <item x="8457"/>
        <item x="600"/>
        <item x="1385"/>
        <item x="1005"/>
        <item x="5468"/>
        <item x="8792"/>
        <item x="2665"/>
        <item x="6080"/>
        <item x="1245"/>
        <item x="7538"/>
        <item x="1045"/>
        <item x="6737"/>
        <item x="7673"/>
        <item x="2643"/>
        <item x="7923"/>
        <item x="7767"/>
        <item x="1238"/>
        <item x="8660"/>
        <item x="2292"/>
        <item x="2572"/>
        <item x="4070"/>
        <item x="4064"/>
        <item x="3130"/>
        <item x="8411"/>
        <item x="2019"/>
        <item x="4022"/>
        <item x="5869"/>
        <item x="8190"/>
        <item x="7500"/>
        <item x="6316"/>
        <item x="4842"/>
        <item x="5040"/>
        <item x="6470"/>
        <item x="2496"/>
        <item x="2432"/>
        <item x="6716"/>
        <item x="772"/>
        <item x="3418"/>
        <item x="242"/>
        <item x="8306"/>
        <item x="5975"/>
        <item x="2748"/>
        <item x="1083"/>
        <item x="39"/>
        <item x="6606"/>
        <item x="2813"/>
        <item x="6612"/>
        <item x="5961"/>
        <item x="2972"/>
        <item x="2439"/>
        <item x="8090"/>
        <item x="1686"/>
        <item x="4688"/>
        <item x="2061"/>
        <item x="4173"/>
        <item x="1779"/>
        <item x="7305"/>
        <item x="1938"/>
        <item x="7494"/>
        <item x="3338"/>
        <item x="4906"/>
        <item x="2664"/>
        <item x="700"/>
        <item x="6353"/>
        <item x="7173"/>
        <item x="6292"/>
        <item x="5902"/>
        <item x="6363"/>
        <item x="1626"/>
        <item x="358"/>
        <item x="6461"/>
        <item x="4889"/>
        <item x="6386"/>
        <item x="5220"/>
        <item x="6925"/>
        <item x="881"/>
        <item x="4829"/>
        <item x="5093"/>
        <item x="998"/>
        <item x="1903"/>
        <item x="902"/>
        <item x="5834"/>
        <item x="7606"/>
        <item x="3984"/>
        <item x="1934"/>
        <item x="5980"/>
        <item x="7275"/>
        <item x="1466"/>
        <item x="8475"/>
        <item x="3218"/>
        <item x="5306"/>
        <item x="3616"/>
        <item x="174"/>
        <item x="985"/>
        <item x="1203"/>
        <item x="3286"/>
        <item x="1109"/>
        <item x="7054"/>
        <item x="1633"/>
        <item x="7640"/>
        <item x="4797"/>
        <item x="7030"/>
        <item x="8073"/>
        <item x="5656"/>
        <item x="4865"/>
        <item x="4223"/>
        <item x="2018"/>
        <item x="1262"/>
        <item x="4505"/>
        <item x="2672"/>
        <item x="3872"/>
        <item x="7133"/>
        <item x="3119"/>
        <item x="4280"/>
        <item x="2035"/>
        <item x="7603"/>
        <item x="4240"/>
        <item x="2363"/>
        <item x="8442"/>
        <item x="8746"/>
        <item x="1532"/>
        <item x="1382"/>
        <item x="1136"/>
        <item x="1582"/>
        <item x="8112"/>
        <item x="4292"/>
        <item x="4772"/>
        <item x="3260"/>
        <item x="8534"/>
        <item x="3250"/>
        <item x="7778"/>
        <item x="7346"/>
        <item x="2742"/>
        <item x="2645"/>
        <item x="3379"/>
        <item x="4850"/>
        <item x="5979"/>
        <item x="5038"/>
        <item x="2559"/>
        <item x="7109"/>
        <item x="1163"/>
        <item x="2876"/>
        <item x="7757"/>
        <item x="4307"/>
        <item x="3588"/>
        <item x="2148"/>
        <item x="7485"/>
        <item x="6184"/>
        <item x="1376"/>
        <item x="4085"/>
        <item x="3089"/>
        <item x="1950"/>
        <item x="7576"/>
        <item x="6124"/>
        <item x="4884"/>
        <item x="8684"/>
        <item x="1060"/>
        <item x="5303"/>
        <item x="578"/>
        <item x="1026"/>
        <item x="7126"/>
        <item x="4971"/>
        <item x="6811"/>
        <item x="7027"/>
        <item x="5157"/>
        <item x="5968"/>
        <item x="5733"/>
        <item x="335"/>
        <item x="5735"/>
        <item x="798"/>
        <item x="2825"/>
        <item x="4198"/>
        <item x="3817"/>
        <item x="4361"/>
        <item x="4054"/>
        <item x="6623"/>
        <item x="4300"/>
        <item x="5513"/>
        <item x="2890"/>
        <item x="620"/>
        <item x="3121"/>
        <item x="5027"/>
        <item x="1164"/>
        <item x="5005"/>
        <item x="2454"/>
        <item x="7447"/>
        <item x="8349"/>
        <item x="2617"/>
        <item x="1"/>
        <item x="2"/>
        <item x="1502"/>
        <item x="2205"/>
        <item x="3106"/>
        <item x="289"/>
        <item x="7435"/>
        <item x="6942"/>
        <item x="3296"/>
        <item x="2437"/>
        <item x="3220"/>
        <item x="4220"/>
        <item x="6347"/>
        <item x="4506"/>
        <item x="1794"/>
        <item x="6435"/>
        <item x="3507"/>
        <item x="5924"/>
        <item x="4168"/>
        <item x="14"/>
        <item x="2450"/>
        <item x="1998"/>
        <item x="1205"/>
        <item x="1478"/>
        <item x="859"/>
        <item x="236"/>
        <item x="4819"/>
        <item x="500"/>
        <item x="3268"/>
        <item x="1234"/>
        <item x="2237"/>
        <item x="57"/>
        <item x="349"/>
        <item x="1708"/>
        <item x="2919"/>
        <item x="5521"/>
        <item x="2637"/>
        <item x="4872"/>
        <item x="1511"/>
        <item x="3090"/>
        <item x="7092"/>
        <item x="164"/>
        <item x="1037"/>
        <item x="2146"/>
        <item x="427"/>
        <item x="8111"/>
        <item x="7914"/>
        <item x="4832"/>
        <item x="9"/>
        <item x="4934"/>
        <item x="5199"/>
        <item x="3714"/>
        <item x="7460"/>
        <item x="8196"/>
        <item x="8355"/>
        <item x="3190"/>
        <item x="2595"/>
        <item x="2444"/>
        <item x="1446"/>
        <item x="4592"/>
        <item x="8092"/>
        <item x="1865"/>
        <item x="7837"/>
        <item x="1915"/>
        <item x="2707"/>
        <item x="7888"/>
        <item x="1024"/>
        <item x="3682"/>
        <item x="101"/>
        <item x="1883"/>
        <item x="5325"/>
        <item x="6430"/>
        <item x="8377"/>
        <item x="6586"/>
        <item x="4633"/>
        <item x="168"/>
        <item x="665"/>
        <item x="3434"/>
        <item x="1662"/>
        <item x="7984"/>
        <item x="2623"/>
        <item x="6508"/>
        <item x="7533"/>
        <item x="2253"/>
        <item x="2465"/>
        <item x="7869"/>
        <item x="4807"/>
        <item x="2151"/>
        <item x="6932"/>
        <item x="594"/>
        <item x="112"/>
        <item x="3569"/>
        <item x="2014"/>
        <item x="346"/>
        <item x="3116"/>
        <item x="4165"/>
        <item x="5615"/>
        <item x="8152"/>
        <item x="3294"/>
        <item x="4507"/>
        <item x="3560"/>
        <item x="1778"/>
        <item x="1893"/>
        <item x="1039"/>
        <item x="720"/>
        <item x="6424"/>
        <item x="8030"/>
        <item x="2755"/>
        <item x="4682"/>
        <item x="1013"/>
        <item x="5047"/>
        <item x="7473"/>
        <item x="3558"/>
        <item x="3191"/>
        <item x="5878"/>
        <item x="4035"/>
        <item x="1992"/>
        <item x="3039"/>
        <item x="3881"/>
        <item x="7991"/>
        <item x="5844"/>
        <item x="6059"/>
        <item x="3565"/>
        <item x="2550"/>
        <item x="6306"/>
        <item x="2083"/>
        <item x="8708"/>
        <item x="4919"/>
        <item x="2786"/>
        <item x="8520"/>
        <item x="8736"/>
        <item x="8866"/>
        <item x="7119"/>
        <item x="8741"/>
        <item x="6726"/>
        <item x="2689"/>
        <item x="8399"/>
        <item x="1940"/>
        <item x="2314"/>
        <item x="1499"/>
        <item x="3910"/>
        <item x="3544"/>
        <item x="2522"/>
        <item x="8850"/>
        <item x="195"/>
        <item x="1642"/>
        <item x="6476"/>
        <item x="4753"/>
        <item x="8045"/>
        <item x="7972"/>
        <item x="5167"/>
        <item x="6093"/>
        <item x="1527"/>
        <item x="7976"/>
        <item x="2130"/>
        <item x="6459"/>
        <item x="800"/>
        <item x="4731"/>
        <item x="3762"/>
        <item x="3669"/>
        <item x="5148"/>
        <item x="1482"/>
        <item x="4491"/>
        <item x="5394"/>
        <item x="1981"/>
        <item x="5755"/>
        <item x="285"/>
        <item x="6457"/>
        <item x="7298"/>
        <item x="6015"/>
        <item x="4616"/>
        <item x="3734"/>
        <item x="1713"/>
        <item x="1698"/>
        <item x="6579"/>
        <item x="6514"/>
        <item x="7967"/>
        <item x="6413"/>
        <item x="1362"/>
        <item x="757"/>
        <item x="5443"/>
        <item x="4499"/>
        <item x="6775"/>
        <item x="5030"/>
        <item x="8361"/>
        <item x="3703"/>
        <item x="1403"/>
        <item x="1393"/>
        <item x="1221"/>
        <item x="2307"/>
        <item x="6289"/>
        <item x="6258"/>
        <item x="6009"/>
        <item x="6487"/>
        <item x="72"/>
        <item x="6955"/>
        <item x="7079"/>
        <item x="6446"/>
        <item x="5933"/>
        <item x="6240"/>
        <item x="5244"/>
        <item x="181"/>
        <item x="1292"/>
        <item x="2998"/>
        <item x="3022"/>
        <item x="5481"/>
        <item x="960"/>
        <item x="939"/>
        <item x="355"/>
        <item x="5798"/>
        <item x="4493"/>
        <item x="8718"/>
        <item x="3240"/>
        <item x="3162"/>
        <item x="7694"/>
        <item x="6127"/>
        <item x="5810"/>
        <item x="3556"/>
        <item x="5176"/>
        <item x="3496"/>
        <item x="6308"/>
        <item x="6541"/>
        <item x="1909"/>
        <item x="2029"/>
        <item x="7468"/>
        <item x="8105"/>
        <item x="2397"/>
        <item x="6173"/>
        <item x="7483"/>
        <item x="2859"/>
        <item x="7318"/>
        <item x="137"/>
        <item x="4863"/>
        <item x="6532"/>
        <item x="2775"/>
        <item x="4804"/>
        <item x="5414"/>
        <item x="694"/>
        <item x="7643"/>
        <item x="1848"/>
        <item x="842"/>
        <item x="1322"/>
        <item x="2985"/>
        <item x="4902"/>
        <item x="2532"/>
        <item x="2872"/>
        <item x="672"/>
        <item x="591"/>
        <item x="3083"/>
        <item x="4352"/>
        <item x="2908"/>
        <item x="4100"/>
        <item x="3048"/>
        <item x="685"/>
        <item x="2320"/>
        <item x="846"/>
        <item x="3470"/>
        <item x="6559"/>
        <item x="1869"/>
        <item x="5624"/>
        <item x="2200"/>
        <item x="1702"/>
        <item x="5596"/>
        <item x="1422"/>
        <item x="2040"/>
        <item x="3064"/>
        <item x="2593"/>
        <item x="6201"/>
        <item x="6551"/>
        <item x="6484"/>
        <item x="6475"/>
        <item x="8769"/>
        <item x="2877"/>
        <item x="3898"/>
        <item x="2517"/>
        <item x="4500"/>
        <item x="7040"/>
        <item x="8289"/>
        <item x="2987"/>
        <item x="1439"/>
        <item x="910"/>
        <item x="7962"/>
        <item x="8770"/>
        <item x="7428"/>
        <item x="1690"/>
        <item x="5242"/>
        <item x="1530"/>
        <item x="2188"/>
        <item x="5621"/>
        <item x="8055"/>
        <item x="1471"/>
        <item x="4942"/>
        <item x="5410"/>
        <item x="2213"/>
        <item x="5973"/>
        <item x="1647"/>
        <item x="873"/>
        <item x="1014"/>
        <item x="4032"/>
        <item x="2195"/>
        <item x="4748"/>
        <item x="7149"/>
        <item x="2222"/>
        <item x="8716"/>
        <item x="2682"/>
        <item x="3503"/>
        <item x="7287"/>
        <item x="4968"/>
        <item x="679"/>
        <item x="8308"/>
        <item x="7148"/>
        <item x="8142"/>
        <item x="8390"/>
        <item x="8494"/>
        <item x="7201"/>
        <item x="7284"/>
        <item x="5356"/>
        <item x="4944"/>
        <item x="3822"/>
        <item x="81"/>
        <item x="2884"/>
        <item x="4994"/>
        <item x="1546"/>
        <item x="38"/>
        <item x="8747"/>
        <item x="7444"/>
        <item x="3068"/>
        <item x="2266"/>
        <item x="1539"/>
        <item x="4448"/>
        <item x="5228"/>
        <item x="2826"/>
        <item x="725"/>
        <item x="7470"/>
        <item x="6235"/>
        <item x="6272"/>
        <item x="6209"/>
        <item x="5939"/>
        <item x="4180"/>
        <item x="2750"/>
        <item x="1517"/>
        <item x="2835"/>
        <item x="1207"/>
        <item x="6320"/>
        <item x="4924"/>
        <item x="2329"/>
        <item x="4359"/>
        <item x="1542"/>
        <item x="82"/>
        <item x="4888"/>
        <item x="3364"/>
        <item x="4474"/>
        <item x="4408"/>
        <item x="4270"/>
        <item x="3079"/>
        <item x="7701"/>
        <item x="1775"/>
        <item x="5643"/>
        <item x="4339"/>
        <item x="952"/>
        <item x="4071"/>
        <item x="6358"/>
        <item x="5947"/>
        <item x="3825"/>
        <item x="257"/>
        <item x="5177"/>
        <item x="6002"/>
        <item x="2923"/>
        <item x="6723"/>
        <item x="8652"/>
        <item x="5642"/>
        <item x="6851"/>
        <item x="1521"/>
        <item x="4709"/>
        <item x="1015"/>
        <item x="973"/>
        <item x="4598"/>
        <item x="4611"/>
        <item x="5241"/>
        <item x="4981"/>
        <item x="31"/>
        <item x="12"/>
        <item x="37"/>
        <item x="8321"/>
        <item x="6178"/>
        <item x="2832"/>
        <item x="5118"/>
        <item x="5666"/>
        <item x="5001"/>
        <item x="887"/>
        <item x="5094"/>
        <item x="5096"/>
        <item x="8846"/>
        <item x="7139"/>
        <item x="5549"/>
        <item x="6761"/>
        <item x="4588"/>
        <item x="2837"/>
        <item x="3114"/>
        <item x="2571"/>
        <item x="1861"/>
        <item x="7402"/>
        <item x="1170"/>
        <item x="1625"/>
        <item x="3782"/>
        <item x="1811"/>
        <item x="1540"/>
        <item x="3170"/>
        <item x="8481"/>
        <item x="1899"/>
        <item x="2925"/>
        <item x="1190"/>
        <item x="8038"/>
        <item x="4184"/>
        <item x="730"/>
        <item x="7872"/>
        <item x="894"/>
        <item x="782"/>
        <item x="2209"/>
        <item x="5291"/>
        <item x="2773"/>
        <item x="4658"/>
        <item x="1298"/>
        <item x="5545"/>
        <item x="3725"/>
        <item x="4125"/>
        <item x="8376"/>
        <item x="2449"/>
        <item x="5863"/>
        <item x="1398"/>
        <item x="608"/>
        <item x="1156"/>
        <item x="1267"/>
        <item x="5498"/>
        <item x="8205"/>
        <item x="5020"/>
        <item x="6450"/>
        <item x="5135"/>
        <item x="1549"/>
        <item x="1173"/>
        <item x="8735"/>
        <item x="7831"/>
        <item x="2145"/>
        <item x="5832"/>
        <item x="7341"/>
        <item x="3737"/>
        <item x="540"/>
        <item x="786"/>
        <item x="6688"/>
        <item x="3308"/>
        <item x="4912"/>
        <item x="2591"/>
        <item x="6114"/>
        <item x="106"/>
        <item x="5564"/>
        <item x="4293"/>
        <item x="1465"/>
        <item x="2406"/>
        <item x="4904"/>
        <item x="5191"/>
        <item x="8102"/>
        <item x="7315"/>
        <item x="6230"/>
        <item x="7206"/>
        <item x="2400"/>
        <item x="4026"/>
        <item x="5211"/>
        <item x="6622"/>
        <item x="2036"/>
        <item x="4257"/>
        <item x="5754"/>
        <item x="7400"/>
        <item x="5453"/>
        <item x="7594"/>
        <item x="6720"/>
        <item x="7807"/>
        <item x="5048"/>
        <item x="7419"/>
        <item x="4412"/>
        <item x="3355"/>
        <item x="5759"/>
        <item x="3255"/>
        <item x="3885"/>
        <item x="6071"/>
        <item x="1576"/>
        <item x="3448"/>
        <item x="389"/>
        <item x="5194"/>
        <item x="2399"/>
        <item x="3244"/>
        <item x="4349"/>
        <item x="6987"/>
        <item x="5505"/>
        <item x="4210"/>
        <item x="5836"/>
        <item x="4498"/>
        <item x="8806"/>
        <item x="6497"/>
        <item x="1493"/>
        <item x="4585"/>
        <item x="3754"/>
        <item x="3432"/>
        <item x="5796"/>
        <item x="8252"/>
        <item x="1606"/>
        <item x="2568"/>
        <item x="4490"/>
        <item x="3486"/>
        <item x="5430"/>
        <item x="5913"/>
        <item x="4004"/>
        <item x="2141"/>
        <item x="1323"/>
        <item x="5770"/>
        <item x="3570"/>
        <item x="2828"/>
        <item x="5144"/>
        <item x="6917"/>
        <item x="7103"/>
        <item x="2337"/>
        <item x="7810"/>
        <item x="8819"/>
        <item x="8758"/>
        <item x="8517"/>
        <item x="7262"/>
        <item x="6788"/>
        <item x="5173"/>
        <item x="5547"/>
        <item x="8405"/>
        <item x="2814"/>
        <item x="2666"/>
        <item x="6820"/>
        <item x="5463"/>
        <item x="8301"/>
        <item x="6415"/>
        <item x="3622"/>
        <item x="6998"/>
        <item x="4786"/>
        <item x="3115"/>
        <item x="432"/>
        <item x="3940"/>
        <item x="2772"/>
        <item x="518"/>
        <item x="4802"/>
        <item x="7366"/>
        <item x="5381"/>
        <item x="6194"/>
        <item x="588"/>
        <item x="2864"/>
        <item x="439"/>
        <item x="6750"/>
        <item x="5639"/>
        <item x="8181"/>
        <item x="7475"/>
        <item x="3943"/>
        <item x="7788"/>
        <item x="7213"/>
        <item x="6881"/>
        <item x="4939"/>
        <item x="7646"/>
        <item x="5805"/>
        <item x="1212"/>
        <item x="3273"/>
        <item x="4407"/>
        <item x="2536"/>
        <item x="5578"/>
        <item x="3849"/>
        <item x="6543"/>
        <item x="1604"/>
        <item x="6800"/>
        <item x="1605"/>
        <item x="3608"/>
        <item x="7350"/>
        <item x="5664"/>
        <item x="8868"/>
        <item x="8236"/>
        <item x="7819"/>
        <item x="2241"/>
        <item x="4476"/>
        <item x="6034"/>
        <item x="8183"/>
        <item x="5584"/>
        <item x="3010"/>
        <item x="948"/>
        <item x="6624"/>
        <item x="2683"/>
        <item x="1463"/>
        <item x="664"/>
        <item x="7014"/>
        <item x="3612"/>
        <item x="6449"/>
        <item x="2247"/>
        <item x="8009"/>
        <item x="758"/>
        <item x="7301"/>
        <item x="6990"/>
        <item x="7327"/>
        <item x="7988"/>
        <item x="5752"/>
        <item x="2168"/>
        <item x="3736"/>
        <item x="4056"/>
        <item x="8161"/>
        <item x="6964"/>
        <item x="2380"/>
        <item x="7676"/>
        <item x="1986"/>
        <item x="5499"/>
        <item x="1995"/>
        <item x="286"/>
        <item x="1246"/>
        <item x="2119"/>
        <item x="2421"/>
        <item x="6954"/>
        <item x="1631"/>
        <item x="3590"/>
        <item x="4822"/>
        <item x="5041"/>
        <item x="3270"/>
        <item x="5396"/>
        <item x="7899"/>
        <item x="5827"/>
        <item x="6833"/>
        <item x="7758"/>
        <item x="5401"/>
        <item x="5324"/>
        <item x="590"/>
        <item x="5446"/>
        <item x="8554"/>
        <item x="2147"/>
        <item x="6801"/>
        <item x="932"/>
        <item x="3194"/>
        <item x="1818"/>
        <item x="43"/>
        <item x="1669"/>
        <item x="2078"/>
        <item x="3528"/>
        <item x="7854"/>
        <item x="3727"/>
        <item x="5330"/>
        <item x="3670"/>
        <item x="2639"/>
        <item x="3258"/>
        <item x="4899"/>
        <item x="3207"/>
        <item x="2325"/>
        <item x="8754"/>
        <item x="5064"/>
        <item x="8772"/>
        <item x="4304"/>
        <item x="7212"/>
        <item x="3065"/>
        <item x="2745"/>
        <item x="7022"/>
        <item x="8075"/>
        <item x="6738"/>
        <item x="3097"/>
        <item x="5629"/>
        <item x="371"/>
        <item x="3007"/>
        <item x="4726"/>
        <item x="4011"/>
        <item x="8022"/>
        <item x="7601"/>
        <item x="118"/>
        <item x="8701"/>
        <item x="6488"/>
        <item x="2033"/>
        <item x="3844"/>
        <item x="2319"/>
        <item x="810"/>
        <item x="3328"/>
        <item x="4465"/>
        <item x="3099"/>
        <item x="3843"/>
        <item x="3729"/>
        <item x="6647"/>
        <item x="2815"/>
        <item x="2201"/>
        <item x="3679"/>
        <item x="2538"/>
        <item x="5763"/>
        <item x="6663"/>
        <item x="3504"/>
        <item x="5304"/>
        <item x="2566"/>
        <item x="2969"/>
        <item x="4928"/>
        <item x="2729"/>
        <item x="2189"/>
        <item x="5884"/>
        <item x="2930"/>
        <item x="6231"/>
        <item x="4634"/>
        <item x="5685"/>
        <item x="2464"/>
        <item x="1613"/>
        <item x="420"/>
        <item x="8460"/>
        <item x="4160"/>
        <item x="3287"/>
        <item x="7250"/>
        <item x="6617"/>
        <item x="5032"/>
        <item x="4718"/>
        <item x="1243"/>
        <item x="1952"/>
        <item x="8632"/>
        <item x="53"/>
        <item x="7999"/>
        <item x="1562"/>
        <item x="953"/>
        <item x="3704"/>
        <item x="3054"/>
        <item x="5502"/>
        <item x="4699"/>
        <item x="6132"/>
        <item x="1379"/>
        <item x="2699"/>
        <item x="7840"/>
        <item x="5192"/>
        <item x="8789"/>
        <item x="5841"/>
        <item x="744"/>
        <item x="3813"/>
        <item x="323"/>
        <item x="1337"/>
        <item x="1701"/>
        <item x="7943"/>
        <item x="4991"/>
        <item x="7202"/>
        <item x="7128"/>
        <item x="1716"/>
        <item x="8160"/>
        <item x="4679"/>
        <item x="2948"/>
        <item x="8709"/>
        <item x="4057"/>
        <item x="4684"/>
        <item x="7815"/>
        <item x="4006"/>
        <item x="1339"/>
        <item x="6259"/>
        <item x="2551"/>
        <item x="3948"/>
        <item x="8776"/>
        <item x="1155"/>
        <item x="7015"/>
        <item x="8240"/>
        <item x="8204"/>
        <item x="7889"/>
        <item x="1999"/>
        <item x="8572"/>
        <item x="1445"/>
        <item x="7866"/>
        <item x="7983"/>
        <item x="7383"/>
        <item x="6848"/>
        <item x="6295"/>
        <item x="5576"/>
        <item x="3105"/>
        <item x="2136"/>
        <item x="3456"/>
        <item x="2616"/>
        <item x="7115"/>
        <item x="5310"/>
        <item x="1396"/>
        <item x="4140"/>
        <item x="5607"/>
        <item x="8403"/>
        <item x="1035"/>
        <item x="6153"/>
        <item x="1301"/>
        <item x="4512"/>
        <item x="6625"/>
        <item x="7281"/>
        <item x="6668"/>
        <item x="1106"/>
        <item x="7539"/>
        <item x="5450"/>
        <item x="5435"/>
        <item x="5090"/>
        <item x="6221"/>
        <item x="7294"/>
        <item x="745"/>
        <item x="3949"/>
        <item x="6803"/>
        <item x="2079"/>
        <item x="4936"/>
        <item x="5318"/>
        <item x="1251"/>
        <item x="5347"/>
        <item x="7334"/>
        <item x="8248"/>
        <item x="3827"/>
        <item x="7024"/>
        <item x="2847"/>
        <item x="3128"/>
        <item x="4405"/>
        <item x="8114"/>
        <item x="8782"/>
        <item x="1706"/>
        <item x="1030"/>
        <item x="6190"/>
        <item x="753"/>
        <item x="5626"/>
        <item x="254"/>
        <item x="1149"/>
        <item x="1581"/>
        <item x="287"/>
        <item x="1307"/>
        <item x="6150"/>
        <item x="3280"/>
        <item x="2401"/>
        <item x="1559"/>
        <item x="5285"/>
        <item x="5340"/>
        <item x="1516"/>
        <item x="856"/>
        <item x="2012"/>
        <item x="8337"/>
        <item x="7067"/>
        <item x="5687"/>
        <item x="1073"/>
        <item x="3475"/>
        <item x="683"/>
        <item x="1100"/>
        <item x="2845"/>
        <item x="123"/>
        <item x="7152"/>
        <item x="1269"/>
        <item x="7049"/>
        <item x="557"/>
        <item x="8723"/>
        <item x="5874"/>
        <item x="2171"/>
        <item x="0"/>
        <item x="107"/>
        <item x="4705"/>
        <item x="5915"/>
        <item x="2933"/>
        <item x="127"/>
        <item x="920"/>
        <item x="6053"/>
        <item x="2656"/>
        <item x="7219"/>
        <item x="1266"/>
        <item x="51"/>
        <item x="5383"/>
        <item x="5080"/>
        <item x="3096"/>
        <item x="5289"/>
        <item x="6324"/>
        <item x="3861"/>
        <item x="8100"/>
        <item x="345"/>
        <item x="4749"/>
        <item x="4673"/>
        <item x="1196"/>
        <item x="7806"/>
        <item x="5689"/>
        <item x="8104"/>
        <item x="7783"/>
        <item x="7777"/>
        <item x="8552"/>
        <item x="1725"/>
        <item x="7495"/>
        <item x="4425"/>
        <item x="4436"/>
        <item x="5046"/>
        <item x="2819"/>
        <item x="6759"/>
        <item x="717"/>
        <item x="2843"/>
        <item x="2883"/>
        <item x="2632"/>
        <item x="503"/>
        <item x="4605"/>
        <item x="4701"/>
        <item x="8756"/>
        <item x="909"/>
        <item x="1297"/>
        <item x="3062"/>
        <item x="7563"/>
        <item x="5691"/>
        <item x="3958"/>
        <item x="4101"/>
        <item x="3381"/>
        <item x="5962"/>
        <item x="8870"/>
        <item x="8842"/>
        <item x="1768"/>
        <item x="5184"/>
        <item x="7939"/>
        <item x="261"/>
        <item x="6908"/>
        <item x="718"/>
        <item x="2162"/>
        <item x="6789"/>
        <item x="8010"/>
        <item x="8298"/>
        <item x="1523"/>
        <item x="4559"/>
        <item x="7434"/>
        <item x="3513"/>
        <item x="1710"/>
        <item x="4845"/>
        <item x="5793"/>
        <item x="1182"/>
        <item x="6831"/>
        <item x="5910"/>
        <item x="508"/>
        <item x="3203"/>
        <item x="2427"/>
        <item x="820"/>
        <item x="6368"/>
        <item x="4272"/>
        <item x="4915"/>
        <item x="7739"/>
        <item x="3606"/>
        <item x="8165"/>
        <item x="1429"/>
        <item x="3029"/>
        <item x="6317"/>
        <item x="2137"/>
        <item x="7042"/>
        <item x="7167"/>
        <item x="5284"/>
        <item x="5876"/>
        <item x="1508"/>
        <item x="2685"/>
        <item x="6872"/>
        <item x="213"/>
        <item x="5718"/>
        <item x="2358"/>
        <item x="3143"/>
        <item x="7164"/>
        <item x="2681"/>
        <item x="7993"/>
        <item x="1827"/>
        <item x="5049"/>
        <item x="647"/>
        <item x="2249"/>
        <item x="874"/>
        <item x="4810"/>
        <item x="1815"/>
        <item x="839"/>
        <item x="2024"/>
        <item x="6232"/>
        <item x="8056"/>
        <item x="6753"/>
        <item x="484"/>
        <item x="1210"/>
        <item x="1428"/>
        <item x="234"/>
        <item x="4177"/>
        <item x="4069"/>
        <item x="385"/>
        <item x="3005"/>
        <item x="3828"/>
        <item x="3291"/>
        <item x="8646"/>
        <item x="3004"/>
        <item x="6018"/>
        <item x="5753"/>
        <item x="3044"/>
        <item x="7799"/>
        <item x="4063"/>
        <item x="5085"/>
        <item x="1738"/>
        <item x="3445"/>
        <item x="3267"/>
        <item x="8441"/>
        <item x="7793"/>
        <item x="1118"/>
        <item x="6502"/>
        <item x="7322"/>
        <item x="3063"/>
        <item x="2289"/>
        <item x="7779"/>
        <item x="6077"/>
        <item x="3316"/>
        <item x="1172"/>
        <item x="814"/>
        <item x="2563"/>
        <item x="5210"/>
        <item x="4386"/>
        <item x="8221"/>
        <item x="315"/>
        <item x="4207"/>
        <item x="1560"/>
        <item x="746"/>
        <item x="4461"/>
        <item x="1717"/>
        <item x="3131"/>
        <item x="6966"/>
        <item x="165"/>
        <item x="8617"/>
        <item x="7163"/>
        <item x="7151"/>
        <item x="8124"/>
        <item x="7845"/>
        <item x="831"/>
        <item x="7908"/>
        <item x="1826"/>
        <item x="6445"/>
        <item x="5376"/>
        <item x="6412"/>
        <item x="7166"/>
        <item x="675"/>
        <item x="7641"/>
        <item x="1247"/>
        <item x="5226"/>
        <item x="963"/>
        <item x="1727"/>
        <item x="3414"/>
        <item x="4067"/>
        <item x="8580"/>
        <item x="5223"/>
        <item x="1430"/>
        <item x="4767"/>
        <item x="5408"/>
        <item x="5286"/>
        <item x="6512"/>
        <item x="2344"/>
        <item x="6891"/>
        <item x="624"/>
        <item x="2581"/>
        <item x="8651"/>
        <item x="132"/>
        <item x="1071"/>
        <item x="7016"/>
        <item x="1352"/>
        <item x="5011"/>
        <item x="3859"/>
        <item x="1421"/>
        <item x="7733"/>
        <item x="5411"/>
        <item x="3659"/>
        <item x="542"/>
        <item x="2676"/>
        <item x="7269"/>
        <item x="5985"/>
        <item x="2647"/>
        <item x="2607"/>
        <item x="7031"/>
        <item x="8848"/>
        <item x="6291"/>
        <item x="7317"/>
        <item x="8063"/>
        <item x="2182"/>
        <item x="4671"/>
        <item x="247"/>
        <item x="3177"/>
        <item x="5817"/>
        <item x="4790"/>
        <item x="2107"/>
        <item x="3594"/>
        <item x="3855"/>
        <item x="5572"/>
        <item x="7742"/>
        <item x="4212"/>
        <item x="7070"/>
        <item x="817"/>
        <item x="5035"/>
        <item x="5022"/>
        <item x="8110"/>
        <item x="8643"/>
        <item x="3927"/>
        <item x="5386"/>
        <item x="6959"/>
        <item x="1255"/>
        <item x="2680"/>
        <item x="3183"/>
        <item x="351"/>
        <item x="1678"/>
        <item x="5929"/>
        <item x="2520"/>
        <item x="3428"/>
        <item x="6692"/>
        <item x="3870"/>
        <item x="7379"/>
        <item x="5329"/>
        <item x="4116"/>
        <item x="8320"/>
        <item x="7088"/>
        <item x="463"/>
        <item x="4187"/>
        <item x="1250"/>
        <item x="3271"/>
        <item x="5470"/>
        <item x="7852"/>
        <item x="5268"/>
        <item x="1700"/>
        <item x="2849"/>
        <item x="8173"/>
        <item x="938"/>
        <item x="4739"/>
        <item x="2896"/>
        <item x="7970"/>
        <item x="612"/>
        <item x="1661"/>
        <item x="2214"/>
        <item x="3303"/>
        <item x="526"/>
        <item x="1192"/>
        <item x="3442"/>
        <item x="5136"/>
        <item x="4640"/>
        <item x="1018"/>
        <item x="3561"/>
        <item x="1343"/>
        <item x="3034"/>
        <item x="6734"/>
        <item x="251"/>
        <item x="7569"/>
        <item x="1088"/>
        <item x="5649"/>
        <item x="7078"/>
        <item x="6697"/>
        <item x="8514"/>
        <item x="6464"/>
        <item x="1588"/>
        <item x="783"/>
        <item x="8655"/>
        <item x="3933"/>
        <item x="4702"/>
        <item x="2255"/>
        <item x="3484"/>
        <item x="4596"/>
        <item x="572"/>
        <item x="4557"/>
        <item x="6199"/>
        <item x="4068"/>
        <item x="3272"/>
        <item x="3957"/>
        <item x="903"/>
        <item x="7456"/>
        <item x="1193"/>
        <item x="6713"/>
        <item x="5776"/>
        <item x="1150"/>
        <item x="6947"/>
        <item x="2554"/>
        <item x="6664"/>
        <item x="616"/>
        <item x="3677"/>
        <item x="7691"/>
        <item x="6558"/>
        <item x="4587"/>
        <item x="1736"/>
        <item x="3896"/>
        <item x="252"/>
        <item x="833"/>
        <item x="2347"/>
        <item x="6818"/>
        <item x="2335"/>
        <item x="1802"/>
        <item x="4471"/>
        <item x="3814"/>
        <item x="1023"/>
        <item x="6896"/>
        <item x="3841"/>
        <item x="1509"/>
        <item x="2714"/>
        <item x="212"/>
        <item x="6344"/>
        <item x="8342"/>
        <item x="151"/>
        <item x="1479"/>
        <item x="1457"/>
        <item x="1059"/>
        <item x="3976"/>
        <item x="8099"/>
        <item x="4755"/>
        <item x="1996"/>
        <item x="7264"/>
        <item x="2516"/>
        <item x="7841"/>
        <item x="5003"/>
        <item x="5254"/>
        <item x="4867"/>
        <item x="3722"/>
        <item x="5598"/>
        <item x="7437"/>
        <item x="6312"/>
        <item x="7505"/>
        <item x="2808"/>
        <item x="4770"/>
        <item x="3135"/>
        <item x="424"/>
        <item x="2575"/>
        <item x="2618"/>
        <item x="7518"/>
        <item x="1369"/>
        <item x="1488"/>
        <item x="6356"/>
        <item x="4839"/>
        <item x="6567"/>
        <item x="3125"/>
        <item x="4092"/>
        <item x="5361"/>
        <item x="993"/>
        <item x="5101"/>
        <item x="5548"/>
        <item x="1660"/>
        <item x="3508"/>
        <item x="4555"/>
        <item x="219"/>
        <item x="854"/>
        <item x="394"/>
        <item x="1387"/>
        <item x="1966"/>
        <item x="4569"/>
        <item x="3740"/>
        <item x="336"/>
        <item x="691"/>
        <item x="7881"/>
        <item x="3586"/>
        <item x="1044"/>
        <item x="3929"/>
        <item x="359"/>
        <item x="635"/>
        <item x="1670"/>
        <item x="3232"/>
        <item x="5009"/>
        <item x="1552"/>
        <item x="6528"/>
        <item x="5511"/>
        <item x="8230"/>
        <item x="3800"/>
        <item x="4323"/>
        <item x="5478"/>
        <item x="835"/>
        <item x="5109"/>
        <item x="3467"/>
        <item x="5371"/>
        <item x="3675"/>
        <item x="8157"/>
        <item x="4799"/>
        <item x="6781"/>
        <item x="4197"/>
        <item x="5648"/>
        <item x="3824"/>
        <item x="4793"/>
        <item x="4590"/>
        <item x="5327"/>
        <item x="5183"/>
        <item x="785"/>
        <item x="2312"/>
        <item x="6385"/>
        <item x="7135"/>
        <item x="3122"/>
        <item x="7925"/>
        <item x="7231"/>
        <item x="7076"/>
        <item x="6794"/>
        <item x="1780"/>
        <item x="3741"/>
        <item x="4277"/>
        <item x="1984"/>
        <item x="4037"/>
        <item x="3411"/>
        <item x="4746"/>
        <item x="4953"/>
        <item x="5606"/>
        <item x="416"/>
        <item x="8670"/>
        <item x="6687"/>
        <item x="921"/>
        <item x="1047"/>
        <item x="3758"/>
        <item x="514"/>
        <item x="3337"/>
        <item x="1957"/>
        <item x="4890"/>
        <item x="1386"/>
        <item x="293"/>
        <item x="2735"/>
        <item x="7756"/>
        <item x="1295"/>
        <item x="6223"/>
        <item x="2270"/>
        <item x="7727"/>
        <item x="1975"/>
        <item x="2731"/>
        <item x="575"/>
        <item x="159"/>
        <item x="2941"/>
        <item x="407"/>
        <item x="140"/>
        <item x="3257"/>
        <item x="6754"/>
        <item x="3955"/>
        <item x="3454"/>
        <item x="5991"/>
        <item x="3846"/>
        <item x="3182"/>
        <item x="5843"/>
        <item x="1943"/>
        <item x="970"/>
        <item x="5427"/>
        <item x="3996"/>
        <item x="5856"/>
        <item x="6191"/>
        <item x="3176"/>
        <item x="8283"/>
        <item x="2258"/>
        <item x="2891"/>
        <item x="103"/>
        <item x="2763"/>
        <item x="7080"/>
        <item x="2408"/>
        <item x="4835"/>
        <item x="8532"/>
        <item x="5580"/>
        <item x="1949"/>
        <item x="3498"/>
        <item x="268"/>
        <item x="628"/>
        <item x="6841"/>
        <item x="5473"/>
        <item x="320"/>
        <item x="990"/>
        <item x="583"/>
        <item x="1257"/>
        <item x="2361"/>
        <item x="3069"/>
        <item x="8510"/>
        <item x="7086"/>
        <item x="3437"/>
        <item x="2269"/>
        <item x="2865"/>
        <item x="6565"/>
        <item x="655"/>
        <item x="1256"/>
        <item x="326"/>
        <item x="7699"/>
        <item x="4675"/>
        <item x="4703"/>
        <item x="2988"/>
        <item x="7035"/>
        <item x="3967"/>
        <item x="7361"/>
        <item x="6436"/>
        <item x="6496"/>
        <item x="1844"/>
        <item x="6971"/>
        <item x="6643"/>
        <item x="5703"/>
        <item x="6530"/>
        <item x="2723"/>
        <item x="8207"/>
        <item x="1127"/>
        <item x="3554"/>
        <item x="7750"/>
        <item x="8017"/>
        <item x="8261"/>
        <item x="7454"/>
        <item x="8217"/>
        <item x="7747"/>
        <item x="3452"/>
        <item x="2752"/>
        <item x="3205"/>
        <item x="1492"/>
        <item x="7256"/>
        <item x="6013"/>
        <item x="5674"/>
        <item x="4458"/>
        <item x="4651"/>
        <item x="8861"/>
        <item x="4443"/>
        <item x="1067"/>
        <item x="4577"/>
        <item x="1804"/>
        <item x="4488"/>
        <item x="1889"/>
        <item x="4581"/>
        <item x="5345"/>
        <item x="6746"/>
        <item x="6832"/>
        <item x="3208"/>
        <item x="2493"/>
        <item x="5072"/>
        <item x="1674"/>
        <item x="2851"/>
        <item x="7830"/>
        <item x="1123"/>
        <item x="6207"/>
        <item x="3060"/>
        <item x="2490"/>
        <item x="4910"/>
        <item x="4945"/>
        <item x="7270"/>
        <item x="3417"/>
        <item x="4222"/>
        <item x="4713"/>
        <item x="1699"/>
        <item x="4158"/>
        <item x="5145"/>
        <item x="4021"/>
        <item x="1904"/>
        <item x="6442"/>
        <item x="4969"/>
        <item x="8279"/>
        <item x="6336"/>
        <item x="5860"/>
        <item x="1637"/>
        <item x="8282"/>
        <item x="4438"/>
        <item x="971"/>
        <item x="1970"/>
        <item x="5434"/>
        <item x="4038"/>
        <item x="8026"/>
        <item x="1783"/>
        <item x="7131"/>
        <item x="8155"/>
        <item x="5279"/>
        <item x="4302"/>
        <item x="4218"/>
        <item x="8363"/>
        <item x="2619"/>
        <item x="3553"/>
        <item x="2295"/>
        <item x="6983"/>
        <item x="668"/>
        <item x="3480"/>
        <item x="5597"/>
        <item x="3953"/>
        <item x="5867"/>
        <item x="516"/>
        <item x="2208"/>
        <item x="4654"/>
        <item x="5219"/>
        <item x="5326"/>
        <item x="3522"/>
        <item x="310"/>
        <item x="4694"/>
        <item x="4583"/>
        <item x="3922"/>
        <item x="6627"/>
        <item x="8567"/>
        <item x="465"/>
        <item x="1464"/>
        <item x="7175"/>
        <item x="2560"/>
        <item x="1459"/>
        <item x="3281"/>
        <item x="4661"/>
        <item x="4052"/>
        <item x="4330"/>
        <item x="1766"/>
        <item x="2525"/>
        <item x="6179"/>
        <item x="7655"/>
        <item x="6933"/>
        <item x="6409"/>
        <item x="5316"/>
        <item x="5684"/>
        <item x="6745"/>
        <item x="3640"/>
        <item x="7521"/>
        <item x="8365"/>
        <item x="3847"/>
        <item x="692"/>
        <item x="6105"/>
        <item x="3876"/>
        <item x="5986"/>
        <item x="7527"/>
        <item x="4876"/>
        <item x="5134"/>
        <item x="5115"/>
        <item x="1785"/>
        <item x="1098"/>
        <item x="4549"/>
        <item x="8304"/>
        <item x="7510"/>
        <item x="393"/>
        <item x="8180"/>
        <item x="6031"/>
        <item x="5448"/>
        <item x="7386"/>
        <item x="2638"/>
        <item x="6095"/>
        <item x="8198"/>
        <item x="8020"/>
        <item x="7394"/>
        <item x="4527"/>
        <item x="6301"/>
        <item x="3483"/>
        <item x="6279"/>
        <item x="6278"/>
        <item x="4885"/>
        <item x="4139"/>
        <item x="6493"/>
        <item x="337"/>
        <item x="7121"/>
        <item x="4426"/>
        <item x="3667"/>
        <item x="1953"/>
        <item x="6157"/>
        <item x="5807"/>
        <item x="4278"/>
        <item x="7909"/>
        <item x="8719"/>
        <item x="2673"/>
        <item x="3234"/>
        <item x="531"/>
        <item x="2354"/>
        <item x="423"/>
        <item x="6381"/>
        <item x="6472"/>
        <item x="8722"/>
        <item x="6298"/>
        <item x="8468"/>
        <item x="6023"/>
        <item x="2684"/>
        <item x="8185"/>
        <item x="7410"/>
        <item x="4687"/>
        <item x="6822"/>
        <item x="8226"/>
        <item x="3416"/>
        <item x="5920"/>
        <item x="1065"/>
        <item x="8645"/>
        <item x="6024"/>
        <item x="7259"/>
        <item x="8832"/>
        <item x="1912"/>
        <item x="5885"/>
        <item x="8657"/>
        <item x="8336"/>
        <item x="6227"/>
        <item x="3875"/>
        <item x="8451"/>
        <item x="2418"/>
        <item x="7761"/>
        <item x="5707"/>
        <item x="6568"/>
        <item x="7010"/>
        <item x="8414"/>
        <item x="235"/>
        <item x="8408"/>
        <item x="3551"/>
        <item x="4750"/>
        <item x="3830"/>
        <item x="3951"/>
        <item x="2026"/>
        <item x="2472"/>
        <item x="6395"/>
        <item x="4712"/>
        <item x="141"/>
        <item x="6133"/>
        <item x="7651"/>
        <item x="5672"/>
        <item x="2967"/>
        <item x="2697"/>
        <item x="3969"/>
        <item x="7331"/>
        <item x="2092"/>
        <item x="901"/>
        <item x="3482"/>
        <item x="2048"/>
        <item x="7424"/>
        <item x="8231"/>
        <item x="7913"/>
        <item x="2394"/>
        <item x="6453"/>
        <item x="438"/>
        <item x="2227"/>
        <item x="1776"/>
        <item x="130"/>
        <item x="85"/>
        <item x="8004"/>
        <item x="8753"/>
        <item x="904"/>
        <item x="8260"/>
        <item x="8381"/>
        <item x="8421"/>
        <item x="5645"/>
        <item x="6216"/>
        <item x="6951"/>
        <item x="8540"/>
        <item x="1892"/>
        <item x="648"/>
        <item x="8050"/>
        <item x="7453"/>
        <item x="1366"/>
        <item x="7580"/>
        <item x="7249"/>
        <item x="6398"/>
        <item x="2298"/>
        <item x="3301"/>
        <item x="1722"/>
        <item x="1704"/>
        <item x="7373"/>
        <item x="4178"/>
        <item x="6603"/>
        <item x="1270"/>
        <item x="7311"/>
        <item x="1278"/>
        <item x="1926"/>
        <item x="6003"/>
        <item x="2484"/>
        <item x="6905"/>
        <item x="209"/>
        <item x="2822"/>
        <item x="8229"/>
        <item x="5166"/>
        <item x="6087"/>
        <item x="3472"/>
        <item x="2355"/>
        <item x="1922"/>
        <item x="8089"/>
        <item x="7058"/>
        <item x="5200"/>
        <item x="7763"/>
        <item x="587"/>
        <item x="5786"/>
        <item x="2833"/>
        <item x="6113"/>
        <item x="5466"/>
        <item x="499"/>
        <item x="2897"/>
        <item x="4668"/>
        <item x="6935"/>
        <item x="1541"/>
        <item x="5216"/>
        <item x="1833"/>
        <item x="3357"/>
        <item x="4999"/>
        <item x="2374"/>
        <item x="6407"/>
        <item x="1578"/>
        <item x="4375"/>
        <item x="6916"/>
        <item x="7555"/>
        <item x="95"/>
        <item x="3688"/>
        <item x="8053"/>
        <item x="466"/>
        <item x="7832"/>
        <item x="4150"/>
        <item x="539"/>
        <item x="4043"/>
        <item x="6984"/>
        <item x="3745"/>
        <item x="5439"/>
        <item x="3908"/>
        <item x="1076"/>
        <item x="4409"/>
        <item x="2611"/>
        <item x="284"/>
        <item x="5323"/>
        <item x="6742"/>
        <item x="2010"/>
        <item x="5790"/>
        <item x="5060"/>
        <item x="4269"/>
        <item x="8224"/>
        <item x="8474"/>
        <item x="6509"/>
        <item x="4983"/>
        <item x="2578"/>
        <item x="8654"/>
        <item x="7754"/>
        <item x="7616"/>
        <item x="4812"/>
        <item x="4274"/>
        <item x="4489"/>
        <item x="4295"/>
        <item x="6634"/>
        <item x="5746"/>
        <item x="541"/>
        <item x="7118"/>
        <item x="6577"/>
        <item x="3848"/>
        <item x="3156"/>
        <item x="7112"/>
        <item x="2127"/>
        <item x="4073"/>
        <item x="6188"/>
        <item x="2852"/>
        <item x="5102"/>
        <item x="6260"/>
        <item x="3709"/>
        <item x="5740"/>
        <item x="2333"/>
        <item x="372"/>
        <item x="2469"/>
        <item x="6843"/>
        <item x="4211"/>
        <item x="5635"/>
        <item x="2790"/>
        <item x="6531"/>
        <item x="7153"/>
        <item x="4241"/>
        <item x="1042"/>
        <item x="5459"/>
        <item x="2744"/>
        <item x="822"/>
        <item x="1910"/>
        <item x="1876"/>
        <item x="5255"/>
        <item x="6791"/>
        <item x="3439"/>
        <item x="5332"/>
        <item x="7818"/>
        <item x="1483"/>
        <item x="1577"/>
        <item x="7258"/>
        <item x="348"/>
        <item x="5243"/>
        <item x="7572"/>
        <item x="4621"/>
        <item x="4903"/>
        <item x="3815"/>
        <item x="1152"/>
        <item x="347"/>
        <item x="375"/>
        <item x="1104"/>
        <item x="2626"/>
        <item x="5319"/>
        <item x="4745"/>
        <item x="7182"/>
        <item x="3102"/>
        <item x="4262"/>
        <item x="46"/>
        <item x="6136"/>
        <item x="361"/>
        <item x="6215"/>
        <item x="6566"/>
        <item x="5942"/>
        <item x="3307"/>
        <item x="2226"/>
        <item x="561"/>
        <item x="4317"/>
        <item x="8012"/>
        <item x="4773"/>
        <item x="861"/>
        <item x="5404"/>
        <item x="4744"/>
        <item x="8120"/>
        <item x="3002"/>
        <item x="779"/>
        <item x="6224"/>
        <item x="8131"/>
        <item x="2989"/>
        <item x="982"/>
        <item x="2730"/>
        <item x="3650"/>
        <item x="1183"/>
        <item x="8627"/>
        <item x="4975"/>
        <item x="714"/>
        <item x="7329"/>
        <item x="5792"/>
        <item x="3774"/>
        <item x="5281"/>
        <item x="3028"/>
        <item x="3018"/>
        <item x="7982"/>
        <item x="4332"/>
        <item x="7295"/>
        <item x="3895"/>
        <item x="175"/>
        <item x="456"/>
        <item x="5612"/>
        <item x="5820"/>
        <item x="8444"/>
        <item x="4572"/>
        <item x="8312"/>
        <item x="3017"/>
        <item x="1242"/>
        <item x="7098"/>
        <item x="7185"/>
        <item x="6439"/>
        <item x="7887"/>
        <item x="3808"/>
        <item x="7421"/>
        <item x="2064"/>
        <item x="7620"/>
        <item x="1477"/>
        <item x="8389"/>
        <item x="6125"/>
        <item x="8271"/>
        <item x="636"/>
        <item x="3518"/>
        <item x="8610"/>
        <item x="485"/>
        <item x="983"/>
        <item x="3868"/>
        <item x="6131"/>
        <item x="5413"/>
        <item x="408"/>
        <item x="4996"/>
        <item x="7960"/>
        <item x="7205"/>
        <item x="5870"/>
        <item x="2779"/>
        <item x="8515"/>
        <item x="1948"/>
        <item x="8125"/>
        <item x="2749"/>
        <item x="105"/>
        <item x="4662"/>
        <item x="6802"/>
        <item x="98"/>
        <item x="6338"/>
        <item x="5681"/>
        <item x="5143"/>
        <item x="110"/>
        <item x="2313"/>
        <item x="1935"/>
        <item x="100"/>
        <item x="7169"/>
        <item x="1536"/>
        <item x="3579"/>
        <item x="8228"/>
        <item x="166"/>
        <item x="3899"/>
        <item x="5282"/>
        <item x="5640"/>
        <item x="2245"/>
        <item x="5485"/>
        <item x="3491"/>
        <item x="7013"/>
        <item x="2480"/>
        <item x="4758"/>
        <item x="553"/>
        <item x="1050"/>
        <item x="4789"/>
        <item x="6650"/>
        <item x="3907"/>
        <item x="4776"/>
        <item x="4437"/>
        <item x="6011"/>
        <item x="6648"/>
        <item x="8257"/>
        <item x="7168"/>
        <item x="8859"/>
        <item x="885"/>
        <item x="7846"/>
        <item x="1823"/>
        <item x="3400"/>
        <item x="6102"/>
        <item x="5889"/>
        <item x="6862"/>
        <item x="8007"/>
        <item x="7917"/>
        <item x="8392"/>
        <item x="8366"/>
        <item x="7482"/>
        <item x="4127"/>
        <item x="6894"/>
        <item x="4258"/>
        <item x="4411"/>
        <item x="3112"/>
        <item x="6203"/>
        <item x="1168"/>
        <item x="1962"/>
        <item x="5636"/>
        <item x="7184"/>
        <item x="8669"/>
        <item x="7363"/>
        <item x="6709"/>
        <item x="8653"/>
        <item x="1554"/>
        <item x="7102"/>
        <item x="2140"/>
        <item x="6129"/>
        <item x="3633"/>
        <item x="8687"/>
        <item x="2603"/>
        <item x="4336"/>
        <item x="4494"/>
        <item x="5931"/>
        <item x="4363"/>
        <item x="1225"/>
        <item x="461"/>
        <item x="8773"/>
        <item x="8117"/>
        <item x="188"/>
        <item x="6106"/>
        <item x="5546"/>
        <item x="1347"/>
        <item x="7836"/>
        <item x="2785"/>
        <item x="7911"/>
        <item x="8043"/>
        <item x="5918"/>
        <item x="4921"/>
        <item x="7977"/>
        <item x="7157"/>
        <item x="4940"/>
        <item x="7398"/>
        <item x="8079"/>
        <item x="5344"/>
        <item x="7731"/>
        <item x="444"/>
        <item x="4623"/>
        <item x="4309"/>
        <item x="4288"/>
        <item x="8447"/>
        <item x="10"/>
        <item x="6108"/>
        <item x="5506"/>
        <item x="4818"/>
        <item x="1510"/>
        <item x="6597"/>
        <item x="3525"/>
        <item x="6511"/>
        <item x="4475"/>
        <item x="6910"/>
        <item x="912"/>
        <item x="4613"/>
        <item x="452"/>
        <item x="7989"/>
        <item x="2705"/>
        <item x="5994"/>
        <item x="152"/>
        <item x="6758"/>
        <item x="7313"/>
        <item x="5594"/>
        <item x="2176"/>
        <item x="1474"/>
        <item x="3171"/>
        <item x="5701"/>
        <item x="1048"/>
        <item x="1187"/>
        <item x="7207"/>
        <item x="4345"/>
        <item x="8695"/>
        <item x="4632"/>
        <item x="2110"/>
        <item x="3390"/>
        <item x="2095"/>
        <item x="1096"/>
        <item x="1522"/>
        <item x="8329"/>
        <item x="8704"/>
        <item x="8477"/>
        <item x="670"/>
        <item x="1275"/>
        <item x="1645"/>
        <item x="7077"/>
        <item x="3989"/>
        <item x="2760"/>
        <item t="default"/>
      </items>
    </pivotField>
    <pivotField showAll="0"/>
    <pivotField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dataField="1"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t="default"/>
      </items>
    </pivotField>
    <pivotField dragToRow="0" dragToCol="0" dragToPage="0" showAll="0" defaultSubtotal="0"/>
    <pivotField dragToRow="0" dragToCol="0" dragToPage="0" showAll="0" defaultSubtotal="0"/>
  </pivotFields>
  <rowFields count="2">
    <field x="1"/>
    <field x="8"/>
  </rowFields>
  <rowItems count="22">
    <i>
      <x v="697"/>
    </i>
    <i r="1">
      <x v="123"/>
    </i>
    <i>
      <x v="2123"/>
    </i>
    <i r="1">
      <x v="123"/>
    </i>
    <i>
      <x v="2613"/>
    </i>
    <i r="1">
      <x v="123"/>
    </i>
    <i>
      <x v="2680"/>
    </i>
    <i r="1">
      <x v="83"/>
    </i>
    <i r="1">
      <x v="115"/>
    </i>
    <i>
      <x v="2727"/>
    </i>
    <i r="1">
      <x v="122"/>
    </i>
    <i>
      <x v="2729"/>
    </i>
    <i r="1">
      <x v="123"/>
    </i>
    <i>
      <x v="3653"/>
    </i>
    <i r="1">
      <x v="123"/>
    </i>
    <i>
      <x v="3705"/>
    </i>
    <i r="1">
      <x v="123"/>
    </i>
    <i>
      <x v="6817"/>
    </i>
    <i r="1">
      <x v="123"/>
    </i>
    <i>
      <x v="6848"/>
    </i>
    <i r="1">
      <x v="123"/>
    </i>
    <i t="grand">
      <x/>
    </i>
  </rowItems>
  <colItems count="1">
    <i/>
  </colItems>
  <dataFields count="1">
    <dataField name="Sum of popularity"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ED995F-E735-48EA-BD50-643604AE4C4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14" firstHeaderRow="1" firstDataRow="1" firstDataCol="1"/>
  <pivotFields count="11">
    <pivotField showAll="0"/>
    <pivotField dataField="1" showAll="0"/>
    <pivotField showAll="0"/>
    <pivotField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s>
    </pivotField>
    <pivotField dragToRow="0" dragToCol="0" dragToPage="0" showAll="0" defaultSubtotal="0"/>
    <pivotField dragToRow="0" dragToCol="0" dragToPage="0" showAll="0" defaultSubtotal="0"/>
  </pivotFields>
  <rowFields count="3">
    <field x="8"/>
    <field x="7"/>
    <field x="6"/>
  </rowFields>
  <rowItems count="111">
    <i>
      <x v="1"/>
    </i>
    <i>
      <x v="2"/>
    </i>
    <i>
      <x v="14"/>
    </i>
    <i>
      <x v="15"/>
    </i>
    <i>
      <x v="17"/>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t="grand">
      <x/>
    </i>
  </rowItems>
  <colItems count="1">
    <i/>
  </colItems>
  <dataFields count="1">
    <dataField name="Count of title" fld="1" subtotal="count" baseField="0" baseItem="0"/>
  </dataFields>
  <chartFormats count="18">
    <chartFormat chart="1" format="0"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8" count="1" selected="0">
            <x v="117"/>
          </reference>
        </references>
      </pivotArea>
    </chartFormat>
    <chartFormat chart="1" format="7">
      <pivotArea type="data" outline="0" fieldPosition="0">
        <references count="2">
          <reference field="4294967294" count="1" selected="0">
            <x v="0"/>
          </reference>
          <reference field="8" count="1" selected="0">
            <x v="116"/>
          </reference>
        </references>
      </pivotArea>
    </chartFormat>
    <chartFormat chart="1" format="8">
      <pivotArea type="data" outline="0" fieldPosition="0">
        <references count="2">
          <reference field="4294967294" count="1" selected="0">
            <x v="0"/>
          </reference>
          <reference field="8" count="1" selected="0">
            <x v="118"/>
          </reference>
        </references>
      </pivotArea>
    </chartFormat>
    <chartFormat chart="1" format="9">
      <pivotArea type="data" outline="0" fieldPosition="0">
        <references count="2">
          <reference field="4294967294" count="1" selected="0">
            <x v="0"/>
          </reference>
          <reference field="8" count="1" selected="0">
            <x v="115"/>
          </reference>
        </references>
      </pivotArea>
    </chartFormat>
    <chartFormat chart="1" format="10">
      <pivotArea type="data" outline="0" fieldPosition="0">
        <references count="2">
          <reference field="4294967294" count="1" selected="0">
            <x v="0"/>
          </reference>
          <reference field="8" count="1" selected="0">
            <x v="11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8" count="1" selected="0">
            <x v="113"/>
          </reference>
        </references>
      </pivotArea>
    </chartFormat>
    <chartFormat chart="4" format="13">
      <pivotArea type="data" outline="0" fieldPosition="0">
        <references count="2">
          <reference field="4294967294" count="1" selected="0">
            <x v="0"/>
          </reference>
          <reference field="8" count="1" selected="0">
            <x v="115"/>
          </reference>
        </references>
      </pivotArea>
    </chartFormat>
    <chartFormat chart="4" format="14">
      <pivotArea type="data" outline="0" fieldPosition="0">
        <references count="2">
          <reference field="4294967294" count="1" selected="0">
            <x v="0"/>
          </reference>
          <reference field="8" count="1" selected="0">
            <x v="116"/>
          </reference>
        </references>
      </pivotArea>
    </chartFormat>
    <chartFormat chart="4" format="15">
      <pivotArea type="data" outline="0" fieldPosition="0">
        <references count="2">
          <reference field="4294967294" count="1" selected="0">
            <x v="0"/>
          </reference>
          <reference field="8" count="1" selected="0">
            <x v="117"/>
          </reference>
        </references>
      </pivotArea>
    </chartFormat>
    <chartFormat chart="4" format="16">
      <pivotArea type="data" outline="0" fieldPosition="0">
        <references count="2">
          <reference field="4294967294" count="1" selected="0">
            <x v="0"/>
          </reference>
          <reference field="8" count="1" selected="0">
            <x v="118"/>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8" count="1" selected="0">
            <x v="113"/>
          </reference>
        </references>
      </pivotArea>
    </chartFormat>
    <chartFormat chart="5" format="19">
      <pivotArea type="data" outline="0" fieldPosition="0">
        <references count="2">
          <reference field="4294967294" count="1" selected="0">
            <x v="0"/>
          </reference>
          <reference field="8" count="1" selected="0">
            <x v="115"/>
          </reference>
        </references>
      </pivotArea>
    </chartFormat>
    <chartFormat chart="5" format="20">
      <pivotArea type="data" outline="0" fieldPosition="0">
        <references count="2">
          <reference field="4294967294" count="1" selected="0">
            <x v="0"/>
          </reference>
          <reference field="8" count="1" selected="0">
            <x v="116"/>
          </reference>
        </references>
      </pivotArea>
    </chartFormat>
    <chartFormat chart="5" format="21">
      <pivotArea type="data" outline="0" fieldPosition="0">
        <references count="2">
          <reference field="4294967294" count="1" selected="0">
            <x v="0"/>
          </reference>
          <reference field="8" count="1" selected="0">
            <x v="117"/>
          </reference>
        </references>
      </pivotArea>
    </chartFormat>
    <chartFormat chart="5" format="22">
      <pivotArea type="data" outline="0" fieldPosition="0">
        <references count="2">
          <reference field="4294967294" count="1" selected="0">
            <x v="0"/>
          </reference>
          <reference field="8" count="1" selected="0">
            <x v="1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6B08B-585F-4603-845D-1911A0DAF64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14" firstHeaderRow="1" firstDataRow="1" firstDataCol="1"/>
  <pivotFields count="11">
    <pivotField showAll="0"/>
    <pivotField showAll="0"/>
    <pivotField showAll="0"/>
    <pivotField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dataField="1"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axis="axisRow"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s>
    </pivotField>
    <pivotField dragToRow="0" dragToCol="0" dragToPage="0" showAll="0" defaultSubtotal="0"/>
    <pivotField dragToRow="0" dragToCol="0" dragToPage="0" showAll="0" defaultSubtotal="0"/>
  </pivotFields>
  <rowFields count="4">
    <field x="8"/>
    <field x="7"/>
    <field x="6"/>
    <field x="5"/>
  </rowFields>
  <rowItems count="111">
    <i>
      <x v="1"/>
    </i>
    <i>
      <x v="2"/>
    </i>
    <i>
      <x v="14"/>
    </i>
    <i>
      <x v="15"/>
    </i>
    <i>
      <x v="17"/>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t="grand">
      <x/>
    </i>
  </rowItems>
  <colItems count="1">
    <i/>
  </colItems>
  <dataFields count="1">
    <dataField name="Sum of popularity" fld="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23"/>
          </reference>
        </references>
      </pivotArea>
    </chartFormat>
    <chartFormat chart="0" format="2">
      <pivotArea type="data" outline="0" fieldPosition="0">
        <references count="2">
          <reference field="4294967294" count="1" selected="0">
            <x v="0"/>
          </reference>
          <reference field="8" count="1" selected="0">
            <x v="122"/>
          </reference>
        </references>
      </pivotArea>
    </chartFormat>
    <chartFormat chart="0" format="3">
      <pivotArea type="data" outline="0" fieldPosition="0">
        <references count="2">
          <reference field="4294967294" count="1" selected="0">
            <x v="0"/>
          </reference>
          <reference field="8" count="1" selected="0">
            <x v="121"/>
          </reference>
        </references>
      </pivotArea>
    </chartFormat>
    <chartFormat chart="0" format="4">
      <pivotArea type="data" outline="0" fieldPosition="0">
        <references count="2">
          <reference field="4294967294" count="1" selected="0">
            <x v="0"/>
          </reference>
          <reference field="8" count="1" selected="0">
            <x v="120"/>
          </reference>
        </references>
      </pivotArea>
    </chartFormat>
    <chartFormat chart="0" format="5">
      <pivotArea type="data" outline="0" fieldPosition="0">
        <references count="2">
          <reference field="4294967294" count="1" selected="0">
            <x v="0"/>
          </reference>
          <reference field="8" count="1" selected="0">
            <x v="118"/>
          </reference>
        </references>
      </pivotArea>
    </chartFormat>
    <chartFormat chart="0" format="6">
      <pivotArea type="data" outline="0" fieldPosition="0">
        <references count="2">
          <reference field="4294967294" count="1" selected="0">
            <x v="0"/>
          </reference>
          <reference field="8" count="1" selected="0">
            <x v="117"/>
          </reference>
        </references>
      </pivotArea>
    </chartFormat>
    <chartFormat chart="0" format="7">
      <pivotArea type="data" outline="0" fieldPosition="0">
        <references count="2">
          <reference field="4294967294" count="1" selected="0">
            <x v="0"/>
          </reference>
          <reference field="8" count="1" selected="0">
            <x v="116"/>
          </reference>
        </references>
      </pivotArea>
    </chartFormat>
    <chartFormat chart="0" format="8">
      <pivotArea type="data" outline="0" fieldPosition="0">
        <references count="2">
          <reference field="4294967294" count="1" selected="0">
            <x v="0"/>
          </reference>
          <reference field="8" count="1" selected="0">
            <x v="115"/>
          </reference>
        </references>
      </pivotArea>
    </chartFormat>
    <chartFormat chart="0" format="9">
      <pivotArea type="data" outline="0" fieldPosition="0">
        <references count="2">
          <reference field="4294967294" count="1" selected="0">
            <x v="0"/>
          </reference>
          <reference field="8" count="1" selected="0">
            <x v="1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512010-4E23-4906-A3BC-69AEA4EEB9B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1">
    <pivotField showAll="0"/>
    <pivotField showAll="0"/>
    <pivotField showAll="0"/>
    <pivotField dataField="1"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showAll="0" defaultSubtotal="0"/>
    <pivotField showAll="0" defaultSubtotal="0"/>
    <pivotField showAll="0" defaultSubtotal="0">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s>
    </pivotField>
    <pivotField dragToRow="0" dragToCol="0" dragToPage="0" showAll="0" defaultSubtotal="0"/>
    <pivotField dragToRow="0" dragToCol="0" dragToPage="0" showAll="0" defaultSubtotal="0"/>
  </pivotFields>
  <rowItems count="1">
    <i/>
  </rowItems>
  <colItems count="1">
    <i/>
  </colItems>
  <dataFields count="1">
    <dataField name="Count of original_languag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C4A1A3-BDE3-47D2-A395-A8719323DC0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11">
    <pivotField showAll="0"/>
    <pivotField axis="axisRow" showAll="0" measureFilter="1">
      <items count="8878">
        <item x="3447"/>
        <item x="4564"/>
        <item x="7613"/>
        <item x="4400"/>
        <item x="8351"/>
        <item x="2447"/>
        <item x="7686"/>
        <item x="7089"/>
        <item x="8420"/>
        <item x="2413"/>
        <item x="4467"/>
        <item x="487"/>
        <item x="297"/>
        <item x="7370"/>
        <item x="7614"/>
        <item x="4575"/>
        <item x="7609"/>
        <item x="2310"/>
        <item x="6665"/>
        <item x="2492"/>
        <item x="5171"/>
        <item x="2589"/>
        <item x="2108"/>
        <item x="6049"/>
        <item x="2027"/>
        <item x="6303"/>
        <item x="4631"/>
        <item x="2866"/>
        <item x="2348"/>
        <item x="8135"/>
        <item x="4788"/>
        <item x="8497"/>
        <item x="3164"/>
        <item x="1004"/>
        <item x="7688"/>
        <item x="8286"/>
        <item x="7990"/>
        <item x="7729"/>
        <item x="7408"/>
        <item x="7059"/>
        <item x="8255"/>
        <item x="8505"/>
        <item x="4"/>
        <item x="7968"/>
        <item x="7497"/>
        <item x="6027"/>
        <item x="356"/>
        <item x="2807"/>
        <item x="1971"/>
        <item x="2047"/>
        <item x="6154"/>
        <item x="6293"/>
        <item x="7390"/>
        <item x="5503"/>
        <item x="6068"/>
        <item x="6035"/>
        <item x="8287"/>
        <item x="1400"/>
        <item x="7005"/>
        <item x="8605"/>
        <item x="6392"/>
        <item x="5057"/>
        <item x="1618"/>
        <item x="2955"/>
        <item x="4050"/>
        <item x="215"/>
        <item x="3567"/>
        <item x="3755"/>
        <item x="139"/>
        <item x="1759"/>
        <item x="7660"/>
        <item x="4053"/>
        <item x="1841"/>
        <item x="3609"/>
        <item x="4504"/>
        <item x="3785"/>
        <item x="3075"/>
        <item x="3557"/>
        <item x="7352"/>
        <item x="3154"/>
        <item x="1855"/>
        <item x="5644"/>
        <item x="6719"/>
        <item x="2284"/>
        <item x="4824"/>
        <item x="6882"/>
        <item x="7678"/>
        <item x="5731"/>
        <item x="302"/>
        <item x="6431"/>
        <item x="7632"/>
        <item x="7930"/>
        <item x="2302"/>
        <item x="8265"/>
        <item x="5627"/>
        <item x="8680"/>
        <item x="7789"/>
        <item x="6798"/>
        <item x="7621"/>
        <item x="1518"/>
        <item x="5358"/>
        <item x="2915"/>
        <item x="7550"/>
        <item x="3621"/>
        <item x="566"/>
        <item x="1141"/>
        <item x="8272"/>
        <item x="8828"/>
        <item x="4861"/>
        <item x="7721"/>
        <item x="7920"/>
        <item x="6517"/>
        <item x="4480"/>
        <item x="3559"/>
        <item x="1918"/>
        <item x="2381"/>
        <item x="3691"/>
        <item x="2434"/>
        <item x="6632"/>
        <item x="7633"/>
        <item x="6575"/>
        <item x="7127"/>
        <item x="7008"/>
        <item x="5891"/>
        <item x="8324"/>
        <item x="4109"/>
        <item x="7645"/>
        <item x="5217"/>
        <item x="2882"/>
        <item x="8213"/>
        <item x="3961"/>
        <item x="2602"/>
        <item x="3399"/>
        <item x="7785"/>
        <item x="149"/>
        <item x="5791"/>
        <item x="5457"/>
        <item x="5432"/>
        <item x="8047"/>
        <item x="4710"/>
        <item x="4107"/>
        <item x="5993"/>
        <item x="523"/>
        <item x="4711"/>
        <item x="3229"/>
        <item x="479"/>
        <item x="7817"/>
        <item x="1571"/>
        <item x="6523"/>
        <item x="1316"/>
        <item x="7174"/>
        <item x="6048"/>
        <item x="1730"/>
        <item x="2283"/>
        <item x="473"/>
        <item x="3239"/>
        <item x="5452"/>
        <item x="7036"/>
        <item x="741"/>
        <item x="3605"/>
        <item x="7822"/>
        <item x="4775"/>
        <item x="6130"/>
        <item x="5750"/>
        <item x="2113"/>
        <item x="5033"/>
        <item x="5673"/>
        <item x="2331"/>
        <item x="5747"/>
        <item x="5497"/>
        <item x="7627"/>
        <item x="115"/>
        <item x="1117"/>
        <item x="2535"/>
        <item x="3111"/>
        <item x="5899"/>
        <item x="5859"/>
        <item x="6419"/>
        <item x="237"/>
        <item x="1816"/>
        <item x="922"/>
        <item x="1822"/>
        <item x="36"/>
        <item x="2990"/>
        <item x="4382"/>
        <item x="2927"/>
        <item x="7862"/>
        <item x="1143"/>
        <item x="2311"/>
        <item x="513"/>
        <item x="5342"/>
        <item x="3964"/>
        <item x="2668"/>
        <item x="3778"/>
        <item x="8438"/>
        <item x="5017"/>
        <item x="8449"/>
        <item x="7589"/>
        <item x="4525"/>
        <item x="3160"/>
        <item x="1261"/>
        <item x="7490"/>
        <item x="2675"/>
        <item x="1703"/>
        <item x="7457"/>
        <item x="6744"/>
        <item x="4470"/>
        <item x="2587"/>
        <item x="2476"/>
        <item x="7615"/>
        <item x="3701"/>
        <item x="2419"/>
        <item x="1742"/>
        <item x="6769"/>
        <item x="5676"/>
        <item x="6014"/>
        <item x="891"/>
        <item x="6658"/>
        <item x="6285"/>
        <item x="3920"/>
        <item x="4206"/>
        <item x="7426"/>
        <item x="6900"/>
        <item x="641"/>
        <item x="945"/>
        <item x="344"/>
        <item x="1744"/>
        <item x="5307"/>
        <item x="769"/>
        <item x="2044"/>
        <item x="5653"/>
        <item x="5349"/>
        <item x="5451"/>
        <item x="614"/>
        <item x="7034"/>
        <item x="573"/>
        <item x="2072"/>
        <item x="3695"/>
        <item x="4778"/>
        <item x="5338"/>
        <item x="7903"/>
        <item x="1413"/>
        <item x="4943"/>
        <item x="1842"/>
        <item x="4553"/>
        <item x="7587"/>
        <item x="7741"/>
        <item x="8358"/>
        <item x="4551"/>
        <item x="5967"/>
        <item x="3512"/>
        <item x="5163"/>
        <item x="3502"/>
        <item x="7561"/>
        <item x="1340"/>
        <item x="3694"/>
        <item x="2037"/>
        <item x="4189"/>
        <item x="2999"/>
        <item x="3991"/>
        <item x="994"/>
        <item x="1342"/>
        <item x="1609"/>
        <item x="1279"/>
        <item x="5204"/>
        <item x="2953"/>
        <item x="3174"/>
        <item x="1687"/>
        <item x="5273"/>
        <item x="3945"/>
        <item x="7433"/>
        <item x="431"/>
        <item x="8249"/>
        <item x="4182"/>
        <item x="3375"/>
        <item x="914"/>
        <item x="537"/>
        <item x="2160"/>
        <item x="45"/>
        <item x="4683"/>
        <item x="2448"/>
        <item x="2001"/>
        <item x="8733"/>
        <item x="243"/>
        <item x="1249"/>
        <item x="413"/>
        <item x="906"/>
        <item x="2734"/>
        <item x="217"/>
        <item x="6793"/>
        <item x="1652"/>
        <item x="2297"/>
        <item x="382"/>
        <item x="7146"/>
        <item x="4463"/>
        <item x="7145"/>
        <item x="1873"/>
        <item x="8496"/>
        <item x="6349"/>
        <item x="8364"/>
        <item x="5970"/>
        <item x="2068"/>
        <item x="6860"/>
        <item x="8587"/>
        <item x="673"/>
        <item x="3531"/>
        <item x="425"/>
        <item x="4813"/>
        <item x="1745"/>
        <item x="674"/>
        <item x="8631"/>
        <item x="2951"/>
        <item x="6036"/>
        <item x="8070"/>
        <item x="7523"/>
        <item x="3776"/>
        <item x="1325"/>
        <item x="4511"/>
        <item x="1417"/>
        <item x="1319"/>
        <item x="7096"/>
        <item x="3810"/>
        <item x="392"/>
        <item x="6924"/>
        <item x="7689"/>
        <item x="4582"/>
        <item x="7458"/>
        <item x="3204"/>
        <item x="697"/>
        <item x="5696"/>
        <item x="6669"/>
        <item x="8835"/>
        <item x="511"/>
        <item x="2806"/>
        <item x="4980"/>
        <item x="6008"/>
        <item x="4113"/>
        <item x="2604"/>
        <item x="5275"/>
        <item x="8322"/>
        <item x="7347"/>
        <item x="8018"/>
        <item x="6797"/>
        <item x="3968"/>
        <item x="1373"/>
        <item x="1718"/>
        <item x="3212"/>
        <item x="7499"/>
        <item x="6662"/>
        <item x="7963"/>
        <item x="8040"/>
        <item x="6715"/>
        <item x="3730"/>
        <item x="7150"/>
        <item x="5699"/>
        <item x="2070"/>
        <item x="5562"/>
        <item x="2605"/>
        <item x="8569"/>
        <item x="3918"/>
        <item x="3343"/>
        <item x="1312"/>
        <item x="6783"/>
        <item x="2282"/>
        <item x="6598"/>
        <item x="2541"/>
        <item x="2376"/>
        <item x="2840"/>
        <item x="5544"/>
        <item x="6111"/>
        <item x="4335"/>
        <item x="6359"/>
        <item x="8601"/>
        <item x="778"/>
        <item x="4041"/>
        <item x="8264"/>
        <item x="8169"/>
        <item x="3252"/>
        <item x="1285"/>
        <item x="3087"/>
        <item x="6696"/>
        <item x="1750"/>
        <item x="7700"/>
        <item x="8171"/>
        <item x="7442"/>
        <item x="5305"/>
        <item x="6795"/>
        <item x="6883"/>
        <item x="6189"/>
        <item x="1956"/>
        <item x="5695"/>
        <item x="3637"/>
        <item x="3026"/>
        <item x="350"/>
        <item x="867"/>
        <item x="8734"/>
        <item x="6208"/>
        <item x="4604"/>
        <item x="4082"/>
        <item x="5981"/>
        <item x="8571"/>
        <item x="4864"/>
        <item x="7342"/>
        <item x="6469"/>
        <item x="7698"/>
        <item x="4143"/>
        <item x="6961"/>
        <item x="719"/>
        <item x="5300"/>
        <item x="4883"/>
        <item x="1427"/>
        <item x="6362"/>
        <item x="3331"/>
        <item x="2369"/>
        <item x="4946"/>
        <item x="156"/>
        <item x="7556"/>
        <item x="6631"/>
        <item x="6779"/>
        <item x="5829"/>
        <item x="3552"/>
        <item x="365"/>
        <item x="7937"/>
        <item x="8591"/>
        <item x="2235"/>
        <item x="3607"/>
        <item x="197"/>
        <item x="875"/>
        <item x="8690"/>
        <item x="8543"/>
        <item x="4192"/>
        <item x="4392"/>
        <item x="7037"/>
        <item x="7809"/>
        <item x="8586"/>
        <item x="4628"/>
        <item x="8696"/>
        <item x="7592"/>
        <item x="496"/>
        <item x="5232"/>
        <item x="1318"/>
        <item x="662"/>
        <item x="3788"/>
        <item x="5775"/>
        <item x="1363"/>
        <item x="8141"/>
        <item x="864"/>
        <item x="5315"/>
        <item x="7122"/>
        <item x="827"/>
        <item x="4157"/>
        <item x="1194"/>
        <item x="7432"/>
        <item x="230"/>
        <item x="6807"/>
        <item x="3992"/>
        <item x="7274"/>
        <item x="7353"/>
        <item x="1220"/>
        <item x="8243"/>
        <item x="2440"/>
        <item x="5956"/>
        <item x="4360"/>
        <item x="8872"/>
        <item x="5923"/>
        <item x="7147"/>
        <item x="4554"/>
        <item x="177"/>
        <item x="211"/>
        <item x="5205"/>
        <item x="7374"/>
        <item x="4612"/>
        <item x="3136"/>
        <item x="4390"/>
        <item x="7906"/>
        <item x="7044"/>
        <item x="8025"/>
        <item x="6096"/>
        <item x="4625"/>
        <item x="410"/>
        <item x="253"/>
        <item x="412"/>
        <item x="4584"/>
        <item x="3211"/>
        <item x="5714"/>
        <item x="264"/>
        <item x="1800"/>
        <item x="1010"/>
        <item x="6782"/>
        <item x="3006"/>
        <item x="8743"/>
        <item x="52"/>
        <item x="3939"/>
        <item x="3710"/>
        <item x="3602"/>
        <item x="6483"/>
        <item x="1746"/>
        <item x="7388"/>
        <item x="6573"/>
        <item x="4868"/>
        <item x="6313"/>
        <item x="8277"/>
        <item x="7995"/>
        <item x="6582"/>
        <item x="8509"/>
        <item x="8219"/>
        <item x="1589"/>
        <item x="8802"/>
        <item x="6065"/>
        <item x="1491"/>
        <item x="2485"/>
        <item x="6875"/>
        <item x="2511"/>
        <item x="6375"/>
        <item x="7883"/>
        <item x="3027"/>
        <item x="7998"/>
        <item x="8424"/>
        <item x="3092"/>
        <item x="899"/>
        <item x="626"/>
        <item x="6965"/>
        <item x="8039"/>
        <item x="1709"/>
        <item x="1868"/>
        <item x="8096"/>
        <item x="2971"/>
        <item x="7966"/>
        <item x="4366"/>
        <item x="6072"/>
        <item x="1630"/>
        <item x="7244"/>
        <item x="8118"/>
        <item x="3368"/>
        <item x="504"/>
        <item x="5905"/>
        <item x="3091"/>
        <item x="2827"/>
        <item x="3879"/>
        <item x="8574"/>
        <item x="8310"/>
        <item x="7717"/>
        <item x="5311"/>
        <item x="937"/>
        <item x="956"/>
        <item x="520"/>
        <item x="6010"/>
        <item x="6656"/>
        <item x="4333"/>
        <item x="2224"/>
        <item x="6963"/>
        <item x="8557"/>
        <item x="3058"/>
        <item x="847"/>
        <item x="278"/>
        <item x="7000"/>
        <item x="4897"/>
        <item x="2588"/>
        <item x="3206"/>
        <item x="4347"/>
        <item x="687"/>
        <item x="7406"/>
        <item x="1078"/>
        <item x="6644"/>
        <item x="2809"/>
        <item x="5287"/>
        <item x="7081"/>
        <item x="1994"/>
        <item x="3227"/>
        <item x="3167"/>
        <item x="4024"/>
        <item x="8519"/>
        <item x="8019"/>
        <item x="4337"/>
        <item x="7050"/>
        <item x="4286"/>
        <item x="7773"/>
        <item x="5571"/>
        <item x="4826"/>
        <item x="3797"/>
        <item x="4077"/>
        <item x="5113"/>
        <item x="659"/>
        <item x="5625"/>
        <item x="2635"/>
        <item x="7279"/>
        <item x="5608"/>
        <item x="1032"/>
        <item x="7204"/>
        <item x="3796"/>
        <item x="4355"/>
        <item x="877"/>
        <item x="3153"/>
        <item x="3138"/>
        <item x="6175"/>
        <item x="2634"/>
        <item x="4641"/>
        <item x="7535"/>
        <item x="4203"/>
        <item x="7087"/>
        <item x="7328"/>
        <item x="6255"/>
        <item x="2818"/>
        <item x="3372"/>
        <item x="5873"/>
        <item x="3555"/>
        <item x="6618"/>
        <item x="3894"/>
        <item x="7760"/>
        <item x="2855"/>
        <item x="6621"/>
        <item x="8551"/>
        <item x="69"/>
        <item x="1033"/>
        <item x="1423"/>
        <item x="8469"/>
        <item x="6816"/>
        <item x="5042"/>
        <item x="4397"/>
        <item x="4370"/>
        <item x="3040"/>
        <item x="6949"/>
        <item x="5043"/>
        <item x="3547"/>
        <item x="4149"/>
        <item x="5581"/>
        <item x="1314"/>
        <item x="5742"/>
        <item x="6081"/>
        <item x="6276"/>
        <item x="5233"/>
        <item x="7839"/>
        <item x="8087"/>
        <item x="8694"/>
        <item x="6757"/>
        <item x="417"/>
        <item x="2049"/>
        <item x="6640"/>
        <item x="2721"/>
        <item x="2386"/>
        <item x="3074"/>
        <item x="3795"/>
        <item x="5069"/>
        <item x="7898"/>
        <item x="2952"/>
        <item x="2116"/>
        <item x="339"/>
        <item x="3767"/>
        <item x="7362"/>
        <item x="4659"/>
        <item x="6828"/>
        <item x="972"/>
        <item x="8439"/>
        <item x="879"/>
        <item x="8081"/>
        <item x="5266"/>
        <item x="7751"/>
        <item x="5716"/>
        <item x="7848"/>
        <item x="4102"/>
        <item x="4403"/>
        <item x="1603"/>
        <item x="2389"/>
        <item x="6468"/>
        <item x="2937"/>
        <item x="3990"/>
        <item x="8024"/>
        <item x="865"/>
        <item x="8712"/>
        <item x="6198"/>
        <item x="6148"/>
        <item x="5348"/>
        <item x="8335"/>
        <item x="2002"/>
        <item x="7436"/>
        <item x="7120"/>
        <item x="8623"/>
        <item x="1643"/>
        <item x="8700"/>
        <item x="3425"/>
        <item x="6172"/>
        <item x="6605"/>
        <item x="8561"/>
        <item x="6364"/>
        <item x="4051"/>
        <item x="5421"/>
        <item x="5116"/>
        <item x="3963"/>
        <item x="3673"/>
        <item x="5298"/>
        <item x="6069"/>
        <item x="3344"/>
        <item x="2848"/>
        <item x="2042"/>
        <item x="4656"/>
        <item x="5904"/>
        <item x="3094"/>
        <item x="4381"/>
        <item x="8656"/>
        <item x="5595"/>
        <item x="866"/>
        <item x="6986"/>
        <item x="6958"/>
        <item x="5416"/>
        <item x="4402"/>
        <item x="999"/>
        <item x="1189"/>
        <item x="2649"/>
        <item x="1583"/>
        <item x="3731"/>
        <item x="5901"/>
        <item x="7172"/>
        <item x="4917"/>
        <item x="6142"/>
        <item x="4844"/>
        <item x="7584"/>
        <item x="294"/>
        <item x="7674"/>
        <item x="4990"/>
        <item x="6486"/>
        <item x="1022"/>
        <item x="919"/>
        <item x="4088"/>
        <item x="2062"/>
        <item x="86"/>
        <item x="90"/>
        <item x="7425"/>
        <item x="5175"/>
        <item x="637"/>
        <item x="4734"/>
        <item x="6121"/>
        <item x="225"/>
        <item x="3696"/>
        <item x="716"/>
        <item x="1533"/>
        <item x="1069"/>
        <item x="2229"/>
        <item x="5529"/>
        <item x="6343"/>
        <item x="8113"/>
        <item x="2410"/>
        <item x="2156"/>
        <item x="5958"/>
        <item x="1416"/>
        <item x="8852"/>
        <item x="7323"/>
        <item x="1551"/>
        <item x="8001"/>
        <item x="5914"/>
        <item x="3928"/>
        <item x="5963"/>
        <item x="3784"/>
        <item x="6082"/>
        <item x="8333"/>
        <item x="3580"/>
        <item x="7969"/>
        <item x="5937"/>
        <item x="59"/>
        <item x="645"/>
        <item x="1353"/>
        <item x="726"/>
        <item x="7511"/>
        <item x="4645"/>
        <item x="7759"/>
        <item x="806"/>
        <item x="7709"/>
        <item x="3983"/>
        <item x="2628"/>
        <item x="4771"/>
        <item x="8290"/>
        <item x="2058"/>
        <item x="1724"/>
        <item x="421"/>
        <item x="3019"/>
        <item x="6553"/>
        <item x="5212"/>
        <item x="4219"/>
        <item x="5066"/>
        <item x="8350"/>
        <item x="855"/>
        <item x="4214"/>
        <item x="5965"/>
        <item x="8086"/>
        <item x="3792"/>
        <item x="6979"/>
        <item x="5764"/>
        <item x="3889"/>
        <item x="1199"/>
        <item x="2300"/>
        <item x="8731"/>
        <item x="7987"/>
        <item x="568"/>
        <item x="1231"/>
        <item x="2367"/>
        <item x="8821"/>
        <item x="1293"/>
        <item x="8549"/>
        <item x="1973"/>
        <item x="6228"/>
        <item x="4635"/>
        <item x="3070"/>
        <item x="5231"/>
        <item x="4528"/>
        <item x="4342"/>
        <item x="1113"/>
        <item x="7110"/>
        <item x="6458"/>
        <item x="6187"/>
        <item x="7671"/>
        <item x="8585"/>
        <item x="1038"/>
        <item x="8862"/>
        <item x="2341"/>
        <item x="7255"/>
        <item x="3744"/>
        <item x="5900"/>
        <item x="6044"/>
        <item x="2899"/>
        <item x="1667"/>
        <item x="2512"/>
        <item x="2364"/>
        <item x="2066"/>
        <item x="3088"/>
        <item x="2220"/>
        <item x="1375"/>
        <item x="3942"/>
        <item x="3747"/>
        <item x="2778"/>
        <item x="2356"/>
        <item x="2910"/>
        <item x="1003"/>
        <item x="3760"/>
        <item x="3697"/>
        <item x="3144"/>
        <item x="4642"/>
        <item x="3952"/>
        <item x="2278"/>
        <item x="1274"/>
        <item x="3199"/>
        <item x="3492"/>
        <item x="2599"/>
        <item x="4871"/>
        <item x="2651"/>
        <item x="7847"/>
        <item x="1217"/>
        <item x="3689"/>
        <item x="3000"/>
        <item x="7547"/>
        <item x="282"/>
        <item x="1391"/>
        <item x="7957"/>
        <item x="6886"/>
        <item x="5208"/>
        <item x="3497"/>
        <item x="8639"/>
        <item x="5849"/>
        <item x="6032"/>
        <item x="2232"/>
        <item x="3656"/>
        <item x="8825"/>
        <item x="6817"/>
        <item x="756"/>
        <item x="1941"/>
        <item x="8332"/>
        <item x="7735"/>
        <item x="3433"/>
        <item x="7252"/>
        <item x="2531"/>
        <item x="2388"/>
        <item x="1879"/>
        <item x="2957"/>
        <item x="2811"/>
        <item x="4576"/>
        <item x="4364"/>
        <item x="2433"/>
        <item x="1349"/>
        <item x="4708"/>
        <item x="4213"/>
        <item x="703"/>
        <item x="405"/>
        <item x="1434"/>
        <item x="1514"/>
        <item x="690"/>
        <item x="2063"/>
        <item x="5777"/>
        <item x="1721"/>
        <item x="7867"/>
        <item x="4055"/>
        <item x="3764"/>
        <item x="2021"/>
        <item x="8692"/>
        <item x="7803"/>
        <item x="8871"/>
        <item x="7604"/>
        <item x="917"/>
        <item x="2654"/>
        <item x="4124"/>
        <item x="6846"/>
        <item x="8303"/>
        <item x="6012"/>
        <item x="7093"/>
        <item x="5393"/>
        <item x="2759"/>
        <item x="5948"/>
        <item x="988"/>
        <item x="3877"/>
        <item x="4245"/>
        <item x="1072"/>
        <item x="7072"/>
        <item x="4602"/>
        <item x="4655"/>
        <item x="7472"/>
        <item x="698"/>
        <item x="6432"/>
        <item x="6094"/>
        <item x="4644"/>
        <item x="7412"/>
        <item x="6254"/>
        <item x="6088"/>
        <item x="1871"/>
        <item x="6981"/>
        <item x="2478"/>
        <item x="2963"/>
        <item x="6674"/>
        <item x="7068"/>
        <item x="7591"/>
        <item x="7740"/>
        <item x="8256"/>
        <item x="8616"/>
        <item x="1650"/>
        <item x="3259"/>
        <item x="5272"/>
        <item x="5271"/>
        <item x="1215"/>
        <item x="324"/>
        <item x="550"/>
        <item x="2703"/>
        <item x="4217"/>
        <item x="2207"/>
        <item x="3765"/>
        <item x="8491"/>
        <item x="5819"/>
        <item x="4627"/>
        <item x="5512"/>
        <item x="3674"/>
        <item x="1561"/>
        <item x="5110"/>
        <item x="947"/>
        <item x="6171"/>
        <item x="8504"/>
        <item x="2751"/>
        <item x="216"/>
        <item x="736"/>
        <item x="3401"/>
        <item x="3365"/>
        <item x="1688"/>
        <item x="6629"/>
        <item x="8674"/>
        <item x="7063"/>
        <item x="3932"/>
        <item x="5720"/>
        <item x="2425"/>
        <item x="6503"/>
        <item x="7768"/>
        <item x="4646"/>
        <item x="6062"/>
        <item x="6490"/>
        <item x="4666"/>
        <item x="436"/>
        <item x="3037"/>
        <item x="3324"/>
        <item x="7474"/>
        <item x="6988"/>
        <item x="3832"/>
        <item x="7144"/>
        <item x="4857"/>
        <item x="2251"/>
        <item x="2154"/>
        <item x="923"/>
        <item x="3624"/>
        <item x="145"/>
        <item x="4841"/>
        <item x="4434"/>
        <item x="2185"/>
        <item x="7232"/>
        <item x="8431"/>
        <item x="7565"/>
        <item x="5312"/>
        <item x="7549"/>
        <item x="8015"/>
        <item x="8641"/>
        <item x="5496"/>
        <item x="7187"/>
        <item x="8513"/>
        <item x="7928"/>
        <item x="3526"/>
        <item x="7545"/>
        <item x="311"/>
        <item x="1139"/>
        <item x="1809"/>
        <item x="2175"/>
        <item x="124"/>
        <item x="2499"/>
        <item x="4752"/>
        <item x="5364"/>
        <item x="198"/>
        <item x="3165"/>
        <item x="7600"/>
        <item x="642"/>
        <item x="1470"/>
        <item x="8246"/>
        <item x="695"/>
        <item x="4594"/>
        <item x="7677"/>
        <item x="7790"/>
        <item x="8184"/>
        <item x="5372"/>
        <item x="5008"/>
        <item x="1921"/>
        <item x="2274"/>
        <item x="8498"/>
        <item x="6282"/>
        <item x="7448"/>
        <item x="6005"/>
        <item x="3687"/>
        <item x="7933"/>
        <item x="996"/>
        <item x="7095"/>
        <item x="6536"/>
        <item x="277"/>
        <item x="8798"/>
        <item x="3820"/>
        <item x="3768"/>
        <item x="7395"/>
        <item x="6404"/>
        <item x="8876"/>
        <item x="1368"/>
        <item x="3419"/>
        <item x="2567"/>
        <item x="7253"/>
        <item x="7503"/>
        <item x="8463"/>
        <item x="2757"/>
        <item x="2155"/>
        <item x="3369"/>
        <item x="4048"/>
        <item x="272"/>
        <item x="1334"/>
        <item x="1719"/>
        <item x="6357"/>
        <item x="773"/>
        <item x="3446"/>
        <item x="6269"/>
        <item x="7097"/>
        <item x="2662"/>
        <item x="1691"/>
        <item x="8400"/>
        <item x="5198"/>
        <item x="4086"/>
        <item x="1232"/>
        <item x="3880"/>
        <item x="1655"/>
        <item x="2621"/>
        <item x="4815"/>
        <item x="2271"/>
        <item x="6242"/>
        <item x="7199"/>
        <item x="3668"/>
        <item x="1338"/>
        <item x="788"/>
        <item x="7577"/>
        <item x="8595"/>
        <item x="2129"/>
        <item x="2334"/>
        <item x="8262"/>
        <item x="1214"/>
        <item x="6471"/>
        <item x="8508"/>
        <item x="4018"/>
        <item x="5075"/>
        <item x="4787"/>
        <item x="370"/>
        <item x="1079"/>
        <item x="2462"/>
        <item x="7562"/>
        <item x="6808"/>
        <item x="8541"/>
        <item x="7450"/>
        <item x="4141"/>
        <item x="2125"/>
        <item x="4751"/>
        <item x="3993"/>
        <item x="7343"/>
        <item x="3628"/>
        <item x="6938"/>
        <item x="5447"/>
        <item x="4957"/>
        <item x="3429"/>
        <item x="5137"/>
        <item x="1805"/>
        <item x="8220"/>
        <item x="6021"/>
        <item x="7094"/>
        <item x="1862"/>
        <item x="1830"/>
        <item x="1115"/>
        <item x="6548"/>
        <item x="3658"/>
        <item x="2212"/>
        <item x="6830"/>
        <item x="6557"/>
        <item x="3854"/>
        <item x="8849"/>
        <item x="4232"/>
        <item x="3016"/>
        <item x="2081"/>
        <item x="1723"/>
        <item x="1751"/>
        <item x="6393"/>
        <item x="1695"/>
        <item x="3980"/>
        <item x="7246"/>
        <item x="2774"/>
        <item x="3134"/>
        <item x="3067"/>
        <item x="5405"/>
        <item x="3962"/>
        <item x="7628"/>
        <item x="5260"/>
        <item x="6515"/>
        <item x="3377"/>
        <item x="927"/>
        <item x="8472"/>
        <item x="232"/>
        <item x="239"/>
        <item x="8495"/>
        <item x="3530"/>
        <item x="5652"/>
        <item x="6038"/>
        <item x="6616"/>
        <item x="6311"/>
        <item x="4183"/>
        <item x="3142"/>
        <item x="4729"/>
        <item x="6646"/>
        <item x="3982"/>
        <item x="305"/>
        <item x="4194"/>
        <item x="2233"/>
        <item x="5202"/>
        <item x="3938"/>
        <item x="3777"/>
        <item x="2839"/>
        <item x="1241"/>
        <item x="7825"/>
        <item x="7896"/>
        <item x="8683"/>
        <item x="883"/>
        <item x="6322"/>
        <item x="8833"/>
        <item x="5804"/>
        <item x="2959"/>
        <item x="7973"/>
        <item x="5388"/>
        <item x="4047"/>
        <item x="7385"/>
        <item x="4354"/>
        <item x="6039"/>
        <item x="3409"/>
        <item x="5124"/>
        <item x="3471"/>
        <item x="3082"/>
        <item x="1025"/>
        <item x="3601"/>
        <item x="4446"/>
        <item x="4316"/>
        <item x="7769"/>
        <item x="2473"/>
        <item x="199"/>
        <item x="4998"/>
        <item x="6595"/>
        <item x="1682"/>
        <item x="2770"/>
        <item x="2978"/>
        <item x="1236"/>
        <item x="2553"/>
        <item x="792"/>
        <item x="7240"/>
        <item x="1513"/>
        <item x="943"/>
        <item x="723"/>
        <item x="8034"/>
        <item x="6284"/>
        <item x="7324"/>
        <item x="8864"/>
        <item x="2962"/>
        <item x="1590"/>
        <item x="1410"/>
        <item x="7932"/>
        <item x="3049"/>
        <item x="363"/>
        <item x="6516"/>
        <item x="3213"/>
        <item x="8730"/>
        <item x="809"/>
        <item x="4741"/>
        <item x="3676"/>
        <item x="832"/>
        <item x="2383"/>
        <item x="7177"/>
        <item x="4074"/>
        <item x="1336"/>
        <item x="940"/>
        <item x="1392"/>
        <item x="7409"/>
        <item x="1099"/>
        <item x="4979"/>
        <item x="8838"/>
        <item x="3869"/>
        <item x="7471"/>
        <item x="5501"/>
        <item x="6999"/>
        <item x="1302"/>
        <item x="5084"/>
        <item x="6297"/>
        <item x="5112"/>
        <item x="2236"/>
        <item x="1928"/>
        <item x="6283"/>
        <item x="5604"/>
        <item x="4175"/>
        <item x="780"/>
        <item x="6608"/>
        <item x="4727"/>
        <item x="6704"/>
        <item x="2534"/>
        <item x="2505"/>
        <item x="6326"/>
        <item x="7375"/>
        <item x="4535"/>
        <item x="4263"/>
        <item x="5398"/>
        <item x="2867"/>
        <item x="7178"/>
        <item x="4803"/>
        <item x="1132"/>
        <item x="4798"/>
        <item x="4243"/>
        <item x="2403"/>
        <item x="580"/>
        <item x="5839"/>
        <item x="7012"/>
        <item x="7364"/>
        <item x="2556"/>
        <item x="3529"/>
        <item x="2416"/>
        <item x="3159"/>
        <item x="1900"/>
        <item x="6103"/>
        <item x="4075"/>
        <item x="924"/>
        <item x="2103"/>
        <item x="4618"/>
        <item x="4267"/>
        <item x="1897"/>
        <item x="2946"/>
        <item x="4343"/>
        <item x="3543"/>
        <item x="5023"/>
        <item x="1654"/>
        <item x="7859"/>
        <item x="8139"/>
        <item x="2725"/>
        <item x="8069"/>
        <item x="6855"/>
        <item x="5734"/>
        <item x="4510"/>
        <item x="8678"/>
        <item x="8082"/>
        <item x="1344"/>
        <item x="7958"/>
        <item x="8211"/>
        <item x="2711"/>
        <item x="2658"/>
        <item x="2475"/>
        <item x="4486"/>
        <item x="4282"/>
        <item x="7693"/>
        <item x="4747"/>
        <item x="6914"/>
        <item x="2378"/>
        <item x="4606"/>
        <item x="3901"/>
        <item x="1211"/>
        <item x="1607"/>
        <item x="5179"/>
        <item x="8149"/>
        <item x="8629"/>
        <item x="3245"/>
        <item x="950"/>
        <item x="7519"/>
        <item x="5651"/>
        <item x="5737"/>
        <item x="2489"/>
        <item x="8151"/>
        <item x="2275"/>
        <item x="6128"/>
        <item x="1526"/>
        <item x="1620"/>
        <item x="7956"/>
        <item x="8796"/>
        <item x="8691"/>
        <item x="2905"/>
        <item x="8065"/>
        <item x="4697"/>
        <item x="6417"/>
        <item x="2382"/>
        <item x="4312"/>
        <item x="5425"/>
        <item x="8784"/>
        <item x="6151"/>
        <item x="5052"/>
        <item x="5440"/>
        <item x="7048"/>
        <item x="161"/>
        <item x="2737"/>
        <item x="7560"/>
        <item x="5650"/>
        <item x="5976"/>
        <item x="4290"/>
        <item x="8156"/>
        <item x="8726"/>
        <item x="8751"/>
        <item x="3909"/>
        <item x="5431"/>
        <item x="2600"/>
        <item x="6853"/>
        <item x="6725"/>
        <item x="7025"/>
        <item x="6061"/>
        <item x="8391"/>
        <item x="3340"/>
        <item x="6281"/>
        <item x="1495"/>
        <item x="155"/>
        <item x="8677"/>
        <item x="3175"/>
        <item x="4176"/>
        <item x="8807"/>
        <item x="1447"/>
        <item x="3123"/>
        <item x="840"/>
        <item x="7330"/>
        <item x="404"/>
        <item x="3857"/>
        <item x="1101"/>
        <item x="6333"/>
        <item x="8033"/>
        <item x="8720"/>
        <item x="1056"/>
        <item x="4190"/>
        <item x="3488"/>
        <item x="6666"/>
        <item x="5641"/>
        <item x="519"/>
        <item x="1148"/>
        <item x="2445"/>
        <item x="5999"/>
        <item x="3306"/>
        <item x="1599"/>
        <item x="1286"/>
        <item x="1907"/>
        <item x="3584"/>
        <item x="6940"/>
        <item x="3263"/>
        <item x="6765"/>
        <item x="3726"/>
        <item x="7046"/>
        <item x="150"/>
        <item x="5482"/>
        <item x="6051"/>
        <item x="7047"/>
        <item x="3261"/>
        <item x="271"/>
        <item x="1085"/>
        <item x="5988"/>
        <item x="7186"/>
        <item x="8346"/>
        <item x="6165"/>
        <item x="838"/>
        <item x="303"/>
        <item x="314"/>
        <item x="2540"/>
        <item x="884"/>
        <item x="3534"/>
        <item x="316"/>
        <item x="8637"/>
        <item x="8847"/>
        <item x="8387"/>
        <item x="8560"/>
        <item x="4059"/>
        <item x="8780"/>
        <item x="5010"/>
        <item x="7415"/>
        <item x="7209"/>
        <item x="5599"/>
        <item x="8761"/>
        <item x="1444"/>
        <item x="5766"/>
        <item x="3412"/>
        <item x="7653"/>
        <item x="3363"/>
        <item x="5620"/>
        <item x="163"/>
        <item x="6421"/>
        <item x="7239"/>
        <item x="3297"/>
        <item x="3151"/>
        <item x="7864"/>
        <item x="3867"/>
        <item x="2459"/>
        <item x="5585"/>
        <item x="2015"/>
        <item x="1129"/>
        <item x="984"/>
        <item x="6219"/>
        <item x="6046"/>
        <item x="6022"/>
        <item x="4838"/>
        <item x="1436"/>
        <item x="4031"/>
        <item x="789"/>
        <item x="3966"/>
        <item x="2913"/>
        <item x="4477"/>
        <item x="5698"/>
        <item x="3269"/>
        <item x="5068"/>
        <item x="5402"/>
        <item x="8280"/>
        <item x="4095"/>
        <item x="457"/>
        <item x="4129"/>
        <item x="6406"/>
        <item x="3023"/>
        <item x="3856"/>
        <item x="4492"/>
        <item x="5732"/>
        <item x="6104"/>
        <item x="6570"/>
        <item x="2679"/>
        <item x="1760"/>
        <item x="8506"/>
        <item x="6262"/>
        <item x="1789"/>
        <item x="7476"/>
        <item x="3904"/>
        <item x="2956"/>
        <item x="6167"/>
        <item x="3443"/>
        <item x="386"/>
        <item x="951"/>
        <item x="206"/>
        <item x="7884"/>
        <item x="2740"/>
        <item x="2318"/>
        <item x="4384"/>
        <item x="7515"/>
        <item x="395"/>
        <item x="4836"/>
        <item x="2134"/>
        <item x="6534"/>
        <item x="3118"/>
        <item x="6748"/>
        <item x="3892"/>
        <item x="6854"/>
        <item x="3249"/>
        <item x="1911"/>
        <item x="6735"/>
        <item x="8458"/>
        <item x="4310"/>
        <item x="7586"/>
        <item x="8482"/>
        <item x="1863"/>
        <item x="3702"/>
        <item x="6099"/>
        <item x="8603"/>
        <item x="6085"/>
        <item x="7710"/>
        <item x="6691"/>
        <item x="1890"/>
        <item x="3886"/>
        <item x="304"/>
        <item x="5628"/>
        <item x="1456"/>
        <item x="2503"/>
        <item x="2950"/>
        <item x="6824"/>
        <item x="5105"/>
        <item x="1111"/>
        <item x="18"/>
        <item x="7071"/>
        <item x="7716"/>
        <item x="275"/>
        <item x="2352"/>
        <item x="7858"/>
        <item x="4920"/>
        <item x="3339"/>
        <item x="70"/>
        <item x="4028"/>
        <item x="5957"/>
        <item x="26"/>
        <item x="5787"/>
        <item x="5871"/>
        <item x="5558"/>
        <item x="1840"/>
        <item x="808"/>
        <item x="3578"/>
        <item x="5533"/>
        <item x="5955"/>
        <item x="6923"/>
        <item x="7877"/>
        <item x="4615"/>
        <item x="2854"/>
        <item x="1564"/>
        <item x="3520"/>
        <item x="2276"/>
        <item x="6118"/>
        <item x="2371"/>
        <item x="2781"/>
        <item x="8476"/>
        <item x="4291"/>
        <item x="8484"/>
        <item x="622"/>
        <item x="1757"/>
        <item x="471"/>
        <item x="7391"/>
        <item x="3787"/>
        <item x="443"/>
        <item x="3599"/>
        <item x="3591"/>
        <item x="88"/>
        <item x="4716"/>
        <item x="4754"/>
        <item x="5510"/>
        <item x="4442"/>
        <item x="7814"/>
        <item x="8553"/>
        <item x="2267"/>
        <item x="2039"/>
        <item x="2143"/>
        <item x="1036"/>
        <item x="6866"/>
        <item x="4801"/>
        <item x="6839"/>
        <item x="7994"/>
        <item x="6804"/>
        <item x="111"/>
        <item x="3489"/>
        <item x="4740"/>
        <item x="5170"/>
        <item x="354"/>
        <item x="6305"/>
        <item x="6253"/>
        <item x="5409"/>
        <item x="7506"/>
        <item x="8305"/>
        <item x="3397"/>
        <item x="2216"/>
        <item x="8462"/>
        <item x="8386"/>
        <item x="1272"/>
        <item x="3533"/>
        <item x="4963"/>
        <item x="3460"/>
        <item x="6389"/>
        <item x="7685"/>
        <item x="1408"/>
        <item x="3436"/>
        <item x="2259"/>
        <item x="2215"/>
        <item x="7796"/>
        <item x="8233"/>
        <item x="8177"/>
        <item x="4780"/>
        <item x="2071"/>
        <item x="7816"/>
        <item x="7085"/>
        <item x="5107"/>
        <item x="2836"/>
        <item x="4318"/>
        <item x="84"/>
        <item x="5690"/>
        <item x="7356"/>
        <item x="7687"/>
        <item x="4561"/>
        <item x="5567"/>
        <item x="3614"/>
        <item x="4483"/>
        <item x="3600"/>
        <item x="2308"/>
        <item x="2895"/>
        <item x="5845"/>
        <item x="4170"/>
        <item x="3913"/>
        <item x="6857"/>
        <item x="2812"/>
        <item x="8412"/>
        <item x="1001"/>
        <item x="5433"/>
        <item x="4357"/>
        <item x="5378"/>
        <item x="8064"/>
        <item x="6244"/>
        <item x="8172"/>
        <item x="6537"/>
        <item x="1925"/>
        <item x="4814"/>
        <item x="2799"/>
        <item x="742"/>
        <item x="1501"/>
        <item x="4649"/>
        <item x="2829"/>
        <item x="5936"/>
        <item x="8406"/>
        <item x="1206"/>
        <item x="2841"/>
        <item x="5997"/>
        <item x="6017"/>
        <item x="712"/>
        <item x="3169"/>
        <item x="8078"/>
        <item x="7481"/>
        <item x="7389"/>
        <item x="4019"/>
        <item x="8162"/>
        <item x="6339"/>
        <item x="5238"/>
        <item x="458"/>
        <item x="7593"/>
        <item x="1093"/>
        <item x="850"/>
        <item x="5952"/>
        <item x="4548"/>
        <item x="8853"/>
        <item x="7875"/>
        <item x="6220"/>
        <item x="3611"/>
        <item x="8164"/>
        <item x="5277"/>
        <item x="954"/>
        <item x="804"/>
        <item x="768"/>
        <item x="8061"/>
        <item x="6251"/>
        <item x="4542"/>
        <item x="6871"/>
        <item x="4599"/>
        <item x="6944"/>
        <item x="2263"/>
        <item x="5995"/>
        <item x="2131"/>
        <item x="3476"/>
        <item x="2856"/>
        <item x="2124"/>
        <item x="4685"/>
        <item x="3826"/>
        <item x="1553"/>
        <item x="2993"/>
        <item x="2608"/>
        <item x="5801"/>
        <item x="3387"/>
        <item x="6373"/>
        <item x="369"/>
        <item x="3358"/>
        <item x="1370"/>
        <item x="6815"/>
        <item x="6473"/>
        <item x="4622"/>
        <item x="6814"/>
        <item x="2452"/>
        <item x="6238"/>
        <item x="5824"/>
        <item x="7230"/>
        <item x="8638"/>
        <item x="5634"/>
        <item x="7647"/>
        <item x="8555"/>
        <item x="4579"/>
        <item x="5680"/>
        <item x="671"/>
        <item x="2820"/>
        <item x="6630"/>
        <item x="1955"/>
        <item x="1531"/>
        <item x="6752"/>
        <item x="2991"/>
        <item x="3979"/>
        <item x="8665"/>
        <item x="259"/>
        <item x="4854"/>
        <item x="1412"/>
        <item x="7234"/>
        <item x="7728"/>
        <item x="5051"/>
        <item x="5934"/>
        <item x="6920"/>
        <item x="3931"/>
        <item x="8244"/>
        <item x="7971"/>
        <item x="6836"/>
        <item x="7726"/>
        <item x="5622"/>
        <item x="5540"/>
        <item x="7517"/>
        <item x="3864"/>
        <item x="8323"/>
        <item x="7829"/>
        <item x="1142"/>
        <item x="7857"/>
        <item x="8589"/>
        <item x="7738"/>
        <item x="6869"/>
        <item x="4650"/>
        <item x="1781"/>
        <item x="1229"/>
        <item x="7418"/>
        <item x="5809"/>
        <item x="5669"/>
        <item x="6576"/>
        <item x="7376"/>
        <item x="5188"/>
        <item x="3690"/>
        <item x="8749"/>
        <item x="7463"/>
        <item x="6708"/>
        <item x="6156"/>
        <item x="6092"/>
        <item x="1812"/>
        <item x="374"/>
        <item x="4952"/>
        <item x="5534"/>
        <item x="2598"/>
        <item x="5000"/>
        <item x="462"/>
        <item x="490"/>
        <item x="399"/>
        <item x="3956"/>
        <item x="2316"/>
        <item x="6134"/>
        <item x="3265"/>
        <item x="4090"/>
        <item x="3323"/>
        <item x="6495"/>
        <item x="8507"/>
        <item x="6555"/>
        <item x="1881"/>
        <item x="8790"/>
        <item x="2091"/>
        <item x="7227"/>
        <item x="7449"/>
        <item x="6948"/>
        <item x="6000"/>
        <item x="7314"/>
        <item x="4062"/>
        <item x="1186"/>
        <item x="1777"/>
        <item x="5671"/>
        <item x="5541"/>
        <item x="8011"/>
        <item x="8159"/>
        <item x="210"/>
        <item x="8839"/>
        <item x="6864"/>
        <item x="8197"/>
        <item x="4595"/>
        <item x="6806"/>
        <item x="1288"/>
        <item x="1875"/>
        <item x="748"/>
        <item x="544"/>
        <item x="2964"/>
        <item x="8768"/>
        <item x="7165"/>
        <item x="3937"/>
        <item x="6865"/>
        <item x="1835"/>
        <item x="4453"/>
        <item x="1239"/>
        <item x="5847"/>
        <item x="1834"/>
        <item x="2053"/>
        <item x="5582"/>
        <item x="4993"/>
        <item x="5861"/>
        <item x="6149"/>
        <item x="1933"/>
        <item x="6591"/>
        <item x="1864"/>
        <item x="2694"/>
        <item x="4730"/>
        <item x="61"/>
        <item x="2695"/>
        <item x="8625"/>
        <item x="5592"/>
        <item x="7222"/>
        <item x="4941"/>
        <item x="6492"/>
        <item x="7554"/>
        <item x="7261"/>
        <item x="8430"/>
        <item x="8666"/>
        <item x="946"/>
        <item x="1294"/>
        <item x="2613"/>
        <item x="4087"/>
        <item x="6084"/>
        <item x="3781"/>
        <item x="6590"/>
        <item x="2547"/>
        <item x="3566"/>
        <item x="4117"/>
        <item x="2055"/>
        <item x="2980"/>
        <item x="3033"/>
        <item x="2552"/>
        <item x="3790"/>
        <item x="6237"/>
        <item x="7667"/>
        <item x="6834"/>
        <item x="6460"/>
        <item x="7705"/>
        <item x="4244"/>
        <item x="5195"/>
        <item x="7359"/>
        <item x="6372"/>
        <item x="3582"/>
        <item x="6346"/>
        <item x="6234"/>
        <item x="3351"/>
        <item x="7300"/>
        <item x="1729"/>
        <item x="8126"/>
        <item x="2031"/>
        <item x="58"/>
        <item x="7245"/>
        <item x="8614"/>
        <item x="6367"/>
        <item x="630"/>
        <item x="6587"/>
        <item x="7704"/>
        <item x="3663"/>
        <item x="5429"/>
        <item x="5694"/>
        <item x="3773"/>
        <item x="3404"/>
        <item x="5858"/>
        <item x="1891"/>
        <item x="6307"/>
        <item x="1880"/>
        <item x="6257"/>
        <item x="1472"/>
        <item x="3981"/>
        <item x="4340"/>
        <item x="97"/>
        <item x="8466"/>
        <item x="4783"/>
        <item x="3946"/>
        <item x="3720"/>
        <item x="7654"/>
        <item x="497"/>
        <item x="5872"/>
        <item x="313"/>
        <item x="2660"/>
        <item x="1731"/>
        <item x="721"/>
        <item x="1029"/>
        <item x="6728"/>
        <item x="6137"/>
        <item x="3405"/>
        <item x="7104"/>
        <item x="6977"/>
        <item x="2217"/>
        <item x="3438"/>
        <item x="5403"/>
        <item x="7090"/>
        <item x="7746"/>
        <item x="7492"/>
        <item x="898"/>
        <item x="5021"/>
        <item x="8049"/>
        <item x="2202"/>
        <item x="1946"/>
        <item x="4275"/>
        <item x="8500"/>
        <item x="7223"/>
        <item x="1146"/>
        <item x="6939"/>
        <item x="5588"/>
        <item x="8777"/>
        <item x="6682"/>
        <item x="2514"/>
        <item x="3738"/>
        <item x="6992"/>
        <item x="7159"/>
        <item x="434"/>
        <item x="263"/>
        <item x="5717"/>
        <item x="8085"/>
        <item x="8046"/>
        <item x="6328"/>
        <item x="6033"/>
        <item x="4609"/>
        <item x="8459"/>
        <item x="8146"/>
        <item x="2431"/>
        <item x="6649"/>
        <item x="8402"/>
        <item x="6930"/>
        <item x="7216"/>
        <item x="604"/>
        <item x="3342"/>
        <item x="2093"/>
        <item x="7309"/>
        <item x="4385"/>
        <item x="5"/>
        <item x="7910"/>
        <item x="5071"/>
        <item x="1810"/>
        <item x="5619"/>
        <item x="7384"/>
        <item x="1381"/>
        <item x="3651"/>
        <item x="2821"/>
        <item x="8873"/>
        <item x="6200"/>
        <item x="8815"/>
        <item x="2958"/>
        <item x="4115"/>
        <item x="3517"/>
        <item x="5711"/>
        <item x="1452"/>
        <item x="4007"/>
        <item x="4399"/>
        <item x="7855"/>
        <item x="3462"/>
        <item x="732"/>
        <item x="6678"/>
        <item x="428"/>
        <item x="5523"/>
        <item x="2280"/>
        <item x="138"/>
        <item x="8470"/>
        <item x="5708"/>
        <item x="651"/>
        <item x="5702"/>
        <item x="8575"/>
        <item x="5227"/>
        <item x="5865"/>
        <item x="7929"/>
        <item x="2523"/>
        <item x="1525"/>
        <item x="1939"/>
        <item x="129"/>
        <item x="1121"/>
        <item x="5866"/>
        <item x="1851"/>
        <item x="522"/>
        <item x="8618"/>
        <item x="2183"/>
        <item x="4356"/>
        <item x="7597"/>
        <item x="3461"/>
        <item x="460"/>
        <item x="2794"/>
        <item x="627"/>
        <item x="3133"/>
        <item x="4759"/>
        <item x="1081"/>
        <item x="2187"/>
        <item x="3367"/>
        <item x="3275"/>
        <item x="7636"/>
        <item x="7784"/>
        <item x="8416"/>
        <item x="7377"/>
        <item x="7134"/>
        <item x="4376"/>
        <item x="2190"/>
        <item x="1134"/>
        <item x="621"/>
        <item x="3161"/>
        <item x="7781"/>
        <item x="582"/>
        <item x="775"/>
        <item x="3072"/>
        <item x="2830"/>
        <item x="6315"/>
        <item x="8215"/>
        <item x="3732"/>
        <item x="5181"/>
        <item x="3449"/>
        <item x="384"/>
        <item x="2728"/>
        <item x="6267"/>
        <item x="5831"/>
        <item x="6684"/>
        <item x="5573"/>
        <item x="1773"/>
        <item x="3960"/>
        <item x="4271"/>
        <item x="2293"/>
        <item x="5207"/>
        <item x="8606"/>
        <item x="8724"/>
        <item x="7282"/>
        <item x="2796"/>
        <item x="4589"/>
        <item x="7099"/>
        <item x="23"/>
        <item x="8810"/>
        <item x="6776"/>
        <item x="4896"/>
        <item x="6918"/>
        <item x="8602"/>
        <item x="3139"/>
        <item x="2338"/>
        <item x="8134"/>
        <item x="1747"/>
        <item x="6004"/>
        <item x="8203"/>
        <item x="6766"/>
        <item x="468"/>
        <item x="8423"/>
        <item x="2585"/>
        <item x="2414"/>
        <item x="8473"/>
        <item x="8609"/>
        <item x="3127"/>
        <item x="179"/>
        <item x="8715"/>
        <item x="2174"/>
        <item x="8518"/>
        <item x="5632"/>
        <item x="6915"/>
        <item x="4273"/>
        <item x="5605"/>
        <item x="5002"/>
        <item x="7351"/>
        <item x="4145"/>
        <item x="430"/>
        <item x="403"/>
        <item x="1197"/>
        <item x="4040"/>
        <item x="7851"/>
        <item x="2850"/>
        <item x="4320"/>
        <item x="2279"/>
        <item x="3236"/>
        <item x="4235"/>
        <item x="1222"/>
        <item x="5462"/>
        <item x="3793"/>
        <item x="3823"/>
        <item x="1138"/>
        <item x="5245"/>
        <item x="5337"/>
        <item x="5224"/>
        <item x="2184"/>
        <item x="3835"/>
        <item x="3348"/>
        <item x="1832"/>
        <item x="5941"/>
        <item x="5806"/>
        <item x="8797"/>
        <item x="3585"/>
        <item x="8875"/>
        <item x="5067"/>
        <item x="5073"/>
        <item x="3652"/>
        <item x="2317"/>
        <item x="2693"/>
        <item x="6628"/>
        <item x="4306"/>
        <item x="8062"/>
        <item x="3061"/>
        <item x="4172"/>
        <item x="801"/>
        <item x="3831"/>
        <item x="3431"/>
        <item x="7714"/>
        <item x="7368"/>
        <item x="799"/>
        <item x="1027"/>
        <item x="8245"/>
        <item x="5106"/>
        <item x="1573"/>
        <item x="8615"/>
        <item x="2191"/>
        <item x="7542"/>
        <item x="5749"/>
        <item x="7950"/>
        <item x="2739"/>
        <item x="3479"/>
        <item x="1646"/>
        <item x="8129"/>
        <item x="1877"/>
        <item x="735"/>
        <item x="4202"/>
        <item x="8702"/>
        <item x="8200"/>
        <item x="8170"/>
        <item x="5838"/>
        <item x="1504"/>
        <item x="3148"/>
        <item x="4719"/>
        <item x="8145"/>
        <item x="8844"/>
        <item x="4209"/>
        <item x="3100"/>
        <item x="6695"/>
        <item x="4005"/>
        <item x="617"/>
        <item x="143"/>
        <item x="8824"/>
        <item x="1689"/>
        <item x="1409"/>
        <item x="6809"/>
        <item x="7452"/>
        <item x="8764"/>
        <item x="4526"/>
        <item x="8752"/>
        <item x="1200"/>
        <item x="5352"/>
        <item x="6620"/>
        <item x="8097"/>
        <item x="6718"/>
        <item x="7532"/>
        <item x="1062"/>
        <item x="1743"/>
        <item x="3916"/>
        <item x="2803"/>
        <item x="5574"/>
        <item x="1064"/>
        <item x="6280"/>
        <item x="6158"/>
        <item x="1271"/>
        <item x="2196"/>
        <item x="836"/>
        <item x="2426"/>
        <item x="3833"/>
        <item x="5888"/>
        <item x="935"/>
        <item x="7306"/>
        <item x="740"/>
        <item x="3101"/>
        <item x="7772"/>
        <item x="2446"/>
        <item x="8091"/>
        <item x="3288"/>
        <item x="1786"/>
        <item x="447"/>
        <item x="4324"/>
        <item x="255"/>
        <item x="2802"/>
        <item x="3728"/>
        <item x="8648"/>
        <item x="849"/>
        <item x="2857"/>
        <item x="969"/>
        <item x="4597"/>
        <item x="7117"/>
        <item x="1929"/>
        <item x="238"/>
        <item x="560"/>
        <item x="2424"/>
        <item x="6314"/>
        <item x="4305"/>
        <item x="6467"/>
        <item x="5472"/>
        <item x="4560"/>
        <item x="4855"/>
        <item x="1137"/>
        <item x="7242"/>
        <item x="5213"/>
        <item x="495"/>
        <item x="791"/>
        <item x="8530"/>
        <item x="1174"/>
        <item x="4299"/>
        <item x="4508"/>
        <item x="2939"/>
        <item x="7192"/>
        <item x="4481"/>
        <item x="1202"/>
        <item x="4565"/>
        <item x="8371"/>
        <item x="8067"/>
        <item x="965"/>
        <item x="3878"/>
        <item x="7743"/>
        <item x="5803"/>
        <item x="6884"/>
        <item x="1824"/>
        <item x="4834"/>
        <item x="3538"/>
        <item x="3634"/>
        <item x="1550"/>
        <item x="3373"/>
        <item x="2970"/>
        <item x="2016"/>
        <item x="1584"/>
        <item x="4550"/>
        <item x="4261"/>
        <item x="1529"/>
        <item x="1854"/>
        <item x="918"/>
        <item x="6321"/>
        <item x="6348"/>
        <item x="8721"/>
        <item x="5218"/>
        <item x="8865"/>
        <item x="6642"/>
        <item x="2975"/>
        <item x="8620"/>
        <item x="6931"/>
        <item x="6991"/>
        <item x="1653"/>
        <item x="1475"/>
        <item x="592"/>
        <item x="5842"/>
        <item x="1169"/>
        <item x="7582"/>
        <item x="2846"/>
        <item x="7843"/>
        <item x="2248"/>
        <item x="5851"/>
        <item x="4296"/>
        <item x="8592"/>
        <item x="8379"/>
        <item x="5065"/>
        <item x="4949"/>
        <item x="3632"/>
        <item x="6152"/>
        <item x="201"/>
        <item x="3613"/>
        <item x="6185"/>
        <item x="4849"/>
        <item x="5538"/>
        <item x="8132"/>
        <item x="978"/>
        <item x="601"/>
        <item x="2193"/>
        <item x="87"/>
        <item x="5152"/>
        <item x="1567"/>
        <item x="3873"/>
        <item x="8250"/>
        <item x="2218"/>
        <item x="6743"/>
        <item x="6717"/>
        <item x="5156"/>
        <item x="5778"/>
        <item x="3903"/>
        <item x="5477"/>
        <item x="595"/>
        <item x="2178"/>
        <item x="5061"/>
        <item x="2181"/>
        <item x="2073"/>
        <item x="5050"/>
        <item x="1108"/>
        <item x="3295"/>
        <item x="3564"/>
        <item x="6706"/>
        <item x="6913"/>
        <item x="7893"/>
        <item x="1041"/>
        <item x="4329"/>
        <item x="3319"/>
        <item x="6387"/>
        <item x="6115"/>
        <item x="3978"/>
        <item x="8253"/>
        <item x="7868"/>
        <item x="7543"/>
        <item x="8799"/>
        <item x="8362"/>
        <item x="4728"/>
        <item x="7679"/>
        <item x="6196"/>
        <item x="5055"/>
        <item x="6399"/>
        <item x="8707"/>
        <item x="5978"/>
        <item x="7657"/>
        <item x="1821"/>
        <item x="1357"/>
        <item x="8202"/>
        <item x="7307"/>
        <item x="3209"/>
        <item x="3056"/>
        <item x="6767"/>
        <item x="3030"/>
        <item x="1317"/>
        <item x="1007"/>
        <item x="7578"/>
        <item x="5037"/>
        <item x="2746"/>
        <item x="1407"/>
        <item x="2997"/>
        <item x="6826"/>
        <item x="1218"/>
        <item x="7612"/>
        <item x="2690"/>
        <item x="586"/>
        <item x="7724"/>
        <item x="5309"/>
        <item x="5655"/>
        <item x="4791"/>
        <item x="6110"/>
        <item x="2330"/>
        <item x="4060"/>
        <item x="752"/>
        <item x="2197"/>
        <item x="1651"/>
        <item x="6319"/>
        <item x="4610"/>
        <item x="5129"/>
        <item x="5474"/>
        <item x="8533"/>
        <item x="4084"/>
        <item x="3402"/>
        <item x="7725"/>
        <item x="4208"/>
        <item x="5543"/>
        <item x="6657"/>
        <item x="654"/>
        <item x="1763"/>
        <item x="3196"/>
        <item x="1860"/>
        <item x="3686"/>
        <item x="4532"/>
        <item x="7749"/>
        <item x="8072"/>
        <item x="579"/>
        <item x="826"/>
        <item x="4509"/>
        <item x="7681"/>
        <item x="3791"/>
        <item x="4136"/>
        <item x="4268"/>
        <item x="4586"/>
        <item x="7666"/>
        <item x="6810"/>
        <item x="5456"/>
        <item x="7775"/>
        <item x="7002"/>
        <item x="4131"/>
        <item x="2992"/>
        <item x="2943"/>
        <item x="224"/>
        <item x="352"/>
        <item x="470"/>
        <item x="4451"/>
        <item x="3882"/>
        <item x="3685"/>
        <item x="2173"/>
        <item x="6996"/>
        <item x="3917"/>
        <item x="2641"/>
        <item x="5983"/>
        <item x="5768"/>
        <item x="7291"/>
        <item x="3770"/>
        <item x="7143"/>
        <item x="7675"/>
        <item x="5392"/>
        <item x="6287"/>
        <item x="8339"/>
        <item x="2494"/>
        <item x="811"/>
        <item x="1157"/>
        <item x="1128"/>
        <item x="2533"/>
        <item x="8179"/>
        <item x="451"/>
        <item x="5706"/>
        <item x="8296"/>
        <item x="2309"/>
        <item x="1226"/>
        <item x="3117"/>
        <item x="2612"/>
        <item x="2340"/>
        <item x="4401"/>
        <item x="8867"/>
        <item x="1284"/>
        <item x="509"/>
        <item x="1011"/>
        <item x="4229"/>
        <item x="2471"/>
        <item x="6545"/>
        <item x="3647"/>
        <item x="2287"/>
        <item x="4693"/>
        <item x="5882"/>
        <item x="5375"/>
        <item x="995"/>
        <item x="6451"/>
        <item x="762"/>
        <item x="5517"/>
        <item x="2715"/>
        <item x="6639"/>
        <item x="5264"/>
        <item x="4369"/>
        <item x="8711"/>
        <item x="7493"/>
        <item x="20"/>
        <item x="3684"/>
        <item x="3665"/>
        <item x="3625"/>
        <item x="4830"/>
        <item x="6304"/>
        <item x="6819"/>
        <item x="2549"/>
        <item x="6522"/>
        <item x="8566"/>
        <item x="6980"/>
        <item x="429"/>
        <item x="4973"/>
        <item x="2954"/>
        <item x="6174"/>
        <item x="2696"/>
        <item x="543"/>
        <item x="1887"/>
        <item x="7890"/>
        <item x="4782"/>
        <item x="7946"/>
        <item x="6714"/>
        <item x="7107"/>
        <item x="958"/>
        <item x="5921"/>
        <item x="7668"/>
        <item x="821"/>
        <item x="1287"/>
        <item x="2805"/>
        <item x="6710"/>
        <item x="7934"/>
        <item x="6906"/>
        <item x="2942"/>
        <item x="3110"/>
        <item x="1657"/>
        <item x="3276"/>
        <item x="6952"/>
        <item x="2142"/>
        <item x="1311"/>
        <item x="925"/>
        <item x="3214"/>
        <item x="2558"/>
        <item x="78"/>
        <item x="892"/>
        <item x="3716"/>
        <item x="380"/>
        <item x="6408"/>
        <item x="3466"/>
        <item x="5258"/>
        <item x="5262"/>
        <item x="3572"/>
        <item x="4523"/>
        <item x="4895"/>
        <item x="4230"/>
        <item x="3807"/>
        <item x="8710"/>
        <item x="3346"/>
        <item x="7208"/>
        <item x="5465"/>
        <item x="292"/>
        <item x="8251"/>
        <item x="4538"/>
        <item x="4562"/>
        <item x="6140"/>
        <item x="3587"/>
        <item x="5034"/>
        <item x="5736"/>
        <item x="3627"/>
        <item x="6195"/>
        <item x="2527"/>
        <item x="7834"/>
        <item x="5589"/>
        <item x="4529"/>
        <item x="262"/>
        <item x="812"/>
        <item x="5357"/>
        <item x="6390"/>
        <item x="1315"/>
        <item x="5147"/>
        <item x="2090"/>
        <item x="3664"/>
        <item x="8570"/>
        <item x="8341"/>
        <item x="280"/>
        <item x="3217"/>
        <item x="966"/>
        <item x="5295"/>
        <item x="5253"/>
        <item x="329"/>
        <item x="13"/>
        <item x="3051"/>
        <item x="6976"/>
        <item x="4144"/>
        <item x="7720"/>
        <item x="5237"/>
        <item x="3310"/>
        <item x="7635"/>
        <item x="4098"/>
        <item x="4573"/>
        <item x="4614"/>
        <item x="2030"/>
        <item x="4326"/>
        <item x="5186"/>
        <item x="3226"/>
        <item x="1598"/>
        <item x="3635"/>
        <item x="1335"/>
        <item x="3274"/>
        <item x="4325"/>
        <item x="7084"/>
        <item x="4248"/>
        <item x="1720"/>
        <item x="562"/>
        <item x="8098"/>
        <item x="6690"/>
        <item x="1987"/>
        <item x="4892"/>
        <item x="5246"/>
        <item x="7718"/>
        <item x="8765"/>
        <item x="6995"/>
        <item x="8452"/>
        <item x="7536"/>
        <item x="787"/>
        <item x="6264"/>
        <item x="1224"/>
        <item x="4191"/>
        <item x="6544"/>
        <item x="7439"/>
        <item x="6535"/>
        <item x="400"/>
        <item x="8568"/>
        <item x="2118"/>
        <item x="8369"/>
        <item x="5016"/>
        <item x="5382"/>
        <item x="4097"/>
        <item x="4870"/>
        <item x="1798"/>
        <item x="8854"/>
        <item x="5412"/>
        <item x="7873"/>
        <item x="7630"/>
        <item x="2727"/>
        <item x="5172"/>
        <item x="2223"/>
        <item x="3629"/>
        <item x="3198"/>
        <item x="1537"/>
        <item x="6116"/>
        <item x="3545"/>
        <item x="5730"/>
        <item x="6599"/>
        <item x="6434"/>
        <item x="8331"/>
        <item x="8697"/>
        <item x="8483"/>
        <item x="6838"/>
        <item x="754"/>
        <item x="8144"/>
        <item x="4563"/>
        <item x="7215"/>
        <item x="8622"/>
        <item x="3008"/>
        <item x="5880"/>
        <item x="6552"/>
        <item x="5165"/>
        <item x="3012"/>
        <item x="8785"/>
        <item x="8705"/>
        <item x="4415"/>
        <item x="1945"/>
        <item x="6143"/>
        <item x="8326"/>
        <item x="2838"/>
        <item x="1160"/>
        <item x="6731"/>
        <item x="1980"/>
        <item x="3392"/>
        <item x="2172"/>
        <item x="3763"/>
        <item x="2100"/>
        <item x="1733"/>
        <item x="8860"/>
        <item x="171"/>
        <item x="2005"/>
        <item x="7137"/>
        <item x="2203"/>
        <item x="5903"/>
        <item x="2661"/>
        <item x="8077"/>
        <item x="6437"/>
        <item x="3246"/>
        <item x="1885"/>
        <item x="2436"/>
        <item x="7526"/>
        <item x="722"/>
        <item x="2219"/>
        <item x="8672"/>
        <item x="1167"/>
        <item x="1568"/>
        <item x="3495"/>
        <item x="2996"/>
        <item x="3178"/>
        <item x="7288"/>
        <item x="5484"/>
        <item x="8035"/>
        <item x="7764"/>
        <item x="1867"/>
        <item x="7108"/>
        <item x="27"/>
        <item x="35"/>
        <item x="42"/>
        <item x="2869"/>
        <item x="2873"/>
        <item x="6888"/>
        <item x="8275"/>
        <item x="3719"/>
        <item x="5633"/>
        <item x="8273"/>
        <item x="7907"/>
        <item x="1086"/>
        <item x="1870"/>
        <item x="2657"/>
        <item x="5835"/>
        <item x="1960"/>
        <item x="2804"/>
        <item x="7912"/>
        <item x="8127"/>
        <item x="1310"/>
        <item x="1087"/>
        <item x="4629"/>
        <item x="6055"/>
        <item x="1878"/>
        <item x="8068"/>
        <item x="8814"/>
        <item x="7179"/>
        <item x="6749"/>
        <item x="5693"/>
        <item x="837"/>
        <item x="844"/>
        <item x="8450"/>
        <item x="3043"/>
        <item x="7053"/>
        <item x="4108"/>
        <item x="929"/>
        <item x="5380"/>
        <item x="6481"/>
        <item x="4987"/>
        <item x="8642"/>
        <item x="8307"/>
        <item x="3053"/>
        <item x="2294"/>
        <item x="1874"/>
        <item x="379"/>
        <item x="1629"/>
        <item x="1895"/>
        <item x="8138"/>
        <item x="8662"/>
        <item x="7326"/>
        <item x="5368"/>
        <item x="5079"/>
        <item x="2831"/>
        <item x="1303"/>
        <item x="1593"/>
        <item x="4603"/>
        <item x="3233"/>
        <item x="1711"/>
        <item x="7265"/>
        <item x="8613"/>
        <item x="6180"/>
        <item x="2701"/>
        <item x="949"/>
        <item x="250"/>
        <item x="606"/>
        <item x="6212"/>
        <item x="8856"/>
        <item x="1179"/>
        <item x="3661"/>
        <item x="5494"/>
        <item x="2495"/>
        <item x="766"/>
        <item x="4805"/>
        <item x="1084"/>
        <item x="5539"/>
        <item x="3746"/>
        <item x="80"/>
        <item x="108"/>
        <item x="2916"/>
        <item x="1714"/>
        <item x="7290"/>
        <item x="1333"/>
        <item x="1528"/>
        <item x="7529"/>
        <item x="3388"/>
        <item x="3277"/>
        <item x="4193"/>
        <item x="7238"/>
        <item x="3077"/>
        <item x="5249"/>
        <item x="4519"/>
        <item x="4137"/>
        <item x="3313"/>
        <item x="1752"/>
        <item x="7057"/>
        <item x="6849"/>
        <item x="7992"/>
        <item x="605"/>
        <item x="8714"/>
        <item x="974"/>
        <item x="851"/>
        <item x="934"/>
        <item x="2179"/>
        <item x="5321"/>
        <item x="4378"/>
        <item x="6020"/>
        <item x="5509"/>
        <item x="4383"/>
        <item x="4120"/>
        <item x="6912"/>
        <item x="4742"/>
        <item x="3571"/>
        <item x="1790"/>
        <item x="3706"/>
        <item x="3644"/>
        <item x="6302"/>
        <item x="1931"/>
        <item x="435"/>
        <item x="5569"/>
        <item x="343"/>
        <item x="1828"/>
        <item x="3718"/>
        <item x="7009"/>
        <item x="1095"/>
        <item x="8681"/>
        <item x="7218"/>
        <item x="4450"/>
        <item x="7399"/>
        <item x="3298"/>
        <item x="1908"/>
        <item x="2797"/>
        <item x="8285"/>
        <item x="2328"/>
        <item x="154"/>
        <item x="2949"/>
        <item x="15"/>
        <item x="4387"/>
        <item x="5657"/>
        <item x="6007"/>
        <item x="6777"/>
        <item x="5977"/>
        <item x="3228"/>
        <item x="6835"/>
        <item x="8454"/>
        <item x="4714"/>
        <item x="6850"/>
        <item x="7214"/>
        <item x="3604"/>
        <item x="299"/>
        <item x="494"/>
        <item x="474"/>
        <item x="7243"/>
        <item x="7461"/>
        <item x="5449"/>
        <item x="5151"/>
        <item x="6138"/>
        <item x="8154"/>
        <item x="16"/>
        <item x="2479"/>
        <item x="1612"/>
        <item x="8604"/>
        <item x="2050"/>
        <item x="8523"/>
        <item x="91"/>
        <item x="6774"/>
        <item x="8594"/>
        <item x="4568"/>
        <item x="3469"/>
        <item x="4285"/>
        <item x="2126"/>
        <item x="5351"/>
        <item x="7501"/>
        <item x="2574"/>
        <item x="2720"/>
        <item x="5508"/>
        <item x="4859"/>
        <item x="7226"/>
        <item x="1579"/>
        <item x="5909"/>
        <item x="2874"/>
        <item x="8573"/>
        <item x="7325"/>
        <item x="7507"/>
        <item x="2620"/>
        <item x="3071"/>
        <item x="3378"/>
        <item x="957"/>
        <item x="5780"/>
        <item x="6712"/>
        <item x="6861"/>
        <item x="5302"/>
        <item x="4663"/>
        <item x="8650"/>
        <item x="411"/>
        <item x="930"/>
        <item x="318"/>
        <item x="7210"/>
        <item x="4276"/>
        <item x="7302"/>
        <item x="1094"/>
        <item x="184"/>
        <item x="8564"/>
        <item x="4717"/>
        <item x="6384"/>
        <item x="3052"/>
        <item x="5897"/>
        <item x="5460"/>
        <item x="615"/>
        <item x="281"/>
        <item x="5892"/>
        <item x="126"/>
        <item x="7414"/>
        <item x="1937"/>
        <item x="890"/>
        <item x="3912"/>
        <item x="6117"/>
        <item x="4643"/>
        <item x="8584"/>
        <item x="7935"/>
        <item x="1091"/>
        <item x="6494"/>
        <item x="8434"/>
        <item x="6672"/>
        <item x="7052"/>
        <item x="4978"/>
        <item x="8562"/>
        <item x="5424"/>
        <item x="8778"/>
        <item x="8588"/>
        <item x="3816"/>
        <item x="3723"/>
        <item x="4985"/>
        <item x="125"/>
        <item x="1677"/>
        <item x="7382"/>
        <item x="5895"/>
        <item x="5146"/>
        <item x="2871"/>
        <item x="3809"/>
        <item x="7719"/>
        <item x="4840"/>
        <item x="1237"/>
        <item x="4820"/>
        <item x="4079"/>
        <item x="6261"/>
        <item x="6993"/>
        <item x="2234"/>
        <item x="2085"/>
        <item x="6679"/>
        <item x="8647"/>
        <item x="1356"/>
        <item x="6895"/>
        <item x="1608"/>
        <item x="4647"/>
        <item x="6025"/>
        <item x="6533"/>
        <item x="6489"/>
        <item x="6702"/>
        <item x="4680"/>
        <item x="1054"/>
        <item x="4878"/>
        <item x="41"/>
        <item x="1151"/>
        <item x="3852"/>
        <item x="3666"/>
        <item x="8671"/>
        <item x="7690"/>
        <item x="5830"/>
        <item x="7200"/>
        <item x="5437"/>
        <item x="5697"/>
        <item x="5972"/>
        <item x="6112"/>
        <item x="5126"/>
        <item x="964"/>
        <item x="1838"/>
        <item x="6909"/>
        <item x="3947"/>
        <item x="731"/>
        <item x="653"/>
        <item x="556"/>
        <item x="777"/>
        <item x="803"/>
        <item x="401"/>
        <item x="266"/>
        <item x="5616"/>
        <item x="5728"/>
        <item x="802"/>
        <item x="7752"/>
        <item x="8225"/>
        <item x="7949"/>
        <item x="6239"/>
        <item x="5140"/>
        <item x="6921"/>
        <item x="3230"/>
        <item x="7927"/>
        <item x="6967"/>
        <item x="4159"/>
        <item x="6549"/>
        <item x="5667"/>
        <item x="1924"/>
        <item x="2194"/>
        <item x="1433"/>
        <item x="5591"/>
        <item x="3540"/>
        <item x="3799"/>
        <item x="2606"/>
        <item x="3683"/>
        <item x="4630"/>
        <item x="6842"/>
        <item x="4142"/>
        <item x="390"/>
        <item x="1932"/>
        <item x="4769"/>
        <item x="4417"/>
        <item x="3197"/>
        <item x="4058"/>
        <item x="5322"/>
        <item x="6768"/>
        <item x="4308"/>
        <item x="1355"/>
        <item x="2569"/>
        <item x="6047"/>
        <item x="7986"/>
        <item x="5301"/>
        <item x="1964"/>
        <item x="5679"/>
        <item x="4540"/>
        <item x="4153"/>
        <item x="2025"/>
        <item x="3391"/>
        <item x="5556"/>
        <item x="3598"/>
        <item x="8006"/>
        <item x="8502"/>
        <item x="8767"/>
        <item x="8675"/>
        <item x="8748"/>
        <item x="8316"/>
        <item x="3749"/>
        <item x="4690"/>
        <item x="2290"/>
        <item x="4266"/>
        <item x="7833"/>
        <item x="478"/>
        <item x="7849"/>
        <item x="7502"/>
        <item x="6786"/>
        <item x="1240"/>
        <item x="8328"/>
        <item x="6501"/>
        <item x="6870"/>
        <item x="2013"/>
        <item x="1228"/>
        <item x="997"/>
        <item x="5004"/>
        <item x="5026"/>
        <item x="3794"/>
        <item x="5355"/>
        <item x="4133"/>
        <item x="7915"/>
        <item x="3653"/>
        <item x="233"/>
        <item x="3237"/>
        <item x="5946"/>
        <item x="60"/>
        <item x="5637"/>
        <item x="5893"/>
        <item x="2584"/>
        <item x="2787"/>
        <item x="6937"/>
        <item x="7797"/>
        <item x="818"/>
        <item x="1694"/>
        <item x="4931"/>
        <item x="5133"/>
        <item x="4930"/>
        <item x="1329"/>
        <item x="2995"/>
        <item x="2917"/>
        <item x="4238"/>
        <item x="3550"/>
        <item x="8737"/>
        <item x="8755"/>
        <item x="8031"/>
        <item x="4215"/>
        <item x="5082"/>
        <item x="705"/>
        <item x="1557"/>
        <item x="5528"/>
        <item x="1846"/>
        <item x="4002"/>
        <item x="7897"/>
        <item x="4961"/>
        <item x="6724"/>
        <item x="7585"/>
        <item x="4424"/>
        <item x="7336"/>
        <item x="2901"/>
        <item x="2117"/>
        <item x="6318"/>
        <item x="8356"/>
        <item x="734"/>
        <item x="3757"/>
        <item x="2977"/>
        <item x="5189"/>
        <item x="8685"/>
        <item x="7340"/>
        <item x="8396"/>
        <item x="5087"/>
        <item x="8521"/>
        <item x="6858"/>
        <item x="8834"/>
        <item x="3801"/>
        <item x="8529"/>
        <item x="3066"/>
        <item x="2096"/>
        <item x="3997"/>
        <item x="6771"/>
        <item x="1481"/>
        <item x="4195"/>
        <item x="8490"/>
        <item x="8801"/>
        <item x="8544"/>
        <item x="8380"/>
        <item x="8668"/>
        <item x="4377"/>
        <item x="3304"/>
        <item x="4886"/>
        <item x="3285"/>
        <item x="5222"/>
        <item x="5992"/>
        <item x="6145"/>
        <item x="2691"/>
        <item x="8528"/>
        <item x="6074"/>
        <item x="8345"/>
        <item x="8367"/>
        <item x="3771"/>
        <item x="1020"/>
        <item x="8607"/>
        <item x="6350"/>
        <item x="3819"/>
        <item x="2788"/>
        <item x="7802"/>
        <item x="30"/>
        <item x="6160"/>
        <item x="6186"/>
        <item x="8042"/>
        <item x="4905"/>
        <item x="6505"/>
        <item x="8036"/>
        <item x="7496"/>
        <item x="5251"/>
        <item x="5280"/>
        <item x="5886"/>
        <item x="7293"/>
        <item x="7626"/>
        <item x="8635"/>
        <item x="7579"/>
        <item x="3465"/>
        <item x="1090"/>
        <item x="7919"/>
        <item x="5729"/>
        <item x="4911"/>
        <item x="5044"/>
        <item x="4462"/>
        <item x="7020"/>
        <item x="8547"/>
        <item x="56"/>
        <item x="7018"/>
        <item x="3481"/>
        <item x="7073"/>
        <item x="1130"/>
        <item x="739"/>
        <item x="3290"/>
        <item x="4049"/>
        <item x="3643"/>
        <item x="2743"/>
        <item x="8503"/>
        <item x="6813"/>
        <item x="1566"/>
        <item x="4674"/>
        <item x="1845"/>
        <item x="7706"/>
        <item x="6443"/>
        <item x="2028"/>
        <item x="4785"/>
        <item x="2539"/>
        <item x="8874"/>
        <item x="3427"/>
        <item x="3975"/>
        <item x="4833"/>
        <item x="6739"/>
        <item x="8465"/>
        <item x="2135"/>
        <item x="6075"/>
        <item x="6867"/>
        <item x="4617"/>
        <item x="8489"/>
        <item x="4111"/>
        <item x="1299"/>
        <item x="3041"/>
        <item x="3426"/>
        <item x="6241"/>
        <item x="5822"/>
        <item x="4014"/>
        <item x="7106"/>
        <item x="4009"/>
        <item x="1326"/>
        <item x="7160"/>
        <item x="823"/>
        <item x="245"/>
        <item x="657"/>
        <item x="8374"/>
        <item x="2880"/>
        <item x="8210"/>
        <item x="33"/>
        <item x="7360"/>
        <item x="7979"/>
        <item x="7734"/>
        <item x="2428"/>
        <item x="8167"/>
        <item x="1321"/>
        <item x="4027"/>
        <item x="6580"/>
        <item x="2099"/>
        <item x="830"/>
        <item x="3638"/>
        <item x="4925"/>
        <item x="4607"/>
        <item x="3015"/>
        <item x="4260"/>
        <item x="7599"/>
        <item x="625"/>
        <item x="2724"/>
        <item x="5317"/>
        <item x="6246"/>
        <item x="4520"/>
        <item x="1658"/>
        <item x="2322"/>
        <item x="2321"/>
        <item x="3887"/>
        <item x="4410"/>
        <item x="5926"/>
        <item x="6176"/>
        <item x="6526"/>
        <item x="1055"/>
        <item x="8803"/>
        <item x="8174"/>
        <item x="6252"/>
        <item x="6126"/>
        <item x="1320"/>
        <item x="1506"/>
        <item x="1665"/>
        <item x="1623"/>
        <item x="4774"/>
        <item x="2816"/>
        <item x="182"/>
        <item x="7513"/>
        <item x="5587"/>
        <item x="4966"/>
        <item x="8578"/>
        <item x="5721"/>
        <item x="8191"/>
        <item x="2765"/>
        <item x="1280"/>
        <item x="7308"/>
        <item x="8795"/>
        <item x="1281"/>
        <item x="7220"/>
        <item x="5507"/>
        <item x="7263"/>
        <item x="4964"/>
        <item x="7028"/>
        <item x="989"/>
        <item x="576"/>
        <item x="3025"/>
        <item x="5190"/>
        <item x="6056"/>
        <item x="7813"/>
        <item x="8385"/>
        <item x="1177"/>
        <item x="967"/>
        <item x="8428"/>
        <item x="4965"/>
        <item x="7692"/>
        <item x="857"/>
        <item x="99"/>
        <item x="1545"/>
        <item x="666"/>
        <item x="8425"/>
        <item x="3347"/>
        <item x="1268"/>
        <item x="7101"/>
        <item x="8370"/>
        <item x="7892"/>
        <item x="7251"/>
        <item x="1748"/>
        <item x="5359"/>
        <item x="6859"/>
        <item x="5799"/>
        <item x="4169"/>
        <item x="5788"/>
        <item x="4380"/>
        <item x="5712"/>
        <item x="3155"/>
        <item x="2186"/>
        <item x="2412"/>
        <item x="7544"/>
        <item x="5944"/>
        <item x="6593"/>
        <item x="760"/>
        <item x="3353"/>
        <item x="1696"/>
        <item x="8435"/>
        <item x="5828"/>
        <item x="3129"/>
        <item x="2769"/>
        <item x="7498"/>
        <item x="7392"/>
        <item x="66"/>
        <item x="8579"/>
        <item x="926"/>
        <item x="4094"/>
        <item x="120"/>
        <item x="8843"/>
        <item x="7355"/>
        <item x="6772"/>
        <item x="2754"/>
        <item x="7380"/>
        <item x="4072"/>
        <item x="480"/>
        <item x="2687"/>
        <item x="4995"/>
        <item x="7880"/>
        <item x="908"/>
        <item x="7083"/>
        <item x="4847"/>
        <item x="1034"/>
        <item x="7354"/>
        <item x="6245"/>
        <item x="7954"/>
        <item x="2777"/>
        <item x="7129"/>
        <item x="5458"/>
        <item x="22"/>
        <item x="6790"/>
        <item x="5379"/>
        <item x="2659"/>
        <item x="276"/>
        <item x="1092"/>
        <item x="6785"/>
        <item x="5818"/>
        <item x="2451"/>
        <item x="7664"/>
        <item x="1283"/>
        <item x="1348"/>
        <item x="6919"/>
        <item x="7136"/>
        <item x="5193"/>
        <item x="4163"/>
        <item x="6561"/>
        <item x="3618"/>
        <item x="1401"/>
        <item x="469"/>
        <item x="3386"/>
        <item x="7573"/>
        <item x="8597"/>
        <item x="7860"/>
        <item x="6929"/>
        <item x="3516"/>
        <item x="4152"/>
        <item x="907"/>
        <item x="2306"/>
        <item x="2088"/>
        <item x="7486"/>
        <item x="3219"/>
        <item x="3036"/>
        <item x="190"/>
        <item x="2327"/>
        <item x="418"/>
        <item x="8759"/>
        <item x="2384"/>
        <item x="4698"/>
        <item x="6583"/>
        <item x="8176"/>
        <item x="4112"/>
        <item x="378"/>
        <item x="3243"/>
        <item x="2576"/>
        <item x="3871"/>
        <item x="8353"/>
        <item x="192"/>
        <item x="48"/>
        <item x="2101"/>
        <item x="8108"/>
        <item x="7061"/>
        <item x="1358"/>
        <item x="5938"/>
        <item x="3615"/>
        <item x="8461"/>
        <item x="4811"/>
        <item x="7116"/>
        <item x="501"/>
        <item x="1983"/>
        <item x="8037"/>
        <item x="548"/>
        <item x="2112"/>
        <item x="3395"/>
        <item x="4534"/>
        <item x="8524"/>
        <item x="4768"/>
        <item x="4696"/>
        <item x="6764"/>
        <item x="104"/>
        <item x="5532"/>
        <item x="4927"/>
        <item x="737"/>
        <item x="6300"/>
        <item x="1585"/>
        <item x="6101"/>
        <item x="3038"/>
        <item x="3853"/>
        <item x="128"/>
        <item x="4254"/>
        <item x="2342"/>
        <item x="1600"/>
        <item x="396"/>
        <item x="3362"/>
        <item x="4503"/>
        <item x="6135"/>
        <item x="6214"/>
        <item x="4665"/>
        <item x="3371"/>
        <item x="8809"/>
        <item x="8851"/>
        <item x="1166"/>
        <item x="5493"/>
        <item x="710"/>
        <item x="5826"/>
        <item x="6997"/>
        <item x="3705"/>
        <item x="6159"/>
        <item x="1656"/>
        <item x="565"/>
        <item x="24"/>
        <item x="1649"/>
        <item x="6030"/>
        <item x="7567"/>
        <item x="5868"/>
        <item x="7029"/>
        <item x="570"/>
        <item x="7804"/>
        <item x="7371"/>
        <item x="2650"/>
        <item x="7387"/>
        <item x="7285"/>
        <item x="3380"/>
        <item x="1365"/>
        <item x="135"/>
        <item x="2379"/>
        <item x="3179"/>
        <item x="8693"/>
        <item x="536"/>
        <item x="661"/>
        <item x="1405"/>
        <item x="3098"/>
        <item x="2086"/>
        <item x="6751"/>
        <item x="880"/>
        <item x="3775"/>
        <item x="3420"/>
        <item x="6402"/>
        <item x="7865"/>
        <item x="8619"/>
        <item x="6615"/>
        <item x="5111"/>
        <item x="3254"/>
        <item x="6879"/>
        <item x="2246"/>
        <item x="3408"/>
        <item x="492"/>
        <item x="6394"/>
        <item x="2198"/>
        <item x="5603"/>
        <item x="3748"/>
        <item x="7581"/>
        <item x="5278"/>
        <item x="4909"/>
        <item x="534"/>
        <item x="5250"/>
        <item x="4950"/>
        <item x="1089"/>
        <item x="7665"/>
        <item x="5103"/>
        <item x="3293"/>
        <item x="77"/>
        <item x="5185"/>
        <item x="3223"/>
        <item x="2256"/>
        <item x="406"/>
        <item x="1291"/>
        <item x="338"/>
        <item x="477"/>
        <item x="6340"/>
        <item x="6041"/>
        <item x="8823"/>
        <item x="2250"/>
        <item x="7130"/>
        <item x="4732"/>
        <item x="7228"/>
        <item x="6773"/>
        <item x="7637"/>
        <item x="6755"/>
        <item x="5475"/>
        <item x="1749"/>
        <item x="1906"/>
        <item x="1755"/>
        <item x="4468"/>
        <item x="4986"/>
        <item x="6440"/>
        <item x="2288"/>
        <item x="7634"/>
        <item x="2879"/>
        <item x="4608"/>
        <item x="5081"/>
        <item x="2507"/>
        <item x="5887"/>
        <item x="8793"/>
        <item x="8727"/>
        <item x="6090"/>
        <item x="845"/>
        <item x="7260"/>
        <item x="8811"/>
        <item x="8855"/>
        <item x="7980"/>
        <item x="5609"/>
        <item x="4657"/>
        <item x="765"/>
        <item x="3181"/>
        <item x="5422"/>
        <item x="8698"/>
        <item x="8299"/>
        <item x="6416"/>
        <item x="8222"/>
        <item x="7064"/>
        <item x="7365"/>
        <item x="7985"/>
        <item x="1979"/>
        <item x="3283"/>
        <item x="4030"/>
        <item x="6554"/>
        <item x="8186"/>
        <item x="8357"/>
        <item x="3024"/>
        <item x="3900"/>
        <item x="976"/>
        <item x="6334"/>
        <item x="7180"/>
        <item x="7041"/>
        <item x="4852"/>
        <item x="1587"/>
        <item x="8728"/>
        <item x="6683"/>
        <item x="5236"/>
        <item x="8101"/>
        <item x="5489"/>
        <item x="7891"/>
        <item x="8178"/>
        <item x="5971"/>
        <item x="6001"/>
        <item x="2733"/>
        <item x="6722"/>
        <item x="1490"/>
        <item x="1866"/>
        <item x="1451"/>
        <item x="684"/>
        <item x="6155"/>
        <item x="6337"/>
        <item x="6181"/>
        <item x="1306"/>
        <item x="1602"/>
        <item x="7826"/>
        <item x="1825"/>
        <item x="506"/>
        <item x="258"/>
        <item x="146"/>
        <item x="4922"/>
        <item x="8699"/>
        <item x="76"/>
        <item x="3840"/>
        <item x="6596"/>
        <item x="3299"/>
        <item x="3444"/>
        <item x="5088"/>
        <item x="3959"/>
        <item x="1596"/>
        <item x="1770"/>
        <item x="7737"/>
        <item x="246"/>
        <item x="4344"/>
        <item x="2301"/>
        <item x="122"/>
        <item x="1017"/>
        <item x="4578"/>
        <item x="4388"/>
        <item x="1919"/>
        <item x="6026"/>
        <item x="3158"/>
        <item x="2199"/>
        <item x="3493"/>
        <item x="3851"/>
        <item x="5758"/>
        <item x="6645"/>
        <item x="6732"/>
        <item x="6594"/>
        <item x="4806"/>
        <item x="8546"/>
        <item x="1664"/>
        <item x="8582"/>
        <item x="2902"/>
        <item x="4464"/>
        <item x="5725"/>
        <item x="8300"/>
        <item x="353"/>
        <item x="6694"/>
        <item x="4430"/>
        <item x="4327"/>
        <item x="5019"/>
        <item x="5940"/>
        <item x="1728"/>
        <item x="5343"/>
        <item x="6903"/>
        <item x="6452"/>
        <item x="6518"/>
        <item x="4440"/>
        <item x="3349"/>
        <item x="7774"/>
        <item x="448"/>
        <item x="8762"/>
        <item x="5808"/>
        <item x="6877"/>
        <item x="2008"/>
        <item x="92"/>
        <item x="2023"/>
        <item x="4106"/>
        <item x="1905"/>
        <item x="1570"/>
        <item x="2692"/>
        <item x="441"/>
        <item x="4034"/>
        <item x="3103"/>
        <item x="1544"/>
        <item x="1438"/>
        <item x="5117"/>
        <item x="6671"/>
        <item x="4700"/>
        <item x="693"/>
        <item x="8093"/>
        <item x="555"/>
        <item x="6161"/>
        <item x="1313"/>
        <item x="5007"/>
        <item x="3713"/>
        <item x="8479"/>
        <item x="4639"/>
        <item x="5953"/>
        <item x="4502"/>
        <item x="4648"/>
        <item x="6805"/>
        <item x="6825"/>
        <item x="2768"/>
        <item x="1813"/>
        <item x="7221"/>
        <item x="1330"/>
        <item x="1296"/>
        <item x="2629"/>
        <item x="5675"/>
        <item x="3988"/>
        <item x="8659"/>
        <item x="7744"/>
        <item x="6465"/>
        <item x="7113"/>
        <item x="8467"/>
        <item x="3641"/>
        <item x="7438"/>
        <item x="6829"/>
        <item x="533"/>
        <item x="1309"/>
        <item x="298"/>
        <item x="321"/>
        <item x="450"/>
        <item x="3646"/>
        <item x="8119"/>
        <item x="6420"/>
        <item x="8084"/>
        <item x="4200"/>
        <item x="4695"/>
        <item x="2767"/>
        <item x="6897"/>
        <item x="6217"/>
        <item x="5114"/>
        <item x="5104"/>
        <item x="7292"/>
        <item x="5862"/>
        <item x="1305"/>
        <item x="8740"/>
        <item x="8263"/>
        <item x="8192"/>
        <item x="7026"/>
        <item x="6310"/>
        <item x="6383"/>
        <item x="6607"/>
        <item x="813"/>
        <item x="6845"/>
        <item x="6107"/>
        <item x="5028"/>
        <item x="7455"/>
        <item x="987"/>
        <item x="5577"/>
        <item x="4419"/>
        <item x="8237"/>
        <item x="829"/>
        <item x="8311"/>
        <item x="3300"/>
        <item x="3333"/>
        <item x="2758"/>
        <item x="5230"/>
        <item x="4161"/>
        <item x="3251"/>
        <item x="900"/>
        <item x="4298"/>
        <item x="4736"/>
        <item x="1882"/>
        <item x="1942"/>
        <item x="2429"/>
        <item x="7786"/>
        <item x="2390"/>
        <item x="8027"/>
        <item x="3742"/>
        <item x="5162"/>
        <item x="333"/>
        <item x="89"/>
        <item x="3985"/>
        <item x="2981"/>
        <item x="1974"/>
        <item x="6411"/>
        <item x="8000"/>
        <item x="8094"/>
        <item x="5504"/>
        <item x="491"/>
        <item x="5864"/>
        <item x="6043"/>
        <item x="8418"/>
        <item x="8426"/>
        <item x="7276"/>
        <item x="6119"/>
        <item x="755"/>
        <item x="6438"/>
        <item x="3915"/>
        <item x="5056"/>
        <item x="189"/>
        <item x="3430"/>
        <item x="2349"/>
        <item x="1066"/>
        <item x="6482"/>
        <item x="6876"/>
        <item x="5593"/>
        <item x="6978"/>
        <item x="893"/>
        <item x="1265"/>
        <item x="3761"/>
        <item x="1461"/>
        <item x="4216"/>
        <item x="2034"/>
        <item x="3032"/>
        <item x="3494"/>
        <item x="2633"/>
        <item x="3305"/>
        <item x="4236"/>
        <item x="7566"/>
        <item x="1402"/>
        <item x="5883"/>
        <item x="749"/>
        <item x="599"/>
        <item x="5423"/>
        <item x="7617"/>
        <item x="2391"/>
        <item x="7069"/>
        <item x="1663"/>
        <item x="3751"/>
        <item x="2046"/>
        <item x="2592"/>
        <item x="191"/>
        <item x="2726"/>
        <item x="2387"/>
        <item x="205"/>
        <item x="453"/>
        <item x="422"/>
        <item x="5480"/>
        <item x="535"/>
        <item x="419"/>
        <item x="4328"/>
        <item x="368"/>
        <item x="387"/>
        <item x="5850"/>
        <item x="1480"/>
        <item x="64"/>
        <item x="3189"/>
        <item x="8325"/>
        <item x="2051"/>
        <item x="2277"/>
        <item x="5715"/>
        <item x="2243"/>
        <item x="5781"/>
        <item x="2087"/>
        <item x="4738"/>
        <item x="8143"/>
        <item x="4881"/>
        <item x="1114"/>
        <item x="1120"/>
        <item x="2960"/>
        <item x="2111"/>
        <item x="6763"/>
        <item x="6474"/>
        <item x="7487"/>
        <item x="7286"/>
        <item x="5149"/>
        <item x="5313"/>
        <item x="5530"/>
        <item x="1997"/>
        <item x="571"/>
        <item x="6480"/>
        <item x="8352"/>
        <item x="7477"/>
        <item x="7827"/>
        <item x="7512"/>
        <item x="7268"/>
        <item x="2443"/>
        <item x="5444"/>
        <item x="2180"/>
        <item x="8133"/>
        <item x="4166"/>
        <item x="2441"/>
        <item x="5561"/>
        <item x="6444"/>
        <item x="5998"/>
        <item x="6699"/>
        <item x="1820"/>
        <item x="2360"/>
        <item x="5267"/>
        <item x="6270"/>
        <item x="3231"/>
        <item x="5663"/>
        <item x="1489"/>
        <item x="1253"/>
        <item x="5554"/>
        <item x="2017"/>
        <item x="288"/>
        <item x="915"/>
        <item x="872"/>
        <item x="2056"/>
        <item x="8023"/>
        <item x="1209"/>
        <item x="1644"/>
        <item x="2936"/>
        <item x="290"/>
        <item x="7697"/>
        <item x="3440"/>
        <item x="3242"/>
        <item x="913"/>
        <item x="6539"/>
        <item x="8565"/>
        <item x="2920"/>
        <item x="3120"/>
        <item x="598"/>
        <item x="71"/>
        <item x="3334"/>
        <item x="3574"/>
        <item x="8057"/>
        <item x="8478"/>
        <item x="7669"/>
        <item x="4012"/>
        <item x="5373"/>
        <item x="7141"/>
        <item x="2114"/>
        <item x="669"/>
        <item x="8837"/>
        <item x="4132"/>
        <item x="8002"/>
        <item x="2921"/>
        <item x="3509"/>
        <item x="3934"/>
        <item x="5982"/>
        <item x="1624"/>
        <item x="7639"/>
        <item x="7850"/>
        <item x="5196"/>
        <item x="1454"/>
        <item x="3883"/>
        <item x="1264"/>
        <item x="3926"/>
        <item x="8168"/>
        <item x="8288"/>
        <item x="7559"/>
        <item x="5029"/>
        <item x="979"/>
        <item x="8537"/>
        <item x="3860"/>
        <item x="6893"/>
        <item x="4078"/>
        <item x="1140"/>
        <item x="7940"/>
        <item x="2006"/>
        <item x="3085"/>
        <item x="4391"/>
        <item x="4856"/>
        <item x="1345"/>
        <item x="5369"/>
        <item x="5158"/>
        <item x="6210"/>
        <item x="1372"/>
        <item x="3141"/>
        <item x="4099"/>
        <item x="1574"/>
        <item x="4445"/>
        <item x="5514"/>
        <item x="5743"/>
        <item x="4958"/>
        <item x="7948"/>
        <item x="3192"/>
        <item x="4620"/>
        <item x="8292"/>
        <item x="2853"/>
        <item x="3487"/>
        <item x="74"/>
        <item x="4164"/>
        <item x="19"/>
        <item x="2281"/>
        <item x="639"/>
        <item x="7844"/>
        <item x="1594"/>
        <item x="6681"/>
        <item x="7952"/>
        <item x="1676"/>
        <item x="6193"/>
        <item x="6327"/>
        <item x="5054"/>
        <item x="1435"/>
        <item x="5436"/>
        <item x="2077"/>
        <item x="3124"/>
        <item x="6058"/>
        <item x="5299"/>
        <item x="6787"/>
        <item x="1548"/>
        <item x="6222"/>
        <item x="869"/>
        <item x="6780"/>
        <item x="301"/>
        <item x="1839"/>
        <item x="1171"/>
        <item x="4689"/>
        <item x="889"/>
        <item x="376"/>
        <item x="2368"/>
        <item x="3698"/>
        <item x="7443"/>
        <item x="221"/>
        <item x="5128"/>
        <item x="7021"/>
        <item x="584"/>
        <item x="3805"/>
        <item x="1145"/>
        <item x="8443"/>
        <item x="2377"/>
        <item x="6274"/>
        <item x="2756"/>
        <item x="868"/>
        <item x="8083"/>
        <item x="8005"/>
        <item x="5420"/>
        <item x="7237"/>
        <item x="4447"/>
        <item x="7469"/>
        <item x="2423"/>
        <item x="790"/>
        <item x="5018"/>
        <item x="7003"/>
        <item x="7525"/>
        <item x="3501"/>
        <item x="1346"/>
        <item x="2642"/>
        <item x="4566"/>
        <item x="445"/>
        <item x="5247"/>
        <item x="6248"/>
        <item x="2893"/>
        <item x="4715"/>
        <item x="1380"/>
        <item x="3021"/>
        <item x="4279"/>
        <item x="3893"/>
        <item x="180"/>
        <item x="3532"/>
        <item x="7429"/>
        <item x="3581"/>
        <item x="551"/>
        <item x="4283"/>
        <item x="6821"/>
        <item x="5092"/>
        <item x="1814"/>
        <item x="8456"/>
        <item x="7423"/>
        <item x="6456"/>
        <item x="3113"/>
        <item x="1487"/>
        <item x="5276"/>
        <item x="7111"/>
        <item x="4231"/>
        <item x="3589"/>
        <item x="3973"/>
        <item x="6168"/>
        <item x="8432"/>
        <item x="8274"/>
        <item x="5296"/>
        <item x="5748"/>
        <item x="3603"/>
        <item x="1972"/>
        <item x="7156"/>
        <item x="4351"/>
        <item x="1916"/>
        <item x="3845"/>
        <item x="2652"/>
        <item x="2764"/>
        <item x="4020"/>
        <item x="2461"/>
        <item x="6369"/>
        <item x="8417"/>
        <item x="3786"/>
        <item x="5097"/>
        <item x="6892"/>
        <item x="1449"/>
        <item x="8383"/>
        <item x="1615"/>
        <item x="7780"/>
        <item x="1230"/>
        <item x="5487"/>
        <item x="5486"/>
        <item x="1455"/>
        <item x="6874"/>
        <item x="2783"/>
        <item x="2911"/>
        <item x="2667"/>
        <item x="7420"/>
        <item x="1144"/>
        <item x="6911"/>
        <item x="1913"/>
        <item x="7770"/>
        <item x="5292"/>
        <item x="2043"/>
        <item x="3055"/>
        <item x="2458"/>
        <item x="331"/>
        <item x="7520"/>
        <item x="3315"/>
        <item x="7038"/>
        <item x="7196"/>
        <item x="7947"/>
        <item x="2204"/>
        <item x="4080"/>
        <item x="7191"/>
        <item x="8008"/>
        <item x="8624"/>
        <item x="5658"/>
        <item x="524"/>
        <item x="267"/>
        <item x="7045"/>
        <item x="1758"/>
        <item x="4393"/>
        <item x="6162"/>
        <item x="274"/>
        <item x="525"/>
        <item x="611"/>
        <item x="5123"/>
        <item x="1753"/>
        <item x="824"/>
        <item x="8805"/>
        <item x="8869"/>
        <item x="1324"/>
        <item x="5471"/>
        <item x="1162"/>
        <item x="2303"/>
        <item x="4455"/>
        <item x="2903"/>
        <item x="7570"/>
        <item x="2789"/>
        <item x="208"/>
        <item x="3202"/>
        <item x="2717"/>
        <item x="7656"/>
        <item x="7339"/>
        <item x="4497"/>
        <item x="5240"/>
        <item x="5362"/>
        <item x="8313"/>
        <item x="5912"/>
        <item x="8058"/>
        <item x="4242"/>
        <item x="6361"/>
        <item x="7105"/>
        <item x="3350"/>
        <item x="4427"/>
        <item x="1641"/>
        <item x="6429"/>
        <item x="980"/>
        <item x="5391"/>
        <item x="3510"/>
        <item x="4761"/>
        <item x="5203"/>
        <item x="7905"/>
        <item x="8060"/>
        <item x="8235"/>
        <item x="5476"/>
        <item x="5602"/>
        <item x="8401"/>
        <item x="1622"/>
        <item x="3394"/>
        <item x="7879"/>
        <item x="5235"/>
        <item x="6550"/>
        <item x="6556"/>
        <item x="4429"/>
        <item x="702"/>
        <item x="2615"/>
        <item x="6756"/>
        <item x="4406"/>
        <item x="3648"/>
        <item x="7921"/>
        <item x="5815"/>
        <item x="2914"/>
        <item x="1153"/>
        <item x="2761"/>
        <item x="1914"/>
        <item x="1535"/>
        <item x="8663"/>
        <item x="6290"/>
        <item x="3950"/>
        <item x="4148"/>
        <item x="6197"/>
        <item x="3210"/>
        <item x="2640"/>
        <item x="467"/>
        <item x="2262"/>
        <item x="4725"/>
        <item x="6885"/>
        <item x="7842"/>
        <item x="7378"/>
        <item x="5550"/>
        <item x="1378"/>
        <item x="2122"/>
        <item x="4853"/>
        <item x="8407"/>
        <item x="1110"/>
        <item x="3721"/>
        <item x="3506"/>
        <item x="5989"/>
        <item x="6448"/>
        <item x="682"/>
        <item x="2052"/>
        <item x="7367"/>
        <item x="2983"/>
        <item x="5551"/>
        <item x="6730"/>
        <item x="3977"/>
        <item x="4353"/>
        <item x="3700"/>
        <item x="981"/>
        <item x="6506"/>
        <item x="131"/>
        <item x="7931"/>
        <item x="2272"/>
        <item x="7708"/>
        <item x="795"/>
        <item x="3739"/>
        <item x="2265"/>
        <item x="4414"/>
        <item x="6563"/>
        <item x="6837"/>
        <item x="2323"/>
        <item x="7755"/>
        <item x="8526"/>
        <item x="2510"/>
        <item x="696"/>
        <item x="678"/>
        <item x="2177"/>
        <item x="4420"/>
        <item x="6109"/>
        <item x="5661"/>
        <item x="7123"/>
        <item x="2144"/>
        <item x="2924"/>
        <item x="4733"/>
        <item x="3076"/>
        <item x="1515"/>
        <item x="1901"/>
        <item x="3891"/>
        <item x="2252"/>
        <item x="5455"/>
        <item x="5906"/>
        <item x="4319"/>
        <item x="489"/>
        <item x="2674"/>
        <item x="6050"/>
        <item x="1031"/>
        <item x="5182"/>
        <item x="4918"/>
        <item x="7765"/>
        <item x="3057"/>
        <item x="5654"/>
        <item x="2020"/>
        <item x="3678"/>
        <item x="2548"/>
        <item x="5524"/>
        <item x="7838"/>
        <item x="7894"/>
        <item x="1735"/>
        <item x="3137"/>
        <item x="6422"/>
        <item x="8464"/>
        <item x="2500"/>
        <item x="2677"/>
        <item x="656"/>
        <item x="1049"/>
        <item x="3649"/>
        <item x="2007"/>
        <item x="2557"/>
        <item x="5907"/>
        <item x="8404"/>
        <item x="8109"/>
        <item x="7598"/>
        <item x="7820"/>
        <item x="4256"/>
        <item x="4284"/>
        <item x="5555"/>
        <item x="2686"/>
        <item x="4233"/>
        <item x="2521"/>
        <item x="1419"/>
        <item x="187"/>
        <item x="1116"/>
        <item x="8258"/>
        <item x="3279"/>
        <item x="381"/>
        <item x="7372"/>
        <item x="4809"/>
        <item x="4473"/>
        <item x="3930"/>
        <item x="2315"/>
        <item x="8538"/>
        <item x="6342"/>
        <item x="2780"/>
        <item x="7091"/>
        <item x="7138"/>
        <item x="7303"/>
        <item x="3046"/>
        <item x="928"/>
        <item x="6799"/>
        <item x="8493"/>
        <item x="1843"/>
        <item x="3011"/>
        <item x="6275"/>
        <item x="4478"/>
        <item x="3515"/>
        <item x="8858"/>
        <item x="4938"/>
        <item x="5756"/>
        <item x="3172"/>
        <item x="6370"/>
        <item x="2076"/>
        <item x="2351"/>
        <item x="6423"/>
        <item x="8781"/>
        <item x="136"/>
        <item x="834"/>
        <item x="7446"/>
        <item x="1595"/>
        <item x="228"/>
        <item x="3842"/>
        <item x="4204"/>
        <item x="6655"/>
        <item x="7945"/>
        <item x="2359"/>
        <item x="5164"/>
        <item x="5813"/>
        <item x="7401"/>
        <item x="1364"/>
        <item x="7792"/>
        <item x="5336"/>
        <item x="1213"/>
        <item x="6205"/>
        <item x="4362"/>
        <item x="1859"/>
        <item x="797"/>
        <item x="1831"/>
        <item x="1884"/>
        <item x="6376"/>
        <item x="6299"/>
        <item x="3576"/>
        <item x="4123"/>
        <item x="167"/>
        <item x="3921"/>
        <item x="1978"/>
        <item x="4626"/>
        <item x="5417"/>
        <item x="7158"/>
        <item x="7918"/>
        <item x="4039"/>
        <item x="3523"/>
        <item x="134"/>
        <item x="7975"/>
        <item x="4389"/>
        <item x="936"/>
        <item x="2776"/>
        <item x="3292"/>
        <item x="4794"/>
        <item x="1259"/>
        <item x="5360"/>
        <item x="3450"/>
        <item x="1180"/>
        <item x="1219"/>
        <item x="1147"/>
        <item x="5960"/>
        <item x="7289"/>
        <item x="2291"/>
        <item x="6335"/>
        <item x="581"/>
        <item x="2487"/>
        <item x="2586"/>
        <item x="4322"/>
        <item x="6379"/>
        <item x="7684"/>
        <item x="1424"/>
        <item x="6972"/>
        <item x="3631"/>
        <item x="941"/>
        <item x="6396"/>
        <item x="7762"/>
        <item x="2164"/>
        <item x="545"/>
        <item x="1390"/>
        <item x="3542"/>
        <item x="4186"/>
        <item x="341"/>
        <item x="5823"/>
        <item x="6957"/>
        <item x="1761"/>
        <item x="5407"/>
        <item x="4926"/>
        <item x="5659"/>
        <item x="1817"/>
        <item x="1792"/>
        <item x="3289"/>
        <item x="2860"/>
        <item x="6700"/>
        <item x="79"/>
        <item x="1734"/>
        <item x="1497"/>
        <item x="172"/>
        <item x="397"/>
        <item x="767"/>
        <item x="1351"/>
        <item x="2477"/>
        <item x="306"/>
        <item x="7403"/>
        <item x="5552"/>
        <item x="6202"/>
        <item x="8187"/>
        <item x="8028"/>
        <item x="650"/>
        <item x="5812"/>
        <item x="5138"/>
        <item x="7828"/>
        <item x="8188"/>
        <item x="3811"/>
        <item x="4044"/>
        <item x="4821"/>
        <item x="1442"/>
        <item x="3147"/>
        <item x="1534"/>
        <item x="1354"/>
        <item x="7564"/>
        <item x="3317"/>
        <item x="7194"/>
        <item x="3201"/>
        <item x="1119"/>
        <item x="1505"/>
        <item x="2801"/>
        <item x="2336"/>
        <item x="6733"/>
        <item x="4251"/>
        <item x="825"/>
        <item x="7033"/>
        <item x="6946"/>
        <item x="1374"/>
        <item x="1053"/>
        <item x="3150"/>
        <item x="67"/>
        <item x="2542"/>
        <item x="8393"/>
        <item x="7534"/>
        <item x="7942"/>
        <item x="94"/>
        <item x="1680"/>
        <item x="3384"/>
        <item x="5491"/>
        <item x="7066"/>
        <item x="7602"/>
        <item x="2057"/>
        <item x="3999"/>
        <item x="8628"/>
        <item x="8429"/>
        <item x="4546"/>
        <item x="3163"/>
        <item x="2631"/>
        <item x="644"/>
        <item x="229"/>
        <item x="7181"/>
        <item x="4444"/>
        <item x="5583"/>
        <item x="4817"/>
        <item x="1572"/>
        <item x="6890"/>
        <item x="6447"/>
        <item x="6397"/>
        <item x="4121"/>
        <item x="5757"/>
        <item x="2974"/>
        <item x="6377"/>
        <item x="512"/>
        <item x="8742"/>
        <item x="4977"/>
        <item x="567"/>
        <item x="1849"/>
        <item x="6601"/>
        <item x="1058"/>
        <item x="5945"/>
        <item x="1632"/>
        <item x="6619"/>
        <item x="770"/>
        <item x="3752"/>
        <item x="3413"/>
        <item x="6574"/>
        <item x="7017"/>
        <item x="4373"/>
        <item x="7736"/>
        <item x="5908"/>
        <item x="5130"/>
        <item x="6441"/>
        <item x="2926"/>
        <item x="895"/>
        <item x="185"/>
        <item x="8800"/>
        <item x="8216"/>
        <item x="7335"/>
        <item x="711"/>
        <item x="3238"/>
        <item x="7695"/>
        <item x="4358"/>
        <item x="5274"/>
        <item x="1061"/>
        <item x="5053"/>
        <item x="8787"/>
        <item x="5308"/>
        <item x="1902"/>
        <item x="1331"/>
        <item x="4454"/>
        <item x="5855"/>
        <item x="3457"/>
        <item x="1666"/>
        <item x="7588"/>
        <item x="1277"/>
        <item x="5522"/>
        <item x="3266"/>
        <item x="5385"/>
        <item x="4154"/>
        <item x="8808"/>
        <item x="6400"/>
        <item x="5252"/>
        <item x="547"/>
        <item x="4315"/>
        <item x="7332"/>
        <item x="5335"/>
        <item x="440"/>
        <item x="5074"/>
        <item x="8649"/>
        <item x="2370"/>
        <item x="2239"/>
        <item x="4636"/>
        <item x="3278"/>
        <item x="2863"/>
        <item x="1628"/>
        <item x="402"/>
        <item x="5288"/>
        <item x="1426"/>
        <item x="510"/>
        <item x="549"/>
        <item x="7824"/>
        <item x="2894"/>
        <item x="1961"/>
        <item x="2524"/>
        <item x="3455"/>
        <item x="4637"/>
        <item x="6960"/>
        <item x="6934"/>
        <item x="2326"/>
        <item x="6685"/>
        <item x="2468"/>
        <item x="6147"/>
        <item x="5479"/>
        <item x="2508"/>
        <item x="3783"/>
        <item x="7465"/>
        <item x="5516"/>
        <item x="7466"/>
        <item x="629"/>
        <item x="8527"/>
        <item x="8088"/>
        <item x="1799"/>
        <item x="3715"/>
        <item x="3329"/>
        <item x="8029"/>
        <item x="4808"/>
        <item x="5257"/>
        <item x="7217"/>
        <item x="5406"/>
        <item x="5668"/>
        <item x="8658"/>
        <item x="4093"/>
        <item x="7904"/>
        <item x="1252"/>
        <item x="1397"/>
        <item x="1131"/>
        <item x="5719"/>
        <item x="1204"/>
        <item x="332"/>
        <item x="317"/>
        <item x="4866"/>
        <item x="5091"/>
        <item x="170"/>
        <item x="870"/>
        <item x="1648"/>
        <item x="7445"/>
        <item x="426"/>
        <item x="1040"/>
        <item x="2497"/>
        <item x="1208"/>
        <item x="563"/>
        <item x="6705"/>
        <item x="7248"/>
        <item x="2165"/>
        <item x="1070"/>
        <item x="701"/>
        <item x="852"/>
        <item x="133"/>
        <item x="7623"/>
        <item x="248"/>
        <item x="2159"/>
        <item x="4670"/>
        <item x="223"/>
        <item x="3200"/>
        <item x="2888"/>
        <item x="715"/>
        <item x="1175"/>
        <item x="1726"/>
        <item x="6562"/>
        <item x="8189"/>
        <item x="3717"/>
        <item x="7941"/>
        <item x="8621"/>
        <item x="498"/>
        <item x="4439"/>
        <item x="1009"/>
        <item x="7658"/>
        <item x="2059"/>
        <item x="6163"/>
        <item x="686"/>
        <item x="5520"/>
        <item x="1774"/>
        <item x="5331"/>
        <item x="3020"/>
        <item x="4013"/>
        <item x="6889"/>
        <item x="4515"/>
        <item x="6076"/>
        <item x="7417"/>
        <item x="6403"/>
        <item x="5445"/>
        <item x="4104"/>
        <item x="2350"/>
        <item x="4372"/>
        <item x="1468"/>
        <item x="1985"/>
        <item x="2393"/>
        <item x="3073"/>
        <item x="2211"/>
        <item x="2979"/>
        <item x="4972"/>
        <item x="2257"/>
        <item x="2170"/>
        <item x="8679"/>
        <item x="8634"/>
        <item x="8682"/>
        <item x="8725"/>
        <item x="8812"/>
        <item x="8548"/>
        <item x="2238"/>
        <item x="6520"/>
        <item x="7155"/>
        <item x="2624"/>
        <item x="7075"/>
        <item x="4681"/>
        <item x="5881"/>
        <item x="2842"/>
        <item x="360"/>
        <item x="373"/>
        <item x="3597"/>
        <item x="1484"/>
        <item x="7011"/>
        <item x="5631"/>
        <item x="6378"/>
        <item x="6491"/>
        <item x="7661"/>
        <item x="4956"/>
        <item x="1555"/>
        <item x="62"/>
        <item x="2994"/>
        <item x="552"/>
        <item x="8427"/>
        <item x="7154"/>
        <item x="4174"/>
        <item x="5467"/>
        <item x="2928"/>
        <item x="6569"/>
        <item x="3733"/>
        <item x="596"/>
        <item x="2530"/>
        <item x="186"/>
        <item x="7644"/>
        <item x="4843"/>
        <item x="5557"/>
        <item x="5178"/>
        <item x="2594"/>
        <item x="1420"/>
        <item x="7514"/>
        <item x="6466"/>
        <item x="6225"/>
        <item x="7345"/>
        <item x="4858"/>
        <item x="6962"/>
        <item x="3241"/>
        <item x="6887"/>
        <item x="5638"/>
        <item x="3352"/>
        <item x="5527"/>
        <item x="4008"/>
        <item x="8419"/>
        <item x="5399"/>
        <item x="6418"/>
        <item x="4874"/>
        <item x="6667"/>
        <item x="6380"/>
        <item x="5031"/>
        <item x="7552"/>
        <item x="6382"/>
        <item x="4457"/>
        <item x="6371"/>
        <item x="944"/>
        <item x="1191"/>
        <item x="6602"/>
        <item x="5566"/>
        <item x="5269"/>
        <item x="6309"/>
        <item x="6675"/>
        <item x="5814"/>
        <item x="751"/>
        <item x="5765"/>
        <item x="3132"/>
        <item x="6266"/>
        <item x="307"/>
        <item x="7001"/>
        <item x="367"/>
        <item x="7393"/>
        <item x="8206"/>
        <item x="6721"/>
        <item x="7808"/>
        <item x="7924"/>
        <item x="607"/>
        <item x="3620"/>
        <item x="3888"/>
        <item x="7004"/>
        <item x="4707"/>
        <item x="638"/>
        <item x="4533"/>
        <item x="1263"/>
        <item x="3505"/>
        <item x="2491"/>
        <item x="364"/>
        <item x="3474"/>
        <item x="3521"/>
        <item x="633"/>
        <item x="7297"/>
        <item x="3837"/>
        <item x="728"/>
        <item x="322"/>
        <item x="1308"/>
        <item x="7516"/>
        <item x="7451"/>
        <item x="4371"/>
        <item x="4722"/>
        <item x="6433"/>
        <item x="6067"/>
        <item x="5760"/>
        <item x="1673"/>
        <item x="3541"/>
        <item x="5500"/>
        <item x="7981"/>
        <item x="327"/>
        <item x="319"/>
        <item x="8511"/>
        <item x="1458"/>
        <item x="7416"/>
        <item x="4860"/>
        <item x="2285"/>
        <item x="3906"/>
        <item x="3712"/>
        <item x="8095"/>
        <item x="8763"/>
        <item x="3623"/>
        <item x="309"/>
        <item x="2273"/>
        <item x="8338"/>
        <item x="763"/>
        <item x="1930"/>
        <item x="488"/>
        <item x="5784"/>
        <item x="2798"/>
        <item x="3422"/>
        <item x="8455"/>
        <item x="667"/>
        <item x="4877"/>
        <item x="5150"/>
        <item x="649"/>
        <item x="2105"/>
        <item x="8471"/>
        <item x="3593"/>
        <item x="1853"/>
        <item x="2054"/>
        <item x="1807"/>
        <item x="3839"/>
        <item x="1538"/>
        <item x="2457"/>
        <item x="5894"/>
        <item x="8512"/>
        <item x="7254"/>
        <item x="8673"/>
        <item x="2771"/>
        <item x="3680"/>
        <item x="4234"/>
        <item x="1850"/>
        <item x="4667"/>
        <item x="8314"/>
        <item x="7795"/>
        <item x="3185"/>
        <item x="1448"/>
        <item x="4281"/>
        <item x="4932"/>
        <item x="871"/>
        <item x="5950"/>
        <item x="5488"/>
        <item x="3366"/>
        <item x="3312"/>
        <item x="4061"/>
        <item x="4552"/>
        <item x="2121"/>
        <item x="5314"/>
        <item x="1668"/>
        <item x="4368"/>
        <item x="2228"/>
        <item x="8128"/>
        <item x="7821"/>
        <item x="1707"/>
        <item x="8857"/>
        <item x="5384"/>
        <item x="5848"/>
        <item x="8163"/>
        <item x="2192"/>
        <item x="83"/>
        <item x="4255"/>
        <item x="4196"/>
        <item x="3253"/>
        <item x="5683"/>
        <item x="2810"/>
        <item x="6100"/>
        <item x="2244"/>
        <item x="6613"/>
        <item x="8599"/>
        <item x="2152"/>
        <item x="4846"/>
        <item x="240"/>
        <item x="1616"/>
        <item x="6636"/>
        <item x="8130"/>
        <item x="8074"/>
        <item x="6762"/>
        <item x="377"/>
        <item x="1617"/>
        <item x="1705"/>
        <item x="2708"/>
        <item x="3441"/>
        <item x="55"/>
        <item x="28"/>
        <item x="1248"/>
        <item x="6651"/>
        <item x="2544"/>
        <item x="6097"/>
        <item x="68"/>
        <item x="8563"/>
        <item x="1450"/>
        <item x="1636"/>
        <item x="933"/>
        <item x="1485"/>
        <item x="4721"/>
        <item x="5483"/>
        <item x="29"/>
        <item x="4619"/>
        <item x="2404"/>
        <item x="569"/>
        <item x="663"/>
        <item x="4081"/>
        <item x="2163"/>
        <item x="6351"/>
        <item x="7608"/>
        <item x="2886"/>
        <item x="2075"/>
        <item x="2150"/>
        <item x="1235"/>
        <item x="1361"/>
        <item x="2732"/>
        <item x="4135"/>
        <item x="7596"/>
        <item x="1181"/>
        <item x="5705"/>
        <item x="7320"/>
        <item x="2719"/>
        <item x="816"/>
        <item x="7558"/>
        <item x="2221"/>
        <item x="1569"/>
        <item x="1762"/>
        <item x="4003"/>
        <item x="771"/>
        <item x="5709"/>
        <item x="7272"/>
        <item x="2409"/>
        <item x="6611"/>
        <item x="7607"/>
        <item x="8041"/>
        <item x="7338"/>
        <item x="8182"/>
        <item x="8266"/>
        <item x="8630"/>
        <item x="1453"/>
        <item x="3941"/>
        <item x="5559"/>
        <item x="1808"/>
        <item x="4395"/>
        <item x="5180"/>
        <item x="5139"/>
        <item x="2467"/>
        <item x="1771"/>
        <item x="860"/>
        <item x="2453"/>
        <item x="202"/>
        <item x="7114"/>
        <item x="6660"/>
        <item x="414"/>
        <item x="1431"/>
        <item x="6707"/>
        <item x="6827"/>
        <item x="4704"/>
        <item x="3332"/>
        <item x="3126"/>
        <item x="4531"/>
        <item x="1796"/>
        <item x="1443"/>
        <item x="5259"/>
        <item x="2080"/>
        <item x="7996"/>
        <item x="2614"/>
        <item x="6578"/>
        <item x="5919"/>
        <item x="8596"/>
        <item x="6727"/>
        <item x="7595"/>
        <item x="7978"/>
        <item x="8052"/>
        <item x="6610"/>
        <item x="7007"/>
        <item x="1019"/>
        <item x="4760"/>
        <item x="6880"/>
        <item x="2460"/>
        <item x="3389"/>
        <item x="4469"/>
        <item x="7280"/>
        <item x="102"/>
        <item x="4898"/>
        <item x="1006"/>
        <item x="5045"/>
        <item x="8626"/>
        <item x="5600"/>
        <item x="5535"/>
        <item x="3838"/>
        <item x="3463"/>
        <item x="5811"/>
        <item x="8195"/>
        <item x="4974"/>
        <item x="2286"/>
        <item x="5726"/>
        <item x="3756"/>
        <item x="6856"/>
        <item x="4374"/>
        <item x="2407"/>
        <item x="4763"/>
        <item x="7404"/>
        <item x="2339"/>
        <item x="6426"/>
        <item x="6391"/>
        <item x="3568"/>
        <item x="6680"/>
        <item x="2824"/>
        <item x="1415"/>
        <item x="6192"/>
        <item x="1592"/>
        <item x="4501"/>
        <item x="1077"/>
        <item x="2528"/>
        <item x="1852"/>
        <item x="1611"/>
        <item x="162"/>
        <item x="6792"/>
        <item x="7271"/>
        <item x="8633"/>
        <item x="1105"/>
        <item x="4970"/>
        <item x="4046"/>
        <item x="643"/>
        <item x="8636"/>
        <item x="249"/>
        <item x="6123"/>
        <item x="486"/>
        <item x="6654"/>
        <item x="291"/>
        <item x="493"/>
        <item x="574"/>
        <item x="4638"/>
        <item x="3821"/>
        <item x="6985"/>
        <item x="7853"/>
        <item x="5076"/>
        <item x="7162"/>
        <item x="7801"/>
        <item x="7489"/>
        <item x="8360"/>
        <item x="6652"/>
        <item x="8373"/>
        <item x="7273"/>
        <item x="3222"/>
        <item x="8"/>
        <item x="4459"/>
        <item x="5400"/>
        <item x="4015"/>
        <item x="3407"/>
        <item x="200"/>
        <item x="6330"/>
        <item x="602"/>
        <item x="2590"/>
        <item x="7266"/>
        <item x="3356"/>
        <item x="8535"/>
        <item x="564"/>
        <item x="2395"/>
        <item x="1927"/>
        <item x="1896"/>
        <item x="2700"/>
        <item x="308"/>
        <item x="8059"/>
        <item x="7953"/>
        <item x="75"/>
        <item x="8550"/>
        <item x="1425"/>
        <item x="4466"/>
        <item x="2898"/>
        <item x="1227"/>
        <item x="4321"/>
        <item x="8347"/>
        <item x="8598"/>
        <item x="1075"/>
        <item x="5419"/>
        <item x="4297"/>
        <item x="1244"/>
        <item x="2792"/>
        <item x="1565"/>
        <item x="4126"/>
        <item x="1898"/>
        <item x="8409"/>
        <item x="3818"/>
        <item x="6427"/>
        <item x="1519"/>
        <item x="1968"/>
        <item x="3382"/>
        <item x="1473"/>
        <item x="5553"/>
        <item x="6736"/>
        <item x="1697"/>
        <item x="4303"/>
        <item x="5100"/>
        <item x="4105"/>
        <item x="8122"/>
        <item x="3995"/>
        <item x="4289"/>
        <item x="6388"/>
        <item x="7023"/>
        <item x="65"/>
        <item x="521"/>
        <item x="3610"/>
        <item x="7723"/>
        <item x="459"/>
        <item x="1756"/>
        <item x="415"/>
        <item x="876"/>
        <item x="121"/>
        <item x="7422"/>
        <item x="7132"/>
        <item x="7648"/>
        <item x="4757"/>
        <item x="8397"/>
        <item x="7745"/>
        <item x="2254"/>
        <item x="8148"/>
        <item x="4482"/>
        <item x="2655"/>
        <item x="5722"/>
        <item x="2486"/>
        <item x="4901"/>
        <item x="6268"/>
        <item x="7619"/>
        <item x="1383"/>
        <item x="1917"/>
        <item x="8388"/>
        <item x="3998"/>
        <item x="5660"/>
        <item x="709"/>
        <item x="1732"/>
        <item x="2931"/>
        <item x="2094"/>
        <item x="3806"/>
        <item x="3711"/>
        <item x="2653"/>
        <item x="1920"/>
        <item x="2230"/>
        <item x="7776"/>
        <item x="2984"/>
        <item x="1558"/>
        <item x="2622"/>
        <item x="4558"/>
        <item x="4664"/>
        <item x="4423"/>
        <item x="4692"/>
        <item x="6455"/>
        <item x="312"/>
        <item x="2712"/>
        <item x="157"/>
        <item x="7397"/>
        <item x="8826"/>
        <item x="3707"/>
        <item x="2906"/>
        <item x="2149"/>
        <item x="1765"/>
        <item x="4593"/>
        <item x="5014"/>
        <item x="577"/>
        <item x="3789"/>
        <item x="2000"/>
        <item x="3693"/>
        <item x="5121"/>
        <item x="7861"/>
        <item x="747"/>
        <item x="8841"/>
        <item x="3256"/>
        <item x="7467"/>
        <item x="2206"/>
        <item x="6500"/>
        <item x="7568"/>
        <item x="3035"/>
        <item x="863"/>
        <item x="4496"/>
        <item x="677"/>
        <item x="1988"/>
        <item x="1389"/>
        <item x="4984"/>
        <item x="7959"/>
        <item x="7480"/>
        <item x="4571"/>
        <item x="658"/>
        <item x="2153"/>
        <item x="3925"/>
        <item x="6365"/>
        <item x="3398"/>
        <item x="3423"/>
        <item x="8278"/>
        <item x="7407"/>
        <item x="2986"/>
        <item x="2518"/>
        <item x="6331"/>
        <item x="3692"/>
        <item x="8302"/>
        <item x="5168"/>
        <item x="5346"/>
        <item x="3393"/>
        <item x="4456"/>
        <item x="4435"/>
        <item x="2878"/>
        <item x="4545"/>
        <item x="4311"/>
        <item x="3424"/>
        <item x="6166"/>
        <item x="7062"/>
        <item x="4487"/>
        <item x="6953"/>
        <item x="7732"/>
        <item x="8259"/>
        <item x="8581"/>
        <item x="8612"/>
        <item x="8775"/>
        <item x="1188"/>
        <item x="3184"/>
        <item x="3750"/>
        <item x="559"/>
        <item x="4556"/>
        <item x="2564"/>
        <item x="7188"/>
        <item x="8559"/>
        <item x="2488"/>
        <item x="2470"/>
        <item x="8194"/>
        <item x="5390"/>
        <item x="680"/>
        <item x="2526"/>
        <item x="3986"/>
        <item x="7051"/>
        <item x="610"/>
        <item x="3836"/>
        <item x="8318"/>
        <item x="4706"/>
        <item x="585"/>
        <item x="5614"/>
        <item x="8644"/>
        <item x="6677"/>
        <item x="169"/>
        <item x="7583"/>
        <item x="1847"/>
        <item x="5761"/>
        <item x="8779"/>
        <item x="3145"/>
        <item x="6204"/>
        <item x="4118"/>
        <item x="222"/>
        <item x="1857"/>
        <item x="1165"/>
        <item x="6120"/>
        <item x="6233"/>
        <item x="1460"/>
        <item x="8268"/>
        <item x="5964"/>
        <item x="6091"/>
        <item x="618"/>
        <item x="4045"/>
        <item x="3173"/>
        <item x="4205"/>
        <item x="1367"/>
        <item x="727"/>
        <item x="3309"/>
        <item x="5795"/>
        <item x="733"/>
        <item x="214"/>
        <item x="5800"/>
        <item x="6638"/>
        <item x="7748"/>
        <item x="8106"/>
        <item x="862"/>
        <item x="32"/>
        <item x="7277"/>
        <item x="4091"/>
        <item x="7056"/>
        <item x="4065"/>
        <item x="6146"/>
        <item x="54"/>
        <item x="4691"/>
        <item x="3302"/>
        <item x="1273"/>
        <item x="204"/>
        <item x="8661"/>
        <item x="7358"/>
        <item x="3354"/>
        <item x="5464"/>
        <item x="5825"/>
        <item x="6945"/>
        <item x="7625"/>
        <item x="8247"/>
        <item x="2373"/>
        <item x="2357"/>
        <item x="4151"/>
        <item x="7590"/>
        <item x="5367"/>
        <item x="5745"/>
        <item x="3660"/>
        <item x="6907"/>
        <item x="7916"/>
        <item x="4997"/>
        <item x="1954"/>
        <item x="6122"/>
        <item x="1440"/>
        <item x="5949"/>
        <item x="6673"/>
        <item x="6498"/>
        <item x="5996"/>
        <item x="25"/>
        <item x="7176"/>
        <item x="5469"/>
        <item x="4452"/>
        <item x="6063"/>
        <item x="11"/>
        <item x="4988"/>
        <item x="2934"/>
        <item x="6089"/>
        <item x="2561"/>
        <item x="4521"/>
        <item x="7672"/>
        <item x="7712"/>
        <item x="178"/>
        <item x="1028"/>
        <item x="4413"/>
        <item x="6635"/>
        <item x="3248"/>
        <item x="2385"/>
        <item x="2396"/>
        <item x="7540"/>
        <item x="4967"/>
        <item x="93"/>
        <item x="5006"/>
        <item x="6564"/>
        <item x="7631"/>
        <item x="5959"/>
        <item x="7812"/>
        <item x="7965"/>
        <item x="5206"/>
        <item x="2573"/>
        <item x="2324"/>
        <item x="2133"/>
        <item x="6899"/>
        <item x="5155"/>
        <item x="3772"/>
        <item x="2738"/>
        <item x="4516"/>
        <item x="4574"/>
        <item x="2625"/>
        <item x="2067"/>
        <item x="2741"/>
        <item x="896"/>
        <item x="7856"/>
        <item x="7638"/>
        <item x="5916"/>
        <item x="7863"/>
        <item x="4441"/>
        <item x="6693"/>
        <item x="3415"/>
        <item x="5727"/>
        <item x="2115"/>
        <item x="7663"/>
        <item x="6139"/>
        <item x="7557"/>
        <item x="21"/>
        <item x="2885"/>
        <item x="6510"/>
        <item x="4762"/>
        <item x="3014"/>
        <item x="5119"/>
        <item x="8501"/>
        <item x="366"/>
        <item x="383"/>
        <item x="640"/>
        <item x="362"/>
        <item x="5086"/>
        <item x="2892"/>
        <item x="6970"/>
        <item x="6686"/>
        <item x="2366"/>
        <item x="4495"/>
        <item x="6485"/>
        <item x="4669"/>
        <item x="5141"/>
        <item x="5089"/>
        <item x="5397"/>
        <item x="8284"/>
        <item x="218"/>
        <item x="8239"/>
        <item x="2580"/>
        <item x="3780"/>
        <item x="4580"/>
        <item x="6286"/>
        <item x="96"/>
        <item x="207"/>
        <item x="6229"/>
        <item x="546"/>
        <item x="7782"/>
        <item x="8576"/>
        <item x="8558"/>
        <item x="4001"/>
        <item x="2922"/>
        <item x="7670"/>
        <item x="1437"/>
        <item x="472"/>
        <item x="2562"/>
        <item x="2870"/>
        <item x="975"/>
        <item x="4485"/>
        <item x="3104"/>
        <item x="2577"/>
        <item x="4954"/>
        <item x="2907"/>
        <item x="50"/>
        <item x="7649"/>
        <item x="391"/>
        <item x="5797"/>
        <item x="6740"/>
        <item x="1124"/>
        <item x="6741"/>
        <item x="8115"/>
        <item x="4894"/>
        <item x="4394"/>
        <item x="5132"/>
        <item x="203"/>
        <item x="2513"/>
        <item x="2003"/>
        <item x="6073"/>
        <item x="6083"/>
        <item x="1639"/>
        <item x="1803"/>
        <item x="7484"/>
        <item x="3042"/>
        <item x="5724"/>
        <item x="6354"/>
        <item x="4517"/>
        <item x="6507"/>
        <item x="4042"/>
        <item x="7900"/>
        <item x="7257"/>
        <item x="1671"/>
        <item x="4543"/>
        <item x="4066"/>
        <item x="660"/>
        <item x="8445"/>
        <item x="5077"/>
        <item x="6943"/>
        <item x="5078"/>
        <item x="279"/>
        <item x="502"/>
        <item x="7642"/>
        <item x="1258"/>
        <item x="3514"/>
        <item x="6454"/>
        <item x="5012"/>
        <item x="8121"/>
        <item x="437"/>
        <item x="6519"/>
        <item x="2940"/>
        <item x="2345"/>
        <item x="7944"/>
        <item x="6950"/>
        <item x="1784"/>
        <item x="2688"/>
        <item x="2823"/>
        <item x="905"/>
        <item x="6974"/>
        <item x="409"/>
        <item x="4724"/>
        <item x="5518"/>
        <item x="8080"/>
        <item x="4937"/>
        <item x="3753"/>
        <item x="7610"/>
        <item x="7082"/>
        <item x="4547"/>
        <item x="5987"/>
        <item x="6250"/>
        <item x="4122"/>
        <item x="1543"/>
        <item x="265"/>
        <item x="3370"/>
        <item x="5293"/>
        <item x="176"/>
        <item x="4723"/>
        <item x="6969"/>
        <item x="5890"/>
        <item x="3596"/>
        <item x="1591"/>
        <item x="3987"/>
        <item x="6040"/>
        <item x="7662"/>
        <item x="6778"/>
        <item x="3573"/>
        <item x="7235"/>
        <item x="3140"/>
        <item x="5966"/>
        <item x="2304"/>
        <item x="3829"/>
        <item x="5229"/>
        <item x="4181"/>
        <item x="3971"/>
        <item x="6263"/>
        <item x="433"/>
        <item x="4882"/>
        <item x="6249"/>
        <item x="5333"/>
        <item x="4404"/>
        <item x="4686"/>
        <item x="5256"/>
        <item x="5083"/>
        <item x="4350"/>
        <item x="6653"/>
        <item x="5974"/>
        <item x="6329"/>
        <item x="5174"/>
        <item x="5537"/>
        <item x="5542"/>
        <item x="8208"/>
        <item x="3180"/>
        <item x="5840"/>
        <item x="7441"/>
        <item x="689"/>
        <item x="1498"/>
        <item x="7753"/>
        <item x="819"/>
        <item x="5015"/>
        <item x="6852"/>
        <item x="6029"/>
        <item x="6265"/>
        <item x="6247"/>
        <item x="1012"/>
        <item x="2041"/>
        <item x="4128"/>
        <item x="517"/>
        <item x="6633"/>
        <item x="7462"/>
        <item x="2502"/>
        <item x="7304"/>
        <item x="2938"/>
        <item x="7878"/>
        <item x="8676"/>
        <item x="4246"/>
        <item x="538"/>
        <item x="3862"/>
        <item x="6873"/>
        <item x="1406"/>
        <item x="1739"/>
        <item x="1894"/>
        <item x="6499"/>
        <item x="6626"/>
        <item x="4784"/>
        <item x="4600"/>
        <item x="3013"/>
        <item x="1000"/>
        <item x="1782"/>
        <item x="6521"/>
        <item x="4029"/>
        <item x="5769"/>
        <item x="4247"/>
        <item x="1944"/>
        <item x="4823"/>
        <item x="3724"/>
        <item x="3216"/>
        <item x="7682"/>
        <item x="1888"/>
        <item x="7170"/>
        <item x="8732"/>
        <item x="3451"/>
        <item x="193"/>
        <item x="5490"/>
        <item x="244"/>
        <item x="6352"/>
        <item x="4314"/>
        <item x="8394"/>
        <item x="1872"/>
        <item x="8577"/>
        <item x="3282"/>
        <item x="603"/>
        <item x="3645"/>
        <item x="2069"/>
        <item x="3575"/>
        <item x="2795"/>
        <item x="7771"/>
        <item x="5738"/>
        <item x="7504"/>
        <item x="1282"/>
        <item x="5297"/>
        <item x="6901"/>
        <item x="6374"/>
        <item x="5142"/>
        <item x="843"/>
        <item x="446"/>
        <item x="5935"/>
        <item x="4146"/>
        <item x="5214"/>
        <item x="2362"/>
        <item x="283"/>
        <item x="4221"/>
        <item x="3970"/>
        <item x="1679"/>
        <item x="6277"/>
        <item x="4900"/>
        <item x="6428"/>
        <item x="3284"/>
        <item x="388"/>
        <item x="6604"/>
        <item x="260"/>
        <item x="5563"/>
        <item x="8486"/>
        <item x="6405"/>
        <item x="340"/>
        <item x="2935"/>
        <item x="530"/>
        <item x="7926"/>
        <item x="3095"/>
        <item x="5700"/>
        <item x="623"/>
        <item x="5943"/>
        <item x="7405"/>
        <item x="4334"/>
        <item x="1977"/>
        <item x="3235"/>
        <item x="2718"/>
        <item x="1693"/>
        <item x="4735"/>
        <item x="7798"/>
        <item x="6323"/>
        <item x="4016"/>
        <item x="3314"/>
        <item x="3902"/>
        <item x="8016"/>
        <item x="2123"/>
        <item x="5647"/>
        <item x="1959"/>
        <item x="3923"/>
        <item x="6504"/>
        <item x="6844"/>
        <item x="3385"/>
        <item x="3459"/>
        <item x="7997"/>
        <item x="3168"/>
        <item x="1216"/>
        <item x="897"/>
        <item x="793"/>
        <item x="858"/>
        <item x="774"/>
        <item x="724"/>
        <item x="2945"/>
        <item x="4249"/>
        <item x="5341"/>
        <item x="1575"/>
        <item x="1819"/>
        <item x="4601"/>
        <item x="2438"/>
        <item x="4777"/>
        <item x="7530"/>
        <item x="8818"/>
        <item x="6600"/>
        <item x="7951"/>
        <item x="7508"/>
        <item x="7369"/>
        <item x="4431"/>
        <item x="3562"/>
        <item x="1198"/>
        <item x="4422"/>
        <item x="8771"/>
        <item x="5265"/>
        <item x="2166"/>
        <item x="5370"/>
        <item x="632"/>
        <item x="4017"/>
        <item x="7440"/>
        <item x="4907"/>
        <item x="4976"/>
        <item x="5713"/>
        <item x="5611"/>
        <item x="5617"/>
        <item x="2909"/>
        <item x="7696"/>
        <item x="3081"/>
        <item x="2736"/>
        <item x="4259"/>
        <item x="5927"/>
        <item x="6296"/>
        <item x="6982"/>
        <item x="5283"/>
        <item x="8267"/>
        <item x="342"/>
        <item x="194"/>
        <item x="1754"/>
        <item x="2636"/>
        <item x="2515"/>
        <item x="1989"/>
        <item x="7680"/>
        <item x="7870"/>
        <item x="8830"/>
        <item x="4237"/>
        <item x="3630"/>
        <item x="7823"/>
        <item x="5837"/>
        <item x="5161"/>
        <item x="5515"/>
        <item x="5154"/>
        <item x="1791"/>
        <item x="109"/>
        <item x="8044"/>
        <item x="1547"/>
        <item x="7161"/>
        <item x="4837"/>
        <item x="5670"/>
        <item x="6546"/>
        <item x="6542"/>
        <item x="6086"/>
        <item x="2022"/>
        <item x="2912"/>
        <item x="4239"/>
        <item x="4678"/>
        <item x="142"/>
        <item x="1002"/>
        <item x="5854"/>
        <item x="7730"/>
        <item x="7236"/>
        <item x="8269"/>
        <item x="8738"/>
        <item x="5234"/>
        <item x="153"/>
        <item x="597"/>
        <item x="3"/>
        <item x="8317"/>
        <item x="3499"/>
        <item x="2817"/>
        <item x="5294"/>
        <item x="8136"/>
        <item x="2834"/>
        <item x="6878"/>
        <item x="6927"/>
        <item x="2609"/>
        <item x="841"/>
        <item x="231"/>
        <item x="1947"/>
        <item x="2435"/>
        <item x="1740"/>
        <item x="1923"/>
        <item x="1797"/>
        <item x="1640"/>
        <item x="6585"/>
        <item x="3146"/>
        <item x="5586"/>
        <item x="1586"/>
        <item x="4831"/>
        <item x="1300"/>
        <item x="5197"/>
        <item x="1520"/>
        <item x="5261"/>
        <item x="7171"/>
        <item x="5377"/>
        <item x="2875"/>
        <item x="6463"/>
        <item x="4134"/>
        <item x="3965"/>
        <item x="47"/>
        <item x="6332"/>
        <item x="4828"/>
        <item x="2965"/>
        <item x="1021"/>
        <item x="2669"/>
        <item x="8295"/>
        <item x="5879"/>
        <item x="2506"/>
        <item x="2038"/>
        <item x="5248"/>
        <item x="5767"/>
        <item x="2858"/>
        <item x="8270"/>
        <item x="2240"/>
        <item x="4396"/>
        <item x="4875"/>
        <item x="1601"/>
        <item x="4110"/>
        <item x="1102"/>
        <item x="6098"/>
        <item x="5821"/>
        <item x="8293"/>
        <item x="4201"/>
        <item x="483"/>
        <item x="8116"/>
        <item x="8297"/>
        <item x="4947"/>
        <item x="7430"/>
        <item x="5630"/>
        <item x="1597"/>
        <item x="8054"/>
        <item x="7319"/>
        <item x="1503"/>
        <item x="6527"/>
        <item x="7531"/>
        <item x="5120"/>
        <item x="5613"/>
        <item x="8048"/>
        <item x="1675"/>
        <item x="4816"/>
        <item x="4484"/>
        <item x="7491"/>
        <item x="6042"/>
        <item x="4224"/>
        <item x="8309"/>
        <item x="8448"/>
        <item x="1135"/>
        <item x="8437"/>
        <item x="2375"/>
        <item x="3359"/>
        <item x="8703"/>
        <item x="2332"/>
        <item x="962"/>
        <item x="3890"/>
        <item x="17"/>
        <item x="2474"/>
        <item x="8241"/>
        <item x="6325"/>
        <item x="4530"/>
        <item x="4913"/>
        <item x="6863"/>
        <item x="5846"/>
        <item x="8359"/>
        <item x="3321"/>
        <item x="6414"/>
        <item x="8487"/>
        <item x="3224"/>
        <item x="7683"/>
        <item x="4000"/>
        <item x="7652"/>
        <item x="1161"/>
        <item x="4524"/>
        <item x="4155"/>
        <item x="1963"/>
        <item x="5039"/>
        <item x="3654"/>
        <item x="5623"/>
        <item x="3107"/>
        <item x="6592"/>
        <item x="3376"/>
        <item x="1556"/>
        <item x="1082"/>
        <item x="6703"/>
        <item x="5610"/>
        <item x="3592"/>
        <item x="2702"/>
        <item x="8667"/>
        <item x="7055"/>
        <item x="8863"/>
        <item x="8788"/>
        <item x="8774"/>
        <item x="8794"/>
        <item x="8744"/>
        <item x="7140"/>
        <item x="3157"/>
        <item x="3149"/>
        <item x="1122"/>
        <item x="3225"/>
        <item x="3047"/>
        <item x="4962"/>
        <item x="2128"/>
        <item x="3535"/>
        <item x="7479"/>
        <item x="634"/>
        <item x="8021"/>
        <item x="2299"/>
        <item x="2583"/>
        <item x="220"/>
        <item x="482"/>
        <item x="5954"/>
        <item x="7349"/>
        <item x="4781"/>
        <item x="5363"/>
        <item x="3936"/>
        <item x="7571"/>
        <item x="2430"/>
        <item x="1635"/>
        <item x="2296"/>
        <item x="5723"/>
        <item x="8147"/>
        <item x="5365"/>
        <item x="2242"/>
        <item x="2671"/>
        <item x="464"/>
        <item x="4779"/>
        <item x="6560"/>
        <item x="2264"/>
        <item x="631"/>
        <item x="5969"/>
        <item x="3335"/>
        <item x="5930"/>
        <item x="878"/>
        <item x="2710"/>
        <item x="5802"/>
        <item x="8158"/>
        <item x="8209"/>
        <item x="681"/>
        <item x="2074"/>
        <item x="5794"/>
        <item x="5877"/>
        <item x="6079"/>
        <item x="8717"/>
        <item x="3626"/>
        <item x="2120"/>
        <item x="117"/>
        <item x="8757"/>
        <item x="3874"/>
        <item x="7885"/>
        <item x="1619"/>
        <item x="3464"/>
        <item x="4096"/>
        <item x="4827"/>
        <item x="2753"/>
        <item x="6006"/>
        <item x="3972"/>
        <item x="4432"/>
        <item x="2627"/>
        <item x="160"/>
        <item x="4982"/>
        <item x="8234"/>
        <item x="8372"/>
        <item x="6070"/>
        <item x="7459"/>
        <item x="5536"/>
        <item x="3336"/>
        <item x="4989"/>
        <item x="2582"/>
        <item x="4265"/>
        <item x="3262"/>
        <item x="273"/>
        <item x="7537"/>
        <item x="1399"/>
        <item x="5771"/>
        <item x="1008"/>
        <item x="2678"/>
        <item x="455"/>
        <item x="454"/>
        <item x="148"/>
        <item x="5428"/>
        <item x="6218"/>
        <item x="5783"/>
        <item x="3681"/>
        <item x="7509"/>
        <item x="3435"/>
        <item x="1741"/>
        <item x="2398"/>
        <item x="2504"/>
        <item x="3863"/>
        <item x="5816"/>
        <item x="4227"/>
        <item x="1304"/>
        <item x="6922"/>
        <item x="5678"/>
        <item x="4033"/>
        <item x="3954"/>
        <item x="3059"/>
        <item x="5531"/>
        <item x="7936"/>
        <item x="6294"/>
        <item x="2210"/>
        <item x="8664"/>
        <item x="8123"/>
        <item x="5990"/>
        <item x="3699"/>
        <item x="8107"/>
        <item x="2704"/>
        <item x="2793"/>
        <item x="3453"/>
        <item x="977"/>
        <item x="3320"/>
        <item x="6028"/>
        <item x="5270"/>
        <item x="7413"/>
        <item x="4199"/>
        <item x="7224"/>
        <item x="6994"/>
        <item x="2455"/>
        <item x="8378"/>
        <item x="8831"/>
        <item x="794"/>
        <item x="4948"/>
        <item x="1201"/>
        <item x="5063"/>
        <item x="8291"/>
        <item x="4472"/>
        <item x="3500"/>
        <item x="8415"/>
        <item x="1692"/>
        <item x="704"/>
        <item x="3639"/>
        <item x="5160"/>
        <item x="5438"/>
        <item x="4036"/>
        <item x="4536"/>
        <item x="8827"/>
        <item x="2405"/>
        <item x="3327"/>
        <item x="5320"/>
        <item x="6016"/>
        <item x="6588"/>
        <item x="5221"/>
        <item x="1990"/>
        <item x="8319"/>
        <item x="558"/>
        <item x="8413"/>
        <item x="3490"/>
        <item x="6661"/>
        <item x="764"/>
        <item x="5590"/>
        <item x="6847"/>
        <item x="8051"/>
        <item x="7197"/>
        <item x="2644"/>
        <item x="2722"/>
        <item x="3527"/>
        <item x="6941"/>
        <item x="6609"/>
        <item x="4226"/>
        <item x="4522"/>
        <item x="227"/>
        <item x="5662"/>
        <item x="528"/>
        <item x="5665"/>
        <item x="7233"/>
        <item x="8003"/>
        <item x="3769"/>
        <item x="196"/>
        <item x="4933"/>
        <item x="5785"/>
        <item x="7283"/>
        <item x="5646"/>
        <item x="6271"/>
        <item x="4960"/>
        <item x="4720"/>
        <item x="6936"/>
        <item x="1195"/>
        <item x="6019"/>
        <item x="5773"/>
        <item x="2929"/>
        <item x="4264"/>
        <item x="2543"/>
        <item x="8840"/>
        <item x="1260"/>
        <item x="269"/>
        <item x="8281"/>
        <item x="6170"/>
        <item x="1858"/>
        <item x="1185"/>
        <item x="2630"/>
        <item x="1836"/>
        <item x="1467"/>
        <item x="8254"/>
        <item x="1328"/>
        <item x="7333"/>
        <item x="8539"/>
        <item x="3866"/>
        <item x="1672"/>
        <item x="173"/>
        <item x="3563"/>
        <item x="8368"/>
        <item x="2968"/>
        <item x="256"/>
        <item x="699"/>
        <item x="1951"/>
        <item x="2089"/>
        <item x="1476"/>
        <item x="7396"/>
        <item x="8600"/>
        <item x="1712"/>
        <item x="3341"/>
        <item x="8729"/>
        <item x="5739"/>
        <item x="3834"/>
        <item x="4114"/>
        <item x="4764"/>
        <item x="2800"/>
        <item x="3743"/>
        <item x="3884"/>
        <item x="7142"/>
        <item x="4449"/>
        <item x="8227"/>
        <item x="1107"/>
        <item x="6529"/>
        <item x="8348"/>
        <item x="3318"/>
        <item x="4825"/>
        <item x="7787"/>
        <item x="4421"/>
        <item x="7267"/>
        <item x="8590"/>
        <item x="8522"/>
        <item x="5389"/>
        <item x="5036"/>
        <item x="2597"/>
        <item x="8783"/>
        <item x="6226"/>
        <item x="5395"/>
        <item x="1563"/>
        <item x="3804"/>
        <item x="5070"/>
        <item x="8813"/>
        <item x="6812"/>
        <item x="8739"/>
        <item x="4544"/>
        <item x="7715"/>
        <item x="1982"/>
        <item x="2060"/>
        <item x="5601"/>
        <item x="49"/>
        <item x="1494"/>
        <item x="1829"/>
        <item x="34"/>
        <item x="328"/>
        <item x="991"/>
        <item x="6571"/>
        <item x="8153"/>
        <item x="7198"/>
        <item x="2132"/>
        <item x="776"/>
        <item x="3193"/>
        <item x="6"/>
        <item x="6206"/>
        <item x="7524"/>
        <item x="6747"/>
        <item x="1801"/>
        <item x="6641"/>
        <item x="3655"/>
        <item x="7100"/>
        <item x="554"/>
        <item x="8223"/>
        <item x="5334"/>
        <item x="4677"/>
        <item x="8542"/>
        <item x="475"/>
        <item x="5169"/>
        <item x="5187"/>
        <item x="3802"/>
        <item x="3485"/>
        <item x="8384"/>
        <item x="7722"/>
        <item x="8032"/>
        <item x="8611"/>
        <item x="8760"/>
        <item x="6902"/>
        <item x="6670"/>
        <item x="7431"/>
        <item x="2709"/>
        <item x="4119"/>
        <item x="888"/>
        <item x="6341"/>
        <item x="5353"/>
        <item x="759"/>
        <item x="1991"/>
        <item x="147"/>
        <item x="3221"/>
        <item x="8836"/>
        <item x="931"/>
        <item x="481"/>
        <item x="1965"/>
        <item x="7124"/>
        <item x="2260"/>
        <item x="7006"/>
        <item x="1486"/>
        <item x="4023"/>
        <item x="1394"/>
        <item x="4851"/>
        <item x="1856"/>
        <item x="2482"/>
        <item x="7902"/>
        <item x="3086"/>
        <item x="1958"/>
        <item x="5209"/>
        <item x="5519"/>
        <item x="6057"/>
        <item x="5290"/>
        <item x="119"/>
        <item x="5013"/>
        <item x="4955"/>
        <item x="1512"/>
        <item x="6760"/>
        <item x="2032"/>
        <item x="3935"/>
        <item x="5928"/>
        <item x="3477"/>
        <item x="2045"/>
        <item x="3166"/>
        <item x="3108"/>
        <item x="2791"/>
        <item x="2713"/>
        <item x="1441"/>
        <item x="3519"/>
        <item x="2747"/>
        <item x="7039"/>
        <item x="2881"/>
        <item x="8829"/>
        <item x="8745"/>
        <item x="7650"/>
        <item x="7707"/>
        <item x="3078"/>
        <item x="5579"/>
        <item x="3325"/>
        <item x="3974"/>
        <item x="1793"/>
        <item x="4873"/>
        <item x="7713"/>
        <item x="7871"/>
        <item x="4313"/>
        <item x="8354"/>
        <item x="955"/>
        <item x="2097"/>
        <item x="3735"/>
        <item x="2353"/>
        <item x="886"/>
        <item x="4959"/>
        <item x="5692"/>
        <item x="3617"/>
        <item x="4428"/>
        <item x="3911"/>
        <item x="3779"/>
        <item x="3458"/>
        <item x="2579"/>
        <item x="4083"/>
        <item x="113"/>
        <item x="3897"/>
        <item x="6144"/>
        <item x="1276"/>
        <item x="1159"/>
        <item x="4416"/>
        <item x="708"/>
        <item x="4676"/>
        <item x="5442"/>
        <item x="4514"/>
        <item x="5426"/>
        <item x="5984"/>
        <item x="7541"/>
        <item x="4567"/>
        <item x="8343"/>
        <item x="1976"/>
        <item x="3045"/>
        <item x="8499"/>
        <item x="3759"/>
        <item x="8485"/>
        <item x="4591"/>
        <item x="8536"/>
        <item x="7211"/>
        <item x="613"/>
        <item x="609"/>
        <item x="3109"/>
        <item x="2862"/>
        <item x="5857"/>
        <item x="3511"/>
        <item x="6064"/>
        <item x="2082"/>
        <item x="2501"/>
        <item x="807"/>
        <item x="2529"/>
        <item x="1837"/>
        <item x="8786"/>
        <item x="8820"/>
        <item x="3374"/>
        <item x="4766"/>
        <item x="6540"/>
        <item x="5350"/>
        <item x="3539"/>
        <item x="6513"/>
        <item x="4916"/>
        <item x="7622"/>
        <item x="5025"/>
        <item x="8175"/>
        <item x="3152"/>
        <item x="6956"/>
        <item x="7800"/>
        <item x="8545"/>
        <item x="4672"/>
        <item x="1638"/>
        <item x="8446"/>
        <item x="7316"/>
        <item x="1659"/>
        <item x="7488"/>
        <item x="1969"/>
        <item x="5127"/>
        <item x="3031"/>
        <item x="5461"/>
        <item x="6904"/>
        <item x="6479"/>
        <item x="7225"/>
        <item x="4992"/>
        <item x="7711"/>
        <item x="2161"/>
        <item x="4951"/>
        <item x="1767"/>
        <item x="7411"/>
        <item x="2784"/>
        <item x="2009"/>
        <item x="6236"/>
        <item x="1469"/>
        <item x="3524"/>
        <item x="1683"/>
        <item x="5339"/>
        <item x="1359"/>
        <item x="1936"/>
        <item x="4301"/>
        <item x="4138"/>
        <item x="476"/>
        <item x="63"/>
        <item x="3322"/>
        <item x="4796"/>
        <item x="4923"/>
        <item x="4103"/>
        <item x="5328"/>
        <item x="8816"/>
        <item x="4929"/>
        <item x="7553"/>
        <item x="2169"/>
        <item x="8238"/>
        <item x="8640"/>
        <item x="4076"/>
        <item x="8422"/>
        <item x="8525"/>
        <item x="2596"/>
        <item x="4225"/>
        <item x="8218"/>
        <item x="8791"/>
        <item x="7791"/>
        <item x="3360"/>
        <item x="2546"/>
        <item x="2982"/>
        <item x="2868"/>
        <item x="4346"/>
        <item x="2698"/>
        <item x="2545"/>
        <item x="4893"/>
        <item x="3536"/>
        <item x="5772"/>
        <item x="5575"/>
        <item x="6784"/>
        <item x="7357"/>
        <item x="8713"/>
        <item x="7901"/>
        <item x="7974"/>
        <item x="8212"/>
        <item x="2610"/>
        <item x="1223"/>
        <item x="296"/>
        <item x="2102"/>
        <item x="4624"/>
        <item x="8375"/>
        <item x="2415"/>
        <item x="2411"/>
        <item x="3858"/>
        <item x="1377"/>
        <item x="4652"/>
        <item x="5686"/>
        <item x="3657"/>
        <item x="916"/>
        <item x="5704"/>
        <item x="5215"/>
        <item x="3583"/>
        <item x="8804"/>
        <item x="3410"/>
        <item x="713"/>
        <item x="968"/>
        <item x="6288"/>
        <item x="5387"/>
        <item x="1411"/>
        <item x="5917"/>
        <item x="7964"/>
        <item x="1097"/>
        <item x="5570"/>
        <item x="805"/>
        <item x="3345"/>
        <item x="2422"/>
        <item x="2706"/>
        <item x="7381"/>
        <item x="6345"/>
        <item x="4537"/>
        <item x="300"/>
        <item x="4348"/>
        <item x="7247"/>
        <item x="2932"/>
        <item x="3546"/>
        <item x="2648"/>
        <item x="5896"/>
        <item x="1621"/>
        <item x="5875"/>
        <item x="6256"/>
        <item x="6425"/>
        <item x="5782"/>
        <item x="3944"/>
        <item x="5710"/>
        <item x="5095"/>
        <item x="3766"/>
        <item x="6524"/>
        <item x="7882"/>
        <item x="1043"/>
        <item x="2483"/>
        <item x="5925"/>
        <item x="7955"/>
        <item x="5853"/>
        <item x="4252"/>
        <item x="5898"/>
        <item x="7546"/>
        <item x="8440"/>
        <item x="527"/>
        <item x="3473"/>
        <item x="796"/>
        <item x="961"/>
        <item x="2570"/>
        <item x="3924"/>
        <item x="5492"/>
        <item x="7278"/>
        <item x="8330"/>
        <item x="1580"/>
        <item x="7203"/>
        <item x="6975"/>
        <item x="848"/>
        <item x="6547"/>
        <item x="2889"/>
        <item x="6273"/>
        <item x="7835"/>
        <item x="8071"/>
        <item x="8294"/>
        <item x="158"/>
        <item x="4795"/>
        <item x="44"/>
        <item x="40"/>
        <item x="8315"/>
        <item x="4367"/>
        <item x="2004"/>
        <item x="3195"/>
        <item x="3672"/>
        <item x="5565"/>
        <item x="6045"/>
        <item x="4167"/>
        <item x="3595"/>
        <item x="6868"/>
        <item x="2261"/>
        <item x="1154"/>
        <item x="1681"/>
        <item x="593"/>
        <item x="6462"/>
        <item x="1103"/>
        <item x="4660"/>
        <item x="6770"/>
        <item x="8395"/>
        <item x="2157"/>
        <item x="7065"/>
        <item x="8433"/>
        <item x="8382"/>
        <item x="1507"/>
        <item x="334"/>
        <item x="1051"/>
        <item x="2106"/>
        <item x="707"/>
        <item x="4156"/>
        <item x="3619"/>
        <item x="2402"/>
        <item x="7043"/>
        <item x="8232"/>
        <item x="183"/>
        <item x="6589"/>
        <item x="7348"/>
        <item x="6973"/>
        <item x="5441"/>
        <item x="2762"/>
        <item x="4518"/>
        <item x="5415"/>
        <item x="4130"/>
        <item x="7522"/>
        <item x="3084"/>
        <item x="2065"/>
        <item x="706"/>
        <item x="3326"/>
        <item x="8556"/>
        <item x="7805"/>
        <item x="2365"/>
        <item x="5099"/>
        <item x="7312"/>
        <item x="4879"/>
        <item x="6614"/>
        <item x="1462"/>
        <item x="3662"/>
        <item x="1769"/>
        <item x="1332"/>
        <item x="7702"/>
        <item x="3994"/>
        <item x="8531"/>
        <item x="2456"/>
        <item x="4539"/>
        <item x="8334"/>
        <item x="5774"/>
        <item x="6926"/>
        <item x="1350"/>
        <item x="1764"/>
        <item x="5688"/>
        <item x="241"/>
        <item x="6796"/>
        <item x="7344"/>
        <item x="7241"/>
        <item x="5762"/>
        <item x="8686"/>
        <item x="2887"/>
        <item x="1787"/>
        <item x="8199"/>
        <item x="7183"/>
        <item x="2844"/>
        <item x="3003"/>
        <item x="2947"/>
        <item x="2904"/>
        <item x="3050"/>
        <item x="4162"/>
        <item x="4570"/>
        <item x="3311"/>
        <item x="5568"/>
        <item x="8822"/>
        <item x="2104"/>
        <item x="1432"/>
        <item x="8845"/>
        <item x="8593"/>
        <item x="3549"/>
        <item x="3905"/>
        <item x="3850"/>
        <item x="1788"/>
        <item x="5418"/>
        <item x="1327"/>
        <item x="3186"/>
        <item x="2158"/>
        <item x="6060"/>
        <item x="2463"/>
        <item x="4379"/>
        <item x="7337"/>
        <item x="2466"/>
        <item x="5062"/>
        <item x="6141"/>
        <item x="2900"/>
        <item x="3215"/>
        <item x="6366"/>
        <item x="2782"/>
        <item x="8608"/>
        <item x="2861"/>
        <item x="2392"/>
        <item x="8689"/>
        <item x="7895"/>
        <item x="1052"/>
        <item x="114"/>
        <item x="8817"/>
        <item x="1967"/>
        <item x="7190"/>
        <item x="4908"/>
        <item x="116"/>
        <item x="4869"/>
        <item x="6584"/>
        <item x="7938"/>
        <item x="1395"/>
        <item x="3914"/>
        <item x="1254"/>
        <item x="5525"/>
        <item x="2944"/>
        <item x="8242"/>
        <item x="6037"/>
        <item x="6355"/>
        <item x="8103"/>
        <item x="5677"/>
        <item x="7766"/>
        <item x="4089"/>
        <item x="743"/>
        <item x="2231"/>
        <item x="5779"/>
        <item x="3383"/>
        <item x="3396"/>
        <item x="5131"/>
        <item x="6689"/>
        <item x="5911"/>
        <item x="7310"/>
        <item x="6698"/>
        <item x="8516"/>
        <item x="1046"/>
        <item x="8453"/>
        <item x="2537"/>
        <item x="3798"/>
        <item x="959"/>
        <item x="1388"/>
        <item x="5951"/>
        <item x="2918"/>
        <item x="5741"/>
        <item x="1634"/>
        <item x="815"/>
        <item x="3403"/>
        <item x="449"/>
        <item x="7794"/>
        <item x="5354"/>
        <item x="8013"/>
        <item x="2966"/>
        <item x="6052"/>
        <item x="1074"/>
        <item x="3406"/>
        <item x="4228"/>
        <item x="5751"/>
        <item x="1610"/>
        <item x="7427"/>
        <item x="3636"/>
        <item x="6538"/>
        <item x="7548"/>
        <item x="3361"/>
        <item x="1685"/>
        <item x="1371"/>
        <item x="226"/>
        <item x="532"/>
        <item x="3865"/>
        <item x="589"/>
        <item x="6066"/>
        <item x="6213"/>
        <item x="3468"/>
        <item x="6183"/>
        <item x="1418"/>
        <item x="2670"/>
        <item x="3671"/>
        <item x="942"/>
        <item x="882"/>
        <item x="7464"/>
        <item x="4171"/>
        <item x="507"/>
        <item x="3264"/>
        <item x="1772"/>
        <item x="1806"/>
        <item x="986"/>
        <item x="7528"/>
        <item x="7125"/>
        <item x="2343"/>
        <item x="3009"/>
        <item x="1178"/>
        <item x="5058"/>
        <item x="5526"/>
        <item x="8014"/>
        <item x="7032"/>
        <item x="7605"/>
        <item x="911"/>
        <item x="5239"/>
        <item x="5922"/>
        <item x="781"/>
        <item x="8344"/>
        <item x="4179"/>
        <item x="6572"/>
        <item x="1133"/>
        <item x="688"/>
        <item x="2167"/>
        <item x="1080"/>
        <item x="4460"/>
        <item x="4010"/>
        <item x="8166"/>
        <item x="5374"/>
        <item x="4025"/>
        <item x="1158"/>
        <item x="1112"/>
        <item x="1290"/>
        <item x="5201"/>
        <item x="2138"/>
        <item x="7299"/>
        <item x="7193"/>
        <item x="7659"/>
        <item x="5454"/>
        <item x="1627"/>
        <item x="6054"/>
        <item x="4433"/>
        <item x="7574"/>
        <item x="1360"/>
        <item x="6360"/>
        <item x="1886"/>
        <item x="1500"/>
        <item x="8066"/>
        <item x="4513"/>
        <item x="7296"/>
        <item x="330"/>
        <item x="1496"/>
        <item x="515"/>
        <item x="8706"/>
        <item x="398"/>
        <item x="73"/>
        <item x="4287"/>
        <item x="3919"/>
        <item x="4541"/>
        <item x="6729"/>
        <item x="6968"/>
        <item x="3548"/>
        <item x="5024"/>
        <item x="505"/>
        <item x="676"/>
        <item x="8410"/>
        <item x="8193"/>
        <item x="7611"/>
        <item x="529"/>
        <item x="750"/>
        <item x="761"/>
        <item x="2346"/>
        <item x="6898"/>
        <item x="4341"/>
        <item x="4756"/>
        <item x="7629"/>
        <item x="8766"/>
        <item x="2420"/>
        <item x="4188"/>
        <item x="2565"/>
        <item x="6243"/>
        <item x="4848"/>
        <item x="1795"/>
        <item x="1057"/>
        <item x="8688"/>
        <item x="8276"/>
        <item x="8583"/>
        <item x="5789"/>
        <item x="4743"/>
        <item x="357"/>
        <item x="7189"/>
        <item x="2498"/>
        <item x="1125"/>
        <item x="1068"/>
        <item x="442"/>
        <item x="7624"/>
        <item x="7874"/>
        <item x="6701"/>
        <item x="2372"/>
        <item x="7618"/>
        <item x="8480"/>
        <item x="4253"/>
        <item x="2555"/>
        <item x="6401"/>
        <item x="8398"/>
        <item x="738"/>
        <item x="6169"/>
        <item x="4914"/>
        <item x="5682"/>
        <item x="4653"/>
        <item x="3080"/>
        <item x="6659"/>
        <item x="7811"/>
        <item x="652"/>
        <item x="7019"/>
        <item x="6177"/>
        <item x="6823"/>
        <item x="6989"/>
        <item x="4880"/>
        <item x="784"/>
        <item x="2509"/>
        <item x="2417"/>
        <item x="729"/>
        <item x="2519"/>
        <item x="5366"/>
        <item x="4737"/>
        <item x="2601"/>
        <item x="5495"/>
        <item x="5153"/>
        <item x="7060"/>
        <item x="2976"/>
        <item x="8201"/>
        <item x="295"/>
        <item x="2139"/>
        <item x="4185"/>
        <item x="3187"/>
        <item x="4418"/>
        <item x="4338"/>
        <item x="5618"/>
        <item x="5560"/>
        <item x="8076"/>
        <item x="7551"/>
        <item x="8436"/>
        <item x="5932"/>
        <item x="4862"/>
        <item x="1684"/>
        <item x="8340"/>
        <item x="3708"/>
        <item x="646"/>
        <item x="4800"/>
        <item x="2084"/>
        <item x="5833"/>
        <item x="5125"/>
        <item x="6078"/>
        <item x="6581"/>
        <item x="2109"/>
        <item x="6928"/>
        <item x="828"/>
        <item x="5744"/>
        <item x="1126"/>
        <item x="1993"/>
        <item x="1414"/>
        <item x="2646"/>
        <item x="1063"/>
        <item x="5059"/>
        <item x="3188"/>
        <item x="7876"/>
        <item x="5852"/>
        <item x="1184"/>
        <item x="1737"/>
        <item x="4365"/>
        <item x="7703"/>
        <item x="3537"/>
        <item x="7321"/>
        <item x="5122"/>
        <item x="8492"/>
        <item x="853"/>
        <item x="1715"/>
        <item x="2961"/>
        <item x="8150"/>
        <item x="4147"/>
        <item x="6676"/>
        <item x="325"/>
        <item x="6211"/>
        <item x="2716"/>
        <item x="6410"/>
        <item x="5263"/>
        <item x="3421"/>
        <item x="3478"/>
        <item x="1289"/>
        <item x="1176"/>
        <item x="8137"/>
        <item x="8140"/>
        <item x="4887"/>
        <item x="7961"/>
        <item x="4765"/>
        <item x="3812"/>
        <item x="8214"/>
        <item x="1016"/>
        <item x="4398"/>
        <item x="5098"/>
        <item x="7922"/>
        <item x="4891"/>
        <item x="2442"/>
        <item x="3330"/>
        <item x="4294"/>
        <item x="2225"/>
        <item x="992"/>
        <item x="2481"/>
        <item x="6637"/>
        <item x="2663"/>
        <item x="7229"/>
        <item x="7"/>
        <item x="619"/>
        <item x="7886"/>
        <item x="2766"/>
        <item x="8488"/>
        <item x="2973"/>
        <item x="8750"/>
        <item x="4479"/>
        <item x="5108"/>
        <item x="2098"/>
        <item x="1233"/>
        <item x="1384"/>
        <item x="8327"/>
        <item x="6164"/>
        <item x="3001"/>
        <item x="3577"/>
        <item x="6711"/>
        <item x="3093"/>
        <item x="1524"/>
        <item x="4935"/>
        <item x="6477"/>
        <item x="5225"/>
        <item x="6840"/>
        <item x="270"/>
        <item x="7575"/>
        <item x="7074"/>
        <item x="144"/>
        <item x="3803"/>
        <item x="3247"/>
        <item x="7478"/>
        <item x="7195"/>
        <item x="2305"/>
        <item x="5159"/>
        <item x="1614"/>
        <item x="1341"/>
        <item x="1404"/>
        <item x="2011"/>
        <item x="6182"/>
        <item x="4331"/>
        <item x="6525"/>
        <item x="4250"/>
        <item x="4792"/>
        <item x="2268"/>
        <item x="6478"/>
        <item x="3642"/>
        <item x="8457"/>
        <item x="600"/>
        <item x="1385"/>
        <item x="1005"/>
        <item x="5468"/>
        <item x="8792"/>
        <item x="2665"/>
        <item x="6080"/>
        <item x="1245"/>
        <item x="7538"/>
        <item x="1045"/>
        <item x="6737"/>
        <item x="7673"/>
        <item x="2643"/>
        <item x="7923"/>
        <item x="7767"/>
        <item x="1238"/>
        <item x="8660"/>
        <item x="2292"/>
        <item x="2572"/>
        <item x="4070"/>
        <item x="4064"/>
        <item x="3130"/>
        <item x="8411"/>
        <item x="2019"/>
        <item x="4022"/>
        <item x="5869"/>
        <item x="8190"/>
        <item x="7500"/>
        <item x="6316"/>
        <item x="4842"/>
        <item x="5040"/>
        <item x="6470"/>
        <item x="2496"/>
        <item x="2432"/>
        <item x="6716"/>
        <item x="772"/>
        <item x="3418"/>
        <item x="242"/>
        <item x="8306"/>
        <item x="5975"/>
        <item x="2748"/>
        <item x="1083"/>
        <item x="39"/>
        <item x="6606"/>
        <item x="2813"/>
        <item x="6612"/>
        <item x="5961"/>
        <item x="2972"/>
        <item x="2439"/>
        <item x="8090"/>
        <item x="1686"/>
        <item x="4688"/>
        <item x="2061"/>
        <item x="4173"/>
        <item x="1779"/>
        <item x="7305"/>
        <item x="1938"/>
        <item x="7494"/>
        <item x="3338"/>
        <item x="4906"/>
        <item x="2664"/>
        <item x="700"/>
        <item x="6353"/>
        <item x="7173"/>
        <item x="6292"/>
        <item x="5902"/>
        <item x="6363"/>
        <item x="1626"/>
        <item x="358"/>
        <item x="6461"/>
        <item x="4889"/>
        <item x="6386"/>
        <item x="5220"/>
        <item x="6925"/>
        <item x="881"/>
        <item x="4829"/>
        <item x="5093"/>
        <item x="998"/>
        <item x="1903"/>
        <item x="902"/>
        <item x="5834"/>
        <item x="7606"/>
        <item x="3984"/>
        <item x="1934"/>
        <item x="5980"/>
        <item x="7275"/>
        <item x="1466"/>
        <item x="8475"/>
        <item x="3218"/>
        <item x="5306"/>
        <item x="3616"/>
        <item x="174"/>
        <item x="985"/>
        <item x="1203"/>
        <item x="3286"/>
        <item x="1109"/>
        <item x="7054"/>
        <item x="1633"/>
        <item x="7640"/>
        <item x="4797"/>
        <item x="7030"/>
        <item x="8073"/>
        <item x="5656"/>
        <item x="4865"/>
        <item x="4223"/>
        <item x="2018"/>
        <item x="1262"/>
        <item x="4505"/>
        <item x="2672"/>
        <item x="3872"/>
        <item x="7133"/>
        <item x="3119"/>
        <item x="4280"/>
        <item x="2035"/>
        <item x="7603"/>
        <item x="4240"/>
        <item x="2363"/>
        <item x="8442"/>
        <item x="8746"/>
        <item x="1532"/>
        <item x="1382"/>
        <item x="1136"/>
        <item x="1582"/>
        <item x="8112"/>
        <item x="4292"/>
        <item x="4772"/>
        <item x="3260"/>
        <item x="8534"/>
        <item x="3250"/>
        <item x="7778"/>
        <item x="7346"/>
        <item x="2742"/>
        <item x="2645"/>
        <item x="3379"/>
        <item x="4850"/>
        <item x="5979"/>
        <item x="5038"/>
        <item x="2559"/>
        <item x="7109"/>
        <item x="1163"/>
        <item x="2876"/>
        <item x="7757"/>
        <item x="4307"/>
        <item x="3588"/>
        <item x="2148"/>
        <item x="7485"/>
        <item x="6184"/>
        <item x="1376"/>
        <item x="4085"/>
        <item x="3089"/>
        <item x="1950"/>
        <item x="7576"/>
        <item x="6124"/>
        <item x="4884"/>
        <item x="8684"/>
        <item x="1060"/>
        <item x="5303"/>
        <item x="578"/>
        <item x="1026"/>
        <item x="7126"/>
        <item x="4971"/>
        <item x="6811"/>
        <item x="7027"/>
        <item x="5157"/>
        <item x="5968"/>
        <item x="5733"/>
        <item x="335"/>
        <item x="5735"/>
        <item x="798"/>
        <item x="2825"/>
        <item x="4198"/>
        <item x="3817"/>
        <item x="4361"/>
        <item x="4054"/>
        <item x="6623"/>
        <item x="4300"/>
        <item x="5513"/>
        <item x="2890"/>
        <item x="620"/>
        <item x="3121"/>
        <item x="5027"/>
        <item x="1164"/>
        <item x="5005"/>
        <item x="2454"/>
        <item x="7447"/>
        <item x="8349"/>
        <item x="2617"/>
        <item x="1"/>
        <item x="2"/>
        <item x="1502"/>
        <item x="2205"/>
        <item x="3106"/>
        <item x="289"/>
        <item x="7435"/>
        <item x="6942"/>
        <item x="3296"/>
        <item x="2437"/>
        <item x="3220"/>
        <item x="4220"/>
        <item x="6347"/>
        <item x="4506"/>
        <item x="1794"/>
        <item x="6435"/>
        <item x="3507"/>
        <item x="5924"/>
        <item x="4168"/>
        <item x="14"/>
        <item x="2450"/>
        <item x="1998"/>
        <item x="1205"/>
        <item x="1478"/>
        <item x="859"/>
        <item x="236"/>
        <item x="4819"/>
        <item x="500"/>
        <item x="3268"/>
        <item x="1234"/>
        <item x="2237"/>
        <item x="57"/>
        <item x="349"/>
        <item x="1708"/>
        <item x="2919"/>
        <item x="5521"/>
        <item x="2637"/>
        <item x="4872"/>
        <item x="1511"/>
        <item x="3090"/>
        <item x="7092"/>
        <item x="164"/>
        <item x="1037"/>
        <item x="2146"/>
        <item x="427"/>
        <item x="8111"/>
        <item x="7914"/>
        <item x="4832"/>
        <item x="9"/>
        <item x="4934"/>
        <item x="5199"/>
        <item x="3714"/>
        <item x="7460"/>
        <item x="8196"/>
        <item x="8355"/>
        <item x="3190"/>
        <item x="2595"/>
        <item x="2444"/>
        <item x="1446"/>
        <item x="4592"/>
        <item x="8092"/>
        <item x="1865"/>
        <item x="7837"/>
        <item x="1915"/>
        <item x="2707"/>
        <item x="7888"/>
        <item x="1024"/>
        <item x="3682"/>
        <item x="101"/>
        <item x="1883"/>
        <item x="5325"/>
        <item x="6430"/>
        <item x="8377"/>
        <item x="6586"/>
        <item x="4633"/>
        <item x="168"/>
        <item x="665"/>
        <item x="3434"/>
        <item x="1662"/>
        <item x="7984"/>
        <item x="2623"/>
        <item x="6508"/>
        <item x="7533"/>
        <item x="2253"/>
        <item x="2465"/>
        <item x="7869"/>
        <item x="4807"/>
        <item x="2151"/>
        <item x="6932"/>
        <item x="594"/>
        <item x="112"/>
        <item x="3569"/>
        <item x="2014"/>
        <item x="346"/>
        <item x="3116"/>
        <item x="4165"/>
        <item x="5615"/>
        <item x="8152"/>
        <item x="3294"/>
        <item x="4507"/>
        <item x="3560"/>
        <item x="1778"/>
        <item x="1893"/>
        <item x="1039"/>
        <item x="720"/>
        <item x="6424"/>
        <item x="8030"/>
        <item x="2755"/>
        <item x="4682"/>
        <item x="1013"/>
        <item x="5047"/>
        <item x="7473"/>
        <item x="3558"/>
        <item x="3191"/>
        <item x="5878"/>
        <item x="4035"/>
        <item x="1992"/>
        <item x="3039"/>
        <item x="3881"/>
        <item x="7991"/>
        <item x="5844"/>
        <item x="6059"/>
        <item x="3565"/>
        <item x="2550"/>
        <item x="6306"/>
        <item x="2083"/>
        <item x="8708"/>
        <item x="4919"/>
        <item x="2786"/>
        <item x="8520"/>
        <item x="8736"/>
        <item x="8866"/>
        <item x="7119"/>
        <item x="8741"/>
        <item x="6726"/>
        <item x="2689"/>
        <item x="8399"/>
        <item x="1940"/>
        <item x="2314"/>
        <item x="1499"/>
        <item x="3910"/>
        <item x="3544"/>
        <item x="2522"/>
        <item x="8850"/>
        <item x="195"/>
        <item x="1642"/>
        <item x="6476"/>
        <item x="4753"/>
        <item x="8045"/>
        <item x="7972"/>
        <item x="5167"/>
        <item x="6093"/>
        <item x="1527"/>
        <item x="7976"/>
        <item x="2130"/>
        <item x="6459"/>
        <item x="800"/>
        <item x="4731"/>
        <item x="3762"/>
        <item x="3669"/>
        <item x="5148"/>
        <item x="1482"/>
        <item x="4491"/>
        <item x="5394"/>
        <item x="1981"/>
        <item x="5755"/>
        <item x="285"/>
        <item x="6457"/>
        <item x="7298"/>
        <item x="6015"/>
        <item x="4616"/>
        <item x="3734"/>
        <item x="1713"/>
        <item x="1698"/>
        <item x="6579"/>
        <item x="6514"/>
        <item x="7967"/>
        <item x="6413"/>
        <item x="1362"/>
        <item x="757"/>
        <item x="5443"/>
        <item x="4499"/>
        <item x="6775"/>
        <item x="5030"/>
        <item x="8361"/>
        <item x="3703"/>
        <item x="1403"/>
        <item x="1393"/>
        <item x="1221"/>
        <item x="2307"/>
        <item x="6289"/>
        <item x="6258"/>
        <item x="6009"/>
        <item x="6487"/>
        <item x="72"/>
        <item x="6955"/>
        <item x="7079"/>
        <item x="6446"/>
        <item x="5933"/>
        <item x="6240"/>
        <item x="5244"/>
        <item x="181"/>
        <item x="1292"/>
        <item x="2998"/>
        <item x="3022"/>
        <item x="5481"/>
        <item x="960"/>
        <item x="939"/>
        <item x="355"/>
        <item x="5798"/>
        <item x="4493"/>
        <item x="8718"/>
        <item x="3240"/>
        <item x="3162"/>
        <item x="7694"/>
        <item x="6127"/>
        <item x="5810"/>
        <item x="3556"/>
        <item x="5176"/>
        <item x="3496"/>
        <item x="6308"/>
        <item x="6541"/>
        <item x="1909"/>
        <item x="2029"/>
        <item x="7468"/>
        <item x="8105"/>
        <item x="2397"/>
        <item x="6173"/>
        <item x="7483"/>
        <item x="2859"/>
        <item x="7318"/>
        <item x="137"/>
        <item x="4863"/>
        <item x="6532"/>
        <item x="2775"/>
        <item x="4804"/>
        <item x="5414"/>
        <item x="694"/>
        <item x="7643"/>
        <item x="1848"/>
        <item x="842"/>
        <item x="1322"/>
        <item x="2985"/>
        <item x="4902"/>
        <item x="2532"/>
        <item x="2872"/>
        <item x="672"/>
        <item x="591"/>
        <item x="3083"/>
        <item x="4352"/>
        <item x="2908"/>
        <item x="4100"/>
        <item x="3048"/>
        <item x="685"/>
        <item x="2320"/>
        <item x="846"/>
        <item x="3470"/>
        <item x="6559"/>
        <item x="1869"/>
        <item x="5624"/>
        <item x="2200"/>
        <item x="1702"/>
        <item x="5596"/>
        <item x="1422"/>
        <item x="2040"/>
        <item x="3064"/>
        <item x="2593"/>
        <item x="6201"/>
        <item x="6551"/>
        <item x="6484"/>
        <item x="6475"/>
        <item x="8769"/>
        <item x="2877"/>
        <item x="3898"/>
        <item x="2517"/>
        <item x="4500"/>
        <item x="7040"/>
        <item x="8289"/>
        <item x="2987"/>
        <item x="1439"/>
        <item x="910"/>
        <item x="7962"/>
        <item x="8770"/>
        <item x="7428"/>
        <item x="1690"/>
        <item x="5242"/>
        <item x="1530"/>
        <item x="2188"/>
        <item x="5621"/>
        <item x="8055"/>
        <item x="1471"/>
        <item x="4942"/>
        <item x="5410"/>
        <item x="2213"/>
        <item x="5973"/>
        <item x="1647"/>
        <item x="873"/>
        <item x="1014"/>
        <item x="4032"/>
        <item x="2195"/>
        <item x="4748"/>
        <item x="7149"/>
        <item x="2222"/>
        <item x="8716"/>
        <item x="2682"/>
        <item x="3503"/>
        <item x="7287"/>
        <item x="4968"/>
        <item x="679"/>
        <item x="8308"/>
        <item x="7148"/>
        <item x="8142"/>
        <item x="8390"/>
        <item x="8494"/>
        <item x="7201"/>
        <item x="7284"/>
        <item x="5356"/>
        <item x="4944"/>
        <item x="3822"/>
        <item x="81"/>
        <item x="2884"/>
        <item x="4994"/>
        <item x="1546"/>
        <item x="38"/>
        <item x="8747"/>
        <item x="7444"/>
        <item x="3068"/>
        <item x="2266"/>
        <item x="1539"/>
        <item x="4448"/>
        <item x="5228"/>
        <item x="2826"/>
        <item x="725"/>
        <item x="7470"/>
        <item x="6235"/>
        <item x="6272"/>
        <item x="6209"/>
        <item x="5939"/>
        <item x="4180"/>
        <item x="2750"/>
        <item x="1517"/>
        <item x="2835"/>
        <item x="1207"/>
        <item x="6320"/>
        <item x="4924"/>
        <item x="2329"/>
        <item x="4359"/>
        <item x="1542"/>
        <item x="82"/>
        <item x="4888"/>
        <item x="3364"/>
        <item x="4474"/>
        <item x="4408"/>
        <item x="4270"/>
        <item x="3079"/>
        <item x="7701"/>
        <item x="1775"/>
        <item x="5643"/>
        <item x="4339"/>
        <item x="952"/>
        <item x="4071"/>
        <item x="6358"/>
        <item x="5947"/>
        <item x="3825"/>
        <item x="257"/>
        <item x="5177"/>
        <item x="6002"/>
        <item x="2923"/>
        <item x="6723"/>
        <item x="8652"/>
        <item x="5642"/>
        <item x="6851"/>
        <item x="1521"/>
        <item x="4709"/>
        <item x="1015"/>
        <item x="973"/>
        <item x="4598"/>
        <item x="4611"/>
        <item x="5241"/>
        <item x="4981"/>
        <item x="31"/>
        <item x="12"/>
        <item x="37"/>
        <item x="8321"/>
        <item x="6178"/>
        <item x="2832"/>
        <item x="5118"/>
        <item x="5666"/>
        <item x="5001"/>
        <item x="887"/>
        <item x="5094"/>
        <item x="5096"/>
        <item x="8846"/>
        <item x="7139"/>
        <item x="5549"/>
        <item x="6761"/>
        <item x="4588"/>
        <item x="2837"/>
        <item x="3114"/>
        <item x="2571"/>
        <item x="1861"/>
        <item x="7402"/>
        <item x="1170"/>
        <item x="1625"/>
        <item x="3782"/>
        <item x="1811"/>
        <item x="1540"/>
        <item x="3170"/>
        <item x="8481"/>
        <item x="1899"/>
        <item x="2925"/>
        <item x="1190"/>
        <item x="8038"/>
        <item x="4184"/>
        <item x="730"/>
        <item x="7872"/>
        <item x="894"/>
        <item x="782"/>
        <item x="2209"/>
        <item x="5291"/>
        <item x="2773"/>
        <item x="4658"/>
        <item x="1298"/>
        <item x="5545"/>
        <item x="3725"/>
        <item x="4125"/>
        <item x="8376"/>
        <item x="2449"/>
        <item x="5863"/>
        <item x="1398"/>
        <item x="608"/>
        <item x="1156"/>
        <item x="1267"/>
        <item x="5498"/>
        <item x="8205"/>
        <item x="5020"/>
        <item x="6450"/>
        <item x="5135"/>
        <item x="1549"/>
        <item x="1173"/>
        <item x="8735"/>
        <item x="7831"/>
        <item x="2145"/>
        <item x="5832"/>
        <item x="7341"/>
        <item x="3737"/>
        <item x="540"/>
        <item x="786"/>
        <item x="6688"/>
        <item x="3308"/>
        <item x="4912"/>
        <item x="2591"/>
        <item x="6114"/>
        <item x="106"/>
        <item x="5564"/>
        <item x="4293"/>
        <item x="1465"/>
        <item x="2406"/>
        <item x="4904"/>
        <item x="5191"/>
        <item x="8102"/>
        <item x="7315"/>
        <item x="6230"/>
        <item x="7206"/>
        <item x="2400"/>
        <item x="4026"/>
        <item x="5211"/>
        <item x="6622"/>
        <item x="2036"/>
        <item x="4257"/>
        <item x="5754"/>
        <item x="7400"/>
        <item x="5453"/>
        <item x="7594"/>
        <item x="6720"/>
        <item x="7807"/>
        <item x="5048"/>
        <item x="7419"/>
        <item x="4412"/>
        <item x="3355"/>
        <item x="5759"/>
        <item x="3255"/>
        <item x="3885"/>
        <item x="6071"/>
        <item x="1576"/>
        <item x="3448"/>
        <item x="389"/>
        <item x="5194"/>
        <item x="2399"/>
        <item x="3244"/>
        <item x="4349"/>
        <item x="6987"/>
        <item x="5505"/>
        <item x="4210"/>
        <item x="5836"/>
        <item x="4498"/>
        <item x="8806"/>
        <item x="6497"/>
        <item x="1493"/>
        <item x="4585"/>
        <item x="3754"/>
        <item x="3432"/>
        <item x="5796"/>
        <item x="8252"/>
        <item x="1606"/>
        <item x="2568"/>
        <item x="4490"/>
        <item x="3486"/>
        <item x="5430"/>
        <item x="5913"/>
        <item x="4004"/>
        <item x="2141"/>
        <item x="1323"/>
        <item x="5770"/>
        <item x="3570"/>
        <item x="2828"/>
        <item x="5144"/>
        <item x="6917"/>
        <item x="7103"/>
        <item x="2337"/>
        <item x="7810"/>
        <item x="8819"/>
        <item x="8758"/>
        <item x="8517"/>
        <item x="7262"/>
        <item x="6788"/>
        <item x="5173"/>
        <item x="5547"/>
        <item x="8405"/>
        <item x="2814"/>
        <item x="2666"/>
        <item x="6820"/>
        <item x="5463"/>
        <item x="8301"/>
        <item x="6415"/>
        <item x="3622"/>
        <item x="6998"/>
        <item x="4786"/>
        <item x="3115"/>
        <item x="432"/>
        <item x="3940"/>
        <item x="2772"/>
        <item x="518"/>
        <item x="4802"/>
        <item x="7366"/>
        <item x="5381"/>
        <item x="6194"/>
        <item x="588"/>
        <item x="2864"/>
        <item x="439"/>
        <item x="6750"/>
        <item x="5639"/>
        <item x="8181"/>
        <item x="7475"/>
        <item x="3943"/>
        <item x="7788"/>
        <item x="7213"/>
        <item x="6881"/>
        <item x="4939"/>
        <item x="7646"/>
        <item x="5805"/>
        <item x="1212"/>
        <item x="3273"/>
        <item x="4407"/>
        <item x="2536"/>
        <item x="5578"/>
        <item x="3849"/>
        <item x="6543"/>
        <item x="1604"/>
        <item x="6800"/>
        <item x="1605"/>
        <item x="3608"/>
        <item x="7350"/>
        <item x="5664"/>
        <item x="8868"/>
        <item x="8236"/>
        <item x="7819"/>
        <item x="2241"/>
        <item x="4476"/>
        <item x="6034"/>
        <item x="8183"/>
        <item x="5584"/>
        <item x="3010"/>
        <item x="948"/>
        <item x="6624"/>
        <item x="2683"/>
        <item x="1463"/>
        <item x="664"/>
        <item x="7014"/>
        <item x="3612"/>
        <item x="6449"/>
        <item x="2247"/>
        <item x="8009"/>
        <item x="758"/>
        <item x="7301"/>
        <item x="6990"/>
        <item x="7327"/>
        <item x="7988"/>
        <item x="5752"/>
        <item x="2168"/>
        <item x="3736"/>
        <item x="4056"/>
        <item x="8161"/>
        <item x="6964"/>
        <item x="2380"/>
        <item x="7676"/>
        <item x="1986"/>
        <item x="5499"/>
        <item x="1995"/>
        <item x="286"/>
        <item x="1246"/>
        <item x="2119"/>
        <item x="2421"/>
        <item x="6954"/>
        <item x="1631"/>
        <item x="3590"/>
        <item x="4822"/>
        <item x="5041"/>
        <item x="3270"/>
        <item x="5396"/>
        <item x="7899"/>
        <item x="5827"/>
        <item x="6833"/>
        <item x="7758"/>
        <item x="5401"/>
        <item x="5324"/>
        <item x="590"/>
        <item x="5446"/>
        <item x="8554"/>
        <item x="2147"/>
        <item x="6801"/>
        <item x="932"/>
        <item x="3194"/>
        <item x="1818"/>
        <item x="43"/>
        <item x="1669"/>
        <item x="2078"/>
        <item x="3528"/>
        <item x="7854"/>
        <item x="3727"/>
        <item x="5330"/>
        <item x="3670"/>
        <item x="2639"/>
        <item x="3258"/>
        <item x="4899"/>
        <item x="3207"/>
        <item x="2325"/>
        <item x="8754"/>
        <item x="5064"/>
        <item x="8772"/>
        <item x="4304"/>
        <item x="7212"/>
        <item x="3065"/>
        <item x="2745"/>
        <item x="7022"/>
        <item x="8075"/>
        <item x="6738"/>
        <item x="3097"/>
        <item x="5629"/>
        <item x="371"/>
        <item x="3007"/>
        <item x="4726"/>
        <item x="4011"/>
        <item x="8022"/>
        <item x="7601"/>
        <item x="118"/>
        <item x="8701"/>
        <item x="6488"/>
        <item x="2033"/>
        <item x="3844"/>
        <item x="2319"/>
        <item x="810"/>
        <item x="3328"/>
        <item x="4465"/>
        <item x="3099"/>
        <item x="3843"/>
        <item x="3729"/>
        <item x="6647"/>
        <item x="2815"/>
        <item x="2201"/>
        <item x="3679"/>
        <item x="2538"/>
        <item x="5763"/>
        <item x="6663"/>
        <item x="3504"/>
        <item x="5304"/>
        <item x="2566"/>
        <item x="2969"/>
        <item x="4928"/>
        <item x="2729"/>
        <item x="2189"/>
        <item x="5884"/>
        <item x="2930"/>
        <item x="6231"/>
        <item x="4634"/>
        <item x="5685"/>
        <item x="2464"/>
        <item x="1613"/>
        <item x="420"/>
        <item x="8460"/>
        <item x="4160"/>
        <item x="3287"/>
        <item x="7250"/>
        <item x="6617"/>
        <item x="5032"/>
        <item x="4718"/>
        <item x="1243"/>
        <item x="1952"/>
        <item x="8632"/>
        <item x="53"/>
        <item x="7999"/>
        <item x="1562"/>
        <item x="953"/>
        <item x="3704"/>
        <item x="3054"/>
        <item x="5502"/>
        <item x="4699"/>
        <item x="6132"/>
        <item x="1379"/>
        <item x="2699"/>
        <item x="7840"/>
        <item x="5192"/>
        <item x="8789"/>
        <item x="5841"/>
        <item x="744"/>
        <item x="3813"/>
        <item x="323"/>
        <item x="1337"/>
        <item x="1701"/>
        <item x="7943"/>
        <item x="4991"/>
        <item x="7202"/>
        <item x="7128"/>
        <item x="1716"/>
        <item x="8160"/>
        <item x="4679"/>
        <item x="2948"/>
        <item x="8709"/>
        <item x="4057"/>
        <item x="4684"/>
        <item x="7815"/>
        <item x="4006"/>
        <item x="1339"/>
        <item x="6259"/>
        <item x="2551"/>
        <item x="3948"/>
        <item x="8776"/>
        <item x="1155"/>
        <item x="7015"/>
        <item x="8240"/>
        <item x="8204"/>
        <item x="7889"/>
        <item x="1999"/>
        <item x="8572"/>
        <item x="1445"/>
        <item x="7866"/>
        <item x="7983"/>
        <item x="7383"/>
        <item x="6848"/>
        <item x="6295"/>
        <item x="5576"/>
        <item x="3105"/>
        <item x="2136"/>
        <item x="3456"/>
        <item x="2616"/>
        <item x="7115"/>
        <item x="5310"/>
        <item x="1396"/>
        <item x="4140"/>
        <item x="5607"/>
        <item x="8403"/>
        <item x="1035"/>
        <item x="6153"/>
        <item x="1301"/>
        <item x="4512"/>
        <item x="6625"/>
        <item x="7281"/>
        <item x="6668"/>
        <item x="1106"/>
        <item x="7539"/>
        <item x="5450"/>
        <item x="5435"/>
        <item x="5090"/>
        <item x="6221"/>
        <item x="7294"/>
        <item x="745"/>
        <item x="3949"/>
        <item x="6803"/>
        <item x="2079"/>
        <item x="4936"/>
        <item x="5318"/>
        <item x="1251"/>
        <item x="5347"/>
        <item x="7334"/>
        <item x="8248"/>
        <item x="3827"/>
        <item x="7024"/>
        <item x="2847"/>
        <item x="3128"/>
        <item x="4405"/>
        <item x="8114"/>
        <item x="8782"/>
        <item x="1706"/>
        <item x="1030"/>
        <item x="6190"/>
        <item x="753"/>
        <item x="5626"/>
        <item x="254"/>
        <item x="1149"/>
        <item x="1581"/>
        <item x="287"/>
        <item x="1307"/>
        <item x="6150"/>
        <item x="3280"/>
        <item x="2401"/>
        <item x="1559"/>
        <item x="5285"/>
        <item x="5340"/>
        <item x="1516"/>
        <item x="856"/>
        <item x="2012"/>
        <item x="8337"/>
        <item x="7067"/>
        <item x="5687"/>
        <item x="1073"/>
        <item x="3475"/>
        <item x="683"/>
        <item x="1100"/>
        <item x="2845"/>
        <item x="123"/>
        <item x="7152"/>
        <item x="1269"/>
        <item x="7049"/>
        <item x="557"/>
        <item x="8723"/>
        <item x="5874"/>
        <item x="2171"/>
        <item x="0"/>
        <item x="107"/>
        <item x="4705"/>
        <item x="5915"/>
        <item x="2933"/>
        <item x="127"/>
        <item x="920"/>
        <item x="6053"/>
        <item x="2656"/>
        <item x="7219"/>
        <item x="1266"/>
        <item x="51"/>
        <item x="5383"/>
        <item x="5080"/>
        <item x="3096"/>
        <item x="5289"/>
        <item x="6324"/>
        <item x="3861"/>
        <item x="8100"/>
        <item x="345"/>
        <item x="4749"/>
        <item x="4673"/>
        <item x="1196"/>
        <item x="7806"/>
        <item x="5689"/>
        <item x="8104"/>
        <item x="7783"/>
        <item x="7777"/>
        <item x="8552"/>
        <item x="1725"/>
        <item x="7495"/>
        <item x="4425"/>
        <item x="4436"/>
        <item x="5046"/>
        <item x="2819"/>
        <item x="6759"/>
        <item x="717"/>
        <item x="2843"/>
        <item x="2883"/>
        <item x="2632"/>
        <item x="503"/>
        <item x="4605"/>
        <item x="4701"/>
        <item x="8756"/>
        <item x="909"/>
        <item x="1297"/>
        <item x="3062"/>
        <item x="7563"/>
        <item x="5691"/>
        <item x="3958"/>
        <item x="4101"/>
        <item x="3381"/>
        <item x="5962"/>
        <item x="8870"/>
        <item x="8842"/>
        <item x="1768"/>
        <item x="5184"/>
        <item x="7939"/>
        <item x="261"/>
        <item x="6908"/>
        <item x="718"/>
        <item x="2162"/>
        <item x="6789"/>
        <item x="8010"/>
        <item x="8298"/>
        <item x="1523"/>
        <item x="4559"/>
        <item x="7434"/>
        <item x="3513"/>
        <item x="1710"/>
        <item x="4845"/>
        <item x="5793"/>
        <item x="1182"/>
        <item x="6831"/>
        <item x="5910"/>
        <item x="508"/>
        <item x="3203"/>
        <item x="2427"/>
        <item x="820"/>
        <item x="6368"/>
        <item x="4272"/>
        <item x="4915"/>
        <item x="7739"/>
        <item x="3606"/>
        <item x="8165"/>
        <item x="1429"/>
        <item x="3029"/>
        <item x="6317"/>
        <item x="2137"/>
        <item x="7042"/>
        <item x="7167"/>
        <item x="5284"/>
        <item x="5876"/>
        <item x="1508"/>
        <item x="2685"/>
        <item x="6872"/>
        <item x="213"/>
        <item x="5718"/>
        <item x="2358"/>
        <item x="3143"/>
        <item x="7164"/>
        <item x="2681"/>
        <item x="7993"/>
        <item x="1827"/>
        <item x="5049"/>
        <item x="647"/>
        <item x="2249"/>
        <item x="874"/>
        <item x="4810"/>
        <item x="1815"/>
        <item x="839"/>
        <item x="2024"/>
        <item x="6232"/>
        <item x="8056"/>
        <item x="6753"/>
        <item x="484"/>
        <item x="1210"/>
        <item x="1428"/>
        <item x="234"/>
        <item x="4177"/>
        <item x="4069"/>
        <item x="385"/>
        <item x="3005"/>
        <item x="3828"/>
        <item x="3291"/>
        <item x="8646"/>
        <item x="3004"/>
        <item x="6018"/>
        <item x="5753"/>
        <item x="3044"/>
        <item x="7799"/>
        <item x="4063"/>
        <item x="5085"/>
        <item x="1738"/>
        <item x="3445"/>
        <item x="3267"/>
        <item x="8441"/>
        <item x="7793"/>
        <item x="1118"/>
        <item x="6502"/>
        <item x="7322"/>
        <item x="3063"/>
        <item x="2289"/>
        <item x="7779"/>
        <item x="6077"/>
        <item x="3316"/>
        <item x="1172"/>
        <item x="814"/>
        <item x="2563"/>
        <item x="5210"/>
        <item x="4386"/>
        <item x="8221"/>
        <item x="315"/>
        <item x="4207"/>
        <item x="1560"/>
        <item x="746"/>
        <item x="4461"/>
        <item x="1717"/>
        <item x="3131"/>
        <item x="6966"/>
        <item x="165"/>
        <item x="8617"/>
        <item x="7163"/>
        <item x="7151"/>
        <item x="8124"/>
        <item x="7845"/>
        <item x="831"/>
        <item x="7908"/>
        <item x="1826"/>
        <item x="6445"/>
        <item x="5376"/>
        <item x="6412"/>
        <item x="7166"/>
        <item x="675"/>
        <item x="7641"/>
        <item x="1247"/>
        <item x="5226"/>
        <item x="963"/>
        <item x="1727"/>
        <item x="3414"/>
        <item x="4067"/>
        <item x="8580"/>
        <item x="5223"/>
        <item x="1430"/>
        <item x="4767"/>
        <item x="5408"/>
        <item x="5286"/>
        <item x="6512"/>
        <item x="2344"/>
        <item x="6891"/>
        <item x="624"/>
        <item x="2581"/>
        <item x="8651"/>
        <item x="132"/>
        <item x="1071"/>
        <item x="7016"/>
        <item x="1352"/>
        <item x="5011"/>
        <item x="3859"/>
        <item x="1421"/>
        <item x="7733"/>
        <item x="5411"/>
        <item x="3659"/>
        <item x="542"/>
        <item x="2676"/>
        <item x="7269"/>
        <item x="5985"/>
        <item x="2647"/>
        <item x="2607"/>
        <item x="7031"/>
        <item x="8848"/>
        <item x="6291"/>
        <item x="7317"/>
        <item x="8063"/>
        <item x="2182"/>
        <item x="4671"/>
        <item x="247"/>
        <item x="3177"/>
        <item x="5817"/>
        <item x="4790"/>
        <item x="2107"/>
        <item x="3594"/>
        <item x="3855"/>
        <item x="5572"/>
        <item x="7742"/>
        <item x="4212"/>
        <item x="7070"/>
        <item x="817"/>
        <item x="5035"/>
        <item x="5022"/>
        <item x="8110"/>
        <item x="8643"/>
        <item x="3927"/>
        <item x="5386"/>
        <item x="6959"/>
        <item x="1255"/>
        <item x="2680"/>
        <item x="3183"/>
        <item x="351"/>
        <item x="1678"/>
        <item x="5929"/>
        <item x="2520"/>
        <item x="3428"/>
        <item x="6692"/>
        <item x="3870"/>
        <item x="7379"/>
        <item x="5329"/>
        <item x="4116"/>
        <item x="8320"/>
        <item x="7088"/>
        <item x="463"/>
        <item x="4187"/>
        <item x="1250"/>
        <item x="3271"/>
        <item x="5470"/>
        <item x="7852"/>
        <item x="5268"/>
        <item x="1700"/>
        <item x="2849"/>
        <item x="8173"/>
        <item x="938"/>
        <item x="4739"/>
        <item x="2896"/>
        <item x="7970"/>
        <item x="612"/>
        <item x="1661"/>
        <item x="2214"/>
        <item x="3303"/>
        <item x="526"/>
        <item x="1192"/>
        <item x="3442"/>
        <item x="5136"/>
        <item x="4640"/>
        <item x="1018"/>
        <item x="3561"/>
        <item x="1343"/>
        <item x="3034"/>
        <item x="6734"/>
        <item x="251"/>
        <item x="7569"/>
        <item x="1088"/>
        <item x="5649"/>
        <item x="7078"/>
        <item x="6697"/>
        <item x="8514"/>
        <item x="6464"/>
        <item x="1588"/>
        <item x="783"/>
        <item x="8655"/>
        <item x="3933"/>
        <item x="4702"/>
        <item x="2255"/>
        <item x="3484"/>
        <item x="4596"/>
        <item x="572"/>
        <item x="4557"/>
        <item x="6199"/>
        <item x="4068"/>
        <item x="3272"/>
        <item x="3957"/>
        <item x="903"/>
        <item x="7456"/>
        <item x="1193"/>
        <item x="6713"/>
        <item x="5776"/>
        <item x="1150"/>
        <item x="6947"/>
        <item x="2554"/>
        <item x="6664"/>
        <item x="616"/>
        <item x="3677"/>
        <item x="7691"/>
        <item x="6558"/>
        <item x="4587"/>
        <item x="1736"/>
        <item x="3896"/>
        <item x="252"/>
        <item x="833"/>
        <item x="2347"/>
        <item x="6818"/>
        <item x="2335"/>
        <item x="1802"/>
        <item x="4471"/>
        <item x="3814"/>
        <item x="1023"/>
        <item x="6896"/>
        <item x="3841"/>
        <item x="1509"/>
        <item x="2714"/>
        <item x="212"/>
        <item x="6344"/>
        <item x="8342"/>
        <item x="151"/>
        <item x="1479"/>
        <item x="1457"/>
        <item x="1059"/>
        <item x="3976"/>
        <item x="8099"/>
        <item x="4755"/>
        <item x="1996"/>
        <item x="7264"/>
        <item x="2516"/>
        <item x="7841"/>
        <item x="5003"/>
        <item x="5254"/>
        <item x="4867"/>
        <item x="3722"/>
        <item x="5598"/>
        <item x="7437"/>
        <item x="6312"/>
        <item x="7505"/>
        <item x="2808"/>
        <item x="4770"/>
        <item x="3135"/>
        <item x="424"/>
        <item x="2575"/>
        <item x="2618"/>
        <item x="7518"/>
        <item x="1369"/>
        <item x="1488"/>
        <item x="6356"/>
        <item x="4839"/>
        <item x="6567"/>
        <item x="3125"/>
        <item x="4092"/>
        <item x="5361"/>
        <item x="993"/>
        <item x="5101"/>
        <item x="5548"/>
        <item x="1660"/>
        <item x="3508"/>
        <item x="4555"/>
        <item x="219"/>
        <item x="854"/>
        <item x="394"/>
        <item x="1387"/>
        <item x="1966"/>
        <item x="4569"/>
        <item x="3740"/>
        <item x="336"/>
        <item x="691"/>
        <item x="7881"/>
        <item x="3586"/>
        <item x="1044"/>
        <item x="3929"/>
        <item x="359"/>
        <item x="635"/>
        <item x="1670"/>
        <item x="3232"/>
        <item x="5009"/>
        <item x="1552"/>
        <item x="6528"/>
        <item x="5511"/>
        <item x="8230"/>
        <item x="3800"/>
        <item x="4323"/>
        <item x="5478"/>
        <item x="835"/>
        <item x="5109"/>
        <item x="3467"/>
        <item x="5371"/>
        <item x="3675"/>
        <item x="8157"/>
        <item x="4799"/>
        <item x="6781"/>
        <item x="4197"/>
        <item x="5648"/>
        <item x="3824"/>
        <item x="4793"/>
        <item x="4590"/>
        <item x="5327"/>
        <item x="5183"/>
        <item x="785"/>
        <item x="2312"/>
        <item x="6385"/>
        <item x="7135"/>
        <item x="3122"/>
        <item x="7925"/>
        <item x="7231"/>
        <item x="7076"/>
        <item x="6794"/>
        <item x="1780"/>
        <item x="3741"/>
        <item x="4277"/>
        <item x="1984"/>
        <item x="4037"/>
        <item x="3411"/>
        <item x="4746"/>
        <item x="4953"/>
        <item x="5606"/>
        <item x="416"/>
        <item x="8670"/>
        <item x="6687"/>
        <item x="921"/>
        <item x="1047"/>
        <item x="3758"/>
        <item x="514"/>
        <item x="3337"/>
        <item x="1957"/>
        <item x="4890"/>
        <item x="1386"/>
        <item x="293"/>
        <item x="2735"/>
        <item x="7756"/>
        <item x="1295"/>
        <item x="6223"/>
        <item x="2270"/>
        <item x="7727"/>
        <item x="1975"/>
        <item x="2731"/>
        <item x="575"/>
        <item x="159"/>
        <item x="2941"/>
        <item x="407"/>
        <item x="140"/>
        <item x="3257"/>
        <item x="6754"/>
        <item x="3955"/>
        <item x="3454"/>
        <item x="5991"/>
        <item x="3846"/>
        <item x="3182"/>
        <item x="5843"/>
        <item x="1943"/>
        <item x="970"/>
        <item x="5427"/>
        <item x="3996"/>
        <item x="5856"/>
        <item x="6191"/>
        <item x="3176"/>
        <item x="8283"/>
        <item x="2258"/>
        <item x="2891"/>
        <item x="103"/>
        <item x="2763"/>
        <item x="7080"/>
        <item x="2408"/>
        <item x="4835"/>
        <item x="8532"/>
        <item x="5580"/>
        <item x="1949"/>
        <item x="3498"/>
        <item x="268"/>
        <item x="628"/>
        <item x="6841"/>
        <item x="5473"/>
        <item x="320"/>
        <item x="990"/>
        <item x="583"/>
        <item x="1257"/>
        <item x="2361"/>
        <item x="3069"/>
        <item x="8510"/>
        <item x="7086"/>
        <item x="3437"/>
        <item x="2269"/>
        <item x="2865"/>
        <item x="6565"/>
        <item x="655"/>
        <item x="1256"/>
        <item x="326"/>
        <item x="7699"/>
        <item x="4675"/>
        <item x="4703"/>
        <item x="2988"/>
        <item x="7035"/>
        <item x="3967"/>
        <item x="7361"/>
        <item x="6436"/>
        <item x="6496"/>
        <item x="1844"/>
        <item x="6971"/>
        <item x="6643"/>
        <item x="5703"/>
        <item x="6530"/>
        <item x="2723"/>
        <item x="8207"/>
        <item x="1127"/>
        <item x="3554"/>
        <item x="7750"/>
        <item x="8017"/>
        <item x="8261"/>
        <item x="7454"/>
        <item x="8217"/>
        <item x="7747"/>
        <item x="3452"/>
        <item x="2752"/>
        <item x="3205"/>
        <item x="1492"/>
        <item x="7256"/>
        <item x="6013"/>
        <item x="5674"/>
        <item x="4458"/>
        <item x="4651"/>
        <item x="8861"/>
        <item x="4443"/>
        <item x="1067"/>
        <item x="4577"/>
        <item x="1804"/>
        <item x="4488"/>
        <item x="1889"/>
        <item x="4581"/>
        <item x="5345"/>
        <item x="6746"/>
        <item x="6832"/>
        <item x="3208"/>
        <item x="2493"/>
        <item x="5072"/>
        <item x="1674"/>
        <item x="2851"/>
        <item x="7830"/>
        <item x="1123"/>
        <item x="6207"/>
        <item x="3060"/>
        <item x="2490"/>
        <item x="4910"/>
        <item x="4945"/>
        <item x="7270"/>
        <item x="3417"/>
        <item x="4222"/>
        <item x="4713"/>
        <item x="1699"/>
        <item x="4158"/>
        <item x="5145"/>
        <item x="4021"/>
        <item x="1904"/>
        <item x="6442"/>
        <item x="4969"/>
        <item x="8279"/>
        <item x="6336"/>
        <item x="5860"/>
        <item x="1637"/>
        <item x="8282"/>
        <item x="4438"/>
        <item x="971"/>
        <item x="1970"/>
        <item x="5434"/>
        <item x="4038"/>
        <item x="8026"/>
        <item x="1783"/>
        <item x="7131"/>
        <item x="8155"/>
        <item x="5279"/>
        <item x="4302"/>
        <item x="4218"/>
        <item x="8363"/>
        <item x="2619"/>
        <item x="3553"/>
        <item x="2295"/>
        <item x="6983"/>
        <item x="668"/>
        <item x="3480"/>
        <item x="5597"/>
        <item x="3953"/>
        <item x="5867"/>
        <item x="516"/>
        <item x="2208"/>
        <item x="4654"/>
        <item x="5219"/>
        <item x="5326"/>
        <item x="3522"/>
        <item x="310"/>
        <item x="4694"/>
        <item x="4583"/>
        <item x="3922"/>
        <item x="6627"/>
        <item x="8567"/>
        <item x="465"/>
        <item x="1464"/>
        <item x="7175"/>
        <item x="2560"/>
        <item x="1459"/>
        <item x="3281"/>
        <item x="4661"/>
        <item x="4052"/>
        <item x="4330"/>
        <item x="1766"/>
        <item x="2525"/>
        <item x="6179"/>
        <item x="7655"/>
        <item x="6933"/>
        <item x="6409"/>
        <item x="5316"/>
        <item x="5684"/>
        <item x="6745"/>
        <item x="3640"/>
        <item x="7521"/>
        <item x="8365"/>
        <item x="3847"/>
        <item x="692"/>
        <item x="6105"/>
        <item x="3876"/>
        <item x="5986"/>
        <item x="7527"/>
        <item x="4876"/>
        <item x="5134"/>
        <item x="5115"/>
        <item x="1785"/>
        <item x="1098"/>
        <item x="4549"/>
        <item x="8304"/>
        <item x="7510"/>
        <item x="393"/>
        <item x="8180"/>
        <item x="6031"/>
        <item x="5448"/>
        <item x="7386"/>
        <item x="2638"/>
        <item x="6095"/>
        <item x="8198"/>
        <item x="8020"/>
        <item x="7394"/>
        <item x="4527"/>
        <item x="6301"/>
        <item x="3483"/>
        <item x="6279"/>
        <item x="6278"/>
        <item x="4885"/>
        <item x="4139"/>
        <item x="6493"/>
        <item x="337"/>
        <item x="7121"/>
        <item x="4426"/>
        <item x="3667"/>
        <item x="1953"/>
        <item x="6157"/>
        <item x="5807"/>
        <item x="4278"/>
        <item x="7909"/>
        <item x="8719"/>
        <item x="2673"/>
        <item x="3234"/>
        <item x="531"/>
        <item x="2354"/>
        <item x="423"/>
        <item x="6381"/>
        <item x="6472"/>
        <item x="8722"/>
        <item x="6298"/>
        <item x="8468"/>
        <item x="6023"/>
        <item x="2684"/>
        <item x="8185"/>
        <item x="7410"/>
        <item x="4687"/>
        <item x="6822"/>
        <item x="8226"/>
        <item x="3416"/>
        <item x="5920"/>
        <item x="1065"/>
        <item x="8645"/>
        <item x="6024"/>
        <item x="7259"/>
        <item x="8832"/>
        <item x="1912"/>
        <item x="5885"/>
        <item x="8657"/>
        <item x="8336"/>
        <item x="6227"/>
        <item x="3875"/>
        <item x="8451"/>
        <item x="2418"/>
        <item x="7761"/>
        <item x="5707"/>
        <item x="6568"/>
        <item x="7010"/>
        <item x="8414"/>
        <item x="235"/>
        <item x="8408"/>
        <item x="3551"/>
        <item x="4750"/>
        <item x="3830"/>
        <item x="3951"/>
        <item x="2026"/>
        <item x="2472"/>
        <item x="6395"/>
        <item x="4712"/>
        <item x="141"/>
        <item x="6133"/>
        <item x="7651"/>
        <item x="5672"/>
        <item x="2967"/>
        <item x="2697"/>
        <item x="3969"/>
        <item x="7331"/>
        <item x="2092"/>
        <item x="901"/>
        <item x="3482"/>
        <item x="2048"/>
        <item x="7424"/>
        <item x="8231"/>
        <item x="7913"/>
        <item x="2394"/>
        <item x="6453"/>
        <item x="438"/>
        <item x="2227"/>
        <item x="1776"/>
        <item x="130"/>
        <item x="85"/>
        <item x="8004"/>
        <item x="8753"/>
        <item x="904"/>
        <item x="8260"/>
        <item x="8381"/>
        <item x="8421"/>
        <item x="5645"/>
        <item x="6216"/>
        <item x="6951"/>
        <item x="8540"/>
        <item x="1892"/>
        <item x="648"/>
        <item x="8050"/>
        <item x="7453"/>
        <item x="1366"/>
        <item x="7580"/>
        <item x="7249"/>
        <item x="6398"/>
        <item x="2298"/>
        <item x="3301"/>
        <item x="1722"/>
        <item x="1704"/>
        <item x="7373"/>
        <item x="4178"/>
        <item x="6603"/>
        <item x="1270"/>
        <item x="7311"/>
        <item x="1278"/>
        <item x="1926"/>
        <item x="6003"/>
        <item x="2484"/>
        <item x="6905"/>
        <item x="209"/>
        <item x="2822"/>
        <item x="8229"/>
        <item x="5166"/>
        <item x="6087"/>
        <item x="3472"/>
        <item x="2355"/>
        <item x="1922"/>
        <item x="8089"/>
        <item x="7058"/>
        <item x="5200"/>
        <item x="7763"/>
        <item x="587"/>
        <item x="5786"/>
        <item x="2833"/>
        <item x="6113"/>
        <item x="5466"/>
        <item x="499"/>
        <item x="2897"/>
        <item x="4668"/>
        <item x="6935"/>
        <item x="1541"/>
        <item x="5216"/>
        <item x="1833"/>
        <item x="3357"/>
        <item x="4999"/>
        <item x="2374"/>
        <item x="6407"/>
        <item x="1578"/>
        <item x="4375"/>
        <item x="6916"/>
        <item x="7555"/>
        <item x="95"/>
        <item x="3688"/>
        <item x="8053"/>
        <item x="466"/>
        <item x="7832"/>
        <item x="4150"/>
        <item x="539"/>
        <item x="4043"/>
        <item x="6984"/>
        <item x="3745"/>
        <item x="5439"/>
        <item x="3908"/>
        <item x="1076"/>
        <item x="4409"/>
        <item x="2611"/>
        <item x="284"/>
        <item x="5323"/>
        <item x="6742"/>
        <item x="2010"/>
        <item x="5790"/>
        <item x="5060"/>
        <item x="4269"/>
        <item x="8224"/>
        <item x="8474"/>
        <item x="6509"/>
        <item x="4983"/>
        <item x="2578"/>
        <item x="8654"/>
        <item x="7754"/>
        <item x="7616"/>
        <item x="4812"/>
        <item x="4274"/>
        <item x="4489"/>
        <item x="4295"/>
        <item x="6634"/>
        <item x="5746"/>
        <item x="541"/>
        <item x="7118"/>
        <item x="6577"/>
        <item x="3848"/>
        <item x="3156"/>
        <item x="7112"/>
        <item x="2127"/>
        <item x="4073"/>
        <item x="6188"/>
        <item x="2852"/>
        <item x="5102"/>
        <item x="6260"/>
        <item x="3709"/>
        <item x="5740"/>
        <item x="2333"/>
        <item x="372"/>
        <item x="2469"/>
        <item x="6843"/>
        <item x="4211"/>
        <item x="5635"/>
        <item x="2790"/>
        <item x="6531"/>
        <item x="7153"/>
        <item x="4241"/>
        <item x="1042"/>
        <item x="5459"/>
        <item x="2744"/>
        <item x="822"/>
        <item x="1910"/>
        <item x="1876"/>
        <item x="5255"/>
        <item x="6791"/>
        <item x="3439"/>
        <item x="5332"/>
        <item x="7818"/>
        <item x="1483"/>
        <item x="1577"/>
        <item x="7258"/>
        <item x="348"/>
        <item x="5243"/>
        <item x="7572"/>
        <item x="4621"/>
        <item x="4903"/>
        <item x="3815"/>
        <item x="1152"/>
        <item x="347"/>
        <item x="375"/>
        <item x="1104"/>
        <item x="2626"/>
        <item x="5319"/>
        <item x="4745"/>
        <item x="7182"/>
        <item x="3102"/>
        <item x="4262"/>
        <item x="46"/>
        <item x="6136"/>
        <item x="361"/>
        <item x="6215"/>
        <item x="6566"/>
        <item x="5942"/>
        <item x="3307"/>
        <item x="2226"/>
        <item x="561"/>
        <item x="4317"/>
        <item x="8012"/>
        <item x="4773"/>
        <item x="861"/>
        <item x="5404"/>
        <item x="4744"/>
        <item x="8120"/>
        <item x="3002"/>
        <item x="779"/>
        <item x="6224"/>
        <item x="8131"/>
        <item x="2989"/>
        <item x="982"/>
        <item x="2730"/>
        <item x="3650"/>
        <item x="1183"/>
        <item x="8627"/>
        <item x="4975"/>
        <item x="714"/>
        <item x="7329"/>
        <item x="5792"/>
        <item x="3774"/>
        <item x="5281"/>
        <item x="3028"/>
        <item x="3018"/>
        <item x="7982"/>
        <item x="4332"/>
        <item x="7295"/>
        <item x="3895"/>
        <item x="175"/>
        <item x="456"/>
        <item x="5612"/>
        <item x="5820"/>
        <item x="8444"/>
        <item x="4572"/>
        <item x="8312"/>
        <item x="3017"/>
        <item x="1242"/>
        <item x="7098"/>
        <item x="7185"/>
        <item x="6439"/>
        <item x="7887"/>
        <item x="3808"/>
        <item x="7421"/>
        <item x="2064"/>
        <item x="7620"/>
        <item x="1477"/>
        <item x="8389"/>
        <item x="6125"/>
        <item x="8271"/>
        <item x="636"/>
        <item x="3518"/>
        <item x="8610"/>
        <item x="485"/>
        <item x="983"/>
        <item x="3868"/>
        <item x="6131"/>
        <item x="5413"/>
        <item x="408"/>
        <item x="4996"/>
        <item x="7960"/>
        <item x="7205"/>
        <item x="5870"/>
        <item x="2779"/>
        <item x="8515"/>
        <item x="1948"/>
        <item x="8125"/>
        <item x="2749"/>
        <item x="105"/>
        <item x="4662"/>
        <item x="6802"/>
        <item x="98"/>
        <item x="6338"/>
        <item x="5681"/>
        <item x="5143"/>
        <item x="110"/>
        <item x="2313"/>
        <item x="1935"/>
        <item x="100"/>
        <item x="7169"/>
        <item x="1536"/>
        <item x="3579"/>
        <item x="8228"/>
        <item x="166"/>
        <item x="3899"/>
        <item x="5282"/>
        <item x="5640"/>
        <item x="2245"/>
        <item x="5485"/>
        <item x="3491"/>
        <item x="7013"/>
        <item x="2480"/>
        <item x="4758"/>
        <item x="553"/>
        <item x="1050"/>
        <item x="4789"/>
        <item x="6650"/>
        <item x="3907"/>
        <item x="4776"/>
        <item x="4437"/>
        <item x="6011"/>
        <item x="6648"/>
        <item x="8257"/>
        <item x="7168"/>
        <item x="8859"/>
        <item x="885"/>
        <item x="7846"/>
        <item x="1823"/>
        <item x="3400"/>
        <item x="6102"/>
        <item x="5889"/>
        <item x="6862"/>
        <item x="8007"/>
        <item x="7917"/>
        <item x="8392"/>
        <item x="8366"/>
        <item x="7482"/>
        <item x="4127"/>
        <item x="6894"/>
        <item x="4258"/>
        <item x="4411"/>
        <item x="3112"/>
        <item x="6203"/>
        <item x="1168"/>
        <item x="1962"/>
        <item x="5636"/>
        <item x="7184"/>
        <item x="8669"/>
        <item x="7363"/>
        <item x="6709"/>
        <item x="8653"/>
        <item x="1554"/>
        <item x="7102"/>
        <item x="2140"/>
        <item x="6129"/>
        <item x="3633"/>
        <item x="8687"/>
        <item x="2603"/>
        <item x="4336"/>
        <item x="4494"/>
        <item x="5931"/>
        <item x="4363"/>
        <item x="1225"/>
        <item x="461"/>
        <item x="8773"/>
        <item x="8117"/>
        <item x="188"/>
        <item x="6106"/>
        <item x="5546"/>
        <item x="1347"/>
        <item x="7836"/>
        <item x="2785"/>
        <item x="7911"/>
        <item x="8043"/>
        <item x="5918"/>
        <item x="4921"/>
        <item x="7977"/>
        <item x="7157"/>
        <item x="4940"/>
        <item x="7398"/>
        <item x="8079"/>
        <item x="5344"/>
        <item x="7731"/>
        <item x="444"/>
        <item x="4623"/>
        <item x="4309"/>
        <item x="4288"/>
        <item x="8447"/>
        <item x="10"/>
        <item x="6108"/>
        <item x="5506"/>
        <item x="4818"/>
        <item x="1510"/>
        <item x="6597"/>
        <item x="3525"/>
        <item x="6511"/>
        <item x="4475"/>
        <item x="6910"/>
        <item x="912"/>
        <item x="4613"/>
        <item x="452"/>
        <item x="7989"/>
        <item x="2705"/>
        <item x="5994"/>
        <item x="152"/>
        <item x="6758"/>
        <item x="7313"/>
        <item x="5594"/>
        <item x="2176"/>
        <item x="1474"/>
        <item x="3171"/>
        <item x="5701"/>
        <item x="1048"/>
        <item x="1187"/>
        <item x="7207"/>
        <item x="4345"/>
        <item x="8695"/>
        <item x="4632"/>
        <item x="2110"/>
        <item x="3390"/>
        <item x="2095"/>
        <item x="1096"/>
        <item x="1522"/>
        <item x="8329"/>
        <item x="8704"/>
        <item x="8477"/>
        <item x="670"/>
        <item x="1275"/>
        <item x="1645"/>
        <item x="7077"/>
        <item x="3989"/>
        <item x="2760"/>
        <item t="default"/>
      </items>
    </pivotField>
    <pivotField showAll="0">
      <items count="9199">
        <item x="3814"/>
        <item x="2641"/>
        <item x="2485"/>
        <item x="3597"/>
        <item x="1234"/>
        <item x="4157"/>
        <item x="1606"/>
        <item x="2005"/>
        <item x="1497"/>
        <item x="6292"/>
        <item x="7169"/>
        <item x="417"/>
        <item x="1328"/>
        <item x="8836"/>
        <item x="1010"/>
        <item x="6380"/>
        <item x="3390"/>
        <item x="6768"/>
        <item x="4858"/>
        <item x="5494"/>
        <item x="6438"/>
        <item x="1331"/>
        <item x="859"/>
        <item x="4647"/>
        <item x="1668"/>
        <item x="2236"/>
        <item x="7556"/>
        <item x="8922"/>
        <item x="9125"/>
        <item x="6515"/>
        <item x="8953"/>
        <item x="6151"/>
        <item x="4422"/>
        <item x="2068"/>
        <item x="4524"/>
        <item x="7247"/>
        <item x="7175"/>
        <item x="7872"/>
        <item x="3904"/>
        <item x="277"/>
        <item x="8252"/>
        <item x="4724"/>
        <item x="7289"/>
        <item x="2780"/>
        <item x="538"/>
        <item x="5854"/>
        <item x="8987"/>
        <item x="1369"/>
        <item x="8415"/>
        <item x="8712"/>
        <item x="5295"/>
        <item x="6418"/>
        <item x="8105"/>
        <item x="4899"/>
        <item x="3802"/>
        <item x="8917"/>
        <item x="2133"/>
        <item x="8944"/>
        <item x="1710"/>
        <item x="3806"/>
        <item x="5717"/>
        <item x="9143"/>
        <item x="8805"/>
        <item x="8333"/>
        <item x="3481"/>
        <item x="2547"/>
        <item x="7281"/>
        <item x="4169"/>
        <item x="2326"/>
        <item x="6925"/>
        <item x="4029"/>
        <item x="5636"/>
        <item x="8781"/>
        <item x="4309"/>
        <item x="8935"/>
        <item x="3308"/>
        <item x="3370"/>
        <item x="8869"/>
        <item x="6705"/>
        <item x="3951"/>
        <item x="5341"/>
        <item x="8574"/>
        <item x="3368"/>
        <item x="8095"/>
        <item x="74"/>
        <item x="4745"/>
        <item x="5399"/>
        <item x="2257"/>
        <item x="2312"/>
        <item x="4942"/>
        <item x="1666"/>
        <item x="7696"/>
        <item x="7803"/>
        <item x="3890"/>
        <item x="7482"/>
        <item x="2940"/>
        <item x="8129"/>
        <item x="5371"/>
        <item x="2993"/>
        <item x="4986"/>
        <item x="5598"/>
        <item x="4425"/>
        <item x="9040"/>
        <item x="8622"/>
        <item x="5322"/>
        <item x="1231"/>
        <item x="9094"/>
        <item x="5463"/>
        <item x="4220"/>
        <item x="3249"/>
        <item x="2757"/>
        <item x="2670"/>
        <item x="3364"/>
        <item x="5290"/>
        <item x="5923"/>
        <item x="2794"/>
        <item x="3898"/>
        <item x="8968"/>
        <item x="7577"/>
        <item x="487"/>
        <item x="8370"/>
        <item x="3716"/>
        <item x="1883"/>
        <item x="1546"/>
        <item x="5740"/>
        <item x="2249"/>
        <item x="2162"/>
        <item x="710"/>
        <item x="3215"/>
        <item x="1415"/>
        <item x="8341"/>
        <item x="7910"/>
        <item x="8179"/>
        <item x="8863"/>
        <item x="8578"/>
        <item x="4978"/>
        <item x="7099"/>
        <item x="5049"/>
        <item x="8882"/>
        <item x="4095"/>
        <item x="5610"/>
        <item x="1979"/>
        <item x="5922"/>
        <item x="3165"/>
        <item x="176"/>
        <item x="5594"/>
        <item x="5013"/>
        <item x="2310"/>
        <item x="1713"/>
        <item x="455"/>
        <item x="8135"/>
        <item x="2087"/>
        <item x="2461"/>
        <item x="3084"/>
        <item x="7312"/>
        <item x="1733"/>
        <item x="4787"/>
        <item x="461"/>
        <item x="8621"/>
        <item x="6606"/>
        <item x="1984"/>
        <item x="5077"/>
        <item x="3328"/>
        <item x="8597"/>
        <item x="4094"/>
        <item x="1055"/>
        <item x="5969"/>
        <item x="4450"/>
        <item x="1203"/>
        <item x="2748"/>
        <item x="5863"/>
        <item x="5315"/>
        <item x="1303"/>
        <item x="2184"/>
        <item x="7229"/>
        <item x="5244"/>
        <item x="6120"/>
        <item x="7835"/>
        <item x="8965"/>
        <item x="4743"/>
        <item x="145"/>
        <item x="4137"/>
        <item x="3356"/>
        <item x="8902"/>
        <item x="67"/>
        <item x="7695"/>
        <item x="2527"/>
        <item x="11"/>
        <item x="6269"/>
        <item x="6776"/>
        <item x="5961"/>
        <item x="6581"/>
        <item x="6414"/>
        <item x="3566"/>
        <item x="6978"/>
        <item x="344"/>
        <item x="180"/>
        <item x="5080"/>
        <item x="7485"/>
        <item x="4172"/>
        <item x="6384"/>
        <item x="2383"/>
        <item x="1194"/>
        <item x="7354"/>
        <item x="8120"/>
        <item x="6142"/>
        <item x="1143"/>
        <item x="5084"/>
        <item x="4557"/>
        <item x="4207"/>
        <item x="8520"/>
        <item x="1067"/>
        <item x="7079"/>
        <item x="2785"/>
        <item x="1528"/>
        <item x="4237"/>
        <item x="2551"/>
        <item x="1698"/>
        <item x="5442"/>
        <item x="6861"/>
        <item x="6111"/>
        <item x="3317"/>
        <item x="4399"/>
        <item x="5353"/>
        <item x="4433"/>
        <item x="1286"/>
        <item x="4168"/>
        <item x="3775"/>
        <item x="3094"/>
        <item x="3211"/>
        <item x="3170"/>
        <item x="8307"/>
        <item x="2810"/>
        <item x="1468"/>
        <item x="5582"/>
        <item x="902"/>
        <item x="6234"/>
        <item x="8899"/>
        <item x="1898"/>
        <item x="563"/>
        <item x="8176"/>
        <item x="1797"/>
        <item x="286"/>
        <item x="6886"/>
        <item x="7609"/>
        <item x="3266"/>
        <item x="276"/>
        <item x="2222"/>
        <item x="2299"/>
        <item x="888"/>
        <item x="804"/>
        <item x="2242"/>
        <item x="5155"/>
        <item x="8158"/>
        <item x="4256"/>
        <item x="5897"/>
        <item x="2673"/>
        <item x="5679"/>
        <item x="3868"/>
        <item x="3568"/>
        <item x="8060"/>
        <item x="8873"/>
        <item x="8298"/>
        <item x="4478"/>
        <item x="334"/>
        <item x="2150"/>
        <item x="5906"/>
        <item x="3068"/>
        <item x="7092"/>
        <item x="5340"/>
        <item x="7682"/>
        <item x="5181"/>
        <item x="6261"/>
        <item x="75"/>
        <item x="7898"/>
        <item x="545"/>
        <item x="8247"/>
        <item x="8955"/>
        <item x="6991"/>
        <item x="7279"/>
        <item x="6341"/>
        <item x="3997"/>
        <item x="5203"/>
        <item x="3764"/>
        <item x="2351"/>
        <item x="7252"/>
        <item x="3238"/>
        <item x="1587"/>
        <item x="2285"/>
        <item x="3660"/>
        <item x="1158"/>
        <item x="5210"/>
        <item x="7974"/>
        <item x="2635"/>
        <item x="1166"/>
        <item x="7524"/>
        <item x="9018"/>
        <item x="8014"/>
        <item x="6931"/>
        <item x="1718"/>
        <item x="8303"/>
        <item x="6940"/>
        <item x="3043"/>
        <item x="5811"/>
        <item x="6727"/>
        <item x="7735"/>
        <item x="9013"/>
        <item x="8764"/>
        <item x="1406"/>
        <item x="6648"/>
        <item x="6542"/>
        <item x="4862"/>
        <item x="1100"/>
        <item x="3281"/>
        <item x="4859"/>
        <item x="2542"/>
        <item x="3137"/>
        <item x="6276"/>
        <item x="6325"/>
        <item x="8784"/>
        <item x="8147"/>
        <item x="4646"/>
        <item x="5421"/>
        <item x="5792"/>
        <item x="8741"/>
        <item x="5814"/>
        <item x="6870"/>
        <item x="5130"/>
        <item x="7701"/>
        <item x="723"/>
        <item x="5920"/>
        <item x="5476"/>
        <item x="1370"/>
        <item x="7058"/>
        <item x="4914"/>
        <item x="8604"/>
        <item x="8217"/>
        <item x="8203"/>
        <item x="2603"/>
        <item x="6031"/>
        <item x="3692"/>
        <item x="368"/>
        <item x="5151"/>
        <item x="6881"/>
        <item x="8689"/>
        <item x="5139"/>
        <item x="4571"/>
        <item x="7123"/>
        <item x="8223"/>
        <item x="1419"/>
        <item x="4326"/>
        <item x="1876"/>
        <item x="745"/>
        <item x="3625"/>
        <item x="5931"/>
        <item x="6371"/>
        <item x="2449"/>
        <item x="5869"/>
        <item x="5370"/>
        <item x="7055"/>
        <item x="8438"/>
        <item x="5773"/>
        <item x="1754"/>
        <item x="6228"/>
        <item x="2239"/>
        <item x="1677"/>
        <item x="5984"/>
        <item x="3856"/>
        <item x="8780"/>
        <item x="6156"/>
        <item x="3097"/>
        <item x="6387"/>
        <item x="2245"/>
        <item x="8188"/>
        <item x="8598"/>
        <item x="3786"/>
        <item x="6572"/>
        <item x="5828"/>
        <item x="8585"/>
        <item x="4089"/>
        <item x="6877"/>
        <item x="378"/>
        <item x="8295"/>
        <item x="3517"/>
        <item x="1757"/>
        <item x="3436"/>
        <item x="6493"/>
        <item x="7140"/>
        <item x="1135"/>
        <item x="8396"/>
        <item x="9092"/>
        <item x="1920"/>
        <item x="7759"/>
        <item x="1977"/>
        <item x="7969"/>
        <item x="7028"/>
        <item x="3673"/>
        <item x="8384"/>
        <item x="237"/>
        <item x="926"/>
        <item x="2583"/>
        <item x="4069"/>
        <item x="4622"/>
        <item x="3818"/>
        <item x="1640"/>
        <item x="9080"/>
        <item x="1645"/>
        <item x="5272"/>
        <item x="6197"/>
        <item x="281"/>
        <item x="6348"/>
        <item x="1519"/>
        <item x="2212"/>
        <item x="914"/>
        <item x="2846"/>
        <item x="7179"/>
        <item x="2512"/>
        <item x="921"/>
        <item x="6498"/>
        <item x="2584"/>
        <item x="3292"/>
        <item x="8399"/>
        <item x="3480"/>
        <item x="1182"/>
        <item x="306"/>
        <item x="4532"/>
        <item x="1376"/>
        <item x="377"/>
        <item x="910"/>
        <item x="7762"/>
        <item x="2207"/>
        <item x="6645"/>
        <item x="1040"/>
        <item x="8094"/>
        <item x="5982"/>
        <item x="3406"/>
        <item x="116"/>
        <item x="1618"/>
        <item x="4503"/>
        <item x="793"/>
        <item x="2495"/>
        <item x="9005"/>
        <item x="8671"/>
        <item x="2475"/>
        <item x="9056"/>
        <item x="3704"/>
        <item x="7332"/>
        <item x="7200"/>
        <item x="5406"/>
        <item x="5479"/>
        <item x="8268"/>
        <item x="8853"/>
        <item x="1828"/>
        <item x="8735"/>
        <item x="3646"/>
        <item x="8713"/>
        <item x="3690"/>
        <item x="7559"/>
        <item x="8090"/>
        <item x="903"/>
        <item x="7454"/>
        <item x="1945"/>
        <item x="2561"/>
        <item x="3587"/>
        <item x="6071"/>
        <item x="4070"/>
        <item x="8040"/>
        <item x="3145"/>
        <item x="6481"/>
        <item x="7027"/>
        <item x="405"/>
        <item x="4754"/>
        <item x="5501"/>
        <item x="7325"/>
        <item x="7059"/>
        <item x="2767"/>
        <item x="2886"/>
        <item x="7638"/>
        <item x="6024"/>
        <item x="4597"/>
        <item x="7192"/>
        <item x="579"/>
        <item x="1293"/>
        <item x="5317"/>
        <item x="625"/>
        <item x="2292"/>
        <item x="6270"/>
        <item x="3394"/>
        <item x="220"/>
        <item x="7885"/>
        <item x="18"/>
        <item x="7567"/>
        <item x="8199"/>
        <item x="1588"/>
        <item x="5726"/>
        <item x="221"/>
        <item x="5779"/>
        <item x="6560"/>
        <item x="8228"/>
        <item x="358"/>
        <item x="7113"/>
        <item x="6605"/>
        <item x="4782"/>
        <item x="8020"/>
        <item x="373"/>
        <item x="2662"/>
        <item x="7166"/>
        <item x="4489"/>
        <item x="8962"/>
        <item x="8634"/>
        <item x="2431"/>
        <item x="7909"/>
        <item x="7652"/>
        <item x="3593"/>
        <item x="28"/>
        <item x="4531"/>
        <item x="8992"/>
        <item x="3650"/>
        <item x="8212"/>
        <item x="6138"/>
        <item x="6743"/>
        <item x="2125"/>
        <item x="7203"/>
        <item x="9184"/>
        <item x="8242"/>
        <item x="9097"/>
        <item x="7694"/>
        <item x="5052"/>
        <item x="1955"/>
        <item x="2172"/>
        <item x="2230"/>
        <item x="5986"/>
        <item x="5553"/>
        <item x="1935"/>
        <item x="7009"/>
        <item x="3396"/>
        <item x="1653"/>
        <item x="5478"/>
        <item x="6563"/>
        <item x="7382"/>
        <item x="6808"/>
        <item x="7723"/>
        <item x="2546"/>
        <item x="1186"/>
        <item x="4036"/>
        <item x="7462"/>
        <item x="5999"/>
        <item x="7672"/>
        <item x="3761"/>
        <item x="8080"/>
        <item x="8865"/>
        <item x="6214"/>
        <item x="6901"/>
        <item x="1982"/>
        <item x="4823"/>
        <item x="4932"/>
        <item x="3046"/>
        <item x="1059"/>
        <item x="8012"/>
        <item x="6894"/>
        <item x="4221"/>
        <item x="2004"/>
        <item x="210"/>
        <item x="2319"/>
        <item x="6963"/>
        <item x="1830"/>
        <item x="8499"/>
        <item x="7822"/>
        <item x="1865"/>
        <item x="5439"/>
        <item x="1944"/>
        <item x="4492"/>
        <item x="3719"/>
        <item x="289"/>
        <item x="562"/>
        <item x="1614"/>
        <item x="2291"/>
        <item x="1253"/>
        <item x="4064"/>
        <item x="8195"/>
        <item x="6875"/>
        <item x="4719"/>
        <item x="5161"/>
        <item x="4356"/>
        <item x="3934"/>
        <item x="4113"/>
        <item x="4003"/>
        <item x="8110"/>
        <item x="3407"/>
        <item x="7817"/>
        <item x="4644"/>
        <item x="9021"/>
        <item x="1239"/>
        <item x="8277"/>
        <item x="8177"/>
        <item x="7040"/>
        <item x="8763"/>
        <item x="6389"/>
        <item x="8980"/>
        <item x="8249"/>
        <item x="6374"/>
        <item x="6440"/>
        <item x="7917"/>
        <item x="2761"/>
        <item x="5886"/>
        <item x="3830"/>
        <item x="3595"/>
        <item x="8572"/>
        <item x="7553"/>
        <item x="9046"/>
        <item x="6698"/>
        <item x="5976"/>
        <item x="8209"/>
        <item x="6825"/>
        <item x="2037"/>
        <item x="2327"/>
        <item x="475"/>
        <item x="8452"/>
        <item x="7820"/>
        <item x="6838"/>
        <item x="8994"/>
        <item x="8549"/>
        <item x="8893"/>
        <item x="7120"/>
        <item x="9007"/>
        <item x="7924"/>
        <item x="7828"/>
        <item x="8166"/>
        <item x="8267"/>
        <item x="8530"/>
        <item x="4124"/>
        <item x="6750"/>
        <item x="9112"/>
        <item x="252"/>
        <item x="6390"/>
        <item x="8189"/>
        <item x="2705"/>
        <item x="4867"/>
        <item x="6898"/>
        <item x="1333"/>
        <item x="3354"/>
        <item x="8422"/>
        <item x="4868"/>
        <item x="7122"/>
        <item x="8923"/>
        <item x="8265"/>
        <item x="7624"/>
        <item x="891"/>
        <item x="3682"/>
        <item x="4818"/>
        <item x="4884"/>
        <item x="815"/>
        <item x="7523"/>
        <item x="1887"/>
        <item x="695"/>
        <item x="8797"/>
        <item x="8881"/>
        <item x="3337"/>
        <item x="3987"/>
        <item x="948"/>
        <item x="8163"/>
        <item x="6535"/>
        <item x="4514"/>
        <item x="2922"/>
        <item x="8556"/>
        <item x="7814"/>
        <item x="3112"/>
        <item x="4211"/>
        <item x="7107"/>
        <item x="5195"/>
        <item x="9029"/>
        <item x="4048"/>
        <item x="7422"/>
        <item x="8185"/>
        <item x="3627"/>
        <item x="270"/>
        <item x="6320"/>
        <item x="5911"/>
        <item x="8047"/>
        <item x="8558"/>
        <item x="3772"/>
        <item x="4700"/>
        <item x="8118"/>
        <item x="4526"/>
        <item x="5794"/>
        <item x="1703"/>
        <item x="6833"/>
        <item x="4691"/>
        <item x="6831"/>
        <item x="3850"/>
        <item x="63"/>
        <item x="5193"/>
        <item x="3947"/>
        <item x="2424"/>
        <item x="3687"/>
        <item x="3771"/>
        <item x="3505"/>
        <item x="9157"/>
        <item x="6672"/>
        <item x="4553"/>
        <item x="3734"/>
        <item x="2995"/>
        <item x="945"/>
        <item x="8584"/>
        <item x="7478"/>
        <item x="5916"/>
        <item x="5807"/>
        <item x="6608"/>
        <item x="8729"/>
        <item x="2251"/>
        <item x="5842"/>
        <item x="1475"/>
        <item x="506"/>
        <item x="4270"/>
        <item x="8200"/>
        <item x="8747"/>
        <item x="963"/>
        <item x="4276"/>
        <item x="1917"/>
        <item x="1643"/>
        <item x="6659"/>
        <item x="9107"/>
        <item x="5974"/>
        <item x="5816"/>
        <item x="7907"/>
        <item x="2621"/>
        <item x="1906"/>
        <item x="4043"/>
        <item x="7608"/>
        <item x="7771"/>
        <item x="9057"/>
        <item x="3296"/>
        <item x="717"/>
        <item x="77"/>
        <item x="2594"/>
        <item x="2345"/>
        <item x="6353"/>
        <item x="7957"/>
        <item x="7402"/>
        <item x="8366"/>
        <item x="3804"/>
        <item x="7226"/>
        <item x="3969"/>
        <item x="6999"/>
        <item x="4833"/>
        <item x="5675"/>
        <item x="8005"/>
        <item x="5412"/>
        <item x="2525"/>
        <item x="2336"/>
        <item x="1304"/>
        <item x="1217"/>
        <item x="2044"/>
        <item x="6393"/>
        <item x="3769"/>
        <item x="2762"/>
        <item x="4834"/>
        <item x="2112"/>
        <item x="5100"/>
        <item x="7961"/>
        <item x="2164"/>
        <item x="5985"/>
        <item x="5932"/>
        <item x="791"/>
        <item x="7645"/>
        <item x="3429"/>
        <item x="1348"/>
        <item x="2738"/>
        <item x="8487"/>
        <item x="2843"/>
        <item x="2739"/>
        <item x="8710"/>
        <item x="9070"/>
        <item x="367"/>
        <item x="2707"/>
        <item x="1771"/>
        <item x="1746"/>
        <item x="8650"/>
        <item x="2202"/>
        <item x="6150"/>
        <item x="5865"/>
        <item x="4097"/>
        <item x="7185"/>
        <item x="4910"/>
        <item x="4765"/>
        <item x="2349"/>
        <item x="8783"/>
        <item x="7115"/>
        <item x="7269"/>
        <item x="5776"/>
        <item x="4595"/>
        <item x="5470"/>
        <item x="8349"/>
        <item x="8750"/>
        <item x="5666"/>
        <item x="3511"/>
        <item x="5516"/>
        <item x="6065"/>
        <item x="4386"/>
        <item x="614"/>
        <item x="8011"/>
        <item x="7904"/>
        <item x="2870"/>
        <item x="4164"/>
        <item x="2030"/>
        <item x="3286"/>
        <item x="2648"/>
        <item x="8254"/>
        <item x="6675"/>
        <item x="2009"/>
        <item x="8051"/>
        <item x="8442"/>
        <item x="5492"/>
        <item x="3103"/>
        <item x="3323"/>
        <item x="5810"/>
        <item x="2858"/>
        <item x="7429"/>
        <item x="1779"/>
        <item x="4967"/>
        <item x="3551"/>
        <item x="3247"/>
        <item x="1806"/>
        <item x="4689"/>
        <item x="5926"/>
        <item x="2979"/>
        <item x="8028"/>
        <item x="3785"/>
        <item x="3011"/>
        <item x="7243"/>
        <item x="4718"/>
        <item x="4639"/>
        <item x="4495"/>
        <item x="5544"/>
        <item x="1225"/>
        <item x="2897"/>
        <item x="8058"/>
        <item x="6294"/>
        <item x="3208"/>
        <item x="7014"/>
        <item x="9044"/>
        <item x="2825"/>
        <item x="3162"/>
        <item x="1526"/>
        <item x="1416"/>
        <item x="2271"/>
        <item x="5935"/>
        <item x="4601"/>
        <item x="7480"/>
        <item x="9025"/>
        <item x="494"/>
        <item x="8798"/>
        <item x="8674"/>
        <item x="7880"/>
        <item x="5858"/>
        <item x="2107"/>
        <item x="7121"/>
        <item x="3168"/>
        <item x="4223"/>
        <item x="8879"/>
        <item x="7568"/>
        <item x="6099"/>
        <item x="2151"/>
        <item x="4154"/>
        <item x="1916"/>
        <item x="8445"/>
        <item x="454"/>
        <item x="5293"/>
        <item x="9067"/>
        <item x="5471"/>
        <item x="3731"/>
        <item x="4900"/>
        <item x="7971"/>
        <item x="2122"/>
        <item x="174"/>
        <item x="4716"/>
        <item x="5733"/>
        <item x="5333"/>
        <item x="1893"/>
        <item x="3090"/>
        <item x="8009"/>
        <item x="3886"/>
        <item x="3093"/>
        <item x="4410"/>
        <item x="2314"/>
        <item x="5400"/>
        <item x="4730"/>
        <item x="200"/>
        <item x="2365"/>
        <item x="5795"/>
        <item x="4539"/>
        <item x="8235"/>
        <item x="8122"/>
        <item x="6148"/>
        <item x="13"/>
        <item x="5350"/>
        <item x="670"/>
        <item x="7026"/>
        <item x="2567"/>
        <item x="3738"/>
        <item x="5521"/>
        <item x="4777"/>
        <item x="8513"/>
        <item x="6767"/>
        <item x="5535"/>
        <item x="6469"/>
        <item x="2597"/>
        <item x="432"/>
        <item x="2942"/>
        <item x="2848"/>
        <item x="477"/>
        <item x="3044"/>
        <item x="6255"/>
        <item x="1538"/>
        <item x="4280"/>
        <item x="5748"/>
        <item x="1394"/>
        <item x="8021"/>
        <item x="4657"/>
        <item x="7472"/>
        <item x="2679"/>
        <item x="8859"/>
        <item x="5739"/>
        <item x="1596"/>
        <item x="4619"/>
        <item x="3074"/>
        <item x="6435"/>
        <item x="158"/>
        <item x="7096"/>
        <item x="668"/>
        <item x="2066"/>
        <item x="851"/>
        <item x="5485"/>
        <item x="6971"/>
        <item x="3684"/>
        <item x="6753"/>
        <item x="8358"/>
        <item x="313"/>
        <item x="3604"/>
        <item x="8495"/>
        <item x="5125"/>
        <item x="5160"/>
        <item x="1824"/>
        <item x="6510"/>
        <item x="1873"/>
        <item x="6081"/>
        <item x="5661"/>
        <item x="994"/>
        <item x="4404"/>
        <item x="834"/>
        <item x="6622"/>
        <item x="7944"/>
        <item x="3293"/>
        <item x="8510"/>
        <item x="8716"/>
        <item x="9101"/>
        <item x="157"/>
        <item x="6813"/>
        <item x="8490"/>
        <item x="714"/>
        <item x="8372"/>
        <item x="1721"/>
        <item x="192"/>
        <item x="3302"/>
        <item x="1992"/>
        <item x="8383"/>
        <item x="8952"/>
        <item x="3458"/>
        <item x="6014"/>
        <item x="5131"/>
        <item x="2800"/>
        <item x="4361"/>
        <item x="4265"/>
        <item x="8405"/>
        <item x="4087"/>
        <item x="1904"/>
        <item x="2907"/>
        <item x="4614"/>
        <item x="1520"/>
        <item x="8351"/>
        <item x="1678"/>
        <item x="3614"/>
        <item x="8486"/>
        <item x="542"/>
        <item x="7227"/>
        <item x="6078"/>
        <item x="8739"/>
        <item x="1045"/>
        <item x="2414"/>
        <item x="3269"/>
        <item x="6528"/>
        <item x="2456"/>
        <item x="3250"/>
        <item x="2554"/>
        <item x="5012"/>
        <item x="118"/>
        <item x="2975"/>
        <item x="7704"/>
        <item x="8924"/>
        <item x="5126"/>
        <item x="629"/>
        <item x="3821"/>
        <item x="4071"/>
        <item x="797"/>
        <item x="4982"/>
        <item x="6425"/>
        <item x="2819"/>
        <item x="7634"/>
        <item x="7843"/>
        <item x="6377"/>
        <item x="188"/>
        <item x="962"/>
        <item x="9016"/>
        <item x="1381"/>
        <item x="1397"/>
        <item x="6783"/>
        <item x="8536"/>
        <item x="8231"/>
        <item x="2181"/>
        <item x="6136"/>
        <item x="7329"/>
        <item x="3546"/>
        <item x="1651"/>
        <item x="4292"/>
        <item x="5585"/>
        <item x="4479"/>
        <item x="3473"/>
        <item x="251"/>
        <item x="6198"/>
        <item x="5004"/>
        <item x="7725"/>
        <item x="1659"/>
        <item x="8441"/>
        <item x="2343"/>
        <item x="6495"/>
        <item x="3379"/>
        <item x="1318"/>
        <item x="7245"/>
        <item x="8449"/>
        <item x="134"/>
        <item x="8083"/>
        <item x="5550"/>
        <item x="2651"/>
        <item x="3009"/>
        <item x="7437"/>
        <item x="3330"/>
        <item x="1811"/>
        <item x="261"/>
        <item x="7285"/>
        <item x="6819"/>
        <item x="5454"/>
        <item x="8649"/>
        <item x="4952"/>
        <item x="4559"/>
        <item x="7811"/>
        <item x="7036"/>
        <item x="8698"/>
        <item x="8305"/>
        <item x="8915"/>
        <item x="1379"/>
        <item x="6896"/>
        <item x="9066"/>
        <item x="8788"/>
        <item x="576"/>
        <item x="2556"/>
        <item x="8718"/>
        <item x="7299"/>
        <item x="2388"/>
        <item x="2883"/>
        <item x="6260"/>
        <item x="8700"/>
        <item x="7642"/>
        <item x="2790"/>
        <item x="7887"/>
        <item x="7340"/>
        <item x="4779"/>
        <item x="3150"/>
        <item x="4726"/>
        <item x="426"/>
        <item x="94"/>
        <item x="3713"/>
        <item x="29"/>
        <item x="2451"/>
        <item x="2864"/>
        <item x="3177"/>
        <item x="8281"/>
        <item x="443"/>
        <item x="6890"/>
        <item x="509"/>
        <item x="5672"/>
        <item x="700"/>
        <item x="853"/>
        <item x="8164"/>
        <item x="1237"/>
        <item x="8218"/>
        <item x="9197"/>
        <item x="5311"/>
        <item x="2626"/>
        <item x="1532"/>
        <item x="5158"/>
        <item x="6257"/>
        <item x="8186"/>
        <item x="919"/>
        <item x="8754"/>
        <item x="3854"/>
        <item x="8573"/>
        <item x="1959"/>
        <item x="5385"/>
        <item x="2573"/>
        <item x="1851"/>
        <item x="3154"/>
        <item x="4903"/>
        <item x="6464"/>
        <item x="761"/>
        <item x="4082"/>
        <item x="5256"/>
        <item x="171"/>
        <item x="4850"/>
        <item x="5800"/>
        <item x="3589"/>
        <item x="2284"/>
        <item x="7877"/>
        <item x="8565"/>
        <item x="8631"/>
        <item x="5231"/>
        <item x="2688"/>
        <item x="4161"/>
        <item x="3897"/>
        <item x="7697"/>
        <item x="5145"/>
        <item x="7161"/>
        <item x="4181"/>
        <item x="7953"/>
        <item x="733"/>
        <item x="2694"/>
        <item x="5798"/>
        <item x="787"/>
        <item x="3585"/>
        <item x="8931"/>
        <item x="790"/>
        <item x="2519"/>
        <item x="6802"/>
        <item x="8766"/>
        <item x="5754"/>
        <item x="5780"/>
        <item x="2853"/>
        <item x="6848"/>
        <item x="3503"/>
        <item x="7138"/>
        <item x="1006"/>
        <item x="529"/>
        <item x="5888"/>
        <item x="864"/>
        <item x="5533"/>
        <item x="6308"/>
        <item x="5663"/>
        <item x="7466"/>
        <item x="520"/>
        <item x="2559"/>
        <item x="4352"/>
        <item x="4738"/>
        <item x="8755"/>
        <item x="3178"/>
        <item x="877"/>
        <item x="3496"/>
        <item x="1436"/>
        <item x="1250"/>
        <item x="390"/>
        <item x="3371"/>
        <item x="1510"/>
        <item x="8030"/>
        <item x="3613"/>
        <item x="5170"/>
        <item x="881"/>
        <item x="3669"/>
        <item x="2664"/>
        <item x="7130"/>
        <item x="6264"/>
        <item x="4956"/>
        <item x="9010"/>
        <item x="2860"/>
        <item x="2766"/>
        <item x="3864"/>
        <item x="7869"/>
        <item x="3274"/>
        <item x="7720"/>
        <item x="6089"/>
        <item x="464"/>
        <item x="5489"/>
        <item x="1580"/>
        <item x="7172"/>
        <item x="8151"/>
        <item x="3917"/>
        <item x="1399"/>
        <item x="4318"/>
        <item x="1783"/>
        <item x="4776"/>
        <item x="7406"/>
        <item x="8205"/>
        <item x="6000"/>
        <item x="7520"/>
        <item x="8328"/>
        <item x="1401"/>
        <item x="8877"/>
        <item x="4460"/>
        <item x="2842"/>
        <item x="1843"/>
        <item x="503"/>
        <item x="1615"/>
        <item x="1388"/>
        <item x="1070"/>
        <item x="5060"/>
        <item x="721"/>
        <item x="141"/>
        <item x="3339"/>
        <item x="7587"/>
        <item x="2710"/>
        <item x="2273"/>
        <item x="5576"/>
        <item x="6946"/>
        <item x="2990"/>
        <item x="5881"/>
        <item x="1275"/>
        <item x="5462"/>
        <item x="8352"/>
        <item x="1290"/>
        <item x="6284"/>
        <item x="535"/>
        <item x="6383"/>
        <item x="1494"/>
        <item x="7521"/>
        <item x="1954"/>
        <item x="1711"/>
        <item x="5326"/>
        <item x="4107"/>
        <item x="9063"/>
        <item x="8450"/>
        <item x="1726"/>
        <item x="2861"/>
        <item x="4974"/>
        <item x="6360"/>
        <item x="1559"/>
        <item x="489"/>
        <item x="1753"/>
        <item x="4717"/>
        <item x="5928"/>
        <item x="2916"/>
        <item x="3603"/>
        <item x="4387"/>
        <item x="4976"/>
        <item x="6259"/>
        <item x="17"/>
        <item x="5066"/>
        <item x="4290"/>
        <item x="1262"/>
        <item x="8659"/>
        <item x="7273"/>
        <item x="338"/>
        <item x="2155"/>
        <item x="8815"/>
        <item x="7342"/>
        <item x="827"/>
        <item x="8202"/>
        <item x="8816"/>
        <item x="6173"/>
        <item x="6580"/>
        <item x="1233"/>
        <item x="7562"/>
        <item x="350"/>
        <item x="7257"/>
        <item x="7116"/>
        <item x="6915"/>
        <item x="8582"/>
        <item x="1597"/>
        <item x="1933"/>
        <item x="5284"/>
        <item x="6701"/>
        <item x="974"/>
        <item x="5668"/>
        <item x="5011"/>
        <item x="663"/>
        <item x="610"/>
        <item x="8050"/>
        <item x="3581"/>
        <item x="3921"/>
        <item x="3340"/>
        <item x="4839"/>
        <item x="6466"/>
        <item x="850"/>
        <item x="3640"/>
        <item x="6517"/>
        <item x="2698"/>
        <item x="8588"/>
        <item x="6905"/>
        <item x="9183"/>
        <item x="2782"/>
        <item x="7572"/>
        <item x="9148"/>
        <item x="6972"/>
        <item x="7272"/>
        <item x="2992"/>
        <item x="6040"/>
        <item x="9022"/>
        <item x="60"/>
        <item x="1752"/>
        <item x="4714"/>
        <item x="3290"/>
        <item x="2039"/>
        <item x="7044"/>
        <item x="8411"/>
        <item x="7585"/>
        <item x="802"/>
        <item x="952"/>
        <item x="4881"/>
        <item x="2295"/>
        <item x="7977"/>
        <item x="5228"/>
        <item x="3881"/>
        <item x="2104"/>
        <item x="6256"/>
        <item x="7129"/>
        <item x="8701"/>
        <item x="3765"/>
        <item x="8363"/>
        <item x="6095"/>
        <item x="5046"/>
        <item x="3001"/>
        <item x="9155"/>
        <item x="3655"/>
        <item x="5042"/>
        <item x="743"/>
        <item x="419"/>
        <item x="6499"/>
        <item x="382"/>
        <item x="5157"/>
        <item x="9152"/>
        <item x="3661"/>
        <item x="8677"/>
        <item x="5565"/>
        <item x="3592"/>
        <item x="3197"/>
        <item x="2813"/>
        <item x="1105"/>
        <item x="1373"/>
        <item x="8136"/>
        <item x="4669"/>
        <item x="6396"/>
        <item x="2288"/>
        <item x="1211"/>
        <item x="4403"/>
        <item x="6336"/>
        <item x="2587"/>
        <item x="3372"/>
        <item x="4481"/>
        <item x="5269"/>
        <item x="8296"/>
        <item x="5768"/>
        <item x="4165"/>
        <item x="3417"/>
        <item x="4667"/>
        <item x="2724"/>
        <item x="3635"/>
        <item x="4331"/>
        <item x="7894"/>
        <item x="6333"/>
        <item x="6984"/>
        <item x="3400"/>
        <item x="2027"/>
        <item x="698"/>
        <item x="5495"/>
        <item x="5057"/>
        <item x="3392"/>
        <item x="4711"/>
        <item x="8483"/>
        <item x="9154"/>
        <item x="1270"/>
        <item x="1781"/>
        <item x="680"/>
        <item x="3949"/>
        <item x="4115"/>
        <item x="3688"/>
        <item x="1271"/>
        <item x="4773"/>
        <item x="8121"/>
        <item x="372"/>
        <item x="7184"/>
        <item x="1377"/>
        <item x="5562"/>
        <item x="5183"/>
        <item x="1952"/>
        <item x="3411"/>
        <item x="6922"/>
        <item x="214"/>
        <item x="1289"/>
        <item x="584"/>
        <item x="3714"/>
        <item x="7198"/>
        <item x="2658"/>
        <item x="750"/>
        <item x="3717"/>
        <item x="8323"/>
        <item x="4488"/>
        <item x="5755"/>
        <item x="6904"/>
        <item x="3124"/>
        <item x="5899"/>
        <item x="4179"/>
        <item x="2108"/>
        <item x="6322"/>
        <item x="421"/>
        <item x="3945"/>
        <item x="3558"/>
        <item x="4632"/>
        <item x="3943"/>
        <item x="6686"/>
        <item x="1924"/>
        <item x="1367"/>
        <item x="8052"/>
        <item x="3298"/>
        <item x="5414"/>
        <item x="3179"/>
        <item x="3733"/>
        <item x="5001"/>
        <item x="8868"/>
        <item x="6347"/>
        <item x="2118"/>
        <item x="1921"/>
        <item x="4507"/>
        <item x="1704"/>
        <item x="8181"/>
        <item x="9019"/>
        <item x="7360"/>
        <item x="5219"/>
        <item x="1336"/>
        <item x="7533"/>
        <item x="8651"/>
        <item x="4549"/>
        <item x="5570"/>
        <item x="4263"/>
        <item x="9"/>
        <item x="4940"/>
        <item x="3363"/>
        <item x="7800"/>
        <item x="486"/>
        <item x="4902"/>
        <item x="4670"/>
        <item x="6712"/>
        <item x="6434"/>
        <item x="490"/>
        <item x="1163"/>
        <item x="1560"/>
        <item x="4763"/>
        <item x="3525"/>
        <item x="7896"/>
        <item x="195"/>
        <item x="6594"/>
        <item x="6098"/>
        <item x="1927"/>
        <item x="1172"/>
        <item x="5090"/>
        <item x="2483"/>
        <item x="8903"/>
        <item x="6163"/>
        <item x="8587"/>
        <item x="4421"/>
        <item x="6533"/>
        <item x="5522"/>
        <item x="1790"/>
        <item x="4533"/>
        <item x="4992"/>
        <item x="6685"/>
        <item x="6655"/>
        <item x="8213"/>
        <item x="3234"/>
        <item x="4480"/>
        <item x="3157"/>
        <item x="8269"/>
        <item x="3996"/>
        <item x="5171"/>
        <item x="9189"/>
        <item x="5318"/>
        <item x="3865"/>
        <item x="7101"/>
        <item x="3039"/>
        <item x="707"/>
        <item x="6513"/>
        <item x="5852"/>
        <item x="2198"/>
        <item x="3899"/>
        <item x="6225"/>
        <item x="2368"/>
        <item x="8056"/>
        <item x="1193"/>
        <item x="3838"/>
        <item x="8416"/>
        <item x="8856"/>
        <item x="3284"/>
        <item x="8696"/>
        <item x="1103"/>
        <item x="6817"/>
        <item x="4283"/>
        <item x="4891"/>
        <item x="7529"/>
        <item x="8567"/>
        <item x="7411"/>
        <item x="5325"/>
        <item x="6837"/>
        <item x="4863"/>
        <item x="7468"/>
        <item x="3793"/>
        <item x="20"/>
        <item x="3967"/>
        <item x="5894"/>
        <item x="2422"/>
        <item x="5031"/>
        <item x="5343"/>
        <item x="7892"/>
        <item x="2978"/>
        <item x="2700"/>
        <item x="6962"/>
        <item x="6207"/>
        <item x="19"/>
        <item x="6190"/>
        <item x="8776"/>
        <item x="6501"/>
        <item x="7041"/>
        <item x="5716"/>
        <item x="2141"/>
        <item x="1428"/>
        <item x="4937"/>
        <item x="137"/>
        <item x="70"/>
        <item x="4609"/>
        <item x="3025"/>
        <item x="3142"/>
        <item x="5823"/>
        <item x="4573"/>
        <item x="5032"/>
        <item x="8692"/>
        <item x="8133"/>
        <item x="5879"/>
        <item x="9166"/>
        <item x="1160"/>
        <item x="4234"/>
        <item x="7775"/>
        <item x="7805"/>
        <item x="6172"/>
        <item x="7581"/>
        <item x="6218"/>
        <item x="7670"/>
        <item x="312"/>
        <item x="7190"/>
        <item x="2915"/>
        <item x="316"/>
        <item x="4406"/>
        <item x="72"/>
        <item x="5784"/>
        <item x="4633"/>
        <item x="1484"/>
        <item x="6273"/>
        <item x="2681"/>
        <item x="4572"/>
        <item x="7181"/>
        <item x="3067"/>
        <item x="1675"/>
        <item x="1515"/>
        <item x="5381"/>
        <item x="3414"/>
        <item x="5103"/>
        <item x="100"/>
        <item x="7783"/>
        <item x="1626"/>
        <item x="7471"/>
        <item x="1658"/>
        <item x="8429"/>
        <item x="1346"/>
        <item x="7754"/>
        <item x="8297"/>
        <item x="1462"/>
        <item x="4257"/>
        <item x="4799"/>
        <item x="6699"/>
        <item x="2831"/>
        <item x="3902"/>
        <item x="8257"/>
        <item x="3288"/>
        <item x="3758"/>
        <item x="4483"/>
        <item x="3192"/>
        <item x="1748"/>
        <item x="242"/>
        <item x="7547"/>
        <item x="8321"/>
        <item x="4786"/>
        <item x="5667"/>
        <item x="5199"/>
        <item x="6093"/>
        <item x="255"/>
        <item x="2338"/>
        <item x="1968"/>
        <item x="2770"/>
        <item x="4381"/>
        <item x="8465"/>
        <item x="7671"/>
        <item x="5115"/>
        <item x="7267"/>
        <item x="5627"/>
        <item x="8679"/>
        <item x="5111"/>
        <item x="5101"/>
        <item x="831"/>
        <item x="8138"/>
        <item x="353"/>
        <item x="2745"/>
        <item x="1598"/>
        <item x="2077"/>
        <item x="1565"/>
        <item x="2730"/>
        <item x="8969"/>
        <item x="1112"/>
        <item x="8544"/>
        <item x="6692"/>
        <item x="8605"/>
        <item x="1390"/>
        <item x="7188"/>
        <item x="50"/>
        <item x="7933"/>
        <item x="5360"/>
        <item x="2025"/>
        <item x="8769"/>
        <item x="2209"/>
        <item x="1525"/>
        <item x="4202"/>
        <item x="1134"/>
        <item x="2884"/>
        <item x="5390"/>
        <item x="5237"/>
        <item x="2259"/>
        <item x="7394"/>
        <item x="2952"/>
        <item x="6444"/>
        <item x="8541"/>
        <item x="2304"/>
        <item x="4121"/>
        <item x="6421"/>
        <item x="5845"/>
        <item x="1439"/>
        <item x="961"/>
        <item x="3563"/>
        <item x="8570"/>
        <item x="1334"/>
        <item x="7603"/>
        <item x="2092"/>
        <item x="800"/>
        <item x="1742"/>
        <item x="5118"/>
        <item x="2502"/>
        <item x="6765"/>
        <item x="5597"/>
        <item x="7045"/>
        <item x="4916"/>
        <item x="4848"/>
        <item x="4281"/>
        <item x="7668"/>
        <item x="6134"/>
        <item x="5720"/>
        <item x="3709"/>
        <item x="3065"/>
        <item x="6781"/>
        <item x="5579"/>
        <item x="1086"/>
        <item x="2264"/>
        <item x="8840"/>
        <item x="7367"/>
        <item x="5094"/>
        <item x="5893"/>
        <item x="7447"/>
        <item x="258"/>
        <item x="2491"/>
        <item x="3730"/>
        <item x="2962"/>
        <item x="3871"/>
        <item x="3811"/>
        <item x="7884"/>
        <item x="5874"/>
        <item x="3252"/>
        <item x="927"/>
        <item x="2926"/>
        <item x="2686"/>
        <item x="8017"/>
        <item x="7563"/>
        <item x="1314"/>
        <item x="7504"/>
        <item x="7363"/>
        <item x="6039"/>
        <item x="2508"/>
        <item x="5752"/>
        <item x="4197"/>
        <item x="1527"/>
        <item x="3981"/>
        <item x="2373"/>
        <item x="8512"/>
        <item x="5884"/>
        <item x="314"/>
        <item x="4382"/>
        <item x="536"/>
        <item x="747"/>
        <item x="6771"/>
        <item x="4630"/>
        <item x="3848"/>
        <item x="4808"/>
        <item x="5226"/>
        <item x="9133"/>
        <item x="3488"/>
        <item x="4229"/>
        <item x="6683"/>
        <item x="2740"/>
        <item x="2950"/>
        <item x="128"/>
        <item x="1590"/>
        <item x="4939"/>
        <item x="4018"/>
        <item x="7788"/>
        <item x="4698"/>
        <item x="6196"/>
        <item x="3219"/>
        <item x="8606"/>
        <item x="4006"/>
        <item x="3222"/>
        <item x="5883"/>
        <item x="2421"/>
        <item x="187"/>
        <item x="531"/>
        <item x="574"/>
        <item x="4783"/>
        <item x="5687"/>
        <item x="8153"/>
        <item x="7758"/>
        <item x="607"/>
        <item x="4385"/>
        <item x="8905"/>
        <item x="2760"/>
        <item x="2932"/>
        <item x="1535"/>
        <item x="5608"/>
        <item x="7208"/>
        <item x="1701"/>
        <item x="459"/>
        <item x="1991"/>
        <item x="1057"/>
        <item x="7611"/>
        <item x="5227"/>
        <item x="3710"/>
        <item x="2478"/>
        <item x="5386"/>
        <item x="1716"/>
        <item x="5132"/>
        <item x="2149"/>
        <item x="8023"/>
        <item x="6"/>
        <item x="6636"/>
        <item x="1831"/>
        <item x="4056"/>
        <item x="1411"/>
        <item x="5358"/>
        <item x="8599"/>
        <item x="6907"/>
        <item x="7494"/>
        <item x="2195"/>
        <item x="1480"/>
        <item x="5264"/>
        <item x="1661"/>
        <item x="1693"/>
        <item x="82"/>
        <item x="2194"/>
        <item x="324"/>
        <item x="274"/>
        <item x="8460"/>
        <item x="5977"/>
        <item x="9153"/>
        <item x="5045"/>
        <item x="4757"/>
        <item x="3977"/>
        <item x="7000"/>
        <item x="4191"/>
        <item x="7703"/>
        <item x="3257"/>
        <item x="2878"/>
        <item x="5892"/>
        <item x="4608"/>
        <item x="5374"/>
        <item x="8354"/>
        <item x="1063"/>
        <item x="3900"/>
        <item x="5705"/>
        <item x="3199"/>
        <item x="3502"/>
        <item x="567"/>
        <item x="6443"/>
        <item x="6640"/>
        <item x="7733"/>
        <item x="4435"/>
        <item x="569"/>
        <item x="445"/>
        <item x="7772"/>
        <item x="6361"/>
        <item x="8319"/>
        <item x="9115"/>
        <item x="121"/>
        <item x="3998"/>
        <item x="7191"/>
        <item x="2859"/>
        <item x="2136"/>
        <item x="1547"/>
        <item x="8225"/>
        <item x="2296"/>
        <item x="1696"/>
        <item x="3135"/>
        <item x="1805"/>
        <item x="8961"/>
        <item x="2098"/>
        <item x="3950"/>
        <item x="2732"/>
        <item x="5299"/>
        <item x="3676"/>
        <item x="2051"/>
        <item x="3837"/>
        <item x="905"/>
        <item x="1220"/>
        <item x="8663"/>
        <item x="3325"/>
        <item x="5688"/>
        <item x="401"/>
        <item x="8473"/>
        <item x="1212"/>
        <item x="3823"/>
        <item x="1522"/>
        <item x="7574"/>
        <item x="3685"/>
        <item x="2359"/>
        <item x="534"/>
        <item x="4740"/>
        <item x="7134"/>
        <item x="2289"/>
        <item x="8468"/>
        <item x="5373"/>
        <item x="8875"/>
        <item x="5774"/>
        <item x="8594"/>
        <item x="3514"/>
        <item x="4357"/>
        <item x="1859"/>
        <item x="8799"/>
        <item x="8607"/>
        <item x="8642"/>
        <item x="4948"/>
        <item x="7206"/>
        <item x="6579"/>
        <item x="7265"/>
        <item x="7225"/>
        <item x="6277"/>
        <item x="2182"/>
        <item x="6282"/>
        <item x="4170"/>
        <item x="1449"/>
        <item x="1913"/>
        <item x="2086"/>
        <item x="2624"/>
        <item x="2101"/>
        <item x="2402"/>
        <item x="2492"/>
        <item x="6536"/>
        <item x="7239"/>
        <item x="6804"/>
        <item x="6167"/>
        <item x="3809"/>
        <item x="3452"/>
        <item x="8751"/>
        <item x="8403"/>
        <item x="4123"/>
        <item x="7899"/>
        <item x="4035"/>
        <item x="1110"/>
        <item x="2874"/>
        <item x="2808"/>
        <item x="352"/>
        <item x="7348"/>
        <item x="8803"/>
        <item x="2496"/>
        <item x="8417"/>
        <item x="6538"/>
        <item x="4153"/>
        <item x="3774"/>
        <item x="3483"/>
        <item x="3313"/>
        <item x="5589"/>
        <item x="8519"/>
        <item x="3076"/>
        <item x="2807"/>
        <item x="5279"/>
        <item x="4026"/>
        <item x="8802"/>
        <item x="4845"/>
        <item x="6761"/>
        <item x="5143"/>
        <item x="3035"/>
        <item x="3729"/>
        <item x="6407"/>
        <item x="1568"/>
        <item x="992"/>
        <item x="5247"/>
        <item x="5567"/>
        <item x="309"/>
        <item x="5093"/>
        <item x="6233"/>
        <item x="7685"/>
        <item x="2970"/>
        <item x="4491"/>
        <item x="911"/>
        <item x="6118"/>
        <item x="2469"/>
        <item x="162"/>
        <item x="6631"/>
        <item x="3389"/>
        <item x="8737"/>
        <item x="1335"/>
        <item x="2938"/>
        <item x="3631"/>
        <item x="30"/>
        <item x="6961"/>
        <item x="7710"/>
        <item x="5010"/>
        <item x="4968"/>
        <item x="2307"/>
        <item x="561"/>
        <item x="5445"/>
        <item x="2348"/>
        <item x="1356"/>
        <item x="6283"/>
        <item x="8926"/>
        <item x="7008"/>
        <item x="7928"/>
        <item x="3204"/>
        <item x="205"/>
        <item x="8613"/>
        <item x="5801"/>
        <item x="3944"/>
        <item x="5277"/>
        <item x="3533"/>
        <item x="3010"/>
        <item x="3678"/>
        <item x="2023"/>
        <item x="2480"/>
        <item x="5017"/>
        <item x="2152"/>
        <item x="7534"/>
        <item x="226"/>
        <item x="4980"/>
        <item x="1732"/>
        <item x="5366"/>
        <item x="7665"/>
        <item x="360"/>
        <item x="8772"/>
        <item x="8683"/>
        <item x="2606"/>
        <item x="770"/>
        <item x="5564"/>
        <item x="3300"/>
        <item x="438"/>
        <item x="8887"/>
        <item x="4864"/>
        <item x="7966"/>
        <item x="2147"/>
        <item x="4303"/>
        <item x="1433"/>
        <item x="5578"/>
        <item x="5129"/>
        <item x="7613"/>
        <item x="8850"/>
        <item x="3607"/>
        <item x="5703"/>
        <item x="778"/>
        <item x="7339"/>
        <item x="3305"/>
        <item x="3923"/>
        <item x="7083"/>
        <item x="2379"/>
        <item x="7114"/>
        <item x="7106"/>
        <item x="8075"/>
        <item x="8463"/>
        <item x="3816"/>
        <item x="4260"/>
        <item x="3691"/>
        <item x="2758"/>
        <item x="4471"/>
        <item x="1529"/>
        <item x="1434"/>
        <item x="294"/>
        <item x="6810"/>
        <item x="8070"/>
        <item x="7368"/>
        <item x="1169"/>
        <item x="7688"/>
        <item x="7335"/>
        <item x="4919"/>
        <item x="7654"/>
        <item x="1550"/>
        <item x="4801"/>
        <item x="3291"/>
        <item x="3120"/>
        <item x="5281"/>
        <item x="7435"/>
        <item x="4988"/>
        <item x="7065"/>
        <item x="3494"/>
        <item x="8932"/>
        <item x="6195"/>
        <item x="2419"/>
        <item x="6459"/>
        <item x="5102"/>
        <item x="8336"/>
        <item x="8593"/>
        <item x="3040"/>
        <item x="7359"/>
        <item x="5574"/>
        <item x="4620"/>
        <item x="2984"/>
        <item x="2574"/>
        <item x="2370"/>
        <item x="7517"/>
        <item x="7457"/>
        <item x="1037"/>
        <item x="4472"/>
        <item x="279"/>
        <item x="2890"/>
        <item x="6287"/>
        <item x="6064"/>
        <item x="4030"/>
        <item x="6242"/>
        <item x="1228"/>
        <item x="1767"/>
        <item x="8823"/>
        <item x="5711"/>
        <item x="6107"/>
        <item x="3285"/>
        <item x="6680"/>
        <item x="8842"/>
        <item x="6919"/>
        <item x="9174"/>
        <item x="704"/>
        <item x="8304"/>
        <item x="1996"/>
        <item x="8196"/>
        <item x="1472"/>
        <item x="7914"/>
        <item x="580"/>
        <item x="1995"/>
        <item x="1973"/>
        <item x="2872"/>
        <item x="1425"/>
        <item x="6577"/>
        <item x="8753"/>
        <item x="6976"/>
        <item x="3023"/>
        <item x="8691"/>
        <item x="6789"/>
        <item x="2820"/>
        <item x="5294"/>
        <item x="971"/>
        <item x="883"/>
        <item x="4588"/>
        <item x="5758"/>
        <item x="5980"/>
        <item x="8970"/>
        <item x="8633"/>
        <item x="1655"/>
        <item x="8538"/>
        <item x="4190"/>
        <item x="6043"/>
        <item x="2769"/>
        <item x="1804"/>
        <item x="2142"/>
        <item x="7401"/>
        <item x="5330"/>
        <item x="8220"/>
        <item x="5718"/>
        <item x="6909"/>
        <item x="9170"/>
        <item x="5866"/>
        <item x="600"/>
        <item x="6600"/>
        <item x="4972"/>
        <item x="1466"/>
        <item x="1184"/>
        <item x="4752"/>
        <item x="1026"/>
        <item x="3279"/>
        <item x="5719"/>
        <item x="7818"/>
        <item x="6592"/>
        <item x="627"/>
        <item x="7537"/>
        <item x="5698"/>
        <item x="3922"/>
        <item x="3542"/>
        <item x="6312"/>
        <item x="6892"/>
        <item x="2634"/>
        <item x="3321"/>
        <item x="1325"/>
        <item x="6784"/>
        <item x="1471"/>
        <item x="8813"/>
        <item x="1777"/>
        <item x="6614"/>
        <item x="4605"/>
        <item x="6327"/>
        <item x="5957"/>
        <item x="6914"/>
        <item x="3174"/>
        <item x="6422"/>
        <item x="8656"/>
        <item x="5071"/>
        <item x="1016"/>
        <item x="6022"/>
        <item x="7836"/>
        <item x="7965"/>
        <item x="6790"/>
        <item x="5581"/>
        <item x="2774"/>
        <item x="5238"/>
        <item x="958"/>
        <item x="4008"/>
        <item x="4525"/>
        <item x="8999"/>
        <item x="4053"/>
        <item x="8834"/>
        <item x="2135"/>
        <item x="9039"/>
        <item x="7283"/>
        <item x="142"/>
        <item x="7176"/>
        <item x="6889"/>
        <item x="5693"/>
        <item x="7195"/>
        <item x="844"/>
        <item x="7103"/>
        <item x="6738"/>
        <item x="571"/>
        <item x="4022"/>
        <item x="8362"/>
        <item x="4138"/>
        <item x="6290"/>
        <item x="1078"/>
        <item x="4296"/>
        <item x="7246"/>
        <item x="5735"/>
        <item x="8447"/>
        <item x="1108"/>
        <item x="3397"/>
        <item x="5518"/>
        <item x="1351"/>
        <item x="3375"/>
        <item x="7741"/>
        <item x="7865"/>
        <item x="3036"/>
        <item x="1082"/>
        <item x="8073"/>
        <item x="98"/>
        <item x="4402"/>
        <item x="1000"/>
        <item x="3071"/>
        <item x="1998"/>
        <item x="1534"/>
        <item x="99"/>
        <item x="5255"/>
        <item x="4167"/>
        <item x="8723"/>
        <item x="6801"/>
        <item x="8467"/>
        <item x="8991"/>
        <item x="3169"/>
        <item x="1054"/>
        <item x="3767"/>
        <item x="8436"/>
        <item x="564"/>
        <item x="1116"/>
        <item x="8967"/>
        <item x="731"/>
        <item x="5467"/>
        <item x="7011"/>
        <item x="1153"/>
        <item x="8470"/>
        <item x="3344"/>
        <item x="5014"/>
        <item x="7649"/>
        <item x="3630"/>
        <item x="4293"/>
        <item x="3136"/>
        <item x="5950"/>
        <item x="4642"/>
        <item x="8208"/>
        <item x="2190"/>
        <item x="5546"/>
        <item x="5793"/>
        <item x="3049"/>
        <item x="909"/>
        <item x="9142"/>
        <item x="482"/>
        <item x="254"/>
        <item x="2930"/>
        <item x="7691"/>
        <item x="8957"/>
        <item x="5993"/>
        <item x="4052"/>
        <item x="573"/>
        <item x="8709"/>
        <item x="4245"/>
        <item x="4574"/>
        <item x="6272"/>
        <item x="5676"/>
        <item x="4844"/>
        <item x="8172"/>
        <item x="1311"/>
        <item x="3166"/>
        <item x="8516"/>
        <item x="5639"/>
        <item x="3839"/>
        <item x="8245"/>
        <item x="3482"/>
        <item x="3212"/>
        <item x="103"/>
        <item x="7999"/>
        <item x="1130"/>
        <item x="6143"/>
        <item x="8707"/>
        <item x="623"/>
        <item x="8848"/>
        <item x="4750"/>
        <item x="7829"/>
        <item x="465"/>
        <item x="8993"/>
        <item x="7125"/>
        <item x="6373"/>
        <item x="2443"/>
        <item x="6662"/>
        <item x="5962"/>
        <item x="7089"/>
        <item x="7570"/>
        <item x="3789"/>
        <item x="5142"/>
        <item x="792"/>
        <item x="6413"/>
        <item x="1765"/>
        <item x="49"/>
        <item x="4693"/>
        <item x="2084"/>
        <item x="5321"/>
        <item x="8664"/>
        <item x="6344"/>
        <item x="7319"/>
        <item x="2382"/>
        <item x="3055"/>
        <item x="1192"/>
        <item x="8847"/>
        <item x="219"/>
        <item x="4816"/>
        <item x="8527"/>
        <item x="8814"/>
        <item x="4600"/>
        <item x="7621"/>
        <item x="5420"/>
        <item x="6145"/>
        <item x="7109"/>
        <item x="3672"/>
        <item x="7867"/>
        <item x="2608"/>
        <item x="7035"/>
        <item x="1881"/>
        <item x="652"/>
        <item x="8342"/>
        <item x="3840"/>
        <item x="5588"/>
        <item x="1277"/>
        <item x="5744"/>
        <item x="6700"/>
        <item x="7255"/>
        <item x="1707"/>
        <item x="4804"/>
        <item x="4464"/>
        <item x="8982"/>
        <item x="3571"/>
        <item x="2927"/>
        <item x="1738"/>
        <item x="6756"/>
        <item x="4715"/>
        <item x="5482"/>
        <item x="7951"/>
        <item x="843"/>
        <item x="9173"/>
        <item x="2752"/>
        <item x="2476"/>
        <item x="5790"/>
        <item x="7088"/>
        <item x="4842"/>
        <item x="4565"/>
        <item x="2510"/>
        <item x="6821"/>
        <item x="5258"/>
        <item x="3082"/>
        <item x="6416"/>
        <item x="8315"/>
        <item x="6856"/>
        <item x="86"/>
        <item x="8930"/>
        <item x="5620"/>
        <item x="6629"/>
        <item x="5647"/>
        <item x="9141"/>
        <item x="3143"/>
        <item x="7506"/>
        <item x="3275"/>
        <item x="7396"/>
        <item x="6054"/>
        <item x="5217"/>
        <item x="179"/>
        <item x="7750"/>
        <item x="4652"/>
        <item x="5027"/>
        <item x="1238"/>
        <item x="8114"/>
        <item x="6830"/>
        <item x="983"/>
        <item x="4637"/>
        <item x="3130"/>
        <item x="185"/>
        <item x="8575"/>
        <item x="5708"/>
        <item x="8839"/>
        <item x="5908"/>
        <item x="8243"/>
        <item x="7249"/>
        <item x="8822"/>
        <item x="2812"/>
        <item x="6982"/>
        <item x="6326"/>
        <item x="6011"/>
        <item x="2704"/>
        <item x="3530"/>
        <item x="5848"/>
        <item x="7118"/>
        <item x="7182"/>
        <item x="8345"/>
        <item x="5369"/>
        <item x="7119"/>
        <item x="4610"/>
        <item x="8162"/>
        <item x="9011"/>
        <item x="3477"/>
        <item x="4865"/>
        <item x="6827"/>
        <item x="3256"/>
        <item x="2173"/>
        <item x="4347"/>
        <item x="5204"/>
        <item x="5250"/>
        <item x="8215"/>
        <item x="7180"/>
        <item x="3126"/>
        <item x="468"/>
        <item x="2742"/>
        <item x="399"/>
        <item x="1372"/>
        <item x="4152"/>
        <item x="3167"/>
        <item x="2873"/>
        <item x="6037"/>
        <item x="3946"/>
        <item x="4692"/>
        <item x="3510"/>
        <item x="5261"/>
        <item x="5781"/>
        <item x="6974"/>
        <item x="1157"/>
        <item x="811"/>
        <item x="112"/>
        <item x="5089"/>
        <item x="8493"/>
        <item x="7938"/>
        <item x="8523"/>
        <item x="3610"/>
        <item x="3063"/>
        <item x="556"/>
        <item x="7250"/>
        <item x="8098"/>
        <item x="8064"/>
        <item x="7845"/>
        <item x="3701"/>
        <item x="7296"/>
        <item x="6116"/>
        <item x="4340"/>
        <item x="2643"/>
        <item x="4707"/>
        <item x="7544"/>
        <item x="8408"/>
        <item x="8866"/>
        <item x="1101"/>
        <item x="5359"/>
        <item x="8828"/>
        <item x="3556"/>
        <item x="4953"/>
        <item x="7950"/>
        <item x="6844"/>
        <item x="3896"/>
        <item x="5303"/>
        <item x="748"/>
        <item x="7554"/>
        <item x="6626"/>
        <item x="2513"/>
        <item x="7144"/>
        <item x="2399"/>
        <item x="4017"/>
        <item x="8643"/>
        <item x="6114"/>
        <item x="1762"/>
        <item x="6842"/>
        <item x="1284"/>
        <item x="4852"/>
        <item x="5038"/>
        <item x="6062"/>
        <item x="4747"/>
        <item x="1355"/>
        <item x="6537"/>
        <item x="5200"/>
        <item x="6751"/>
        <item x="4462"/>
        <item x="7156"/>
        <item x="427"/>
        <item x="3901"/>
        <item x="5712"/>
        <item x="2279"/>
        <item x="3294"/>
        <item x="8"/>
        <item x="5964"/>
        <item x="3833"/>
        <item x="5356"/>
        <item x="3599"/>
        <item x="3455"/>
        <item x="6023"/>
        <item x="7620"/>
        <item x="6428"/>
        <item x="4562"/>
        <item x="4544"/>
        <item x="5761"/>
        <item x="8503"/>
        <item x="7653"/>
        <item x="5905"/>
        <item x="922"/>
        <item x="280"/>
        <item x="4186"/>
        <item x="6175"/>
        <item x="3260"/>
        <item x="801"/>
        <item x="4649"/>
        <item x="7792"/>
        <item x="6660"/>
        <item x="1639"/>
        <item x="7489"/>
        <item x="595"/>
        <item x="6141"/>
        <item x="2747"/>
        <item x="453"/>
        <item x="7934"/>
        <item x="757"/>
        <item x="6455"/>
        <item x="3636"/>
        <item x="7346"/>
        <item x="8885"/>
        <item x="6128"/>
        <item x="376"/>
        <item x="3507"/>
        <item x="3748"/>
        <item x="8380"/>
        <item x="7729"/>
        <item x="1647"/>
        <item x="2211"/>
        <item x="3355"/>
        <item x="5583"/>
        <item x="3560"/>
        <item x="3075"/>
        <item x="6215"/>
        <item x="1717"/>
        <item x="1579"/>
        <item x="1856"/>
        <item x="9090"/>
        <item x="8444"/>
        <item x="7743"/>
        <item x="7864"/>
        <item x="6617"/>
        <item x="8891"/>
        <item x="6398"/>
        <item x="4529"/>
        <item x="3663"/>
        <item x="1886"/>
        <item x="7745"/>
        <item x="1445"/>
        <item x="1257"/>
        <item x="4150"/>
        <item x="597"/>
        <item x="1043"/>
        <item x="840"/>
        <item x="5612"/>
        <item x="673"/>
        <item x="942"/>
        <item x="3472"/>
        <item x="6793"/>
        <item x="4475"/>
        <item x="1493"/>
        <item x="5867"/>
        <item x="5338"/>
        <item x="7274"/>
        <item x="8078"/>
        <item x="5543"/>
        <item x="5436"/>
        <item x="6324"/>
        <item x="887"/>
        <item x="4141"/>
        <item x="1392"/>
        <item x="1207"/>
        <item x="5487"/>
        <item x="8947"/>
        <item x="2263"/>
        <item x="8989"/>
        <item x="3172"/>
        <item x="3315"/>
        <item x="8287"/>
        <item x="1451"/>
        <item x="924"/>
        <item x="6030"/>
        <item x="5912"/>
        <item x="2061"/>
        <item x="6210"/>
        <item x="8448"/>
        <item x="2902"/>
        <item x="7731"/>
        <item x="6682"/>
        <item x="7902"/>
        <item x="5991"/>
        <item x="3181"/>
        <item x="6401"/>
        <item x="4694"/>
        <item x="1518"/>
        <item x="4920"/>
        <item x="1965"/>
        <item x="7450"/>
        <item x="6968"/>
        <item x="1230"/>
        <item x="6386"/>
        <item x="7681"/>
        <item x="4346"/>
        <item x="2692"/>
        <item x="3176"/>
        <item x="5945"/>
        <item x="6232"/>
        <item x="4857"/>
        <item x="6395"/>
        <item x="7063"/>
        <item x="5930"/>
        <item x="5611"/>
        <item x="2363"/>
        <item x="2891"/>
        <item x="8359"/>
        <item x="4090"/>
        <item x="1997"/>
        <item x="9118"/>
        <item x="8988"/>
        <item x="5540"/>
        <item x="1198"/>
        <item x="985"/>
        <item x="8748"/>
        <item x="8410"/>
        <item x="7926"/>
        <item x="1863"/>
        <item x="512"/>
        <item x="865"/>
        <item x="8553"/>
        <item x="8491"/>
        <item x="8259"/>
        <item x="5242"/>
        <item x="3985"/>
        <item x="2693"/>
        <item x="1607"/>
        <item x="5913"/>
        <item x="178"/>
        <item x="1665"/>
        <item x="4379"/>
        <item x="1616"/>
        <item x="8226"/>
        <item x="755"/>
        <item x="298"/>
        <item x="321"/>
        <item x="7565"/>
        <item x="7813"/>
        <item x="3402"/>
        <item x="7025"/>
        <item x="5086"/>
        <item x="4484"/>
        <item x="2500"/>
        <item x="3272"/>
        <item x="7996"/>
        <item x="1919"/>
        <item x="7674"/>
        <item x="7511"/>
        <item x="6873"/>
        <item x="6845"/>
        <item x="3343"/>
        <item x="4947"/>
        <item x="2398"/>
        <item x="4004"/>
        <item x="4794"/>
        <item x="6547"/>
        <item x="3224"/>
        <item x="4195"/>
        <item x="4112"/>
        <item x="4039"/>
        <item x="2282"/>
        <item x="6046"/>
        <item x="163"/>
        <item x="3200"/>
        <item x="6465"/>
        <item x="8229"/>
        <item x="2040"/>
        <item x="5220"/>
        <item x="2183"/>
        <item x="2317"/>
        <item x="8101"/>
        <item x="4921"/>
        <item x="4284"/>
        <item x="3127"/>
        <item x="775"/>
        <item x="440"/>
        <item x="705"/>
        <item x="1633"/>
        <item x="648"/>
        <item x="5552"/>
        <item x="6891"/>
        <item x="5561"/>
        <item x="2901"/>
        <item x="6461"/>
        <item x="6788"/>
        <item x="1391"/>
        <item x="7627"/>
        <item x="6920"/>
        <item x="6708"/>
        <item x="6343"/>
        <item x="5662"/>
        <item x="1969"/>
        <item x="4440"/>
        <item x="6737"/>
        <item x="1121"/>
        <item x="8638"/>
        <item x="278"/>
        <item x="2900"/>
        <item x="5030"/>
        <item x="5473"/>
        <item x="785"/>
        <item x="5109"/>
        <item x="6235"/>
        <item x="6490"/>
        <item x="263"/>
        <item x="1970"/>
        <item x="4086"/>
        <item x="5745"/>
        <item x="1818"/>
        <item x="6762"/>
        <item x="1486"/>
        <item x="7571"/>
        <item x="6555"/>
        <item x="1141"/>
        <item x="5714"/>
        <item x="5417"/>
        <item x="1628"/>
        <item x="9106"/>
        <item x="8371"/>
        <item x="4941"/>
        <item x="7740"/>
        <item x="8219"/>
        <item x="2918"/>
        <item x="1206"/>
        <item x="898"/>
        <item x="5686"/>
        <item x="3253"/>
        <item x="9015"/>
        <item x="7474"/>
        <item x="4453"/>
        <item x="2407"/>
        <item x="3695"/>
        <item x="2661"/>
        <item x="2347"/>
        <item x="3853"/>
        <item x="1240"/>
        <item x="5148"/>
        <item x="6433"/>
        <item x="4101"/>
        <item x="3148"/>
        <item x="27"/>
        <item x="8355"/>
        <item x="2714"/>
        <item x="2178"/>
        <item x="1201"/>
        <item x="282"/>
        <item x="5889"/>
        <item x="8271"/>
        <item x="2223"/>
        <item x="967"/>
        <item x="6516"/>
        <item x="476"/>
        <item x="8160"/>
        <item x="4675"/>
        <item x="7336"/>
        <item x="7351"/>
        <item x="3359"/>
        <item x="3994"/>
        <item x="7656"/>
        <item x="3803"/>
        <item x="7916"/>
        <item x="7330"/>
        <item x="6506"/>
        <item x="5134"/>
        <item x="1378"/>
        <item x="1197"/>
        <item x="3612"/>
        <item x="5568"/>
        <item x="1548"/>
        <item x="1660"/>
        <item x="6571"/>
        <item x="2586"/>
        <item x="5778"/>
        <item x="6998"/>
        <item x="1740"/>
        <item x="2509"/>
        <item x="3003"/>
        <item x="5209"/>
        <item x="4587"/>
        <item x="2619"/>
        <item x="5375"/>
        <item x="5165"/>
        <item x="7199"/>
        <item x="2187"/>
        <item x="1986"/>
        <item x="3813"/>
        <item x="1098"/>
        <item x="6722"/>
        <item x="2604"/>
        <item x="5946"/>
        <item x="1429"/>
        <item x="4002"/>
        <item x="5709"/>
        <item x="8211"/>
        <item x="7168"/>
        <item x="3702"/>
        <item x="605"/>
        <item x="1784"/>
        <item x="9073"/>
        <item x="5933"/>
        <item x="4496"/>
        <item x="3988"/>
        <item x="9085"/>
        <item x="5772"/>
        <item x="2052"/>
        <item x="5785"/>
        <item x="3618"/>
        <item x="333"/>
        <item x="5383"/>
        <item x="4728"/>
        <item x="7946"/>
        <item x="8167"/>
        <item x="4060"/>
        <item x="8169"/>
        <item x="7381"/>
        <item x="1283"/>
        <item x="1321"/>
        <item x="6115"/>
        <item x="291"/>
        <item x="4279"/>
        <item x="1966"/>
        <item x="5106"/>
        <item x="6656"/>
        <item x="4269"/>
        <item x="1306"/>
        <item x="7488"/>
        <item x="2837"/>
        <item x="995"/>
        <item x="5644"/>
        <item x="1623"/>
        <item x="5808"/>
        <item x="7298"/>
        <item x="6285"/>
        <item x="4846"/>
        <item x="3270"/>
        <item x="3365"/>
        <item x="8504"/>
        <item x="3584"/>
        <item x="5514"/>
        <item x="7604"/>
        <item x="2203"/>
        <item x="6436"/>
        <item x="6162"/>
        <item x="5751"/>
        <item x="5208"/>
        <item x="6791"/>
        <item x="7211"/>
        <item x="2735"/>
        <item x="6634"/>
        <item x="7825"/>
        <item x="1080"/>
        <item x="7395"/>
        <item x="4374"/>
        <item x="5840"/>
        <item x="6757"/>
        <item x="268"/>
        <item x="2115"/>
        <item x="8412"/>
        <item x="3051"/>
        <item x="8529"/>
        <item x="4461"/>
        <item x="6492"/>
        <item x="5538"/>
        <item x="6063"/>
        <item x="8807"/>
        <item x="6006"/>
        <item x="6337"/>
        <item x="2423"/>
        <item x="2852"/>
        <item x="5396"/>
        <item x="5461"/>
        <item x="1558"/>
        <item x="4944"/>
        <item x="8480"/>
        <item x="7528"/>
        <item x="8344"/>
        <item x="6458"/>
        <item x="8096"/>
        <item x="5291"/>
        <item x="7333"/>
        <item x="5367"/>
        <item x="5837"/>
        <item x="869"/>
        <item x="6529"/>
        <item x="5732"/>
        <item x="756"/>
        <item x="354"/>
        <item x="4160"/>
        <item x="7508"/>
        <item x="7221"/>
        <item x="7358"/>
        <item x="8108"/>
        <item x="6670"/>
        <item x="2951"/>
        <item x="2124"/>
        <item x="8310"/>
        <item x="2879"/>
        <item x="7216"/>
        <item x="6997"/>
        <item x="6457"/>
        <item x="5037"/>
        <item x="3895"/>
        <item x="7760"/>
        <item x="6019"/>
        <item x="5316"/>
        <item x="3974"/>
        <item x="8498"/>
        <item x="5008"/>
        <item x="779"/>
        <item x="679"/>
        <item x="2300"/>
        <item x="8996"/>
        <item x="2221"/>
        <item x="369"/>
        <item x="2441"/>
        <item x="5039"/>
        <item x="4727"/>
        <item x="12"/>
        <item x="1308"/>
        <item x="656"/>
        <item x="3787"/>
        <item x="2392"/>
        <item x="8938"/>
        <item x="728"/>
        <item x="1523"/>
        <item x="4474"/>
        <item x="7207"/>
        <item x="5296"/>
        <item x="2578"/>
        <item x="659"/>
        <item x="6388"/>
        <item x="7576"/>
        <item x="4791"/>
        <item x="8431"/>
        <item x="780"/>
        <item x="9078"/>
        <item x="3061"/>
        <item x="3195"/>
        <item x="8920"/>
        <item x="7132"/>
        <item x="1178"/>
        <item x="1179"/>
        <item x="90"/>
        <item x="5741"/>
        <item x="6021"/>
        <item x="6930"/>
        <item x="8626"/>
        <item x="8726"/>
        <item x="177"/>
        <item x="3576"/>
        <item x="6486"/>
        <item x="3539"/>
        <item x="7082"/>
        <item x="4643"/>
        <item x="2063"/>
        <item x="2367"/>
        <item x="7291"/>
        <item x="2062"/>
        <item x="68"/>
        <item x="3492"/>
        <item x="8317"/>
        <item x="1454"/>
        <item x="9026"/>
        <item x="4965"/>
        <item x="725"/>
        <item x="85"/>
        <item x="7426"/>
        <item x="6230"/>
        <item x="8382"/>
        <item x="109"/>
        <item x="2909"/>
        <item x="4961"/>
        <item x="3693"/>
        <item x="2914"/>
        <item x="1114"/>
        <item x="2132"/>
        <item x="4527"/>
        <item x="5519"/>
        <item x="54"/>
        <item x="6693"/>
        <item x="868"/>
        <item x="593"/>
        <item x="1412"/>
        <item x="2323"/>
        <item x="203"/>
        <item x="5453"/>
        <item x="3113"/>
        <item x="8855"/>
        <item x="1837"/>
        <item x="6769"/>
        <item x="8921"/>
        <item x="6587"/>
        <item x="8089"/>
        <item x="866"/>
        <item x="8149"/>
        <item x="8222"/>
        <item x="3207"/>
        <item x="3975"/>
        <item x="6201"/>
        <item x="8165"/>
        <item x="4957"/>
        <item x="411"/>
        <item x="7085"/>
        <item x="5648"/>
        <item x="61"/>
        <item x="4778"/>
        <item x="6954"/>
        <item x="7590"/>
        <item x="6049"/>
        <item x="7509"/>
        <item x="4766"/>
        <item x="410"/>
        <item x="4995"/>
        <item x="738"/>
        <item x="524"/>
        <item x="5104"/>
        <item x="3225"/>
        <item x="2806"/>
        <item x="5287"/>
        <item x="297"/>
        <item x="69"/>
        <item x="4339"/>
        <item x="3102"/>
        <item x="1798"/>
        <item x="3501"/>
        <item x="9020"/>
        <item x="1937"/>
        <item x="3697"/>
        <item x="2804"/>
        <item x="8124"/>
        <item x="6359"/>
        <item x="1196"/>
        <item x="5545"/>
        <item x="2797"/>
        <item x="2795"/>
        <item x="3844"/>
        <item x="1621"/>
        <item x="4662"/>
        <item x="7878"/>
        <item x="2613"/>
        <item x="2498"/>
        <item x="1801"/>
        <item x="7154"/>
        <item x="5362"/>
        <item x="4550"/>
        <item x="3632"/>
        <item x="5416"/>
        <item x="988"/>
        <item x="7853"/>
        <item x="2824"/>
        <item x="6489"/>
        <item x="8378"/>
        <item x="6966"/>
        <item x="6045"/>
        <item x="9171"/>
        <item x="5407"/>
        <item x="5273"/>
        <item x="809"/>
        <item x="4677"/>
        <item x="6929"/>
        <item x="3381"/>
        <item x="6369"/>
        <item x="4713"/>
        <item x="3109"/>
        <item x="3242"/>
        <item x="2936"/>
        <item x="3184"/>
        <item x="3538"/>
        <item x="1282"/>
        <item x="2376"/>
        <item x="181"/>
        <item x="1204"/>
        <item x="6437"/>
        <item x="6512"/>
        <item x="7258"/>
        <item x="7071"/>
        <item x="4109"/>
        <item x="6358"/>
        <item x="3827"/>
        <item x="1041"/>
        <item x="1714"/>
        <item x="160"/>
        <item x="6973"/>
        <item x="2435"/>
        <item x="5559"/>
        <item x="5771"/>
        <item x="5885"/>
        <item x="7979"/>
        <item x="7237"/>
        <item x="4704"/>
        <item x="957"/>
        <item x="6479"/>
        <item x="4923"/>
        <item x="4439"/>
        <item x="7823"/>
        <item x="993"/>
        <item x="7767"/>
        <item x="4737"/>
        <item x="1502"/>
        <item x="9108"/>
        <item x="2980"/>
        <item x="8810"/>
        <item x="3879"/>
        <item x="285"/>
        <item x="3973"/>
        <item x="2081"/>
        <item x="2131"/>
        <item x="3425"/>
        <item x="8360"/>
        <item x="199"/>
        <item x="2018"/>
        <item x="425"/>
        <item x="2372"/>
        <item x="874"/>
        <item x="5065"/>
        <item x="1400"/>
        <item x="5901"/>
        <item x="7170"/>
        <item x="3518"/>
        <item x="523"/>
        <item x="2177"/>
        <item x="5730"/>
        <item x="4307"/>
        <item x="5970"/>
        <item x="6990"/>
        <item x="9140"/>
        <item x="2572"/>
        <item x="706"/>
        <item x="406"/>
        <item x="2966"/>
        <item x="8615"/>
        <item x="2250"/>
        <item x="7"/>
        <item x="1891"/>
        <item x="7973"/>
        <item x="2557"/>
        <item x="8381"/>
        <item x="6948"/>
        <item x="6979"/>
        <item x="5954"/>
        <item x="4909"/>
        <item x="8409"/>
        <item x="1697"/>
        <item x="1552"/>
        <item x="8001"/>
        <item x="8282"/>
        <item x="588"/>
        <item x="4634"/>
        <item x="5477"/>
        <item x="9147"/>
        <item x="8533"/>
        <item x="8334"/>
        <item x="1975"/>
        <item x="1936"/>
        <item x="3763"/>
        <item x="861"/>
        <item x="8419"/>
        <item x="3329"/>
        <item x="2565"/>
        <item x="7248"/>
        <item x="5650"/>
        <item x="4438"/>
        <item x="6564"/>
        <item x="3446"/>
        <item x="8711"/>
        <item x="6795"/>
        <item x="6661"/>
        <item x="7086"/>
        <item x="4470"/>
        <item x="3100"/>
        <item x="7128"/>
        <item x="8625"/>
        <item x="2130"/>
        <item x="8008"/>
        <item x="4405"/>
        <item x="7100"/>
        <item x="9012"/>
        <item x="7597"/>
        <item x="6012"/>
        <item x="448"/>
        <item x="4102"/>
        <item x="5177"/>
        <item x="862"/>
        <item x="987"/>
        <item x="5563"/>
        <item x="4429"/>
        <item x="7626"/>
        <item x="7290"/>
        <item x="6318"/>
        <item x="4434"/>
        <item x="5174"/>
        <item x="3387"/>
        <item x="5967"/>
        <item x="5902"/>
        <item x="6316"/>
        <item x="4302"/>
        <item x="198"/>
        <item x="6977"/>
        <item x="2882"/>
        <item x="7304"/>
        <item x="6778"/>
        <item x="5475"/>
        <item x="1247"/>
        <item x="1440"/>
        <item x="339"/>
        <item x="6165"/>
        <item x="6092"/>
        <item x="7545"/>
        <item x="4735"/>
        <item x="3030"/>
        <item x="2035"/>
        <item x="1244"/>
        <item x="4288"/>
        <item x="1479"/>
        <item x="4079"/>
        <item x="8693"/>
        <item x="8824"/>
        <item x="1788"/>
        <item x="3739"/>
        <item x="4756"/>
        <item x="5652"/>
        <item x="4596"/>
        <item x="3962"/>
        <item x="8787"/>
        <item x="1780"/>
        <item x="407"/>
        <item x="2553"/>
        <item x="7660"/>
        <item x="1722"/>
        <item x="5054"/>
        <item x="7680"/>
        <item x="1226"/>
        <item x="2756"/>
        <item x="6696"/>
        <item x="8022"/>
        <item x="6299"/>
        <item x="1307"/>
        <item x="9110"/>
        <item x="4209"/>
        <item x="6616"/>
        <item x="3057"/>
        <item x="3239"/>
        <item x="2193"/>
        <item x="3780"/>
        <item x="550"/>
        <item x="8332"/>
        <item x="6544"/>
        <item x="6865"/>
        <item x="760"/>
        <item x="4129"/>
        <item x="7142"/>
        <item x="222"/>
        <item x="5221"/>
        <item x="5302"/>
        <item x="3995"/>
        <item x="1682"/>
        <item x="6775"/>
        <item x="8302"/>
        <item x="4548"/>
        <item x="5166"/>
        <item x="5252"/>
        <item x="272"/>
        <item x="9165"/>
        <item x="3735"/>
        <item x="5621"/>
        <item x="7705"/>
        <item x="1446"/>
        <item x="1021"/>
        <item x="900"/>
        <item x="4208"/>
        <item x="8446"/>
        <item x="6331"/>
        <item x="667"/>
        <item x="1509"/>
        <item x="1642"/>
        <item x="1691"/>
        <item x="947"/>
        <item x="6229"/>
        <item x="7958"/>
        <item x="3420"/>
        <item x="5444"/>
        <item x="1317"/>
        <item x="3086"/>
        <item x="5007"/>
        <item x="6339"/>
        <item x="5051"/>
        <item x="5072"/>
        <item x="641"/>
        <item x="9156"/>
        <item x="6426"/>
        <item x="5603"/>
        <item x="2560"/>
        <item x="7893"/>
        <item x="207"/>
        <item x="6574"/>
        <item x="2529"/>
        <item x="9128"/>
        <item x="3405"/>
        <item x="665"/>
        <item x="6595"/>
        <item x="8376"/>
        <item x="2849"/>
        <item x="6192"/>
        <item x="5764"/>
        <item x="8695"/>
        <item x="612"/>
        <item x="8437"/>
        <item x="4412"/>
        <item x="4277"/>
        <item x="2994"/>
        <item x="3621"/>
        <item x="5117"/>
        <item x="1074"/>
        <item x="4111"/>
        <item x="9109"/>
        <item x="114"/>
        <item x="2784"/>
        <item x="1338"/>
        <item x="4414"/>
        <item x="7669"/>
        <item x="4062"/>
        <item x="7675"/>
        <item x="456"/>
        <item x="5859"/>
        <item x="5185"/>
        <item x="8261"/>
        <item x="6391"/>
        <item x="1188"/>
        <item x="2826"/>
        <item x="2277"/>
        <item x="8157"/>
        <item x="2334"/>
        <item x="2375"/>
        <item x="4887"/>
        <item x="7821"/>
        <item x="2140"/>
        <item x="1046"/>
        <item x="3743"/>
        <item x="6951"/>
        <item x="2749"/>
        <item x="5851"/>
        <item x="6939"/>
        <item x="6164"/>
        <item x="658"/>
        <item x="5510"/>
        <item x="1260"/>
        <item x="2165"/>
        <item x="2997"/>
        <item x="3689"/>
        <item x="5107"/>
        <item x="1775"/>
        <item x="5309"/>
        <item x="7313"/>
        <item x="2472"/>
        <item x="4310"/>
        <item x="1712"/>
        <item x="4579"/>
        <item x="845"/>
        <item x="4135"/>
        <item x="4567"/>
        <item x="1155"/>
        <item x="337"/>
        <item x="7943"/>
        <item x="4769"/>
        <item x="9124"/>
        <item x="7960"/>
        <item x="8909"/>
        <item x="5952"/>
        <item x="8852"/>
        <item x="6857"/>
        <item x="1879"/>
        <item x="7038"/>
        <item x="734"/>
        <item x="7234"/>
        <item x="8916"/>
        <item x="4958"/>
        <item x="1007"/>
        <item x="6123"/>
        <item x="5821"/>
        <item x="5669"/>
        <item x="8086"/>
        <item x="6082"/>
        <item x="3543"/>
        <item x="7469"/>
        <item x="4725"/>
        <item x="7728"/>
        <item x="1622"/>
        <item x="4542"/>
        <item x="5713"/>
        <item x="594"/>
        <item x="3457"/>
        <item x="1694"/>
        <item x="7349"/>
        <item x="549"/>
        <item x="6996"/>
        <item x="4963"/>
        <item x="6247"/>
        <item x="5609"/>
        <item x="6052"/>
        <item x="7177"/>
        <item x="3781"/>
        <item x="2232"/>
        <item x="4365"/>
        <item x="3045"/>
        <item x="5953"/>
        <item x="3378"/>
        <item x="8433"/>
        <item x="4139"/>
        <item x="5690"/>
        <item x="2260"/>
        <item x="3144"/>
        <item x="5382"/>
        <item x="599"/>
        <item x="2839"/>
        <item x="295"/>
        <item x="3202"/>
        <item x="4577"/>
        <item x="3869"/>
        <item x="6924"/>
        <item x="5198"/>
        <item x="5765"/>
        <item x="2857"/>
        <item x="7127"/>
        <item x="2158"/>
        <item x="1319"/>
        <item x="2699"/>
        <item x="1799"/>
        <item x="4674"/>
        <item x="1042"/>
        <item x="5654"/>
        <item x="1084"/>
        <item x="5499"/>
        <item x="5486"/>
        <item x="3641"/>
        <item x="7098"/>
        <item x="2139"/>
        <item x="3746"/>
        <item x="5724"/>
        <item x="2904"/>
        <item x="8773"/>
        <item x="933"/>
        <item x="6020"/>
        <item x="4686"/>
        <item x="4558"/>
        <item x="2353"/>
        <item x="1745"/>
        <item x="6923"/>
        <item x="4731"/>
        <item x="8435"/>
        <item x="989"/>
        <item x="6268"/>
        <item x="5989"/>
        <item x="6236"/>
        <item x="8066"/>
        <item x="8908"/>
        <item x="1902"/>
        <item x="5466"/>
        <item x="841"/>
        <item x="7183"/>
        <item x="6630"/>
        <item x="2753"/>
        <item x="2987"/>
        <item x="5904"/>
        <item x="8547"/>
        <item x="1119"/>
        <item x="5634"/>
        <item x="5306"/>
        <item x="7230"/>
        <item x="5067"/>
        <item x="1322"/>
        <item x="1129"/>
        <item x="51"/>
        <item x="2650"/>
        <item x="7715"/>
        <item x="6178"/>
        <item x="1216"/>
        <item x="4286"/>
        <item x="6657"/>
        <item x="931"/>
        <item x="6335"/>
        <item x="7755"/>
        <item x="2286"/>
        <item x="660"/>
        <item x="48"/>
        <item x="7552"/>
        <item x="9149"/>
        <item x="7004"/>
        <item x="3442"/>
        <item x="9095"/>
        <item x="2998"/>
        <item x="1796"/>
        <item x="7314"/>
        <item x="5493"/>
        <item x="8998"/>
        <item x="2013"/>
        <item x="2315"/>
        <item x="6161"/>
        <item x="1816"/>
        <item x="1221"/>
        <item x="2126"/>
        <item x="3434"/>
        <item x="6642"/>
        <item x="239"/>
        <item x="7852"/>
        <item x="4145"/>
        <item x="3861"/>
        <item x="6553"/>
        <item x="1276"/>
        <item x="2434"/>
        <item x="2069"/>
        <item x="7032"/>
        <item x="2944"/>
        <item x="8830"/>
        <item x="7964"/>
        <item x="1131"/>
        <item x="1014"/>
        <item x="4624"/>
        <item x="7020"/>
        <item x="8068"/>
        <item x="1962"/>
        <item x="5339"/>
        <item x="2818"/>
        <item x="1573"/>
        <item x="6153"/>
        <item x="5460"/>
        <item x="5607"/>
        <item x="5345"/>
        <item x="2488"/>
        <item x="7271"/>
        <item x="2080"/>
        <item x="2497"/>
        <item x="2442"/>
        <item x="3718"/>
        <item x="4418"/>
        <item x="5415"/>
        <item x="1001"/>
        <item x="3485"/>
        <item x="8462"/>
        <item x="6368"/>
        <item x="6253"/>
        <item x="2516"/>
        <item x="5633"/>
        <item x="5378"/>
        <item x="55"/>
        <item x="4126"/>
        <item x="8183"/>
        <item x="7372"/>
        <item x="3903"/>
        <item x="175"/>
        <item x="7213"/>
        <item x="6747"/>
        <item x="3497"/>
        <item x="7617"/>
        <item x="4981"/>
        <item x="1907"/>
        <item x="1071"/>
        <item x="8250"/>
        <item x="498"/>
        <item x="6664"/>
        <item x="2409"/>
        <item x="5832"/>
        <item x="3725"/>
        <item x="7871"/>
        <item x="2389"/>
        <item x="7331"/>
        <item x="1946"/>
        <item x="3751"/>
        <item x="4451"/>
        <item x="400"/>
        <item x="7477"/>
        <item x="7201"/>
        <item x="6332"/>
        <item x="2418"/>
        <item x="1576"/>
        <item x="928"/>
        <item x="5873"/>
        <item x="5023"/>
        <item x="4348"/>
        <item x="4486"/>
        <item x="3367"/>
        <item x="6188"/>
        <item x="6061"/>
        <item x="8954"/>
        <item x="7954"/>
        <item x="5877"/>
        <item x="3081"/>
        <item x="5937"/>
        <item x="1635"/>
        <item x="3478"/>
        <item x="5053"/>
        <item x="6826"/>
        <item x="2655"/>
        <item x="6644"/>
        <item x="3159"/>
        <item x="3929"/>
        <item x="6079"/>
        <item x="8248"/>
        <item x="1138"/>
        <item x="2008"/>
        <item x="6811"/>
        <item x="2555"/>
        <item x="3523"/>
        <item x="2988"/>
        <item x="3099"/>
        <item x="8720"/>
        <item x="5998"/>
        <item x="2639"/>
        <item x="7952"/>
        <item x="3421"/>
        <item x="8337"/>
        <item x="3227"/>
        <item x="5548"/>
        <item x="8661"/>
        <item x="3158"/>
        <item x="2237"/>
        <item x="4659"/>
        <item x="7947"/>
        <item x="5996"/>
        <item x="8331"/>
        <item x="1571"/>
        <item x="4729"/>
        <item x="8137"/>
        <item x="8180"/>
        <item x="8639"/>
        <item x="2163"/>
        <item x="5944"/>
        <item x="4132"/>
        <item x="836"/>
        <item x="8777"/>
        <item x="8210"/>
        <item x="1477"/>
        <item x="4342"/>
        <item x="2894"/>
        <item x="2924"/>
        <item x="3151"/>
        <item x="4523"/>
        <item x="6080"/>
        <item x="7874"/>
        <item x="3440"/>
        <item x="9008"/>
        <item x="52"/>
        <item x="7513"/>
        <item x="5438"/>
        <item x="4366"/>
        <item x="5534"/>
        <item x="4317"/>
        <item x="1320"/>
        <item x="7366"/>
        <item x="4011"/>
        <item x="4452"/>
        <item x="4951"/>
        <item x="6508"/>
        <item x="2668"/>
        <item x="949"/>
        <item x="5035"/>
        <item x="3412"/>
        <item x="4721"/>
        <item x="111"/>
        <item x="6706"/>
        <item x="990"/>
        <item x="341"/>
        <item x="7707"/>
        <item x="9030"/>
        <item x="8844"/>
        <item x="8804"/>
        <item x="824"/>
        <item x="8945"/>
        <item x="3512"/>
        <item x="9151"/>
        <item x="7149"/>
        <item x="8432"/>
        <item x="4856"/>
        <item x="409"/>
        <item x="152"/>
        <item x="2889"/>
        <item x="5684"/>
        <item x="8731"/>
        <item x="672"/>
        <item x="3470"/>
        <item x="8393"/>
        <item x="8791"/>
        <item x="7425"/>
        <item x="7019"/>
        <item x="543"/>
        <item x="7355"/>
        <item x="554"/>
        <item x="5838"/>
        <item x="7316"/>
        <item x="57"/>
        <item x="9129"/>
        <item x="2549"/>
        <item x="4449"/>
        <item x="620"/>
        <item x="4598"/>
        <item x="4233"/>
        <item x="6303"/>
        <item x="4564"/>
        <item x="6321"/>
        <item x="1760"/>
        <item x="2017"/>
        <item x="8583"/>
        <item x="6488"/>
        <item x="1719"/>
        <item x="4673"/>
        <item x="6319"/>
        <item x="299"/>
        <item x="4175"/>
        <item x="7465"/>
        <item x="6569"/>
        <item x="7548"/>
        <item x="7700"/>
        <item x="9179"/>
        <item x="5205"/>
        <item x="7421"/>
        <item x="5839"/>
        <item x="8171"/>
        <item x="5992"/>
        <item x="1951"/>
        <item x="546"/>
        <item x="193"/>
        <item x="1087"/>
        <item x="3435"/>
        <item x="2204"/>
        <item x="6239"/>
        <item x="2779"/>
        <item x="3261"/>
        <item x="890"/>
        <item x="8665"/>
        <item x="1481"/>
        <item x="855"/>
        <item x="133"/>
        <item x="8950"/>
        <item x="5263"/>
        <item x="4664"/>
        <item x="6117"/>
        <item x="4419"/>
        <item x="2991"/>
        <item x="4305"/>
        <item x="5775"/>
        <item x="5433"/>
        <item x="7410"/>
        <item x="2308"/>
        <item x="5191"/>
        <item x="41"/>
        <item x="5147"/>
        <item x="3742"/>
        <item x="7839"/>
        <item x="7744"/>
        <item x="8608"/>
        <item x="1310"/>
        <item x="1012"/>
        <item x="3877"/>
        <item x="1056"/>
        <item x="1673"/>
        <item x="8088"/>
        <item x="639"/>
        <item x="2649"/>
        <item x="5653"/>
        <item x="2503"/>
        <item x="4099"/>
        <item x="3022"/>
        <item x="1581"/>
        <item x="3694"/>
        <item x="1894"/>
        <item x="6624"/>
        <item x="8150"/>
        <item x="6665"/>
        <item x="759"/>
        <item x="1032"/>
        <item x="4394"/>
        <item x="6293"/>
        <item x="9006"/>
        <item x="3491"/>
        <item x="6703"/>
        <item x="3888"/>
        <item x="6895"/>
        <item x="3188"/>
        <item x="6785"/>
        <item x="3140"/>
        <item x="460"/>
        <item x="741"/>
        <item x="4628"/>
        <item x="7294"/>
        <item x="2657"/>
        <item x="4500"/>
        <item x="789"/>
        <item x="1359"/>
        <item x="6309"/>
        <item x="3108"/>
        <item x="8771"/>
        <item x="3938"/>
        <item x="7352"/>
        <item x="8535"/>
        <item x="3831"/>
        <item x="4733"/>
        <item x="4705"/>
        <item x="7988"/>
        <item x="8811"/>
        <item x="1258"/>
        <item x="4343"/>
        <item x="7819"/>
        <item x="3557"/>
        <item x="7016"/>
        <item x="1899"/>
        <item x="3193"/>
        <item x="335"/>
        <item x="6482"/>
        <item x="1296"/>
        <item x="3564"/>
        <item x="1410"/>
        <item x="3918"/>
        <item x="1235"/>
        <item x="9089"/>
        <item x="3858"/>
        <item x="1039"/>
        <item x="1756"/>
        <item x="156"/>
        <item x="4882"/>
        <item x="4685"/>
        <item x="830"/>
        <item x="2550"/>
        <item x="146"/>
        <item x="4543"/>
        <item x="7646"/>
        <item x="4924"/>
        <item x="8951"/>
        <item x="2254"/>
        <item x="8646"/>
        <item x="3345"/>
        <item x="3836"/>
        <item x="8981"/>
        <item x="499"/>
        <item x="2146"/>
        <item x="8348"/>
        <item x="228"/>
        <item x="515"/>
        <item x="283"/>
        <item x="5646"/>
        <item x="184"/>
        <item x="5443"/>
        <item x="3826"/>
        <item x="895"/>
        <item x="5456"/>
        <item x="2566"/>
        <item x="617"/>
        <item x="1586"/>
        <item x="9119"/>
        <item x="2322"/>
        <item x="1685"/>
        <item x="3163"/>
        <item x="385"/>
        <item x="1544"/>
        <item x="7689"/>
        <item x="5638"/>
        <item x="4638"/>
        <item x="8045"/>
        <item x="3236"/>
        <item x="4162"/>
        <item x="462"/>
        <item x="9169"/>
        <item x="8182"/>
        <item x="3808"/>
        <item x="92"/>
        <item x="431"/>
        <item x="940"/>
        <item x="7679"/>
        <item x="1146"/>
        <item x="5168"/>
        <item x="2318"/>
        <item x="7542"/>
        <item x="8233"/>
        <item x="2213"/>
        <item x="8285"/>
        <item x="6814"/>
        <item x="8534"/>
        <item x="8117"/>
        <item x="856"/>
        <item x="9193"/>
        <item x="6055"/>
        <item x="2695"/>
        <item x="7424"/>
        <item x="3959"/>
        <item x="8443"/>
        <item x="9061"/>
        <item x="8521"/>
        <item x="3444"/>
        <item x="4886"/>
        <item x="8082"/>
        <item x="7739"/>
        <item x="7848"/>
        <item x="9068"/>
        <item x="59"/>
        <item x="1490"/>
        <item x="4392"/>
        <item x="2835"/>
        <item x="6643"/>
        <item x="1366"/>
        <item x="4468"/>
        <item x="8948"/>
        <item x="5508"/>
        <item x="3999"/>
        <item x="1408"/>
        <item x="1414"/>
        <item x="5786"/>
        <item x="5580"/>
        <item x="4192"/>
        <item x="7164"/>
        <item x="2725"/>
        <item x="7598"/>
        <item x="7749"/>
        <item x="2116"/>
        <item x="6694"/>
        <item x="3504"/>
        <item x="5537"/>
        <item x="7078"/>
        <item x="3941"/>
        <item x="6204"/>
        <item x="8871"/>
        <item x="4581"/>
        <item x="8471"/>
        <item x="7391"/>
        <item x="722"/>
        <item x="6193"/>
        <item x="65"/>
        <item x="6240"/>
        <item x="1829"/>
        <item x="2558"/>
        <item x="3376"/>
        <item x="1210"/>
        <item x="3301"/>
        <item x="7699"/>
        <item x="8414"/>
        <item x="363"/>
        <item x="191"/>
        <item x="7141"/>
        <item x="8960"/>
        <item x="5978"/>
        <item x="4825"/>
        <item x="8251"/>
        <item x="2093"/>
        <item x="7091"/>
        <item x="7722"/>
        <item x="6025"/>
        <item x="649"/>
        <item x="1199"/>
        <item x="3970"/>
        <item x="7569"/>
        <item x="4753"/>
        <item x="2356"/>
        <item x="1125"/>
        <item x="2834"/>
        <item x="8314"/>
        <item x="7263"/>
        <item x="7284"/>
        <item x="4327"/>
        <item x="4645"/>
        <item x="8423"/>
        <item x="6221"/>
        <item x="9072"/>
        <item x="4853"/>
        <item x="8081"/>
        <item x="5248"/>
        <item x="2313"/>
        <item x="8592"/>
        <item x="8715"/>
        <item x="5376"/>
        <item x="3736"/>
        <item x="4088"/>
        <item x="8985"/>
        <item x="9033"/>
        <item x="7532"/>
        <item x="2333"/>
        <item x="6774"/>
        <item x="2646"/>
        <item x="2003"/>
        <item x="8889"/>
        <item x="267"/>
        <item x="8555"/>
        <item x="7347"/>
        <item x="604"/>
        <item x="8914"/>
        <item x="7832"/>
        <item x="1183"/>
        <item x="4367"/>
        <item x="8843"/>
        <item x="8320"/>
        <item x="6397"/>
        <item x="1499"/>
        <item x="8469"/>
        <item x="1821"/>
        <item x="5150"/>
        <item x="4335"/>
        <item x="8291"/>
        <item x="6805"/>
        <item x="3267"/>
        <item x="3820"/>
        <item x="8595"/>
        <item x="6879"/>
        <item x="2467"/>
        <item x="3050"/>
        <item x="7428"/>
        <item x="5392"/>
        <item x="8933"/>
        <item x="2939"/>
        <item x="4654"/>
        <item x="6932"/>
        <item x="7295"/>
        <item x="2576"/>
        <item x="2821"/>
        <item x="4761"/>
        <item x="4599"/>
        <item x="4173"/>
        <item x="3388"/>
        <item x="8027"/>
        <item x="6016"/>
        <item x="1791"/>
        <item x="7751"/>
        <item x="3845"/>
        <item x="7186"/>
        <item x="8062"/>
        <item x="6231"/>
        <item x="803"/>
        <item x="7499"/>
        <item x="4149"/>
        <item x="3104"/>
        <item x="4336"/>
        <item x="8702"/>
        <item x="6567"/>
        <item x="6224"/>
        <item x="8943"/>
        <item x="7497"/>
        <item x="8456"/>
        <item x="8033"/>
        <item x="8601"/>
        <item x="3020"/>
        <item x="6926"/>
        <item x="7458"/>
        <item x="9117"/>
        <item x="5468"/>
        <item x="5871"/>
        <item x="3014"/>
        <item x="8144"/>
        <item x="3117"/>
        <item x="8036"/>
        <item x="7915"/>
        <item x="2306"/>
        <item x="429"/>
        <item x="1483"/>
        <item x="9096"/>
        <item x="1097"/>
        <item x="4431"/>
        <item x="1076"/>
        <item x="3366"/>
        <item x="4607"/>
        <item x="4706"/>
        <item x="9050"/>
        <item x="8761"/>
        <item x="5600"/>
        <item x="4125"/>
        <item x="4897"/>
        <item x="915"/>
        <item x="7842"/>
        <item x="2851"/>
        <item x="7782"/>
        <item x="8039"/>
        <item x="7214"/>
        <item x="4723"/>
        <item x="1662"/>
        <item x="929"/>
        <item x="8178"/>
        <item x="5020"/>
        <item x="8636"/>
        <item x="3629"/>
        <item x="9185"/>
        <item x="5355"/>
        <item x="3107"/>
        <item x="4827"/>
        <item x="8474"/>
        <item x="4014"/>
        <item x="678"/>
        <item x="5363"/>
        <item x="8238"/>
        <item x="6507"/>
        <item x="2054"/>
        <item x="6345"/>
        <item x="7857"/>
        <item x="7661"/>
        <item x="3431"/>
        <item x="4084"/>
        <item x="3822"/>
        <item x="5405"/>
        <item x="6663"/>
        <item x="2666"/>
        <item x="6763"/>
        <item x="4676"/>
        <item x="826"/>
        <item x="860"/>
        <item x="6960"/>
        <item x="4513"/>
        <item x="8293"/>
        <item x="1810"/>
        <item x="4516"/>
        <item x="9014"/>
        <item x="8010"/>
        <item x="6878"/>
        <item x="5573"/>
        <item x="7860"/>
        <item x="4408"/>
        <item x="4147"/>
        <item x="701"/>
        <item x="5641"/>
        <item x="143"/>
        <item x="4201"/>
        <item x="1443"/>
        <item x="3059"/>
        <item x="3724"/>
        <item x="8697"/>
        <item x="5025"/>
        <item x="4420"/>
        <item x="8653"/>
        <item x="6248"/>
        <item x="8132"/>
        <item x="5047"/>
        <item x="345"/>
        <item x="5635"/>
        <item x="6702"/>
        <item x="5488"/>
        <item x="4182"/>
        <item x="621"/>
        <item x="2026"/>
        <item x="1015"/>
        <item x="5551"/>
        <item x="2102"/>
        <item x="4781"/>
        <item x="1287"/>
        <item x="3110"/>
        <item x="1456"/>
        <item x="1840"/>
        <item x="8894"/>
        <item x="2911"/>
        <item x="3914"/>
        <item x="1956"/>
        <item x="5835"/>
        <item x="8262"/>
        <item x="2702"/>
        <item x="8255"/>
        <item x="878"/>
        <item x="2196"/>
        <item x="2267"/>
        <item x="4447"/>
        <item x="981"/>
        <item x="1763"/>
        <item x="5440"/>
        <item x="3679"/>
        <item x="6545"/>
        <item x="2350"/>
        <item x="8063"/>
        <item x="8890"/>
        <item x="3824"/>
        <item x="4741"/>
        <item x="6154"/>
        <item x="5759"/>
        <item x="2905"/>
        <item x="6090"/>
        <item x="2628"/>
        <item x="2928"/>
        <item x="7748"/>
        <item x="3259"/>
        <item x="4996"/>
        <item x="7837"/>
        <item x="2168"/>
        <item x="4417"/>
        <item x="6291"/>
        <item x="602"/>
        <item x="5850"/>
        <item x="8727"/>
        <item x="3624"/>
        <item x="5704"/>
        <item x="4388"/>
        <item x="7404"/>
        <item x="6406"/>
        <item x="6100"/>
        <item x="1993"/>
        <item x="504"/>
        <item x="7790"/>
        <item x="5843"/>
        <item x="241"/>
        <item x="3892"/>
        <item x="2094"/>
        <item x="8322"/>
        <item x="6779"/>
        <item x="636"/>
        <item x="8579"/>
        <item x="8624"/>
        <item x="6067"/>
        <item x="5259"/>
        <item x="2020"/>
        <item x="7364"/>
        <item x="4370"/>
        <item x="4518"/>
        <item x="7791"/>
        <item x="2189"/>
        <item x="3079"/>
        <item x="3194"/>
        <item x="1096"/>
        <item x="3309"/>
        <item x="3149"/>
        <item x="3762"/>
        <item x="8942"/>
        <item x="4455"/>
        <item x="8896"/>
        <item x="5890"/>
        <item x="8825"/>
        <item x="213"/>
        <item x="4204"/>
        <item x="5288"/>
        <item x="8870"/>
        <item x="5393"/>
        <item x="8472"/>
        <item x="8324"/>
        <item x="3441"/>
        <item x="2000"/>
        <item x="6754"/>
        <item x="8874"/>
        <item x="5834"/>
        <item x="8434"/>
        <item x="8427"/>
        <item x="8375"/>
        <item x="5575"/>
        <item x="7873"/>
        <item x="6352"/>
        <item x="2408"/>
        <item x="9145"/>
        <item x="8457"/>
        <item x="3800"/>
        <item x="2320"/>
        <item x="880"/>
        <item x="2316"/>
        <item x="2396"/>
        <item x="8076"/>
        <item x="3248"/>
        <item x="6468"/>
        <item x="6429"/>
        <item x="4774"/>
        <item x="1476"/>
        <item x="170"/>
        <item x="4319"/>
        <item x="1496"/>
        <item x="7204"/>
        <item x="71"/>
        <item x="446"/>
        <item x="7484"/>
        <item x="566"/>
        <item x="7995"/>
        <item x="8170"/>
        <item x="6578"/>
        <item x="3905"/>
        <item x="2562"/>
        <item x="3306"/>
        <item x="1549"/>
        <item x="4395"/>
        <item x="5189"/>
        <item x="6841"/>
        <item x="2331"/>
        <item x="8420"/>
        <item x="9127"/>
        <item x="6470"/>
        <item x="5178"/>
        <item x="2210"/>
        <item x="6520"/>
        <item x="5504"/>
        <item x="6125"/>
        <item x="8294"/>
        <item x="4987"/>
        <item x="8389"/>
        <item x="6864"/>
        <item x="3077"/>
        <item x="6404"/>
        <item x="1605"/>
        <item x="2022"/>
        <item x="2252"/>
        <item x="4443"/>
        <item x="4509"/>
        <item x="2632"/>
        <item x="357"/>
        <item x="6096"/>
        <item x="1561"/>
        <item x="6158"/>
        <item x="7985"/>
        <item x="5861"/>
        <item x="4023"/>
        <item x="5435"/>
        <item x="1430"/>
        <item x="3670"/>
        <item x="2541"/>
        <item x="3948"/>
        <item x="6809"/>
        <item x="8026"/>
        <item x="7662"/>
        <item x="1142"/>
        <item x="250"/>
        <item x="6684"/>
        <item x="8983"/>
        <item x="315"/>
        <item x="7956"/>
        <item x="5223"/>
        <item x="2617"/>
        <item x="7178"/>
        <item x="4077"/>
        <item x="7815"/>
        <item x="4485"/>
        <item x="4033"/>
        <item x="2803"/>
        <item x="1455"/>
        <item x="4627"/>
        <item x="8312"/>
        <item x="2218"/>
        <item x="2640"/>
        <item x="1915"/>
        <item x="3220"/>
        <item x="8428"/>
        <item x="3362"/>
        <item x="336"/>
        <item x="4151"/>
        <item x="37"/>
        <item x="1739"/>
        <item x="2711"/>
        <item x="397"/>
        <item x="2429"/>
        <item x="7630"/>
        <item x="7288"/>
        <item x="1967"/>
        <item x="7050"/>
        <item x="8035"/>
        <item x="5320"/>
        <item x="8004"/>
        <item x="1489"/>
        <item x="197"/>
        <item x="6135"/>
        <item x="1438"/>
        <item x="4187"/>
        <item x="3241"/>
        <item x="1254"/>
        <item x="8635"/>
        <item x="2305"/>
        <item x="7053"/>
        <item x="1340"/>
        <item x="1983"/>
        <item x="7639"/>
        <item x="7303"/>
        <item x="912"/>
        <item x="5689"/>
        <item x="7436"/>
        <item x="9004"/>
        <item x="7047"/>
        <item x="8279"/>
        <item x="7939"/>
        <item x="8161"/>
        <item x="7709"/>
        <item x="8346"/>
        <item x="6311"/>
        <item x="3373"/>
        <item x="2169"/>
        <item x="3737"/>
        <item x="8586"/>
        <item x="1689"/>
        <item x="4407"/>
        <item x="32"/>
        <item x="7941"/>
        <item x="9126"/>
        <item x="5498"/>
        <item x="6279"/>
        <item x="3942"/>
        <item x="3004"/>
        <item x="4999"/>
        <item x="628"/>
        <item x="8795"/>
        <item x="7932"/>
        <item x="5391"/>
        <item x="598"/>
        <item x="3860"/>
        <item x="347"/>
        <item x="2393"/>
        <item x="7220"/>
        <item x="8532"/>
        <item x="6366"/>
        <item x="4009"/>
        <item x="231"/>
        <item x="6782"/>
        <item x="2731"/>
        <item x="7923"/>
        <item x="3979"/>
        <item x="608"/>
        <item x="9175"/>
        <item x="825"/>
        <item x="7056"/>
        <item x="5736"/>
        <item x="1095"/>
        <item x="2247"/>
        <item x="3032"/>
        <item x="6372"/>
        <item x="5940"/>
        <item x="7498"/>
        <item x="452"/>
        <item x="4616"/>
        <item x="5441"/>
        <item x="1836"/>
        <item x="6829"/>
        <item x="3448"/>
        <item x="953"/>
        <item x="633"/>
        <item x="6392"/>
        <item x="3955"/>
        <item x="6340"/>
        <item x="6970"/>
        <item x="932"/>
        <item x="4551"/>
        <item x="5404"/>
        <item x="6540"/>
        <item x="6474"/>
        <item x="1122"/>
        <item x="2224"/>
        <item x="8455"/>
        <item x="3216"/>
        <item x="2309"/>
        <item x="3432"/>
        <item x="4880"/>
        <item x="884"/>
        <item x="2473"/>
        <item x="5509"/>
        <item x="3484"/>
        <item x="149"/>
        <item x="8872"/>
        <item x="6338"/>
        <item x="4710"/>
        <item x="9003"/>
        <item x="3600"/>
        <item x="2726"/>
        <item x="2269"/>
        <item x="7516"/>
        <item x="2540"/>
        <item x="3278"/>
        <item x="1280"/>
        <item x="2057"/>
        <item x="3952"/>
        <item x="3594"/>
        <item x="2332"/>
        <item x="2401"/>
        <item x="1686"/>
        <item x="6026"/>
        <item x="2050"/>
        <item x="2920"/>
        <item x="4373"/>
        <item x="6834"/>
        <item x="3183"/>
        <item x="2199"/>
        <item x="3185"/>
        <item x="7018"/>
        <item x="6477"/>
        <item x="6066"/>
        <item x="6417"/>
        <item x="5218"/>
        <item x="3464"/>
        <item x="2097"/>
        <item x="2614"/>
        <item x="2582"/>
        <item x="7540"/>
        <item x="402"/>
        <item x="4803"/>
        <item x="655"/>
        <item x="8273"/>
        <item x="4117"/>
        <item x="4140"/>
        <item x="4416"/>
        <item x="1632"/>
        <item x="3213"/>
        <item x="4785"/>
        <item x="5286"/>
        <item x="7117"/>
        <item x="7017"/>
        <item x="5192"/>
        <item x="1413"/>
        <item x="211"/>
        <item x="6121"/>
        <item x="5029"/>
        <item x="8886"/>
        <item x="4998"/>
        <item x="4971"/>
        <item x="6249"/>
        <item x="1963"/>
        <item x="7936"/>
        <item x="3906"/>
        <item x="3598"/>
        <item x="5555"/>
        <item x="1680"/>
        <item x="8511"/>
        <item x="1795"/>
        <item x="4375"/>
        <item x="3647"/>
        <item x="8603"/>
        <item x="2595"/>
        <item x="3810"/>
        <item x="260"/>
        <item x="6707"/>
        <item x="132"/>
        <item x="6855"/>
        <item x="8413"/>
        <item x="4213"/>
        <item x="3369"/>
        <item x="1803"/>
        <item x="6191"/>
        <item x="1551"/>
        <item x="3744"/>
        <item x="4332"/>
        <item x="5817"/>
        <item x="2082"/>
        <item x="7726"/>
        <item x="326"/>
        <item x="5073"/>
        <item x="2723"/>
        <item x="1667"/>
        <item x="6673"/>
        <item x="6087"/>
        <item x="7251"/>
        <item x="2482"/>
        <item x="7982"/>
        <item x="7550"/>
        <item x="6669"/>
        <item x="876"/>
        <item x="2868"/>
        <item x="4835"/>
        <item x="4930"/>
        <item x="5265"/>
        <item x="2410"/>
        <item x="10"/>
        <item x="3047"/>
        <item x="4883"/>
        <item x="1017"/>
        <item x="522"/>
        <item x="5938"/>
        <item x="1819"/>
        <item x="3696"/>
        <item x="6243"/>
        <item x="3936"/>
        <item x="4189"/>
        <item x="4959"/>
        <item x="835"/>
        <item x="7006"/>
        <item x="1403"/>
        <item x="9043"/>
        <item x="6742"/>
        <item x="3013"/>
        <item x="8774"/>
        <item x="4119"/>
        <item x="6764"/>
        <item x="6127"/>
        <item x="1025"/>
        <item x="6415"/>
        <item x="6159"/>
        <item x="1857"/>
        <item x="7798"/>
        <item x="287"/>
        <item x="8067"/>
        <item x="6568"/>
        <item x="5968"/>
        <item x="4734"/>
        <item x="1610"/>
        <item x="1339"/>
        <item x="4546"/>
        <item x="7228"/>
        <item x="1999"/>
        <item x="4748"/>
        <item x="1288"/>
        <item x="7575"/>
        <item x="1079"/>
        <item x="215"/>
        <item x="5425"/>
        <item x="2123"/>
        <item x="1825"/>
        <item x="6448"/>
        <item x="4701"/>
        <item x="5934"/>
        <item x="1292"/>
        <item x="3277"/>
        <item x="3931"/>
        <item x="327"/>
        <item x="6570"/>
        <item x="8140"/>
        <item x="182"/>
        <item x="8725"/>
        <item x="5351"/>
        <item x="1485"/>
        <item x="4046"/>
        <item x="6943"/>
        <item x="7275"/>
        <item x="8306"/>
        <item x="1905"/>
        <item x="1613"/>
        <item x="6796"/>
        <item x="9042"/>
        <item x="308"/>
        <item x="0"/>
        <item x="6462"/>
        <item x="5878"/>
        <item x="5009"/>
        <item x="3347"/>
        <item x="2638"/>
        <item x="310"/>
        <item x="6250"/>
        <item x="1349"/>
        <item x="7546"/>
        <item x="2032"/>
        <item x="2976"/>
        <item x="4810"/>
        <item x="2805"/>
        <item x="3064"/>
        <item x="3132"/>
        <item x="3190"/>
        <item x="3779"/>
        <item x="2352"/>
        <item x="3316"/>
        <item x="3961"/>
        <item x="1882"/>
        <item x="4253"/>
        <item x="1223"/>
        <item x="5422"/>
        <item x="1654"/>
        <item x="777"/>
        <item x="3006"/>
        <item x="8275"/>
        <item x="2127"/>
        <item x="2862"/>
        <item x="2335"/>
        <item x="4333"/>
        <item x="9168"/>
        <item x="541"/>
        <item x="1941"/>
        <item x="6989"/>
        <item x="4040"/>
        <item x="4100"/>
        <item x="1246"/>
        <item x="3983"/>
        <item x="1420"/>
        <item x="362"/>
        <item x="1670"/>
        <item x="1872"/>
        <item x="148"/>
        <item x="101"/>
        <item x="5364"/>
        <item x="2973"/>
        <item x="3460"/>
        <item x="3634"/>
        <item x="3552"/>
        <item x="4214"/>
        <item x="4226"/>
        <item x="2533"/>
        <item x="502"/>
        <item x="913"/>
        <item x="5357"/>
        <item x="732"/>
        <item x="8272"/>
        <item x="1958"/>
        <item x="4050"/>
        <item x="2656"/>
        <item x="5236"/>
        <item x="4540"/>
        <item x="2444"/>
        <item x="2471"/>
        <item x="246"/>
        <item x="5491"/>
        <item x="5696"/>
        <item x="225"/>
        <item x="3029"/>
        <item x="1912"/>
        <item x="1929"/>
        <item x="1294"/>
        <item x="3698"/>
        <item x="2580"/>
        <item x="5729"/>
        <item x="7259"/>
        <item x="4000"/>
        <item x="4528"/>
        <item x="6365"/>
        <item x="4465"/>
        <item x="6777"/>
        <item x="6937"/>
        <item x="4203"/>
        <item x="2358"/>
        <item x="6897"/>
        <item x="4188"/>
        <item x="3310"/>
        <item x="1537"/>
        <item x="4593"/>
        <item x="5769"/>
        <item x="2972"/>
        <item x="5240"/>
        <item x="7984"/>
        <item x="7448"/>
        <item x="1530"/>
        <item x="2685"/>
        <item x="416"/>
        <item x="259"/>
        <item x="7357"/>
        <item x="8173"/>
        <item x="846"/>
        <item x="4368"/>
        <item x="1227"/>
        <item x="1776"/>
        <item x="6839"/>
        <item x="7876"/>
        <item x="6916"/>
        <item x="5523"/>
        <item x="4341"/>
        <item x="2360"/>
        <item x="4163"/>
        <item x="1769"/>
        <item x="1950"/>
        <item x="4324"/>
        <item x="3121"/>
        <item x="5163"/>
        <item x="6310"/>
        <item x="2361"/>
        <item x="161"/>
        <item x="1029"/>
        <item x="4892"/>
        <item x="4224"/>
        <item x="257"/>
        <item x="736"/>
        <item x="4146"/>
        <item x="5692"/>
        <item x="3475"/>
        <item x="615"/>
        <item x="6728"/>
        <item x="709"/>
        <item x="2515"/>
        <item x="6746"/>
        <item x="7713"/>
        <item x="1266"/>
        <item x="6546"/>
        <item x="2001"/>
        <item x="7475"/>
        <item x="238"/>
        <item x="139"/>
        <item x="6824"/>
        <item x="7808"/>
        <item x="2427"/>
        <item x="3228"/>
        <item x="3982"/>
        <item x="6274"/>
        <item x="1735"/>
        <item x="7075"/>
        <item x="596"/>
        <item x="8581"/>
        <item x="8092"/>
        <item x="8714"/>
        <item x="129"/>
        <item x="6419"/>
        <item x="4566"/>
        <item x="716"/>
        <item x="956"/>
        <item x="9047"/>
        <item x="3391"/>
        <item x="5249"/>
        <item x="2538"/>
        <item x="8911"/>
        <item x="1115"/>
        <item x="437"/>
        <item x="6076"/>
        <item x="8466"/>
        <item x="2042"/>
        <item x="2967"/>
        <item x="5536"/>
        <item x="7007"/>
        <item x="7579"/>
        <item x="3410"/>
        <item x="5395"/>
        <item x="206"/>
        <item x="852"/>
        <item x="5921"/>
        <item x="6524"/>
        <item x="2059"/>
        <item x="480"/>
        <item x="689"/>
        <item x="5762"/>
        <item x="8071"/>
        <item x="7693"/>
        <item x="3012"/>
        <item x="7975"/>
        <item x="6450"/>
        <item x="2960"/>
        <item x="5664"/>
        <item x="1093"/>
        <item x="3574"/>
        <item x="5083"/>
        <item x="167"/>
        <item x="6697"/>
        <item x="6559"/>
        <item x="735"/>
        <item x="1844"/>
        <item x="1003"/>
        <item x="4058"/>
        <item x="4248"/>
        <item x="5446"/>
        <item x="5862"/>
        <item x="7262"/>
        <item x="21"/>
        <item x="6554"/>
        <item x="6927"/>
        <item x="115"/>
        <item x="3527"/>
        <item x="3333"/>
        <item x="4128"/>
        <item x="5061"/>
        <item x="1903"/>
        <item x="4990"/>
        <item x="5602"/>
        <item x="4759"/>
        <item x="5048"/>
        <item x="247"/>
        <item x="768"/>
        <item x="1583"/>
        <item x="7231"/>
        <item x="5098"/>
        <item x="2007"/>
        <item x="1344"/>
        <item x="2415"/>
        <item x="765"/>
        <item x="6057"/>
        <item x="5872"/>
        <item x="6668"/>
        <item x="8610"/>
        <item x="4278"/>
        <item x="319"/>
        <item x="2215"/>
        <item x="9146"/>
        <item x="7070"/>
        <item x="6275"/>
        <item x="4708"/>
        <item x="1498"/>
        <item x="5642"/>
        <item x="8678"/>
        <item x="774"/>
        <item x="6518"/>
        <item x="110"/>
        <item x="938"/>
        <item x="1002"/>
        <item x="631"/>
        <item x="8580"/>
        <item x="4467"/>
        <item x="532"/>
        <item x="1900"/>
        <item x="8048"/>
        <item x="6994"/>
        <item x="3508"/>
        <item x="8821"/>
        <item x="2896"/>
        <item x="424"/>
        <item x="9076"/>
        <item x="3490"/>
        <item x="7152"/>
        <item x="2881"/>
        <item x="2493"/>
        <item x="4074"/>
        <item x="3437"/>
        <item x="5515"/>
        <item x="8506"/>
        <item x="389"/>
        <item x="7929"/>
        <item x="4131"/>
        <item x="1663"/>
        <item x="3920"/>
        <item x="6772"/>
        <item x="6296"/>
        <item x="2722"/>
        <item x="7987"/>
        <item x="4651"/>
        <item x="5402"/>
        <item x="5167"/>
        <item x="7631"/>
        <item x="7353"/>
        <item x="3210"/>
        <item x="2802"/>
        <item x="4780"/>
        <item x="6370"/>
        <item x="1715"/>
        <item x="1648"/>
        <item x="6174"/>
        <item x="7535"/>
        <item x="413"/>
        <item x="8618"/>
        <item x="1908"/>
        <item x="635"/>
        <item x="8379"/>
        <item x="9053"/>
        <item x="1058"/>
        <item x="469"/>
        <item x="4241"/>
        <item x="4247"/>
        <item x="2321"/>
        <item x="4631"/>
        <item x="2432"/>
        <item x="7061"/>
        <item x="4328"/>
        <item x="9160"/>
        <item x="150"/>
        <item x="666"/>
        <item x="8900"/>
        <item x="7145"/>
        <item x="1151"/>
        <item x="4252"/>
        <item x="2660"/>
        <item x="1723"/>
        <item x="433"/>
        <item x="4028"/>
        <item x="4459"/>
        <item x="6084"/>
        <item x="271"/>
        <item x="7724"/>
        <item x="8479"/>
        <item x="346"/>
        <item x="96"/>
        <item x="3659"/>
        <item x="2362"/>
        <item x="3611"/>
        <item x="1383"/>
        <item x="6187"/>
        <item x="822"/>
        <item x="8918"/>
        <item x="818"/>
        <item x="5307"/>
        <item x="190"/>
        <item x="1066"/>
        <item x="4353"/>
        <item x="6005"/>
        <item x="587"/>
        <item x="3908"/>
        <item x="6330"/>
        <item x="2959"/>
        <item x="2324"/>
        <item x="955"/>
        <item x="5702"/>
        <item x="5896"/>
        <item x="2377"/>
        <item x="6394"/>
        <item x="6612"/>
        <item x="5018"/>
        <item x="2543"/>
        <item x="1841"/>
        <item x="1252"/>
        <item x="6446"/>
        <item x="6097"/>
        <item x="7935"/>
        <item x="4456"/>
        <item x="8734"/>
        <item x="1787"/>
        <item x="194"/>
        <item x="2073"/>
        <item x="1563"/>
        <item x="2214"/>
        <item x="481"/>
        <item x="8779"/>
        <item x="104"/>
        <item x="6863"/>
        <item x="6993"/>
        <item x="1867"/>
        <item x="6755"/>
        <item x="5615"/>
        <item x="7647"/>
        <item x="1517"/>
        <item x="1219"/>
        <item x="5124"/>
        <item x="3683"/>
        <item x="484"/>
        <item x="2615"/>
        <item x="2231"/>
        <item x="5507"/>
        <item x="6053"/>
        <item x="7029"/>
        <item x="3545"/>
        <item x="5410"/>
        <item x="5451"/>
        <item x="3034"/>
        <item x="651"/>
        <item x="6200"/>
        <item x="4238"/>
        <item x="4582"/>
        <item x="8406"/>
        <item x="5455"/>
        <item x="4020"/>
        <item x="4299"/>
        <item x="6102"/>
        <item x="5907"/>
        <item x="6678"/>
        <item x="2281"/>
        <item x="6921"/>
        <item x="151"/>
        <item x="854"/>
        <item x="386"/>
        <item x="5734"/>
        <item x="4476"/>
        <item x="4120"/>
        <item x="8746"/>
        <item x="3353"/>
        <item x="5593"/>
        <item x="7747"/>
        <item x="243"/>
        <item x="1600"/>
        <item x="2869"/>
        <item x="2268"/>
        <item x="4242"/>
        <item x="6182"/>
        <item x="4946"/>
        <item x="6730"/>
        <item x="2454"/>
        <item x="5919"/>
        <item x="4568"/>
        <item x="1162"/>
        <item x="2838"/>
        <item x="1248"/>
        <item x="2463"/>
        <item x="3912"/>
        <item x="7148"/>
        <item x="964"/>
        <item x="7171"/>
        <item x="727"/>
        <item x="2404"/>
        <item x="3989"/>
        <item x="7310"/>
        <item x="418"/>
        <item x="1418"/>
        <item x="1027"/>
        <item x="4768"/>
        <item x="4775"/>
        <item x="4699"/>
        <item x="6441"/>
        <item x="8327"/>
        <item x="6822"/>
        <item x="2935"/>
        <item x="2923"/>
        <item x="87"/>
        <item x="5524"/>
        <item x="1730"/>
        <item x="3141"/>
        <item x="4830"/>
        <item x="1022"/>
        <item x="4024"/>
        <item x="2"/>
        <item x="8508"/>
        <item x="7253"/>
        <item x="7844"/>
        <item x="572"/>
        <item x="1862"/>
        <item x="209"/>
        <item x="8207"/>
        <item x="2248"/>
        <item x="8006"/>
        <item x="1092"/>
        <item x="7461"/>
        <item x="7522"/>
        <item x="4615"/>
        <item x="871"/>
        <item x="16"/>
        <item x="6186"/>
        <item x="2579"/>
        <item x="3160"/>
        <item x="5121"/>
        <item x="3885"/>
        <item x="493"/>
        <item x="6122"/>
        <item x="2720"/>
        <item x="7159"/>
        <item x="2034"/>
        <item x="5484"/>
        <item x="8641"/>
        <item x="4457"/>
        <item x="4311"/>
        <item x="2569"/>
        <item x="5081"/>
        <item x="3832"/>
        <item x="8113"/>
        <item x="1174"/>
        <item x="7306"/>
        <item x="3205"/>
        <item x="2816"/>
        <item x="7074"/>
        <item x="718"/>
        <item x="8862"/>
        <item x="2530"/>
        <item x="4552"/>
        <item x="2156"/>
        <item x="7527"/>
        <item x="1149"/>
        <item x="4969"/>
        <item x="8131"/>
        <item x="3182"/>
        <item x="8343"/>
        <item x="2341"/>
        <item x="1511"/>
        <item x="5430"/>
        <item x="1342"/>
        <item x="5939"/>
        <item x="5278"/>
        <item x="552"/>
        <item x="8986"/>
        <item x="2437"/>
        <item x="6217"/>
        <item x="7093"/>
        <item x="479"/>
        <item x="7795"/>
        <item x="3287"/>
        <item x="6621"/>
        <item x="4545"/>
        <item x="3125"/>
        <item x="8673"/>
        <item x="4274"/>
        <item x="1637"/>
        <item x="842"/>
        <item x="356"/>
        <item x="5305"/>
        <item x="2771"/>
        <item x="7651"/>
        <item x="1793"/>
        <item x="7712"/>
        <item x="6718"/>
        <item x="4497"/>
        <item x="847"/>
        <item x="1255"/>
        <item x="1068"/>
        <item x="4196"/>
        <item x="3070"/>
        <item x="9144"/>
        <item x="3479"/>
        <item x="7419"/>
        <item x="3721"/>
        <item x="26"/>
        <item x="2143"/>
        <item x="355"/>
        <item x="370"/>
        <item x="7102"/>
        <item x="249"/>
        <item x="2430"/>
        <item x="5819"/>
        <item x="8049"/>
        <item x="4334"/>
        <item x="7441"/>
        <item x="3265"/>
        <item x="6859"/>
        <item x="8963"/>
        <item x="4811"/>
        <item x="4861"/>
        <item x="8244"/>
        <item x="906"/>
        <item x="3332"/>
        <item x="2205"/>
        <item x="2977"/>
        <item x="7415"/>
        <item x="3720"/>
        <item x="5949"/>
        <item x="6633"/>
        <item x="4212"/>
        <item x="234"/>
        <item x="7901"/>
        <item x="6593"/>
        <item x="6780"/>
        <item x="108"/>
        <item x="6334"/>
        <item x="3385"/>
        <item x="1638"/>
        <item x="380"/>
        <item x="976"/>
        <item x="3652"/>
        <item x="5313"/>
        <item x="9032"/>
        <item x="9172"/>
        <item x="9192"/>
        <item x="5527"/>
        <item x="8667"/>
        <item x="720"/>
        <item x="837"/>
        <item x="1337"/>
        <item x="3520"/>
        <item x="7209"/>
        <item x="2840"/>
        <item x="3801"/>
        <item x="5216"/>
        <item x="3894"/>
        <item x="1604"/>
        <item x="2955"/>
        <item x="3401"/>
        <item x="323"/>
        <item x="208"/>
        <item x="3506"/>
        <item x="2064"/>
        <item x="813"/>
        <item x="9182"/>
        <item x="6992"/>
        <item x="2677"/>
        <item x="1720"/>
        <item x="6152"/>
        <item x="766"/>
        <item x="528"/>
        <item x="9161"/>
        <item x="4983"/>
        <item x="2925"/>
        <item x="788"/>
        <item x="8560"/>
        <item x="5820"/>
        <item x="5870"/>
        <item x="8361"/>
        <item x="763"/>
        <item x="2128"/>
        <item x="3740"/>
        <item x="1634"/>
        <item x="1809"/>
        <item x="6475"/>
        <item x="3322"/>
        <item x="6038"/>
        <item x="986"/>
        <item x="3798"/>
        <item x="3341"/>
        <item x="4216"/>
        <item x="4285"/>
        <item x="4578"/>
        <item x="1656"/>
        <item x="3750"/>
        <item x="478"/>
        <item x="2517"/>
        <item x="3092"/>
        <item x="3031"/>
        <item x="5643"/>
        <item x="511"/>
        <item x="457"/>
        <item x="6900"/>
        <item x="4291"/>
        <item x="6531"/>
        <item x="7635"/>
        <item x="1629"/>
        <item x="5418"/>
        <item x="5036"/>
        <item x="2176"/>
        <item x="3925"/>
        <item x="2457"/>
        <item x="7012"/>
        <item x="8628"/>
        <item x="1914"/>
        <item x="8706"/>
        <item x="984"/>
        <item x="9041"/>
        <item x="496"/>
        <item x="3927"/>
        <item x="2070"/>
        <item x="3221"/>
        <item x="742"/>
        <item x="4258"/>
        <item x="1892"/>
        <item x="7810"/>
        <item x="6646"/>
        <item x="7066"/>
        <item x="3596"/>
        <item x="4838"/>
        <item x="3884"/>
        <item x="4907"/>
        <item x="2364"/>
        <item x="5616"/>
        <item x="2684"/>
        <item x="3866"/>
        <item x="6721"/>
        <item x="4585"/>
        <item x="1874"/>
        <item x="130"/>
        <item x="5448"/>
        <item x="8500"/>
        <item x="301"/>
        <item x="3453"/>
        <item x="4602"/>
        <item x="1871"/>
        <item x="2718"/>
        <item x="683"/>
        <item x="8645"/>
        <item x="1222"/>
        <item x="6849"/>
        <item x="1145"/>
        <item x="5003"/>
        <item x="8263"/>
        <item x="3653"/>
        <item x="2854"/>
        <item x="4244"/>
        <item x="8620"/>
        <item x="1140"/>
        <item x="189"/>
        <item x="6220"/>
        <item x="6800"/>
        <item x="1631"/>
        <item x="4767"/>
        <item x="7459"/>
        <item x="497"/>
        <item x="7786"/>
        <item x="7851"/>
        <item x="2817"/>
        <item x="4072"/>
        <item x="2728"/>
        <item x="3516"/>
        <item x="3919"/>
        <item x="164"/>
        <item x="930"/>
        <item x="2056"/>
        <item x="3357"/>
        <item x="8901"/>
        <item x="7676"/>
        <item x="762"/>
        <item x="5021"/>
        <item x="6752"/>
        <item x="4519"/>
        <item x="245"/>
        <item x="3519"/>
        <item x="2256"/>
        <item x="6938"/>
        <item x="8119"/>
        <item x="6424"/>
        <item x="8041"/>
        <item x="2217"/>
        <item x="6745"/>
        <item x="6169"/>
        <item x="7866"/>
        <item x="1470"/>
        <item x="4401"/>
        <item x="8705"/>
        <item x="5829"/>
        <item x="591"/>
        <item x="6105"/>
        <item x="2384"/>
        <item x="8819"/>
        <item x="8995"/>
        <item x="4314"/>
        <item x="5632"/>
        <item x="3579"/>
        <item x="6091"/>
        <item x="918"/>
        <item x="2175"/>
        <item x="2293"/>
        <item x="3080"/>
        <item x="8892"/>
        <item x="7110"/>
        <item x="1152"/>
        <item x="8387"/>
        <item x="8055"/>
        <item x="4746"/>
        <item x="6709"/>
        <item x="4384"/>
        <item x="4432"/>
        <item x="6965"/>
        <item x="7531"/>
        <item x="6177"/>
        <item x="6944"/>
        <item x="9138"/>
        <item x="8767"/>
        <item x="578"/>
        <item x="1761"/>
        <item x="107"/>
        <item x="2623"/>
        <item x="1759"/>
        <item x="7555"/>
        <item x="2989"/>
        <item x="7212"/>
        <item x="2605"/>
        <item x="3590"/>
        <item x="8316"/>
        <item x="4042"/>
        <item x="7812"/>
        <item x="1842"/>
        <item x="1272"/>
        <item x="1386"/>
        <item x="8099"/>
        <item x="935"/>
        <item x="690"/>
        <item x="3851"/>
        <item x="8640"/>
        <item x="4236"/>
        <item x="3577"/>
        <item x="6083"/>
        <item x="7416"/>
        <item x="5347"/>
        <item x="4935"/>
        <item x="414"/>
        <item x="6281"/>
        <item x="9116"/>
        <item x="1209"/>
        <item x="5706"/>
        <item x="5812"/>
        <item x="5606"/>
        <item x="7491"/>
        <item x="4156"/>
        <item x="979"/>
        <item x="379"/>
        <item x="3015"/>
        <item x="4683"/>
        <item x="7601"/>
        <item x="9000"/>
        <item x="9102"/>
        <item x="2532"/>
        <item x="814"/>
        <item x="8234"/>
        <item x="7830"/>
        <item x="6166"/>
        <item x="527"/>
        <item x="4617"/>
        <item x="6947"/>
        <item x="3628"/>
        <item x="8806"/>
        <item x="1766"/>
        <item x="4454"/>
        <item x="8722"/>
        <item x="7112"/>
        <item x="9031"/>
        <item x="6354"/>
        <item x="1011"/>
        <item x="5186"/>
        <item x="508"/>
        <item x="7431"/>
        <item x="5824"/>
        <item x="4240"/>
        <item x="8057"/>
        <item x="7580"/>
        <item x="8240"/>
        <item x="6671"/>
        <item x="5554"/>
        <item x="1241"/>
        <item x="6786"/>
        <item x="3327"/>
        <item x="3008"/>
        <item x="5457"/>
        <item x="7618"/>
        <item x="471"/>
        <item x="6199"/>
        <item x="1940"/>
        <item x="7658"/>
        <item x="7980"/>
        <item x="472"/>
        <item x="2240"/>
        <item x="7838"/>
        <item x="5788"/>
        <item x="6447"/>
        <item x="7543"/>
        <item x="5731"/>
        <item x="3791"/>
        <item x="7655"/>
        <item x="4200"/>
        <item x="6034"/>
        <item x="2913"/>
        <item x="8100"/>
        <item x="8107"/>
        <item x="8286"/>
        <item x="7379"/>
        <item x="2099"/>
        <item x="5133"/>
        <item x="5558"/>
        <item x="6453"/>
        <item x="6987"/>
        <item x="6147"/>
        <item x="5239"/>
        <item x="6056"/>
        <item x="9190"/>
        <item x="7605"/>
        <item x="1187"/>
        <item x="8365"/>
        <item x="6263"/>
        <item x="173"/>
        <item x="8812"/>
        <item x="1371"/>
        <item x="6183"/>
        <item x="4854"/>
        <item x="3085"/>
        <item x="201"/>
        <item x="153"/>
        <item x="8374"/>
        <item x="5427"/>
        <item x="1802"/>
        <item x="4445"/>
        <item x="5678"/>
        <item x="7254"/>
        <item x="9121"/>
        <item x="6104"/>
        <item x="2832"/>
        <item x="6070"/>
        <item x="2600"/>
        <item x="8742"/>
        <item x="8518"/>
        <item x="7727"/>
        <item x="8808"/>
        <item x="4556"/>
        <item x="4798"/>
        <item x="2765"/>
        <item x="4749"/>
        <item x="6133"/>
        <item x="1878"/>
        <item x="5119"/>
        <item x="2159"/>
        <item x="9177"/>
        <item x="3038"/>
        <item x="4687"/>
        <item x="2297"/>
        <item x="7945"/>
        <item x="8394"/>
        <item x="9135"/>
        <item x="1942"/>
        <item x="3754"/>
        <item x="654"/>
        <item x="3859"/>
        <item x="4021"/>
        <item x="6596"/>
        <item x="1569"/>
        <item x="4081"/>
        <item x="6731"/>
        <item x="3534"/>
        <item x="4295"/>
        <item x="3795"/>
        <item x="4896"/>
        <item x="640"/>
        <item x="8978"/>
        <item x="4458"/>
        <item x="5797"/>
        <item x="7734"/>
        <item x="3649"/>
        <item x="6953"/>
        <item x="9137"/>
        <item x="7785"/>
        <item x="4813"/>
        <item x="8059"/>
        <item x="7807"/>
        <item x="3263"/>
        <item x="7326"/>
        <item x="7855"/>
        <item x="8400"/>
        <item x="7124"/>
        <item x="8044"/>
        <item x="2875"/>
        <item x="5332"/>
        <item x="7010"/>
        <item x="1168"/>
        <item x="6431"/>
        <item x="3416"/>
        <item x="8740"/>
        <item x="5232"/>
        <item x="3230"/>
        <item x="6676"/>
        <item x="4469"/>
        <item x="66"/>
        <item x="7439"/>
        <item x="637"/>
        <item x="4502"/>
        <item x="1208"/>
        <item x="6463"/>
        <item x="5791"/>
        <item x="5721"/>
        <item x="2197"/>
        <item x="5472"/>
        <item x="8085"/>
        <item x="3428"/>
        <item x="583"/>
        <item x="3562"/>
        <item x="1508"/>
        <item x="3966"/>
        <item x="5941"/>
        <item x="4106"/>
        <item x="6298"/>
        <item x="204"/>
        <item x="7423"/>
        <item x="4695"/>
        <item x="2719"/>
        <item x="4508"/>
        <item x="4826"/>
        <item x="901"/>
        <item x="3958"/>
        <item x="4218"/>
        <item x="7518"/>
        <item x="9113"/>
        <item x="1324"/>
        <item x="8612"/>
        <item x="568"/>
        <item x="1448"/>
        <item x="2945"/>
        <item x="1008"/>
        <item x="1664"/>
        <item x="4819"/>
        <item x="8402"/>
        <item x="7481"/>
        <item x="2440"/>
        <item x="1744"/>
        <item x="4949"/>
        <item x="7981"/>
        <item x="5707"/>
        <item x="897"/>
        <item x="3254"/>
        <item x="1089"/>
        <item x="8492"/>
        <item x="6271"/>
        <item x="577"/>
        <item x="330"/>
        <item x="7766"/>
        <item x="420"/>
        <item x="64"/>
        <item x="5909"/>
        <item x="2103"/>
        <item x="2682"/>
        <item x="3846"/>
        <item x="7564"/>
        <item x="5971"/>
        <item x="3812"/>
        <item x="925"/>
        <item x="6687"/>
        <item x="3314"/>
        <item x="7064"/>
        <item x="8928"/>
        <item x="7777"/>
        <item x="5659"/>
        <item x="5253"/>
        <item x="5068"/>
        <item x="8708"/>
        <item x="6480"/>
        <item x="959"/>
        <item x="3089"/>
        <item x="7797"/>
        <item x="1091"/>
        <item x="2272"/>
        <item x="6681"/>
        <item x="320"/>
        <item x="3033"/>
        <item x="7412"/>
        <item x="975"/>
        <item x="6349"/>
        <item x="3164"/>
        <item x="8732"/>
        <item x="1353"/>
        <item x="6882"/>
        <item x="1450"/>
        <item x="6356"/>
        <item x="4045"/>
        <item x="2712"/>
        <item x="136"/>
        <item x="351"/>
        <item x="8391"/>
        <item x="8860"/>
        <item x="8801"/>
        <item x="1457"/>
        <item x="7076"/>
        <item x="264"/>
        <item x="4355"/>
        <item x="8796"/>
        <item x="3561"/>
        <item x="3842"/>
        <item x="5215"/>
        <item x="1676"/>
        <item x="8738"/>
        <item x="6610"/>
        <item x="4512"/>
        <item x="6942"/>
        <item x="3963"/>
        <item x="8290"/>
        <item x="5701"/>
        <item x="3018"/>
        <item x="6129"/>
        <item x="3644"/>
        <item x="1861"/>
        <item x="3017"/>
        <item x="412"/>
        <item x="3307"/>
        <item x="9058"/>
        <item x="3451"/>
        <item x="4255"/>
        <item x="1910"/>
        <item x="6885"/>
        <item x="892"/>
        <item x="5123"/>
        <item x="2078"/>
        <item x="1205"/>
        <item x="2346"/>
        <item x="9088"/>
        <item x="8907"/>
        <item x="4993"/>
        <item x="586"/>
        <item x="6496"/>
        <item x="6632"/>
        <item x="3796"/>
        <item x="7479"/>
        <item x="7327"/>
        <item x="645"/>
        <item x="6423"/>
        <item x="6137"/>
        <item x="8224"/>
        <item x="364"/>
        <item x="4802"/>
        <item x="2949"/>
        <item x="5900"/>
        <item x="2011"/>
        <item x="5187"/>
        <item x="1972"/>
        <item x="6278"/>
        <item x="5040"/>
        <item x="3058"/>
        <item x="4510"/>
        <item x="7322"/>
        <item x="8514"/>
        <item x="4591"/>
        <item x="4103"/>
        <item x="1482"/>
        <item x="473"/>
        <item x="5059"/>
        <item x="3128"/>
        <item x="1285"/>
        <item x="1755"/>
        <item x="537"/>
        <item x="8745"/>
        <item x="3443"/>
        <item x="3984"/>
        <item x="5929"/>
        <item x="5624"/>
        <item x="4742"/>
        <item x="375"/>
        <item x="1890"/>
        <item x="7949"/>
        <item x="2006"/>
        <item x="5915"/>
        <item x="8204"/>
        <item x="2412"/>
        <item x="5963"/>
        <item x="1459"/>
        <item x="6674"/>
        <item x="7202"/>
        <item x="3042"/>
        <item x="2274"/>
        <item x="4547"/>
        <item x="513"/>
        <item x="4122"/>
        <item x="2391"/>
        <item x="812"/>
        <item x="3916"/>
        <item x="7111"/>
        <item x="8481"/>
        <item x="7612"/>
        <item x="526"/>
        <item x="7073"/>
        <item x="807"/>
        <item x="3799"/>
        <item x="9065"/>
        <item x="1458"/>
        <item x="5206"/>
        <item x="6935"/>
        <item x="2148"/>
        <item x="4380"/>
        <item x="7875"/>
        <item x="2366"/>
        <item x="8152"/>
        <item x="1069"/>
        <item x="3703"/>
        <item x="9191"/>
        <item x="434"/>
        <item x="5799"/>
        <item x="1592"/>
        <item x="422"/>
        <item x="5224"/>
        <item x="676"/>
        <item x="3360"/>
        <item x="6584"/>
        <item x="7806"/>
        <item x="8069"/>
        <item x="8145"/>
        <item x="4177"/>
        <item x="4007"/>
        <item x="3913"/>
        <item x="4351"/>
        <item x="2948"/>
        <item x="3438"/>
        <item x="8097"/>
        <item x="8127"/>
        <item x="6690"/>
        <item x="5943"/>
        <item x="939"/>
        <item x="5176"/>
        <item x="5464"/>
        <item x="7678"/>
        <item x="2829"/>
        <item x="1926"/>
        <item x="8596"/>
        <item x="7990"/>
        <item x="3605"/>
        <item x="1988"/>
        <item x="684"/>
        <item x="4872"/>
        <item x="5927"/>
        <item x="9036"/>
        <item x="2729"/>
        <item x="2283"/>
        <item x="6597"/>
        <item x="131"/>
        <item x="3855"/>
        <item x="798"/>
        <item x="1139"/>
        <item x="2919"/>
        <item x="2654"/>
        <item x="4041"/>
        <item x="8227"/>
        <item x="4703"/>
        <item x="6818"/>
        <item x="1947"/>
        <item x="3450"/>
        <item x="8061"/>
        <item x="2964"/>
        <item x="172"/>
        <item x="9130"/>
        <item x="8232"/>
        <item x="6543"/>
        <item x="2971"/>
        <item x="7906"/>
        <item x="2055"/>
        <item x="4078"/>
        <item x="2535"/>
        <item x="4682"/>
        <item x="4934"/>
        <item x="3863"/>
        <item x="3433"/>
        <item x="3422"/>
        <item x="8377"/>
        <item x="8685"/>
        <item x="6487"/>
        <item x="4837"/>
        <item x="647"/>
        <item x="1524"/>
        <item x="3350"/>
        <item x="5626"/>
        <item x="6009"/>
        <item x="5282"/>
        <item x="2703"/>
        <item x="5153"/>
        <item x="7399"/>
        <item x="8395"/>
        <item x="7031"/>
        <item x="4805"/>
        <item x="7165"/>
        <item x="8627"/>
        <item x="6575"/>
        <item x="1729"/>
        <item x="2524"/>
        <item x="22"/>
        <item x="776"/>
        <item x="3971"/>
        <item x="8550"/>
        <item x="8308"/>
        <item x="7967"/>
        <item x="3828"/>
        <item x="4788"/>
        <item x="7641"/>
        <item x="8116"/>
        <item x="3700"/>
        <item x="6140"/>
        <item x="4760"/>
        <item x="3773"/>
        <item x="7015"/>
        <item x="5423"/>
        <item x="3191"/>
        <item x="1650"/>
        <item x="7778"/>
        <item x="3324"/>
        <item x="217"/>
        <item x="8898"/>
        <item x="2075"/>
        <item x="8785"/>
        <item x="8206"/>
        <item x="4275"/>
        <item x="4720"/>
        <item x="4541"/>
        <item x="4869"/>
        <item x="3106"/>
        <item x="3289"/>
        <item x="7859"/>
        <item x="5592"/>
        <item x="5815"/>
        <item x="1612"/>
        <item x="5146"/>
        <item x="1578"/>
        <item x="6471"/>
        <item x="4580"/>
        <item x="7992"/>
        <item x="702"/>
        <item x="7338"/>
        <item x="1705"/>
        <item x="3320"/>
        <item x="4536"/>
        <item x="5144"/>
        <item x="423"/>
        <item x="5274"/>
        <item x="3570"/>
        <item x="7905"/>
        <item x="7361"/>
        <item x="6582"/>
        <item x="5530"/>
        <item x="6168"/>
        <item x="6651"/>
        <item x="1932"/>
        <item x="8759"/>
        <item x="6381"/>
        <item x="2113"/>
        <item x="2809"/>
        <item x="6550"/>
        <item x="7384"/>
        <item x="7373"/>
        <item x="1931"/>
        <item x="3161"/>
        <item x="7155"/>
        <item x="3681"/>
        <item x="6836"/>
        <item x="7051"/>
        <item x="4499"/>
        <item x="7438"/>
        <item x="8655"/>
        <item x="1792"/>
        <item x="6409"/>
        <item x="6710"/>
        <item x="6362"/>
        <item x="8757"/>
        <item x="2622"/>
        <item x="8632"/>
        <item x="5361"/>
        <item x="3499"/>
        <item x="5334"/>
        <item x="5260"/>
        <item x="6035"/>
        <item x="7802"/>
        <item x="2406"/>
        <item x="8522"/>
        <item x="8156"/>
        <item x="5777"/>
        <item x="8388"/>
        <item x="4877"/>
        <item x="6869"/>
        <item x="3654"/>
        <item x="5805"/>
        <item x="4287"/>
        <item x="6109"/>
        <item x="951"/>
        <item x="8730"/>
        <item x="4762"/>
        <item x="8552"/>
        <item x="6307"/>
        <item x="2568"/>
        <item x="4344"/>
        <item x="6551"/>
        <item x="7449"/>
        <item x="5825"/>
        <item x="1464"/>
        <item x="1948"/>
        <item x="5211"/>
        <item x="3203"/>
        <item x="4515"/>
        <item x="7629"/>
        <item x="7976"/>
        <item x="4964"/>
        <item x="882"/>
        <item x="4904"/>
        <item x="5346"/>
        <item x="7737"/>
        <item x="458"/>
        <item x="6467"/>
        <item x="7690"/>
        <item x="1036"/>
        <item x="5983"/>
        <item x="6033"/>
        <item x="303"/>
        <item x="5569"/>
        <item x="9120"/>
        <item x="8690"/>
        <item x="2885"/>
        <item x="7886"/>
        <item x="3728"/>
        <item x="6212"/>
        <item x="4442"/>
        <item x="1136"/>
        <item x="6871"/>
        <item x="2220"/>
        <item x="1267"/>
        <item x="5595"/>
        <item x="3297"/>
        <item x="8660"/>
        <item x="3283"/>
        <item x="8832"/>
        <item x="767"/>
        <item x="6297"/>
        <item x="9035"/>
        <item x="8385"/>
        <item x="5631"/>
        <item x="4142"/>
        <item x="441"/>
        <item x="3342"/>
        <item x="1608"/>
        <item x="6213"/>
        <item x="3258"/>
        <item x="9009"/>
        <item x="2275"/>
        <item x="3016"/>
        <item x="5064"/>
        <item x="5152"/>
        <item x="2801"/>
        <item x="2145"/>
        <item x="5566"/>
        <item x="5096"/>
        <item x="1019"/>
        <item x="4876"/>
        <item x="3588"/>
        <item x="3723"/>
        <item x="7173"/>
        <item x="4354"/>
        <item x="4991"/>
        <item x="147"/>
        <item x="1180"/>
        <item x="3413"/>
        <item x="8292"/>
        <item x="6573"/>
        <item x="4249"/>
        <item x="7068"/>
        <item x="6741"/>
        <item x="7238"/>
        <item x="3708"/>
        <item x="548"/>
        <item x="544"/>
        <item x="5222"/>
        <item x="7470"/>
        <item x="3756"/>
        <item x="3384"/>
        <item x="6509"/>
        <item x="2134"/>
        <item x="4560"/>
        <item x="7030"/>
        <item x="6382"/>
        <item x="920"/>
        <item x="4427"/>
        <item x="661"/>
        <item x="6541"/>
        <item x="2109"/>
        <item x="5806"/>
        <item x="5856"/>
        <item x="7862"/>
        <item x="7337"/>
        <item x="1330"/>
        <item x="2144"/>
        <item x="7557"/>
        <item x="8687"/>
        <item x="5549"/>
        <item x="2400"/>
        <item x="8201"/>
        <item x="7151"/>
        <item x="5625"/>
        <item x="2672"/>
        <item x="7224"/>
        <item x="4231"/>
        <item x="6181"/>
        <item x="8548"/>
        <item x="8084"/>
        <item x="275"/>
        <item x="8540"/>
        <item x="5505"/>
        <item x="6139"/>
        <item x="4308"/>
        <item x="8929"/>
        <item x="2385"/>
        <item x="5270"/>
        <item x="3677"/>
        <item x="7105"/>
        <item x="4807"/>
        <item x="1728"/>
        <item x="7187"/>
        <item x="5202"/>
        <item x="5826"/>
        <item x="1976"/>
        <item x="5310"/>
        <item x="551"/>
        <item x="4790"/>
        <item x="2228"/>
        <item x="5502"/>
        <item x="1215"/>
        <item x="6986"/>
        <item x="8507"/>
        <item x="317"/>
        <item x="4994"/>
        <item x="8364"/>
        <item x="3778"/>
        <item x="7146"/>
        <item x="3573"/>
        <item x="565"/>
        <item x="288"/>
        <item x="8329"/>
        <item x="5577"/>
        <item x="8309"/>
        <item x="6008"/>
        <item x="1229"/>
        <item x="7452"/>
        <item x="3382"/>
        <item x="4936"/>
        <item x="6611"/>
        <item x="3418"/>
        <item x="2652"/>
        <item x="8939"/>
        <item x="2775"/>
        <item x="6476"/>
        <item x="1593"/>
        <item x="8260"/>
        <item x="7993"/>
        <item x="8684"/>
        <item x="8525"/>
        <item x="3623"/>
        <item x="4770"/>
        <item x="606"/>
        <item x="1743"/>
        <item x="5212"/>
        <item x="6032"/>
        <item x="391"/>
        <item x="879"/>
        <item x="7463"/>
        <item x="1354"/>
        <item x="3386"/>
        <item x="6603"/>
        <item x="7136"/>
        <item x="1195"/>
        <item x="4945"/>
        <item x="8758"/>
        <item x="8065"/>
        <item x="7219"/>
        <item x="5490"/>
        <item x="9180"/>
        <item x="6691"/>
        <item x="3972"/>
        <item x="3819"/>
        <item x="4259"/>
        <item x="4073"/>
        <item x="6714"/>
        <item x="2793"/>
        <item x="8728"/>
        <item x="4194"/>
        <item x="3196"/>
        <item x="6649"/>
        <item x="5528"/>
        <item x="4621"/>
        <item x="3976"/>
        <item x="2390"/>
        <item x="5091"/>
        <item x="7708"/>
        <item x="6286"/>
        <item x="6317"/>
        <item x="2468"/>
        <item x="5973"/>
        <item x="430"/>
        <item x="7108"/>
        <item x="4505"/>
        <item x="6526"/>
        <item x="7420"/>
        <item x="6803"/>
        <item x="9017"/>
        <item x="5207"/>
        <item x="3338"/>
        <item x="7918"/>
        <item x="1431"/>
        <item x="5880"/>
        <item x="1772"/>
        <item x="8703"/>
        <item x="224"/>
        <item x="169"/>
        <item x="6758"/>
        <item x="3817"/>
        <item x="2691"/>
        <item x="8617"/>
        <item x="3282"/>
        <item x="5452"/>
        <item x="2811"/>
        <item x="5110"/>
        <item x="7260"/>
        <item x="408"/>
        <item x="3513"/>
        <item x="8241"/>
        <item x="3870"/>
        <item x="9196"/>
        <item x="1263"/>
        <item x="8637"/>
        <item x="6454"/>
        <item x="8744"/>
        <item x="2453"/>
        <item x="3664"/>
        <item x="3554"/>
        <item x="558"/>
        <item x="6744"/>
        <item x="227"/>
        <item x="398"/>
        <item x="8972"/>
        <item x="6171"/>
        <item x="3891"/>
        <item x="3657"/>
        <item x="1934"/>
        <item x="838"/>
        <item x="4709"/>
        <item x="3187"/>
        <item x="3531"/>
        <item x="8461"/>
        <item x="2887"/>
        <item x="7417"/>
        <item x="3638"/>
        <item x="6219"/>
        <item x="3582"/>
        <item x="6500"/>
        <item x="1009"/>
        <item x="8568"/>
        <item x="8546"/>
        <item x="2460"/>
        <item x="2380"/>
        <item x="2002"/>
        <item x="2234"/>
        <item x="4424"/>
        <item x="216"/>
        <item x="7287"/>
        <item x="1611"/>
        <item x="829"/>
        <item x="4337"/>
        <item x="6485"/>
        <item x="4349"/>
        <item x="7561"/>
        <item x="6759"/>
        <item x="8925"/>
        <item x="1987"/>
        <item x="2012"/>
        <item x="7386"/>
        <item x="8054"/>
        <item x="3637"/>
        <item x="4888"/>
        <item x="7440"/>
        <item x="7048"/>
        <item x="1323"/>
        <item x="7900"/>
        <item x="6913"/>
        <item x="782"/>
        <item x="1570"/>
        <item x="5137"/>
        <item x="1452"/>
        <item x="2411"/>
        <item x="56"/>
        <item x="4110"/>
        <item x="1619"/>
        <item x="4815"/>
        <item x="1326"/>
        <item x="4712"/>
        <item x="632"/>
        <item x="6562"/>
        <item x="4049"/>
        <item x="8198"/>
        <item x="693"/>
        <item x="3847"/>
        <item x="8864"/>
        <item x="8694"/>
        <item x="3893"/>
        <item x="889"/>
        <item x="4821"/>
        <item x="8721"/>
        <item x="2072"/>
        <item x="1350"/>
        <item x="2477"/>
        <item x="5651"/>
        <item x="8339"/>
        <item x="4300"/>
        <item x="3915"/>
        <item x="1564"/>
        <item x="2450"/>
        <item x="7623"/>
        <item x="7244"/>
        <item x="3311"/>
        <item x="8910"/>
        <item x="7365"/>
        <item x="518"/>
        <item x="2981"/>
        <item x="2974"/>
        <item x="2667"/>
        <item x="4158"/>
        <item x="5267"/>
        <item x="4264"/>
        <item x="6933"/>
        <item x="447"/>
        <item x="3088"/>
        <item x="5194"/>
        <item x="5903"/>
        <item x="1424"/>
        <item x="4797"/>
        <item x="1817"/>
        <item x="817"/>
        <item x="2167"/>
        <item x="5959"/>
        <item x="6036"/>
        <item x="7677"/>
        <item x="3122"/>
        <item x="1423"/>
        <item x="1132"/>
        <item x="6355"/>
        <item x="5542"/>
        <item x="7043"/>
        <item x="7643"/>
        <item x="3749"/>
        <item x="4793"/>
        <item x="1236"/>
        <item x="6108"/>
        <item x="560"/>
        <item x="3990"/>
        <item x="726"/>
        <item x="2344"/>
        <item x="8790"/>
        <item x="2416"/>
        <item x="3760"/>
        <item x="619"/>
        <item x="692"/>
        <item x="6504"/>
        <item x="4831"/>
        <item x="7150"/>
        <item x="6375"/>
        <item x="7714"/>
        <item x="1852"/>
        <item x="2033"/>
        <item x="5525"/>
        <item x="4364"/>
        <item x="6906"/>
        <item x="965"/>
        <item x="3399"/>
        <item x="5587"/>
        <item x="6497"/>
        <item x="1545"/>
        <item x="570"/>
        <item x="1273"/>
        <item x="8093"/>
        <item x="7742"/>
        <item x="6113"/>
        <item x="5966"/>
        <item x="5685"/>
        <item x="5056"/>
        <item x="1503"/>
        <item x="4448"/>
        <item x="2074"/>
        <item x="328"/>
        <item x="318"/>
        <item x="2683"/>
        <item x="4555"/>
        <item x="7039"/>
        <item x="3348"/>
        <item x="7983"/>
        <item x="2607"/>
        <item x="6887"/>
        <item x="8000"/>
        <item x="3956"/>
        <item x="2968"/>
        <item x="2110"/>
        <item x="5063"/>
        <item x="753"/>
        <item x="5936"/>
        <item x="1644"/>
        <item x="2965"/>
        <item x="6949"/>
        <item x="8501"/>
        <item x="2405"/>
        <item x="5506"/>
        <item x="1567"/>
        <item x="1674"/>
        <item x="8264"/>
        <item x="592"/>
        <item x="7264"/>
        <item x="2969"/>
        <item x="9131"/>
        <item x="5677"/>
        <item x="8426"/>
        <item x="8155"/>
        <item x="3968"/>
        <item x="4613"/>
        <item x="3069"/>
        <item x="2659"/>
        <item x="3469"/>
        <item x="2903"/>
        <item x="9071"/>
        <item x="7467"/>
        <item x="4592"/>
        <item x="1877"/>
        <item x="4575"/>
        <item x="1709"/>
        <item x="1395"/>
        <item x="2552"/>
        <item x="8283"/>
        <item x="3118"/>
        <item x="4490"/>
        <item x="1049"/>
        <item x="8600"/>
        <item x="2796"/>
        <item x="3471"/>
        <item x="6884"/>
        <item x="7582"/>
        <item x="2772"/>
        <item x="5965"/>
        <item x="1870"/>
        <item x="4538"/>
        <item x="1469"/>
        <item x="125"/>
        <item x="8237"/>
        <item x="5172"/>
        <item x="5503"/>
        <item x="7719"/>
        <item x="5680"/>
        <item x="2899"/>
        <item x="662"/>
        <item x="2537"/>
        <item x="870"/>
        <item x="119"/>
        <item x="7781"/>
        <item x="7994"/>
        <item x="396"/>
        <item x="7602"/>
        <item x="6103"/>
        <item x="991"/>
        <item x="2663"/>
        <item x="4606"/>
        <item x="383"/>
        <item x="35"/>
        <item x="2564"/>
        <item x="5474"/>
        <item x="820"/>
        <item x="7736"/>
        <item x="2369"/>
        <item x="4962"/>
        <item x="6794"/>
        <item x="7793"/>
        <item x="1617"/>
        <item x="973"/>
        <item x="93"/>
        <item x="5099"/>
        <item x="2462"/>
        <item x="3304"/>
        <item x="1901"/>
        <item x="2647"/>
        <item x="3528"/>
        <item x="6820"/>
        <item x="4973"/>
        <item x="3119"/>
        <item x="5763"/>
        <item x="9114"/>
        <item x="5556"/>
        <item x="5539"/>
        <item x="5026"/>
        <item x="5623"/>
        <item x="8192"/>
        <item x="4520"/>
        <item x="5372"/>
        <item x="6862"/>
        <item x="1363"/>
        <item x="3529"/>
        <item x="4929"/>
        <item x="7610"/>
        <item x="168"/>
        <item x="719"/>
        <item x="5"/>
        <item x="5184"/>
        <item x="8841"/>
        <item x="2328"/>
        <item x="3980"/>
        <item x="1679"/>
        <item x="302"/>
        <item x="8505"/>
        <item x="3586"/>
        <item x="1291"/>
        <item x="4363"/>
        <item x="8888"/>
        <item x="5300"/>
        <item x="2746"/>
        <item x="5601"/>
        <item x="8543"/>
        <item x="937"/>
        <item x="9086"/>
        <item x="6003"/>
        <item x="7804"/>
        <item x="7378"/>
        <item x="4038"/>
        <item x="7453"/>
        <item x="2696"/>
        <item x="896"/>
        <item x="5853"/>
        <item x="1261"/>
        <item x="8425"/>
        <item x="3726"/>
        <item x="7060"/>
        <item x="5214"/>
        <item x="8542"/>
        <item x="5910"/>
        <item x="8904"/>
        <item x="2815"/>
        <item x="4871"/>
        <item x="235"/>
        <item x="2844"/>
        <item x="1126"/>
        <item x="5120"/>
        <item x="547"/>
        <item x="6050"/>
        <item x="4906"/>
        <item x="6346"/>
        <item x="2736"/>
        <item x="2783"/>
        <item x="6654"/>
        <item x="4517"/>
        <item x="5019"/>
        <item x="7451"/>
        <item x="3766"/>
        <item x="6266"/>
        <item x="1492"/>
        <item x="1671"/>
        <item x="5105"/>
        <item x="7503"/>
        <item x="5229"/>
        <item x="6770"/>
        <item x="4316"/>
        <item x="7037"/>
        <item x="8526"/>
        <item x="946"/>
        <item x="7334"/>
        <item x="2233"/>
        <item x="5331"/>
        <item x="806"/>
        <item x="7087"/>
        <item x="783"/>
        <item x="1555"/>
        <item x="102"/>
        <item x="359"/>
        <item x="7343"/>
        <item x="4702"/>
        <item x="4282"/>
        <item x="1360"/>
        <item x="3992"/>
        <item x="4895"/>
        <item x="5876"/>
        <item x="3398"/>
        <item x="9079"/>
        <item x="1774"/>
        <item x="1507"/>
        <item x="2192"/>
        <item x="5924"/>
        <item x="8256"/>
        <item x="1681"/>
        <item x="833"/>
        <item x="8123"/>
        <item x="23"/>
        <item x="2526"/>
        <item x="365"/>
        <item x="8159"/>
        <item x="1081"/>
        <item x="248"/>
        <item x="4176"/>
        <item x="1341"/>
        <item x="1789"/>
        <item x="4235"/>
        <item x="2340"/>
        <item x="7160"/>
        <item x="7891"/>
        <item x="5337"/>
        <item x="120"/>
        <item x="4911"/>
        <item x="1441"/>
        <item x="2036"/>
        <item x="6720"/>
        <item x="9164"/>
        <item x="2828"/>
        <item x="582"/>
        <item x="5599"/>
        <item x="6957"/>
        <item x="7625"/>
        <item x="6432"/>
        <item x="8515"/>
        <item x="307"/>
        <item x="5571"/>
        <item x="135"/>
        <item x="1688"/>
        <item x="2701"/>
        <item x="4068"/>
        <item x="6411"/>
        <item x="8258"/>
        <item x="7097"/>
        <item x="4066"/>
        <item x="4482"/>
        <item x="5075"/>
        <item x="6051"/>
        <item x="5127"/>
        <item x="1309"/>
        <item x="1990"/>
        <item x="1889"/>
        <item x="2773"/>
        <item x="1602"/>
        <item x="4970"/>
        <item x="4015"/>
        <item x="1104"/>
        <item x="3358"/>
        <item x="4104"/>
        <item x="212"/>
        <item x="7446"/>
        <item x="7706"/>
        <item x="1574"/>
        <item x="2301"/>
        <item x="872"/>
        <item x="7072"/>
        <item x="6473"/>
        <item x="4178"/>
        <item x="3276"/>
        <item x="1601"/>
        <item x="653"/>
        <item x="6146"/>
        <item x="3583"/>
        <item x="2100"/>
        <item x="1504"/>
        <item x="5449"/>
        <item x="4466"/>
        <item x="1702"/>
        <item x="6653"/>
        <item x="1061"/>
        <item x="4792"/>
        <item x="3303"/>
        <item x="6880"/>
        <item x="6058"/>
        <item x="4840"/>
        <item x="7686"/>
        <item x="7350"/>
        <item x="1176"/>
        <item x="7596"/>
        <item x="7640"/>
        <item x="6534"/>
        <item x="3601"/>
        <item x="6911"/>
        <item x="7356"/>
        <item x="8528"/>
        <item x="2438"/>
        <item x="3336"/>
        <item x="1736"/>
        <item x="7657"/>
        <item x="769"/>
        <item x="7282"/>
        <item x="8274"/>
        <item x="6131"/>
        <item x="5605"/>
        <item x="7687"/>
        <item x="8657"/>
        <item x="3874"/>
        <item x="1013"/>
        <item x="6995"/>
        <item x="740"/>
        <item x="6566"/>
        <item x="4239"/>
        <item x="7840"/>
        <item x="3186"/>
        <item x="6748"/>
        <item x="1649"/>
        <item x="3123"/>
        <item x="5988"/>
        <item x="293"/>
        <item x="6760"/>
        <item x="1297"/>
        <item x="7659"/>
        <item x="1256"/>
        <item x="8831"/>
        <item x="2095"/>
        <item x="7809"/>
        <item x="8895"/>
        <item x="5987"/>
        <item x="7293"/>
        <item x="9055"/>
        <item x="6749"/>
        <item x="62"/>
        <item x="4917"/>
        <item x="677"/>
        <item x="5557"/>
        <item x="6069"/>
        <item x="463"/>
        <item x="7021"/>
        <item x="521"/>
        <item x="2499"/>
        <item x="1052"/>
        <item x="2620"/>
        <item x="999"/>
        <item x="329"/>
        <item x="79"/>
        <item x="3409"/>
        <item x="5822"/>
        <item x="6101"/>
        <item x="5783"/>
        <item x="4001"/>
        <item x="7034"/>
        <item x="2601"/>
        <item x="5722"/>
        <item x="4143"/>
        <item x="3115"/>
        <item x="7276"/>
        <item x="5092"/>
        <item x="7311"/>
        <item x="3550"/>
        <item x="5387"/>
        <item x="6715"/>
        <item x="5481"/>
        <item x="3648"/>
        <item x="2387"/>
        <item x="1398"/>
        <item x="8502"/>
        <item x="4246"/>
        <item x="886"/>
        <item x="1147"/>
        <item x="1669"/>
        <item x="7315"/>
        <item x="1099"/>
        <item x="6955"/>
        <item x="3066"/>
        <item x="8386"/>
        <item x="7487"/>
        <item x="2428"/>
        <item x="5301"/>
        <item x="6565"/>
        <item x="6439"/>
        <item x="6602"/>
        <item x="7217"/>
        <item x="6405"/>
        <item x="2754"/>
        <item x="8421"/>
        <item x="1869"/>
        <item x="8934"/>
        <item x="2570"/>
        <item x="7126"/>
        <item x="4933"/>
        <item x="6735"/>
        <item x="2792"/>
        <item x="7210"/>
        <item x="1315"/>
        <item x="6306"/>
        <item x="5335"/>
        <item x="106"/>
        <item x="9001"/>
        <item x="4428"/>
        <item x="8826"/>
        <item x="474"/>
        <item x="1090"/>
        <item x="3156"/>
        <item x="8404"/>
        <item x="2917"/>
        <item x="8897"/>
        <item x="6206"/>
        <item x="4065"/>
        <item x="2174"/>
        <item x="7305"/>
        <item x="1038"/>
        <item x="7648"/>
        <item x="6155"/>
        <item x="2571"/>
        <item x="8789"/>
        <item x="6184"/>
        <item x="923"/>
        <item x="773"/>
        <item x="9195"/>
        <item x="5760"/>
        <item x="183"/>
        <item x="5942"/>
        <item x="6883"/>
        <item x="7526"/>
        <item x="3722"/>
        <item x="2675"/>
        <item x="9132"/>
        <item x="5789"/>
        <item x="9048"/>
        <item x="1925"/>
        <item x="8658"/>
        <item x="7519"/>
        <item x="78"/>
        <item x="2511"/>
        <item x="3377"/>
        <item x="2892"/>
        <item x="8630"/>
        <item x="9162"/>
        <item x="3535"/>
        <item x="4915"/>
        <item x="1978"/>
        <item x="3547"/>
        <item x="6505"/>
        <item x="2744"/>
        <item x="1808"/>
        <item x="2053"/>
        <item x="3580"/>
        <item x="7922"/>
        <item x="1088"/>
        <item x="7784"/>
        <item x="7309"/>
        <item x="1128"/>
        <item x="7376"/>
        <item x="8141"/>
        <item x="2588"/>
        <item x="3129"/>
        <item x="8246"/>
        <item x="483"/>
        <item x="4376"/>
        <item x="2238"/>
        <item x="796"/>
        <item x="361"/>
        <item x="3393"/>
        <item x="6074"/>
        <item x="7799"/>
        <item x="45"/>
        <item x="4758"/>
        <item x="2089"/>
        <item x="2545"/>
        <item x="6964"/>
        <item x="2737"/>
        <item x="2544"/>
        <item x="2627"/>
        <item x="7375"/>
        <item x="3255"/>
        <item x="8134"/>
        <item x="5483"/>
        <item x="7301"/>
        <item x="2697"/>
        <item x="4430"/>
        <item x="4409"/>
        <item x="6975"/>
        <item x="273"/>
        <item x="6726"/>
        <item x="371"/>
        <item x="230"/>
        <item x="7456"/>
        <item x="9091"/>
        <item x="7371"/>
        <item x="6112"/>
        <item x="525"/>
        <item x="5645"/>
        <item x="305"/>
        <item x="7104"/>
        <item x="8762"/>
        <item x="4261"/>
        <item x="6619"/>
        <item x="2528"/>
        <item x="5088"/>
        <item x="5276"/>
        <item x="5384"/>
        <item x="9111"/>
        <item x="6613"/>
        <item x="7997"/>
        <item x="7920"/>
        <item x="7826"/>
        <item x="8142"/>
        <item x="5041"/>
        <item x="5159"/>
        <item x="1083"/>
        <item x="8884"/>
        <item x="7927"/>
        <item x="6548"/>
        <item x="7341"/>
        <item x="5328"/>
        <item x="1005"/>
        <item x="4400"/>
        <item x="4313"/>
        <item x="6843"/>
        <item x="7507"/>
        <item x="5196"/>
        <item x="4722"/>
        <item x="4037"/>
        <item x="1332"/>
        <item x="3251"/>
        <item x="8356"/>
        <item x="8756"/>
        <item x="9074"/>
        <item x="3639"/>
        <item x="1491"/>
        <item x="4800"/>
        <item x="5898"/>
        <item x="6209"/>
        <item x="5190"/>
        <item x="8128"/>
        <item x="7023"/>
        <item x="8681"/>
        <item x="4626"/>
        <item x="4205"/>
        <item x="8074"/>
        <item x="5024"/>
        <item x="781"/>
        <item x="2060"/>
        <item x="33"/>
        <item x="7256"/>
        <item x="2266"/>
        <item x="4849"/>
        <item x="2024"/>
        <item x="1620"/>
        <item x="3237"/>
        <item x="3423"/>
        <item x="1"/>
        <item x="1800"/>
        <item x="6650"/>
        <item x="5280"/>
        <item x="6223"/>
        <item x="6367"/>
        <item x="8484"/>
        <item x="5164"/>
        <item x="4272"/>
        <item x="9158"/>
        <item x="2727"/>
        <item x="5658"/>
        <item x="7345"/>
        <item x="6936"/>
        <item x="2106"/>
        <item x="3489"/>
        <item x="9062"/>
        <item x="7903"/>
        <item x="4764"/>
        <item x="7442"/>
        <item x="8103"/>
        <item x="8857"/>
        <item x="6732"/>
        <item x="5617"/>
        <item x="6717"/>
        <item x="2717"/>
        <item x="5480"/>
        <item x="2548"/>
        <item x="4665"/>
        <item x="1847"/>
        <item x="2088"/>
        <item x="3933"/>
        <item x="4666"/>
        <item x="392"/>
        <item x="7233"/>
        <item x="694"/>
        <item x="2413"/>
        <item x="8301"/>
        <item x="3567"/>
        <item x="7512"/>
        <item x="6484"/>
        <item x="4660"/>
        <item x="4359"/>
        <item x="4358"/>
        <item x="8476"/>
        <item x="2946"/>
        <item x="34"/>
        <item x="6149"/>
        <item x="8043"/>
        <item x="232"/>
        <item x="9167"/>
        <item x="8833"/>
        <item x="2958"/>
        <item x="6314"/>
        <item x="1478"/>
        <item x="3459"/>
        <item x="7789"/>
        <item x="3867"/>
        <item x="613"/>
        <item x="7888"/>
        <item x="6853"/>
        <item x="5875"/>
        <item x="4739"/>
        <item x="8270"/>
        <item x="3430"/>
        <item x="6144"/>
        <item x="996"/>
        <item x="1460"/>
        <item x="6002"/>
        <item x="4984"/>
        <item x="8034"/>
        <item x="9059"/>
        <item x="1189"/>
        <item x="3060"/>
        <item x="2947"/>
        <item x="8031"/>
        <item x="1191"/>
        <item x="7989"/>
        <item x="7763"/>
        <item x="1467"/>
        <item x="1165"/>
        <item x="7847"/>
        <item x="2999"/>
        <item x="3553"/>
        <item x="4680"/>
        <item x="4979"/>
        <item x="739"/>
        <item x="296"/>
        <item x="1171"/>
        <item x="1404"/>
        <item x="4696"/>
        <item x="7539"/>
        <item x="5847"/>
        <item x="7863"/>
        <item x="3757"/>
        <item x="8168"/>
        <item x="4611"/>
        <item x="6491"/>
        <item x="9099"/>
        <item x="8958"/>
        <item x="1031"/>
        <item x="8949"/>
        <item x="6725"/>
        <item x="9187"/>
        <item x="752"/>
        <item x="2243"/>
        <item x="977"/>
        <item x="9002"/>
        <item x="5975"/>
        <item x="8913"/>
        <item x="6029"/>
        <item x="3784"/>
        <item x="1343"/>
        <item x="1687"/>
        <item x="7486"/>
        <item x="97"/>
        <item x="839"/>
        <item x="1690"/>
        <item x="5637"/>
        <item x="1589"/>
        <item x="7663"/>
        <item x="8072"/>
        <item x="1365"/>
        <item x="5887"/>
        <item x="40"/>
        <item x="3229"/>
        <item x="8353"/>
        <item x="1072"/>
        <item x="5447"/>
        <item x="4521"/>
        <item x="6766"/>
        <item x="5140"/>
        <item x="7514"/>
        <item x="5050"/>
        <item x="8782"/>
        <item x="4796"/>
        <item x="1853"/>
        <item x="3986"/>
        <item x="5432"/>
        <item x="4836"/>
        <item x="4426"/>
        <item x="467"/>
        <item x="2484"/>
        <item x="4047"/>
        <item x="7573"/>
        <item x="7558"/>
        <item x="7443"/>
        <item x="8130"/>
        <item x="3096"/>
        <item x="8477"/>
        <item x="941"/>
        <item x="8800"/>
        <item x="5285"/>
        <item x="6854"/>
        <item x="2028"/>
        <item x="4570"/>
        <item x="2445"/>
        <item x="7261"/>
        <item x="6378"/>
        <item x="6713"/>
        <item x="7505"/>
        <item x="4183"/>
        <item x="6252"/>
        <item x="3852"/>
        <item x="6902"/>
        <item x="4874"/>
        <item x="2397"/>
        <item x="2631"/>
        <item x="3515"/>
        <item x="3907"/>
        <item x="2079"/>
        <item x="6502"/>
        <item x="8087"/>
        <item x="1409"/>
        <item x="7433"/>
        <item x="4960"/>
        <item x="4034"/>
        <item x="4268"/>
        <item x="8682"/>
        <item x="4217"/>
        <item x="7240"/>
        <item x="8846"/>
        <item x="8979"/>
        <item x="1888"/>
        <item x="1813"/>
        <item x="4873"/>
        <item x="2280"/>
        <item x="4820"/>
        <item x="3087"/>
        <item x="1833"/>
        <item x="6238"/>
        <item x="24"/>
        <item x="1845"/>
        <item x="7139"/>
        <item x="8373"/>
        <item x="5128"/>
        <item x="4444"/>
        <item x="6918"/>
        <item x="6403"/>
        <item x="1018"/>
        <item x="2799"/>
        <item x="3656"/>
        <item x="4251"/>
        <item x="2957"/>
        <item x="5408"/>
        <item x="8559"/>
        <item x="1358"/>
        <item x="4477"/>
        <item x="5380"/>
        <item x="3910"/>
        <item x="3395"/>
        <item x="5827"/>
        <item x="5572"/>
        <item x="1034"/>
        <item x="6591"/>
        <item x="2589"/>
        <item x="8029"/>
        <item x="6241"/>
        <item x="3776"/>
        <item x="2170"/>
        <item x="2016"/>
        <item x="3932"/>
        <item x="5006"/>
        <item x="2986"/>
        <item x="3747"/>
        <item x="2611"/>
        <item x="6323"/>
        <item x="6807"/>
        <item x="7496"/>
        <item x="2865"/>
        <item x="8591"/>
        <item x="7636"/>
        <item x="7445"/>
        <item x="1971"/>
        <item x="2043"/>
        <item x="3873"/>
        <item x="7042"/>
        <item x="451"/>
        <item x="4841"/>
        <item x="6983"/>
        <item x="6522"/>
        <item x="7879"/>
        <item x="7409"/>
        <item x="7584"/>
        <item x="2514"/>
        <item x="6202"/>
        <item x="5327"/>
        <item x="3361"/>
        <item x="6315"/>
        <item x="7005"/>
        <item x="4926"/>
        <item x="6007"/>
        <item x="1200"/>
        <item x="6160"/>
        <item x="4812"/>
        <item x="3408"/>
        <item x="5728"/>
        <item x="5352"/>
        <item x="8154"/>
        <item x="530"/>
        <item x="6119"/>
        <item x="4954"/>
        <item x="2531"/>
        <item x="1161"/>
        <item x="2129"/>
        <item x="6815"/>
        <item x="2355"/>
        <item x="4298"/>
        <item x="5532"/>
        <item x="7418"/>
        <item x="2436"/>
        <item x="3960"/>
        <item x="1839"/>
        <item x="6478"/>
        <item x="6950"/>
        <item x="3549"/>
        <item x="3777"/>
        <item x="435"/>
        <item x="44"/>
        <item x="2479"/>
        <item x="1512"/>
        <item x="4076"/>
        <item x="708"/>
        <item x="4"/>
        <item x="7769"/>
        <item x="2856"/>
        <item x="1329"/>
        <item x="1345"/>
        <item x="2465"/>
        <item x="7405"/>
        <item x="4390"/>
        <item x="2481"/>
        <item x="2096"/>
        <item x="2598"/>
        <item x="265"/>
        <item x="7593"/>
        <item x="4554"/>
        <item x="1044"/>
        <item x="5725"/>
        <item x="6872"/>
        <item x="899"/>
        <item x="5230"/>
        <item x="5665"/>
        <item x="4658"/>
        <item x="1652"/>
        <item x="140"/>
        <item x="5426"/>
        <item x="9139"/>
        <item x="4640"/>
        <item x="39"/>
        <item x="794"/>
        <item x="488"/>
        <item x="3078"/>
        <item x="8325"/>
        <item x="3662"/>
        <item x="4098"/>
        <item x="3374"/>
        <item x="1521"/>
        <item x="5324"/>
        <item x="8669"/>
        <item x="6400"/>
        <item x="3054"/>
        <item x="8019"/>
        <item x="7834"/>
        <item x="1849"/>
        <item x="3463"/>
        <item x="6840"/>
        <item x="4504"/>
        <item x="589"/>
        <item x="4005"/>
        <item x="8335"/>
        <item x="581"/>
        <item x="5981"/>
        <item x="8496"/>
        <item x="1495"/>
        <item x="2665"/>
        <item x="4345"/>
        <item x="4814"/>
        <item x="2448"/>
        <item x="5074"/>
        <item x="8115"/>
        <item x="2337"/>
        <item x="6301"/>
        <item x="863"/>
        <item x="7614"/>
        <item x="2489"/>
        <item x="1695"/>
        <item x="646"/>
        <item x="9060"/>
        <item x="5746"/>
        <item x="5990"/>
        <item x="3198"/>
        <item x="3671"/>
        <item x="2270"/>
        <item x="1243"/>
        <item x="6519"/>
        <item x="58"/>
        <item x="6908"/>
        <item x="2278"/>
        <item x="2031"/>
        <item x="8475"/>
        <item x="9194"/>
        <item x="4397"/>
        <item x="1361"/>
        <item x="42"/>
        <item x="442"/>
        <item x="8350"/>
        <item x="9052"/>
        <item x="1562"/>
        <item x="873"/>
        <item x="8680"/>
        <item x="7392"/>
        <item x="7387"/>
        <item x="1543"/>
        <item x="4193"/>
        <item x="1156"/>
        <item x="5002"/>
        <item x="7277"/>
        <item x="2166"/>
        <item x="4199"/>
        <item x="236"/>
        <item x="3889"/>
        <item x="4648"/>
        <item x="4171"/>
        <item x="3768"/>
        <item x="6679"/>
        <item x="7194"/>
        <item x="5033"/>
        <item x="934"/>
        <item x="1073"/>
        <item x="5429"/>
        <item x="2539"/>
        <item x="7849"/>
        <item x="4576"/>
        <item x="9178"/>
        <item x="6635"/>
        <item x="8975"/>
        <item x="6876"/>
        <item x="3226"/>
        <item x="7937"/>
        <item x="4360"/>
        <item x="4092"/>
        <item x="7549"/>
        <item x="4271"/>
        <item x="240"/>
        <item x="1699"/>
        <item x="6835"/>
        <item x="2433"/>
        <item x="4912"/>
        <item x="4051"/>
        <item x="381"/>
        <item x="4534"/>
        <item x="2186"/>
        <item x="84"/>
        <item x="7595"/>
        <item x="3555"/>
        <item x="1953"/>
        <item x="8629"/>
        <item x="1118"/>
        <item x="3026"/>
        <item x="4166"/>
        <item x="960"/>
        <item x="6216"/>
        <item x="2596"/>
        <item x="674"/>
        <item x="687"/>
        <item x="7599"/>
        <item x="8537"/>
        <item x="5243"/>
        <item x="2487"/>
        <item x="1814"/>
        <item x="7490"/>
        <item x="8401"/>
        <item x="8174"/>
        <item x="5044"/>
        <item x="1127"/>
        <item x="3048"/>
        <item x="6258"/>
        <item x="2219"/>
        <item x="366"/>
        <item x="6251"/>
        <item x="616"/>
        <item x="2459"/>
        <item x="2014"/>
        <item x="3223"/>
        <item x="1706"/>
        <item x="1144"/>
        <item x="907"/>
        <item x="3426"/>
        <item x="5015"/>
        <item x="36"/>
        <item x="978"/>
        <item x="1364"/>
        <item x="7738"/>
        <item x="8937"/>
        <item x="688"/>
        <item x="2687"/>
        <item x="2789"/>
        <item x="4918"/>
        <item x="6958"/>
        <item x="2015"/>
        <item x="6967"/>
        <item x="764"/>
        <item x="3095"/>
        <item x="2261"/>
        <item x="5770"/>
        <item x="5434"/>
        <item x="7955"/>
        <item x="4222"/>
        <item x="4913"/>
        <item x="3447"/>
        <item x="9023"/>
        <item x="3404"/>
        <item x="514"/>
        <item x="8611"/>
        <item x="1422"/>
        <item x="1385"/>
        <item x="6511"/>
        <item x="9037"/>
        <item x="7619"/>
        <item x="5078"/>
        <item x="1782"/>
        <item x="5683"/>
        <item x="6719"/>
        <item x="7495"/>
        <item x="1265"/>
        <item x="6018"/>
        <item x="6483"/>
        <item x="1279"/>
        <item x="3606"/>
        <item x="1281"/>
        <item x="2374"/>
        <item x="6267"/>
        <item x="1683"/>
        <item x="4315"/>
        <item x="1426"/>
        <item x="8007"/>
        <item x="1595"/>
        <item x="2464"/>
        <item x="2921"/>
        <item x="349"/>
        <item x="6969"/>
        <item x="6601"/>
        <item x="9105"/>
        <item x="2983"/>
        <item x="3964"/>
        <item x="6460"/>
        <item x="7978"/>
        <item x="5622"/>
        <item x="393"/>
        <item x="8854"/>
        <item x="8398"/>
        <item x="950"/>
        <item x="7080"/>
        <item x="7889"/>
        <item x="2229"/>
        <item x="8602"/>
        <item x="8077"/>
        <item x="1918"/>
        <item x="6445"/>
        <item x="5914"/>
        <item x="7236"/>
        <item x="3037"/>
        <item x="1577"/>
        <item x="8876"/>
        <item x="2863"/>
        <item x="8184"/>
        <item x="6126"/>
        <item x="449"/>
        <item x="3524"/>
        <item x="6558"/>
        <item x="3487"/>
        <item x="374"/>
        <item x="8668"/>
        <item x="5956"/>
        <item x="3331"/>
        <item x="5830"/>
        <item x="7921"/>
        <item x="6289"/>
        <item x="8576"/>
        <item x="2494"/>
        <item x="2678"/>
        <item x="1113"/>
        <item x="6910"/>
        <item x="404"/>
        <item x="5377"/>
        <item x="5268"/>
        <item x="80"/>
        <item x="6085"/>
        <item x="1347"/>
        <item x="3876"/>
        <item x="8013"/>
        <item x="3909"/>
        <item x="2342"/>
        <item x="5262"/>
        <item x="4641"/>
        <item x="1020"/>
        <item x="3752"/>
        <item x="8517"/>
        <item x="3620"/>
        <item x="1382"/>
        <item x="3883"/>
        <item x="8827"/>
        <item x="3383"/>
        <item x="3643"/>
        <item x="6523"/>
        <item x="5336"/>
        <item x="9083"/>
        <item x="5254"/>
        <item x="6851"/>
        <item x="4985"/>
        <item x="6211"/>
        <item x="1035"/>
        <item x="2893"/>
        <item x="6189"/>
        <item x="5715"/>
        <item x="5116"/>
        <item x="7218"/>
        <item x="6328"/>
        <item x="1554"/>
        <item x="6604"/>
        <item x="9082"/>
        <item x="539"/>
        <item x="1065"/>
        <item x="5175"/>
        <item x="5614"/>
        <item x="5082"/>
        <item x="6647"/>
        <item x="5349"/>
        <item x="9024"/>
        <item x="3462"/>
        <item x="7302"/>
        <item x="2961"/>
        <item x="1030"/>
        <item x="343"/>
        <item x="1911"/>
        <item x="3245"/>
        <item x="2912"/>
        <item x="5787"/>
        <item x="1402"/>
        <item x="6205"/>
        <item x="2943"/>
        <item x="7779"/>
        <item x="9087"/>
        <item x="5323"/>
        <item x="8956"/>
        <item x="6868"/>
        <item x="6866"/>
        <item x="3911"/>
        <item x="9077"/>
        <item x="8563"/>
        <item x="2823"/>
        <item x="2721"/>
        <item x="1004"/>
        <item x="6956"/>
        <item x="4198"/>
        <item x="3928"/>
        <item x="1268"/>
        <item x="1437"/>
        <item x="6357"/>
        <item x="6799"/>
        <item x="6295"/>
        <item x="2676"/>
        <item x="1541"/>
        <item x="904"/>
        <item x="331"/>
        <item x="81"/>
        <item x="8104"/>
        <item x="4653"/>
        <item x="7197"/>
        <item x="5531"/>
        <item x="5796"/>
        <item x="428"/>
        <item x="7868"/>
        <item x="5403"/>
        <item x="875"/>
        <item x="1603"/>
        <item x="2208"/>
        <item x="166"/>
        <item x="2191"/>
        <item x="290"/>
        <item x="7586"/>
        <item x="2985"/>
        <item x="3271"/>
        <item x="3935"/>
        <item x="1884"/>
        <item x="805"/>
        <item x="3083"/>
        <item x="4612"/>
        <item x="7414"/>
        <item x="5757"/>
        <item x="4010"/>
        <item x="3218"/>
        <item x="3235"/>
        <item x="4136"/>
        <item x="832"/>
        <item x="8482"/>
        <item x="202"/>
        <item x="1896"/>
        <item x="1725"/>
        <item x="7692"/>
        <item x="2225"/>
        <item x="2830"/>
        <item x="1213"/>
        <item x="3380"/>
        <item x="1731"/>
        <item x="1393"/>
        <item x="6724"/>
        <item x="1387"/>
        <item x="784"/>
        <item x="3180"/>
        <item x="4847"/>
        <item x="4866"/>
        <item x="2071"/>
        <item x="2302"/>
        <item x="4463"/>
        <item x="6075"/>
        <item x="1536"/>
        <item x="3173"/>
        <item x="2403"/>
        <item x="6852"/>
        <item x="786"/>
        <item x="6244"/>
        <item x="2446"/>
        <item x="1380"/>
        <item x="2612"/>
        <item x="4530"/>
        <item x="3175"/>
        <item x="6402"/>
        <item x="6549"/>
        <item x="2669"/>
        <item x="2637"/>
        <item x="2847"/>
        <item x="5271"/>
        <item x="5419"/>
        <item x="269"/>
        <item x="2138"/>
        <item x="7594"/>
        <item x="1417"/>
        <item x="590"/>
        <item x="7746"/>
        <item x="5173"/>
        <item x="2474"/>
        <item x="256"/>
        <item x="1453"/>
        <item x="3712"/>
        <item x="2325"/>
        <item x="4057"/>
        <item x="2114"/>
        <item x="8554"/>
        <item x="7824"/>
        <item x="5411"/>
        <item x="2047"/>
        <item x="3028"/>
        <item x="1164"/>
        <item x="4629"/>
        <item x="284"/>
        <item x="6059"/>
        <item x="3454"/>
        <item x="9027"/>
        <item x="970"/>
        <item x="3116"/>
        <item x="6598"/>
        <item x="6304"/>
        <item x="8817"/>
        <item x="3319"/>
        <item x="4378"/>
        <item x="4159"/>
        <item x="724"/>
        <item x="1636"/>
        <item x="1641"/>
        <item x="3674"/>
        <item x="7024"/>
        <item x="485"/>
        <item x="4661"/>
        <item x="1989"/>
        <item x="415"/>
        <item x="3815"/>
        <item x="7084"/>
        <item x="5437"/>
        <item x="6472"/>
        <item x="3273"/>
        <item x="3575"/>
        <item x="1827"/>
        <item x="7882"/>
        <item x="4377"/>
        <item x="3476"/>
        <item x="2255"/>
        <item x="1117"/>
        <item x="2246"/>
        <item x="1107"/>
        <item x="1939"/>
        <item x="1050"/>
        <item x="5691"/>
        <item x="3189"/>
        <item x="2180"/>
        <item x="15"/>
        <item x="3"/>
        <item x="2671"/>
        <item x="555"/>
        <item x="2536"/>
        <item x="2091"/>
        <item x="2841"/>
        <item x="43"/>
        <item x="3651"/>
        <item x="5245"/>
        <item x="4306"/>
        <item x="1880"/>
        <item x="1432"/>
        <item x="3005"/>
        <item x="5162"/>
        <item x="4114"/>
        <item x="4487"/>
        <item x="943"/>
        <item x="7308"/>
        <item x="1474"/>
        <item x="5710"/>
        <item x="5298"/>
        <item x="2287"/>
        <item x="2518"/>
        <item x="972"/>
        <item x="6941"/>
        <item x="1501"/>
        <item x="3794"/>
        <item x="8733"/>
        <item x="495"/>
        <item x="1175"/>
        <item x="7895"/>
        <item x="2394"/>
        <item x="73"/>
        <item x="233"/>
        <item x="159"/>
        <item x="7919"/>
        <item x="3073"/>
        <item x="4080"/>
        <item x="3825"/>
        <item x="9051"/>
        <item x="3427"/>
        <item x="5855"/>
        <item x="2629"/>
        <item x="7157"/>
        <item x="857"/>
        <item x="1747"/>
        <item x="4312"/>
        <item x="5681"/>
        <item x="3349"/>
        <item x="7380"/>
        <item x="1109"/>
        <item x="4671"/>
        <item x="8973"/>
        <item x="6637"/>
        <item x="5979"/>
        <item x="1124"/>
        <item x="1553"/>
        <item x="8143"/>
        <item x="4494"/>
        <item x="3608"/>
        <item x="4690"/>
        <item x="3134"/>
        <item x="7370"/>
        <item x="8736"/>
        <item x="7430"/>
        <item x="3243"/>
        <item x="7560"/>
        <item x="771"/>
        <item x="9136"/>
        <item x="1751"/>
        <item x="8765"/>
        <item x="5640"/>
        <item x="969"/>
        <item x="1075"/>
        <item x="5882"/>
        <item x="500"/>
        <item x="2458"/>
        <item x="2201"/>
        <item x="7049"/>
        <item x="2609"/>
        <item x="4950"/>
        <item x="2764"/>
        <item x="3770"/>
        <item x="8686"/>
        <item x="3101"/>
        <item x="7324"/>
        <item x="8230"/>
        <item x="8038"/>
        <item x="3675"/>
        <item x="8941"/>
        <item x="4325"/>
        <item x="2470"/>
        <item x="1646"/>
        <item x="624"/>
        <item x="2046"/>
        <item x="4227"/>
        <item x="4413"/>
        <item x="1085"/>
        <item x="1461"/>
        <item x="7912"/>
        <item x="2117"/>
        <item x="8971"/>
        <item x="2486"/>
        <item x="4320"/>
        <item x="1487"/>
        <item x="7948"/>
        <item x="1299"/>
        <item x="1785"/>
        <item x="444"/>
        <item x="3680"/>
        <item x="3633"/>
        <item x="1807"/>
        <item x="4890"/>
        <item x="3615"/>
        <item x="2171"/>
        <item x="7841"/>
        <item x="2690"/>
        <item x="5742"/>
        <item x="7081"/>
        <item x="7162"/>
        <item x="1875"/>
        <item x="5864"/>
        <item x="510"/>
        <item x="2633"/>
        <item x="1866"/>
        <item x="3807"/>
        <item x="671"/>
        <item x="1737"/>
        <item x="9123"/>
        <item x="5604"/>
        <item x="8577"/>
        <item x="3500"/>
        <item x="6585"/>
        <item x="6342"/>
        <item x="9163"/>
        <item x="4297"/>
        <item x="5657"/>
        <item x="2715"/>
        <item x="5197"/>
        <item x="998"/>
        <item x="3521"/>
        <item x="1812"/>
        <item x="8590"/>
        <item x="6412"/>
        <item x="8497"/>
        <item x="4206"/>
        <item x="1185"/>
        <item x="3114"/>
        <item x="2455"/>
        <item x="2505"/>
        <item x="7856"/>
        <item x="6586"/>
        <item x="7501"/>
        <item x="8357"/>
        <item x="7434"/>
        <item x="8946"/>
        <item x="8002"/>
        <item x="4771"/>
        <item x="3000"/>
        <item x="9034"/>
        <item x="601"/>
        <item x="4289"/>
        <item x="2798"/>
        <item x="7320"/>
        <item x="5497"/>
        <item x="8616"/>
        <item x="8551"/>
        <item x="5283"/>
        <item x="9093"/>
        <item x="1053"/>
        <item x="8392"/>
        <item x="8778"/>
        <item x="7986"/>
        <item x="8793"/>
        <item x="3335"/>
        <item x="3711"/>
        <item x="3940"/>
        <item x="1820"/>
        <item x="2200"/>
        <item x="6254"/>
        <item x="4075"/>
        <item x="1930"/>
        <item x="5670"/>
        <item x="7861"/>
        <item x="95"/>
        <item x="7046"/>
        <item x="3792"/>
        <item x="4232"/>
        <item x="5297"/>
        <item x="4118"/>
        <item x="2290"/>
        <item x="5233"/>
        <item x="6379"/>
        <item x="2689"/>
        <item x="7205"/>
        <item x="5895"/>
        <item x="7444"/>
        <item x="6740"/>
        <item x="1232"/>
        <item x="6302"/>
        <item x="2827"/>
        <item x="3937"/>
        <item x="6552"/>
        <item x="4067"/>
        <item x="6959"/>
        <item x="5596"/>
        <item x="5112"/>
        <item x="6716"/>
        <item x="7321"/>
        <item x="8997"/>
        <item x="1224"/>
        <item x="5368"/>
        <item x="5070"/>
        <item x="7232"/>
        <item x="2931"/>
        <item x="7002"/>
        <item x="332"/>
        <item x="8619"/>
        <item x="644"/>
        <item x="4668"/>
        <item x="5972"/>
        <item x="2160"/>
        <item x="7530"/>
        <item x="737"/>
        <item x="9159"/>
        <item x="4230"/>
        <item x="8654"/>
        <item x="5628"/>
        <item x="4977"/>
        <item x="8614"/>
        <item x="2258"/>
        <item x="729"/>
        <item x="519"/>
        <item x="2154"/>
        <item x="7764"/>
        <item x="1850"/>
        <item x="3753"/>
        <item x="6410"/>
        <item x="7223"/>
        <item x="4127"/>
        <item x="5097"/>
        <item x="6222"/>
        <item x="3548"/>
        <item x="7492"/>
        <item x="6028"/>
        <item x="4063"/>
        <item x="7328"/>
        <item x="4744"/>
        <item x="403"/>
        <item x="6237"/>
        <item x="4054"/>
        <item x="4966"/>
        <item x="6180"/>
        <item x="144"/>
        <item x="6077"/>
        <item x="7753"/>
        <item x="3626"/>
        <item x="4185"/>
        <item x="2763"/>
        <item x="7757"/>
        <item x="8564"/>
        <item x="5584"/>
        <item x="5308"/>
        <item x="501"/>
        <item x="8015"/>
        <item x="4851"/>
        <item x="2378"/>
        <item x="1033"/>
        <item x="2490"/>
        <item x="4012"/>
        <item x="2041"/>
        <item x="3098"/>
        <item x="1985"/>
        <item x="6589"/>
        <item x="1060"/>
        <item x="2417"/>
        <item x="2521"/>
        <item x="91"/>
        <item x="4301"/>
        <item x="3957"/>
        <item x="1190"/>
        <item x="6623"/>
        <item x="5138"/>
        <item x="2625"/>
        <item x="6088"/>
        <item x="8424"/>
        <item x="342"/>
        <item x="505"/>
        <item x="885"/>
        <item x="6828"/>
        <item x="1170"/>
        <item x="450"/>
        <item x="3782"/>
        <item x="4855"/>
        <item x="2845"/>
        <item x="944"/>
        <item x="2791"/>
        <item x="5513"/>
        <item x="5246"/>
        <item x="7756"/>
        <item x="7702"/>
        <item x="4105"/>
        <item x="5135"/>
        <item x="1981"/>
        <item x="9104"/>
        <item x="8858"/>
        <item x="1513"/>
        <item x="1106"/>
        <item x="1274"/>
        <item x="2439"/>
        <item x="6628"/>
        <item x="8079"/>
        <item x="1177"/>
        <item x="7925"/>
        <item x="7067"/>
        <item x="7962"/>
        <item x="8368"/>
        <item x="7998"/>
        <item x="3578"/>
        <item x="5022"/>
        <item x="6132"/>
        <item x="3002"/>
        <item x="3732"/>
        <item x="165"/>
        <item x="8289"/>
        <item x="8193"/>
        <item x="4350"/>
        <item x="650"/>
        <item x="4688"/>
        <item x="711"/>
        <item x="5169"/>
        <item x="5512"/>
        <item x="4321"/>
        <item x="2303"/>
        <item x="6027"/>
        <item x="4586"/>
        <item x="5459"/>
        <item x="4501"/>
        <item x="4369"/>
        <item x="4096"/>
        <item x="7094"/>
        <item x="669"/>
        <item x="2996"/>
        <item x="7765"/>
        <item x="2759"/>
        <item x="638"/>
        <item x="4225"/>
        <item x="6442"/>
        <item x="8407"/>
        <item x="262"/>
        <item x="2898"/>
        <item x="5951"/>
        <item x="6313"/>
        <item x="9122"/>
        <item x="4989"/>
        <item x="6094"/>
        <item x="9049"/>
        <item x="7003"/>
        <item x="5917"/>
        <item x="6733"/>
        <item x="1259"/>
        <item x="2706"/>
        <item x="8770"/>
        <item x="4061"/>
        <item x="1734"/>
        <item x="2185"/>
        <item x="7407"/>
        <item x="8623"/>
        <item x="1148"/>
        <item x="8768"/>
        <item x="7850"/>
        <item x="8091"/>
        <item x="712"/>
        <item x="6300"/>
        <item x="609"/>
        <item x="2855"/>
        <item x="7235"/>
        <item x="5458"/>
        <item x="8003"/>
        <item x="3841"/>
        <item x="8430"/>
        <item x="4396"/>
        <item x="5062"/>
        <item x="6060"/>
        <item x="7241"/>
        <item x="4362"/>
        <item x="3474"/>
        <item x="6124"/>
        <item x="7551"/>
        <item x="8454"/>
        <item x="4569"/>
        <item x="4594"/>
        <item x="2120"/>
        <item x="2137"/>
        <item x="3280"/>
        <item x="4134"/>
        <item x="127"/>
        <item x="6739"/>
        <item x="9028"/>
        <item x="1301"/>
        <item x="7215"/>
        <item x="5397"/>
        <item x="3351"/>
        <item x="828"/>
        <item x="6194"/>
        <item x="6615"/>
        <item x="7600"/>
        <item x="8032"/>
        <item x="2734"/>
        <item x="2466"/>
        <item x="3467"/>
        <item x="5136"/>
        <item x="5674"/>
        <item x="982"/>
        <item x="8197"/>
        <item x="3805"/>
        <item x="4027"/>
        <item x="6532"/>
        <item x="8786"/>
        <item x="6590"/>
        <item x="2520"/>
        <item x="5511"/>
        <item x="1708"/>
        <item x="1860"/>
        <item x="47"/>
        <item x="6797"/>
        <item x="3233"/>
        <item x="2262"/>
        <item x="6666"/>
        <item x="2653"/>
        <item x="7502"/>
        <item x="7606"/>
        <item x="7193"/>
        <item x="4338"/>
        <item x="7222"/>
        <item x="3572"/>
        <item x="1396"/>
        <item x="5547"/>
        <item x="1214"/>
        <item x="3415"/>
        <item x="7062"/>
        <item x="1624"/>
        <item x="7616"/>
        <item x="304"/>
        <item x="1427"/>
        <item x="7684"/>
        <item x="4697"/>
        <item x="340"/>
        <item x="1048"/>
        <item x="1556"/>
        <item x="1557"/>
        <item x="2786"/>
        <item x="8037"/>
        <item x="8397"/>
        <item x="2354"/>
        <item x="196"/>
        <item x="3152"/>
        <item x="3024"/>
        <item x="1764"/>
        <item x="6048"/>
        <item x="7883"/>
        <item x="4901"/>
        <item x="507"/>
        <item x="6583"/>
        <item x="7001"/>
        <item x="1961"/>
        <item x="5329"/>
        <item x="3403"/>
        <item x="1516"/>
        <item x="8648"/>
        <item x="7268"/>
        <item x="6816"/>
        <item x="5095"/>
        <item x="7794"/>
        <item x="1897"/>
        <item x="9176"/>
        <item x="2866"/>
        <item x="6399"/>
        <item x="8112"/>
        <item x="6203"/>
        <item x="7854"/>
        <item x="7673"/>
        <item x="5401"/>
        <item x="2602"/>
        <item x="6106"/>
        <item x="5809"/>
        <item x="8221"/>
        <item x="2371"/>
        <item x="223"/>
        <item x="7959"/>
        <item x="6734"/>
        <item x="5649"/>
        <item x="1316"/>
        <item x="8609"/>
        <item x="2111"/>
        <item x="8440"/>
        <item x="1327"/>
        <item x="810"/>
        <item x="4828"/>
        <item x="4133"/>
        <item x="2244"/>
        <item x="2085"/>
        <item x="795"/>
        <item x="6599"/>
        <item x="5695"/>
        <item x="1823"/>
        <item x="2741"/>
        <item x="5660"/>
        <item x="9081"/>
        <item x="867"/>
        <item x="6494"/>
        <item x="2645"/>
        <item x="6729"/>
        <item x="2049"/>
        <item x="7761"/>
        <item x="3231"/>
        <item x="4927"/>
        <item x="3875"/>
        <item x="5154"/>
        <item x="7683"/>
        <item x="8464"/>
        <item x="2877"/>
        <item x="6420"/>
        <item x="1540"/>
        <item x="8752"/>
        <item x="4180"/>
        <item x="4889"/>
        <item x="2788"/>
        <item x="4446"/>
        <item x="113"/>
        <item x="5804"/>
        <item x="6042"/>
        <item x="681"/>
        <item x="3424"/>
        <item x="2575"/>
        <item x="6847"/>
        <item x="2206"/>
        <item x="3788"/>
        <item x="5918"/>
        <item x="2593"/>
        <item x="758"/>
        <item x="3246"/>
        <item x="1835"/>
        <item x="5304"/>
        <item x="7591"/>
        <item x="3111"/>
        <item x="3667"/>
        <item x="1832"/>
        <item x="3645"/>
        <item x="6688"/>
        <item x="5319"/>
        <item x="7174"/>
        <item x="1500"/>
        <item x="3053"/>
        <item x="8016"/>
        <item x="1473"/>
        <item x="7147"/>
        <item x="4885"/>
        <item x="2850"/>
        <item x="4398"/>
        <item x="603"/>
        <item x="46"/>
        <item x="2910"/>
        <item x="7730"/>
        <item x="1938"/>
        <item x="5836"/>
        <item x="8940"/>
        <item x="7632"/>
        <item x="7588"/>
        <item x="124"/>
        <item x="5251"/>
        <item x="4822"/>
        <item x="2501"/>
        <item x="3019"/>
        <item x="5700"/>
        <item x="6170"/>
        <item x="1352"/>
        <item x="5179"/>
        <item x="559"/>
        <item x="8775"/>
        <item x="348"/>
        <item x="5292"/>
        <item x="5738"/>
        <item x="4383"/>
        <item x="5682"/>
        <item x="7911"/>
        <item x="4784"/>
        <item x="2590"/>
        <item x="1949"/>
        <item x="4059"/>
        <item x="1024"/>
        <item x="3668"/>
        <item x="4893"/>
        <item x="7377"/>
        <item x="8838"/>
        <item x="6945"/>
        <item x="3616"/>
        <item x="2768"/>
        <item x="2090"/>
        <item x="1245"/>
        <item x="7664"/>
        <item x="1657"/>
        <item x="3602"/>
        <item x="6364"/>
        <item x="7963"/>
        <item x="713"/>
        <item x="395"/>
        <item x="6351"/>
        <item x="3939"/>
        <item x="7972"/>
        <item x="7464"/>
        <item x="6010"/>
        <item x="7131"/>
        <item x="7752"/>
        <item x="1047"/>
        <item x="3930"/>
        <item x="7266"/>
        <item x="6073"/>
        <item x="6888"/>
        <item x="4604"/>
        <item x="4083"/>
        <item x="8311"/>
        <item x="4817"/>
        <item x="8861"/>
        <item x="325"/>
        <item x="2019"/>
        <item x="4583"/>
        <item x="7787"/>
        <item x="3262"/>
        <item x="7942"/>
        <item x="470"/>
        <item x="5727"/>
        <item x="1672"/>
        <item x="7897"/>
        <item x="2386"/>
        <item x="4832"/>
        <item x="8109"/>
        <item x="7515"/>
        <item x="4013"/>
        <item x="2563"/>
        <item x="1826"/>
        <item x="2235"/>
        <item x="8106"/>
        <item x="1922"/>
        <item x="3993"/>
        <item x="7930"/>
        <item x="533"/>
        <item x="2674"/>
        <item x="908"/>
        <item x="8284"/>
        <item x="5431"/>
        <item x="5747"/>
        <item x="4273"/>
        <item x="6652"/>
        <item x="858"/>
        <item x="7908"/>
        <item x="1278"/>
        <item x="1269"/>
        <item x="2058"/>
        <item x="618"/>
        <item x="1137"/>
        <item x="1123"/>
        <item x="1773"/>
        <item x="1566"/>
        <item x="7566"/>
        <item x="5756"/>
        <item x="7278"/>
        <item x="799"/>
        <item x="5069"/>
        <item x="2153"/>
        <item x="5955"/>
        <item x="2963"/>
        <item x="7270"/>
        <item x="3642"/>
        <item x="7300"/>
        <item x="8820"/>
        <item x="8749"/>
        <item x="3105"/>
        <item x="3240"/>
        <item x="954"/>
        <item x="2636"/>
        <item x="7583"/>
        <item x="3334"/>
        <item x="1407"/>
        <item x="8418"/>
        <item x="6952"/>
        <item x="3790"/>
        <item x="4116"/>
        <item x="1692"/>
        <item x="8191"/>
        <item x="5314"/>
        <item x="7460"/>
        <item x="8489"/>
        <item x="6874"/>
        <item x="6736"/>
        <item x="6385"/>
        <item x="1218"/>
        <item x="5388"/>
        <item x="2381"/>
        <item x="749"/>
        <item x="2777"/>
        <item x="5389"/>
        <item x="622"/>
        <item x="1943"/>
        <item x="2294"/>
        <item x="5043"/>
        <item x="3493"/>
        <item x="3062"/>
        <item x="3138"/>
        <item x="1584"/>
        <item x="3965"/>
        <item x="4437"/>
        <item x="4423"/>
        <item x="4411"/>
        <item x="630"/>
        <item x="3318"/>
        <item x="4254"/>
        <item x="4636"/>
        <item x="703"/>
        <item x="8976"/>
        <item x="2929"/>
        <item x="7052"/>
        <item x="7827"/>
        <item x="4032"/>
        <item x="8338"/>
        <item x="6899"/>
        <item x="8458"/>
        <item x="8990"/>
        <item x="5379"/>
        <item x="4522"/>
        <item x="5753"/>
        <item x="7732"/>
        <item x="2814"/>
        <item x="8662"/>
        <item x="6072"/>
        <item x="2010"/>
        <item x="5058"/>
        <item x="5076"/>
        <item x="6262"/>
        <item x="8704"/>
        <item x="4681"/>
        <item x="5034"/>
        <item x="1062"/>
        <item x="4371"/>
        <item x="3139"/>
        <item x="6893"/>
        <item x="1974"/>
        <item x="2585"/>
        <item x="6044"/>
        <item x="7541"/>
        <item x="7628"/>
        <item x="9103"/>
        <item x="6452"/>
        <item x="7323"/>
        <item x="2507"/>
        <item x="664"/>
        <item x="6846"/>
        <item x="7538"/>
        <item x="6226"/>
        <item x="7991"/>
        <item x="5860"/>
        <item x="4824"/>
        <item x="2591"/>
        <item x="8545"/>
        <item x="6620"/>
        <item x="8569"/>
        <item x="5613"/>
        <item x="9084"/>
        <item x="7022"/>
        <item x="2954"/>
        <item x="7633"/>
        <item x="1770"/>
        <item x="2506"/>
        <item x="6130"/>
        <item x="1533"/>
        <item x="9038"/>
        <item x="7493"/>
        <item x="244"/>
        <item x="3209"/>
        <item x="5997"/>
        <item x="7622"/>
        <item x="8236"/>
        <item x="5424"/>
        <item x="3027"/>
        <item x="7095"/>
        <item x="2425"/>
        <item x="643"/>
        <item x="3171"/>
        <item x="575"/>
        <item x="1389"/>
        <item x="6017"/>
        <item x="6376"/>
        <item x="2941"/>
        <item x="2888"/>
        <item x="7711"/>
        <item x="7427"/>
        <item x="6723"/>
        <item x="2452"/>
        <item x="2934"/>
        <item x="8313"/>
        <item x="7770"/>
        <item x="1375"/>
        <item x="6787"/>
        <item x="6980"/>
        <item x="4322"/>
        <item x="3666"/>
        <item x="8018"/>
        <item x="1855"/>
        <item x="5749"/>
        <item x="4093"/>
        <item x="3978"/>
        <item x="8524"/>
        <item x="3741"/>
        <item x="3745"/>
        <item x="8253"/>
        <item x="1357"/>
        <item x="3619"/>
        <item x="8214"/>
        <item x="5841"/>
        <item x="8672"/>
        <item x="4618"/>
        <item x="7307"/>
        <item x="6792"/>
        <item x="2241"/>
        <item x="2871"/>
        <item x="4860"/>
        <item x="6305"/>
        <item x="4655"/>
        <item x="936"/>
        <item x="3326"/>
        <item x="5225"/>
        <item x="3486"/>
        <item x="8845"/>
        <item x="3312"/>
        <item x="6618"/>
        <item x="8851"/>
        <item x="3232"/>
        <item x="2644"/>
        <item x="1585"/>
        <item x="6013"/>
        <item x="7163"/>
        <item x="634"/>
        <item x="2713"/>
        <item x="9069"/>
        <item x="7913"/>
        <item x="5234"/>
        <item x="6711"/>
        <item x="1599"/>
        <item x="4473"/>
        <item x="1786"/>
        <item x="8809"/>
        <item x="6798"/>
        <item x="9134"/>
        <item x="3509"/>
        <item x="9075"/>
        <item x="7137"/>
        <item x="2522"/>
        <item x="7831"/>
        <item x="6265"/>
        <item x="7931"/>
        <item x="4806"/>
        <item x="8390"/>
        <item x="3526"/>
        <item x="7385"/>
        <item x="8676"/>
        <item x="5517"/>
        <item x="5958"/>
        <item x="6363"/>
        <item x="5365"/>
        <item x="7510"/>
        <item x="3926"/>
        <item x="8280"/>
        <item x="2523"/>
        <item x="2906"/>
        <item x="6981"/>
        <item x="3887"/>
        <item x="8959"/>
        <item x="5782"/>
        <item x="3021"/>
        <item x="3991"/>
        <item x="772"/>
        <item x="5085"/>
        <item x="7090"/>
        <item x="4997"/>
        <item x="657"/>
        <item x="8760"/>
        <item x="4031"/>
        <item x="6110"/>
        <item x="8194"/>
        <item x="7167"/>
        <item x="2253"/>
        <item x="5630"/>
        <item x="3565"/>
        <item x="3419"/>
        <item x="1609"/>
        <item x="1421"/>
        <item x="3849"/>
        <item x="3295"/>
        <item x="1111"/>
        <item x="5629"/>
        <item x="7500"/>
        <item x="8139"/>
        <item x="5673"/>
        <item x="1749"/>
        <item x="6227"/>
        <item x="1312"/>
        <item x="1514"/>
        <item x="2119"/>
        <item x="3559"/>
        <item x="7780"/>
        <item x="1724"/>
        <item x="7408"/>
        <item x="8509"/>
        <item x="1444"/>
        <item x="746"/>
        <item x="5394"/>
        <item x="8927"/>
        <item x="2867"/>
        <item x="6329"/>
        <item x="5520"/>
        <item x="5028"/>
        <item x="1858"/>
        <item x="4829"/>
        <item x="3201"/>
        <item x="5241"/>
        <item x="8367"/>
        <item x="5342"/>
        <item x="4016"/>
        <item x="3617"/>
        <item x="7374"/>
        <item x="1435"/>
        <item x="6607"/>
        <item x="8187"/>
        <item x="6245"/>
        <item x="2876"/>
        <item x="2751"/>
        <item x="4732"/>
        <item x="2227"/>
        <item x="1815"/>
        <item x="3041"/>
        <item x="4663"/>
        <item x="4656"/>
        <item x="8566"/>
        <item x="5016"/>
        <item x="642"/>
        <item x="1864"/>
        <item x="5000"/>
        <item x="8880"/>
        <item x="38"/>
        <item x="2680"/>
        <item x="7890"/>
        <item x="4228"/>
        <item x="744"/>
        <item x="2708"/>
        <item x="1506"/>
        <item x="4537"/>
        <item x="5750"/>
        <item x="7057"/>
        <item x="1150"/>
        <item x="5849"/>
        <item x="6858"/>
        <item x="2895"/>
        <item x="7717"/>
        <item x="7393"/>
        <item x="3658"/>
        <item x="893"/>
        <item x="730"/>
        <item x="5526"/>
        <item x="5398"/>
        <item x="3147"/>
        <item x="751"/>
        <item x="1964"/>
        <item x="6280"/>
        <item x="3133"/>
        <item x="7398"/>
        <item x="5496"/>
        <item x="123"/>
        <item x="699"/>
        <item x="3862"/>
        <item x="1572"/>
        <item x="384"/>
        <item x="3783"/>
        <item x="8288"/>
        <item x="7796"/>
        <item x="4055"/>
        <item x="7607"/>
        <item x="1249"/>
        <item x="9186"/>
        <item x="7133"/>
        <item x="466"/>
        <item x="7768"/>
        <item x="6812"/>
        <item x="8494"/>
        <item x="7716"/>
        <item x="3244"/>
        <item x="3759"/>
        <item x="4679"/>
        <item x="9098"/>
        <item x="9054"/>
        <item x="53"/>
        <item x="1463"/>
        <item x="8531"/>
        <item x="7615"/>
        <item x="2577"/>
        <item x="8146"/>
        <item x="1295"/>
        <item x="9188"/>
        <item x="7390"/>
        <item x="917"/>
        <item x="388"/>
        <item x="997"/>
        <item x="7870"/>
        <item x="7143"/>
        <item x="540"/>
        <item x="4085"/>
        <item x="8539"/>
        <item x="557"/>
        <item x="8175"/>
        <item x="8330"/>
        <item x="5469"/>
        <item x="7476"/>
        <item x="7280"/>
        <item x="8699"/>
        <item x="7362"/>
        <item x="894"/>
        <item x="3954"/>
        <item x="1727"/>
        <item x="5289"/>
        <item x="7801"/>
        <item x="6850"/>
        <item x="5813"/>
        <item x="7344"/>
        <item x="1362"/>
        <item x="4329"/>
        <item x="4772"/>
        <item x="6086"/>
        <item x="229"/>
        <item x="8717"/>
        <item x="8719"/>
        <item x="4304"/>
        <item x="8561"/>
        <item x="1305"/>
        <item x="7776"/>
        <item x="6068"/>
        <item x="7292"/>
        <item x="6639"/>
        <item x="516"/>
        <item x="8276"/>
        <item x="1909"/>
        <item x="8867"/>
        <item x="816"/>
        <item x="4789"/>
        <item x="1778"/>
        <item x="2709"/>
        <item x="3727"/>
        <item x="968"/>
        <item x="5656"/>
        <item x="7033"/>
        <item x="2982"/>
        <item x="4809"/>
        <item x="1627"/>
        <item x="2021"/>
        <item x="4294"/>
        <item x="2311"/>
        <item x="3052"/>
        <item x="8644"/>
        <item x="5723"/>
        <item x="89"/>
        <item x="3498"/>
        <item x="4393"/>
        <item x="292"/>
        <item x="5005"/>
        <item x="4563"/>
        <item x="6449"/>
        <item x="4922"/>
        <item x="5201"/>
        <item x="25"/>
        <item x="4506"/>
        <item x="4174"/>
        <item x="3541"/>
        <item x="8102"/>
        <item x="4389"/>
        <item x="105"/>
        <item x="4415"/>
        <item x="6641"/>
        <item x="1594"/>
        <item x="7816"/>
        <item x="8906"/>
        <item x="754"/>
        <item x="2743"/>
        <item x="3214"/>
        <item x="1980"/>
        <item x="1542"/>
        <item x="7432"/>
        <item x="6704"/>
        <item x="7833"/>
        <item x="4623"/>
        <item x="6514"/>
        <item x="7069"/>
        <item x="7318"/>
        <item x="8459"/>
        <item x="5995"/>
        <item x="6638"/>
        <item x="4635"/>
        <item x="4908"/>
        <item x="8562"/>
        <item x="5257"/>
        <item x="5767"/>
        <item x="5266"/>
        <item x="3707"/>
        <item x="6004"/>
        <item x="7153"/>
        <item x="6185"/>
        <item x="6625"/>
        <item x="7721"/>
        <item x="7592"/>
        <item x="8919"/>
        <item x="4943"/>
        <item x="8557"/>
        <item x="4130"/>
        <item x="4436"/>
        <item x="7846"/>
        <item x="7473"/>
        <item x="7242"/>
        <item x="1313"/>
        <item x="8046"/>
        <item x="5891"/>
        <item x="1838"/>
        <item x="7158"/>
        <item x="6539"/>
        <item x="7135"/>
        <item x="6557"/>
        <item x="6521"/>
        <item x="8485"/>
        <item x="4870"/>
        <item x="1173"/>
        <item x="715"/>
        <item x="8818"/>
        <item x="4751"/>
        <item x="3686"/>
        <item x="7970"/>
        <item x="154"/>
        <item x="4372"/>
        <item x="3699"/>
        <item x="6208"/>
        <item x="3834"/>
        <item x="8974"/>
        <item x="4498"/>
        <item x="7388"/>
        <item x="6556"/>
        <item x="2610"/>
        <item x="1848"/>
        <item x="492"/>
        <item x="8794"/>
        <item x="3522"/>
        <item x="3468"/>
        <item x="697"/>
        <item x="2616"/>
        <item x="7196"/>
        <item x="7666"/>
        <item x="3091"/>
        <item x="5409"/>
        <item x="5213"/>
        <item x="8190"/>
        <item x="4262"/>
        <item x="8724"/>
        <item x="8688"/>
        <item x="7189"/>
        <item x="5354"/>
        <item x="7644"/>
        <item x="3880"/>
        <item x="1960"/>
        <item x="8300"/>
        <item x="4938"/>
        <item x="4250"/>
        <item x="322"/>
        <item x="1591"/>
        <item x="3536"/>
        <item x="8912"/>
        <item x="3268"/>
        <item x="6912"/>
        <item x="8478"/>
        <item x="2592"/>
        <item x="4894"/>
        <item x="6047"/>
        <item x="2216"/>
        <item x="5465"/>
        <item x="4535"/>
        <item x="5831"/>
        <item x="5188"/>
        <item x="682"/>
        <item x="1133"/>
        <item x="4755"/>
        <item x="8966"/>
        <item x="2276"/>
        <item x="3706"/>
        <item x="2067"/>
        <item x="6527"/>
        <item x="2065"/>
        <item x="3346"/>
        <item x="2339"/>
        <item x="4603"/>
        <item x="5948"/>
        <item x="6451"/>
        <item x="8278"/>
        <item x="6832"/>
        <item x="8326"/>
        <item x="1051"/>
        <item x="5857"/>
        <item x="2618"/>
        <item x="6667"/>
        <item x="5846"/>
        <item x="5122"/>
        <item x="7317"/>
        <item x="7858"/>
        <item x="980"/>
        <item x="2833"/>
        <item x="8666"/>
        <item x="1868"/>
        <item x="6408"/>
        <item x="4905"/>
        <item x="8936"/>
        <item x="8964"/>
        <item x="2956"/>
        <item x="4678"/>
        <item x="3665"/>
        <item x="4561"/>
        <item x="7413"/>
        <item x="8025"/>
        <item x="8488"/>
        <item x="7773"/>
        <item x="6773"/>
        <item x="1447"/>
        <item x="2105"/>
        <item x="2933"/>
        <item x="5114"/>
        <item x="8024"/>
        <item x="4493"/>
        <item x="3953"/>
        <item x="2750"/>
        <item x="3072"/>
        <item x="2157"/>
        <item x="3544"/>
        <item x="4184"/>
        <item x="2420"/>
        <item x="966"/>
        <item x="5235"/>
        <item x="6530"/>
        <item x="5737"/>
        <item x="8453"/>
        <item x="7054"/>
        <item x="5344"/>
        <item x="4931"/>
        <item x="3797"/>
        <item x="4108"/>
        <item x="4975"/>
        <item x="6806"/>
        <item x="675"/>
        <item x="6041"/>
        <item x="1741"/>
        <item x="2822"/>
        <item x="8977"/>
        <item x="4019"/>
        <item x="1684"/>
        <item x="5844"/>
        <item x="8792"/>
        <item x="5925"/>
        <item x="7483"/>
        <item x="848"/>
        <item x="3153"/>
        <item x="7698"/>
        <item x="4875"/>
        <item x="8670"/>
        <item x="8111"/>
        <item x="4441"/>
        <item x="2048"/>
        <item x="3007"/>
        <item x="5655"/>
        <item x="2395"/>
        <item x="6627"/>
        <item x="5802"/>
        <item x="5079"/>
        <item x="7650"/>
        <item x="6609"/>
        <item x="6689"/>
        <item x="4928"/>
        <item x="1251"/>
        <item x="2778"/>
        <item x="6860"/>
        <item x="5994"/>
        <item x="8675"/>
        <item x="6917"/>
        <item x="3843"/>
        <item x="5108"/>
        <item x="8878"/>
        <item x="1895"/>
        <item x="5312"/>
        <item x="6157"/>
        <item x="7400"/>
        <item x="5141"/>
        <item x="3352"/>
        <item x="2076"/>
        <item x="3465"/>
        <item x="8835"/>
        <item x="5541"/>
        <item x="5428"/>
        <item x="6427"/>
        <item x="8849"/>
        <item x="300"/>
        <item x="2733"/>
        <item x="6001"/>
        <item x="2265"/>
        <item x="1700"/>
        <item x="6015"/>
        <item x="7881"/>
        <item x="2776"/>
        <item x="2642"/>
        <item x="553"/>
        <item x="7077"/>
        <item x="6985"/>
        <item x="2937"/>
        <item x="3449"/>
        <item x="6658"/>
        <item x="3622"/>
        <item x="4672"/>
        <item x="2630"/>
        <item x="9181"/>
        <item x="3569"/>
        <item x="6867"/>
        <item x="808"/>
        <item x="2161"/>
        <item x="2330"/>
        <item x="1374"/>
        <item x="1822"/>
        <item x="8743"/>
        <item x="6503"/>
        <item x="3206"/>
        <item x="8299"/>
        <item x="4243"/>
        <item x="6576"/>
        <item x="7013"/>
        <item x="2534"/>
        <item x="1488"/>
        <item x="7774"/>
        <item x="3299"/>
        <item x="5947"/>
        <item x="5671"/>
        <item x="3495"/>
        <item x="5348"/>
        <item x="819"/>
        <item x="2357"/>
        <item x="3715"/>
        <item x="7940"/>
        <item x="1181"/>
        <item x="3056"/>
        <item x="5055"/>
        <item x="8126"/>
        <item x="2447"/>
        <item x="186"/>
        <item x="6350"/>
        <item x="2599"/>
        <item x="4148"/>
        <item x="8347"/>
        <item x="1154"/>
        <item x="3532"/>
        <item x="4650"/>
        <item x="2716"/>
        <item x="3540"/>
        <item x="4511"/>
        <item x="2029"/>
        <item x="3835"/>
        <item x="7369"/>
        <item x="4879"/>
        <item x="9064"/>
        <item x="6934"/>
        <item x="1298"/>
        <item x="14"/>
        <item x="1750"/>
        <item x="7968"/>
        <item x="2298"/>
        <item x="1505"/>
        <item x="5818"/>
        <item x="8266"/>
        <item x="3609"/>
        <item x="8042"/>
        <item x="5868"/>
        <item x="5275"/>
        <item x="6179"/>
        <item x="5586"/>
        <item x="1575"/>
        <item x="6561"/>
        <item x="1630"/>
        <item x="8451"/>
        <item x="5743"/>
        <item x="6677"/>
        <item x="8883"/>
        <item x="311"/>
        <item x="8053"/>
        <item x="5699"/>
        <item x="8125"/>
        <item x="823"/>
        <item x="3439"/>
        <item x="1028"/>
        <item x="4044"/>
        <item x="7718"/>
        <item x="517"/>
        <item x="5156"/>
        <item x="2908"/>
        <item x="4589"/>
        <item x="5413"/>
        <item x="4155"/>
        <item x="5590"/>
        <item x="4584"/>
        <item x="4330"/>
        <item x="821"/>
        <item x="4323"/>
        <item x="6288"/>
        <item x="2781"/>
        <item x="394"/>
        <item x="1854"/>
        <item x="2121"/>
        <item x="3755"/>
        <item x="6695"/>
        <item x="2504"/>
        <item x="4684"/>
        <item x="5180"/>
        <item x="1302"/>
        <item x="8148"/>
        <item x="7525"/>
        <item x="5591"/>
        <item x="4215"/>
        <item x="8439"/>
        <item x="849"/>
        <item x="6903"/>
        <item x="76"/>
        <item x="3872"/>
        <item x="9100"/>
        <item x="2755"/>
        <item x="6525"/>
        <item x="1465"/>
        <item x="5560"/>
        <item x="1994"/>
        <item x="2880"/>
        <item x="7589"/>
        <item x="5500"/>
        <item x="8369"/>
        <item x="4266"/>
        <item x="6988"/>
        <item x="3857"/>
        <item x="436"/>
        <item x="7637"/>
        <item x="1957"/>
        <item x="611"/>
        <item x="83"/>
        <item x="5619"/>
        <item x="1094"/>
        <item x="2179"/>
        <item x="8589"/>
        <item x="1064"/>
        <item x="218"/>
        <item x="8837"/>
        <item x="6823"/>
        <item x="1794"/>
        <item x="4590"/>
        <item x="7403"/>
        <item x="7455"/>
        <item x="4144"/>
        <item x="138"/>
        <item x="8318"/>
        <item x="5529"/>
        <item x="4391"/>
        <item x="5833"/>
        <item x="685"/>
        <item x="1758"/>
        <item x="1442"/>
        <item x="3591"/>
        <item x="4091"/>
        <item x="686"/>
        <item x="5113"/>
        <item x="3924"/>
        <item x="3829"/>
        <item x="7286"/>
        <item x="2038"/>
        <item x="3264"/>
        <item x="8829"/>
        <item x="3217"/>
        <item x="3537"/>
        <item x="253"/>
        <item x="5766"/>
        <item x="2329"/>
        <item x="5182"/>
        <item x="1264"/>
        <item x="4843"/>
        <item x="585"/>
        <item x="8239"/>
        <item x="1300"/>
        <item x="7397"/>
        <item x="691"/>
        <item x="4625"/>
        <item x="1077"/>
        <item x="9045"/>
        <item x="5087"/>
        <item x="1159"/>
        <item x="117"/>
        <item x="2083"/>
        <item x="2953"/>
        <item x="491"/>
        <item x="3461"/>
        <item x="1368"/>
        <item x="1834"/>
        <item x="8340"/>
        <item x="3878"/>
        <item x="2045"/>
        <item x="2426"/>
        <item x="7536"/>
        <item x="1384"/>
        <item x="126"/>
        <item x="2836"/>
        <item x="1405"/>
        <item x="7578"/>
        <item x="4925"/>
        <item x="3146"/>
        <item x="7383"/>
        <item x="5149"/>
        <item x="7297"/>
        <item x="6246"/>
        <item x="266"/>
        <item x="696"/>
        <item x="5450"/>
        <item x="6176"/>
        <item x="4898"/>
        <item x="4795"/>
        <item x="8647"/>
        <item x="4736"/>
        <item x="7667"/>
        <item x="1167"/>
        <item x="9150"/>
        <item x="3466"/>
        <item x="3155"/>
        <item x="5803"/>
        <item x="5960"/>
        <item x="4267"/>
        <item x="3882"/>
        <item x="8216"/>
        <item x="4210"/>
        <item x="1023"/>
        <item x="1885"/>
        <item x="2581"/>
        <item x="4878"/>
        <item x="31"/>
        <item x="6588"/>
        <item x="1625"/>
        <item x="5697"/>
        <item x="88"/>
        <item x="8652"/>
        <item x="6430"/>
        <item x="2188"/>
        <item x="1539"/>
        <item x="3705"/>
        <item x="5618"/>
        <item x="4025"/>
        <item x="626"/>
        <item x="439"/>
        <item x="1202"/>
        <item x="5694"/>
        <item x="2787"/>
        <item x="4219"/>
        <item x="1846"/>
        <item x="916"/>
        <item x="1120"/>
        <item x="1928"/>
        <item x="1582"/>
        <item x="122"/>
        <item x="8571"/>
        <item x="4955"/>
        <item x="3131"/>
        <item x="155"/>
        <item x="7389"/>
        <item x="3456"/>
        <item x="1102"/>
        <item x="1531"/>
        <item x="6456"/>
        <item x="1923"/>
        <item x="1242"/>
        <item x="2226"/>
        <item x="1768"/>
        <item x="3445"/>
        <item x="6928"/>
        <item x="387"/>
        <item x="8984"/>
        <item t="default"/>
      </items>
    </pivotField>
    <pivotField axis="axisRow" showAll="0">
      <items count="44">
        <item x="12"/>
        <item x="16"/>
        <item x="35"/>
        <item x="14"/>
        <item x="28"/>
        <item x="15"/>
        <item x="13"/>
        <item x="33"/>
        <item x="0"/>
        <item x="5"/>
        <item x="26"/>
        <item x="42"/>
        <item x="17"/>
        <item x="34"/>
        <item x="8"/>
        <item x="32"/>
        <item x="29"/>
        <item x="39"/>
        <item x="1"/>
        <item x="20"/>
        <item x="40"/>
        <item x="27"/>
        <item x="36"/>
        <item x="4"/>
        <item x="2"/>
        <item x="41"/>
        <item x="3"/>
        <item x="37"/>
        <item x="23"/>
        <item x="31"/>
        <item x="19"/>
        <item x="6"/>
        <item x="30"/>
        <item x="10"/>
        <item x="25"/>
        <item x="22"/>
        <item x="11"/>
        <item x="21"/>
        <item x="18"/>
        <item x="38"/>
        <item x="9"/>
        <item x="24"/>
        <item x="7"/>
        <item t="default"/>
      </items>
    </pivotField>
    <pivotField dataField="1" showAll="0">
      <items count="8291">
        <item x="56"/>
        <item x="16"/>
        <item x="7802"/>
        <item x="6917"/>
        <item x="3252"/>
        <item x="3370"/>
        <item x="5091"/>
        <item x="6998"/>
        <item x="2339"/>
        <item x="8261"/>
        <item x="5212"/>
        <item x="2942"/>
        <item x="5979"/>
        <item x="585"/>
        <item x="5032"/>
        <item x="4154"/>
        <item x="6084"/>
        <item x="4410"/>
        <item x="6625"/>
        <item x="3063"/>
        <item x="4230"/>
        <item x="5432"/>
        <item x="6427"/>
        <item x="1948"/>
        <item x="8079"/>
        <item x="6450"/>
        <item x="6380"/>
        <item x="3734"/>
        <item x="4926"/>
        <item x="1330"/>
        <item x="4685"/>
        <item x="6702"/>
        <item x="7259"/>
        <item x="1402"/>
        <item x="7511"/>
        <item x="333"/>
        <item x="4930"/>
        <item x="3876"/>
        <item x="7580"/>
        <item x="182"/>
        <item x="6571"/>
        <item x="6909"/>
        <item x="4980"/>
        <item x="5845"/>
        <item x="5094"/>
        <item x="7262"/>
        <item x="1367"/>
        <item x="5509"/>
        <item x="1404"/>
        <item x="7654"/>
        <item x="3088"/>
        <item x="6927"/>
        <item x="7945"/>
        <item x="7069"/>
        <item x="5607"/>
        <item x="6339"/>
        <item x="6710"/>
        <item x="5847"/>
        <item x="5945"/>
        <item x="3913"/>
        <item x="6477"/>
        <item x="8276"/>
        <item x="7048"/>
        <item x="1799"/>
        <item x="8274"/>
        <item x="8025"/>
        <item x="6603"/>
        <item x="276"/>
        <item x="1138"/>
        <item x="6396"/>
        <item x="6564"/>
        <item x="7678"/>
        <item x="1421"/>
        <item x="8256"/>
        <item x="8044"/>
        <item x="6849"/>
        <item x="2954"/>
        <item x="4005"/>
        <item x="1475"/>
        <item x="2978"/>
        <item x="3850"/>
        <item x="8163"/>
        <item x="6808"/>
        <item x="2439"/>
        <item x="7753"/>
        <item x="5774"/>
        <item x="5939"/>
        <item x="2285"/>
        <item x="7762"/>
        <item x="5545"/>
        <item x="4495"/>
        <item x="6418"/>
        <item x="5763"/>
        <item x="8099"/>
        <item x="7225"/>
        <item x="6555"/>
        <item x="4724"/>
        <item x="6920"/>
        <item x="7403"/>
        <item x="7943"/>
        <item x="4475"/>
        <item x="1098"/>
        <item x="6216"/>
        <item x="6933"/>
        <item x="8093"/>
        <item x="5128"/>
        <item x="7159"/>
        <item x="1698"/>
        <item x="906"/>
        <item x="5005"/>
        <item x="7274"/>
        <item x="3020"/>
        <item x="6640"/>
        <item x="7074"/>
        <item x="2993"/>
        <item x="6788"/>
        <item x="4660"/>
        <item x="4483"/>
        <item x="7448"/>
        <item x="1801"/>
        <item x="4218"/>
        <item x="4030"/>
        <item x="8147"/>
        <item x="8012"/>
        <item x="7028"/>
        <item x="5261"/>
        <item x="1979"/>
        <item x="7054"/>
        <item x="5934"/>
        <item x="3531"/>
        <item x="1617"/>
        <item x="8229"/>
        <item x="2060"/>
        <item x="7005"/>
        <item x="6431"/>
        <item x="7677"/>
        <item x="2363"/>
        <item x="1857"/>
        <item x="2973"/>
        <item x="6430"/>
        <item x="4379"/>
        <item x="6624"/>
        <item x="7796"/>
        <item x="3791"/>
        <item x="7820"/>
        <item x="8085"/>
        <item x="7356"/>
        <item x="5442"/>
        <item x="7785"/>
        <item x="540"/>
        <item x="6168"/>
        <item x="3165"/>
        <item x="850"/>
        <item x="5562"/>
        <item x="5035"/>
        <item x="6963"/>
        <item x="3976"/>
        <item x="6638"/>
        <item x="7283"/>
        <item x="1327"/>
        <item x="3404"/>
        <item x="1343"/>
        <item x="7372"/>
        <item x="7734"/>
        <item x="703"/>
        <item x="5383"/>
        <item x="6597"/>
        <item x="2479"/>
        <item x="8151"/>
        <item x="2631"/>
        <item x="4435"/>
        <item x="2628"/>
        <item x="6120"/>
        <item x="7706"/>
        <item x="8122"/>
        <item x="7452"/>
        <item x="6977"/>
        <item x="7882"/>
        <item x="8162"/>
        <item x="2238"/>
        <item x="8175"/>
        <item x="8200"/>
        <item x="6651"/>
        <item x="3268"/>
        <item x="5268"/>
        <item x="6098"/>
        <item x="8059"/>
        <item x="5819"/>
        <item x="5437"/>
        <item x="8280"/>
        <item x="239"/>
        <item x="7107"/>
        <item x="8036"/>
        <item x="583"/>
        <item x="4553"/>
        <item x="8234"/>
        <item x="5982"/>
        <item x="3206"/>
        <item x="235"/>
        <item x="7301"/>
        <item x="3623"/>
        <item x="6341"/>
        <item x="8003"/>
        <item x="4458"/>
        <item x="8000"/>
        <item x="5816"/>
        <item x="7137"/>
        <item x="862"/>
        <item x="6179"/>
        <item x="4755"/>
        <item x="8271"/>
        <item x="673"/>
        <item x="5773"/>
        <item x="7909"/>
        <item x="7857"/>
        <item x="2409"/>
        <item x="4934"/>
        <item x="6967"/>
        <item x="4671"/>
        <item x="4521"/>
        <item x="5678"/>
        <item x="2668"/>
        <item x="6623"/>
        <item x="8001"/>
        <item x="3686"/>
        <item x="7277"/>
        <item x="6381"/>
        <item x="6694"/>
        <item x="7003"/>
        <item x="7957"/>
        <item x="887"/>
        <item x="4113"/>
        <item x="133"/>
        <item x="7938"/>
        <item x="2385"/>
        <item x="4336"/>
        <item x="8007"/>
        <item x="7335"/>
        <item x="7406"/>
        <item x="3626"/>
        <item x="335"/>
        <item x="8143"/>
        <item x="164"/>
        <item x="1746"/>
        <item x="5190"/>
        <item x="268"/>
        <item x="912"/>
        <item x="6534"/>
        <item x="4201"/>
        <item x="5270"/>
        <item x="7038"/>
        <item x="4117"/>
        <item x="747"/>
        <item x="7285"/>
        <item x="8251"/>
        <item x="7662"/>
        <item x="7516"/>
        <item x="1296"/>
        <item x="7761"/>
        <item x="5922"/>
        <item x="5733"/>
        <item x="6459"/>
        <item x="7404"/>
        <item x="7428"/>
        <item x="7365"/>
        <item x="7214"/>
        <item x="2734"/>
        <item x="1913"/>
        <item x="6709"/>
        <item x="3979"/>
        <item x="668"/>
        <item x="8120"/>
        <item x="6700"/>
        <item x="430"/>
        <item x="8184"/>
        <item x="58"/>
        <item x="8034"/>
        <item x="4796"/>
        <item x="7045"/>
        <item x="672"/>
        <item x="3443"/>
        <item x="572"/>
        <item x="4356"/>
        <item x="731"/>
        <item x="2607"/>
        <item x="7631"/>
        <item x="6306"/>
        <item x="4499"/>
        <item x="2024"/>
        <item x="2000"/>
        <item x="2843"/>
        <item x="2153"/>
        <item x="2066"/>
        <item x="1260"/>
        <item x="4917"/>
        <item x="5293"/>
        <item x="578"/>
        <item x="1140"/>
        <item x="7083"/>
        <item x="5944"/>
        <item x="2848"/>
        <item x="3417"/>
        <item x="2731"/>
        <item x="4639"/>
        <item x="3489"/>
        <item x="6219"/>
        <item x="1146"/>
        <item x="811"/>
        <item x="5872"/>
        <item x="3774"/>
        <item x="3263"/>
        <item x="2727"/>
        <item x="3011"/>
        <item x="2736"/>
        <item x="6287"/>
        <item x="7983"/>
        <item x="6296"/>
        <item x="6713"/>
        <item x="1616"/>
        <item x="5350"/>
        <item x="4924"/>
        <item x="3220"/>
        <item x="7104"/>
        <item x="2951"/>
        <item x="6590"/>
        <item x="2113"/>
        <item x="3367"/>
        <item x="4323"/>
        <item x="4271"/>
        <item x="2967"/>
        <item x="6391"/>
        <item x="243"/>
        <item x="4575"/>
        <item x="8024"/>
        <item x="5071"/>
        <item x="3155"/>
        <item x="3831"/>
        <item x="6367"/>
        <item x="8146"/>
        <item x="273"/>
        <item x="867"/>
        <item x="2461"/>
        <item x="3555"/>
        <item x="818"/>
        <item x="5547"/>
        <item x="7956"/>
        <item x="6076"/>
        <item x="2116"/>
        <item x="4720"/>
        <item x="7534"/>
        <item x="1069"/>
        <item x="6127"/>
        <item x="7435"/>
        <item x="6261"/>
        <item x="8238"/>
        <item x="1500"/>
        <item x="2437"/>
        <item x="1227"/>
        <item x="4307"/>
        <item x="7730"/>
        <item x="8171"/>
        <item x="7716"/>
        <item x="3232"/>
        <item x="6051"/>
        <item x="804"/>
        <item x="510"/>
        <item x="1806"/>
        <item x="3538"/>
        <item x="1191"/>
        <item x="5230"/>
        <item x="8268"/>
        <item x="2614"/>
        <item x="1679"/>
        <item x="2586"/>
        <item x="4254"/>
        <item x="1658"/>
        <item x="4955"/>
        <item x="7485"/>
        <item x="6685"/>
        <item x="187"/>
        <item x="1974"/>
        <item x="5041"/>
        <item x="5242"/>
        <item x="7498"/>
        <item x="2616"/>
        <item x="2254"/>
        <item x="4645"/>
        <item x="35"/>
        <item x="5214"/>
        <item x="1313"/>
        <item x="3163"/>
        <item x="5373"/>
        <item x="7507"/>
        <item x="277"/>
        <item x="4161"/>
        <item x="2020"/>
        <item x="4856"/>
        <item x="3978"/>
        <item x="2101"/>
        <item x="7928"/>
        <item x="5711"/>
        <item x="636"/>
        <item x="1398"/>
        <item x="7009"/>
        <item x="6691"/>
        <item x="7925"/>
        <item x="7829"/>
        <item x="6366"/>
        <item x="2549"/>
        <item x="5338"/>
        <item x="5494"/>
        <item x="240"/>
        <item x="4346"/>
        <item x="3153"/>
        <item x="3881"/>
        <item x="5672"/>
        <item x="2537"/>
        <item x="7156"/>
        <item x="7518"/>
        <item x="5054"/>
        <item x="7211"/>
        <item x="5264"/>
        <item x="5049"/>
        <item x="8176"/>
        <item x="442"/>
        <item x="1264"/>
        <item x="829"/>
        <item x="4913"/>
        <item x="5121"/>
        <item x="5358"/>
        <item x="1337"/>
        <item x="2788"/>
        <item x="1987"/>
        <item x="1422"/>
        <item x="6907"/>
        <item x="3350"/>
        <item x="5462"/>
        <item x="508"/>
        <item x="5754"/>
        <item x="224"/>
        <item x="4142"/>
        <item x="2209"/>
        <item x="2163"/>
        <item x="5866"/>
        <item x="406"/>
        <item x="1787"/>
        <item x="1218"/>
        <item x="4966"/>
        <item x="8057"/>
        <item x="1435"/>
        <item x="3410"/>
        <item x="8082"/>
        <item x="5008"/>
        <item x="3794"/>
        <item x="1156"/>
        <item x="5250"/>
        <item x="6115"/>
        <item x="7959"/>
        <item x="7865"/>
        <item x="6538"/>
        <item x="4579"/>
        <item x="7811"/>
        <item x="7999"/>
        <item x="4551"/>
        <item x="1079"/>
        <item x="5189"/>
        <item x="7650"/>
        <item x="3114"/>
        <item x="7818"/>
        <item x="3164"/>
        <item x="1960"/>
        <item x="1929"/>
        <item x="7926"/>
        <item x="3760"/>
        <item x="7657"/>
        <item x="1375"/>
        <item x="3064"/>
        <item x="3593"/>
        <item x="2092"/>
        <item x="3714"/>
        <item x="6711"/>
        <item x="6165"/>
        <item x="6481"/>
        <item x="1411"/>
        <item x="2166"/>
        <item x="451"/>
        <item x="537"/>
        <item x="3076"/>
        <item x="5440"/>
        <item x="7625"/>
        <item x="7740"/>
        <item x="5271"/>
        <item x="95"/>
        <item x="6541"/>
        <item x="4249"/>
        <item x="3991"/>
        <item x="3029"/>
        <item x="3728"/>
        <item x="5520"/>
        <item x="6827"/>
        <item x="3982"/>
        <item x="4877"/>
        <item x="7587"/>
        <item x="7744"/>
        <item x="1815"/>
        <item x="2706"/>
        <item x="3491"/>
        <item x="1901"/>
        <item x="8284"/>
        <item x="1400"/>
        <item x="4842"/>
        <item x="4047"/>
        <item x="7114"/>
        <item x="4562"/>
        <item x="8247"/>
        <item x="6443"/>
        <item x="6083"/>
        <item x="1949"/>
        <item x="7900"/>
        <item x="8013"/>
        <item x="6814"/>
        <item x="1312"/>
        <item x="7140"/>
        <item x="2028"/>
        <item x="4812"/>
        <item x="1226"/>
        <item x="1214"/>
        <item x="7426"/>
        <item x="7165"/>
        <item x="5528"/>
        <item x="5118"/>
        <item x="2411"/>
        <item x="2322"/>
        <item x="4063"/>
        <item x="6275"/>
        <item x="4338"/>
        <item x="6837"/>
        <item x="5628"/>
        <item x="3432"/>
        <item x="7615"/>
        <item x="5392"/>
        <item x="5565"/>
        <item x="2576"/>
        <item x="2084"/>
        <item x="796"/>
        <item x="7705"/>
        <item x="2244"/>
        <item x="4258"/>
        <item x="2188"/>
        <item x="3739"/>
        <item x="5416"/>
        <item x="1062"/>
        <item x="690"/>
        <item x="7195"/>
        <item x="3627"/>
        <item x="4426"/>
        <item x="4430"/>
        <item x="3713"/>
        <item x="2136"/>
        <item x="3103"/>
        <item x="3277"/>
        <item x="4106"/>
        <item x="4734"/>
        <item x="5989"/>
        <item x="5258"/>
        <item x="6785"/>
        <item x="855"/>
        <item x="6883"/>
        <item x="6496"/>
        <item x="7438"/>
        <item x="1142"/>
        <item x="7313"/>
        <item x="6006"/>
        <item x="4518"/>
        <item x="7799"/>
        <item x="27"/>
        <item x="5606"/>
        <item x="3721"/>
        <item x="2158"/>
        <item x="5484"/>
        <item x="2176"/>
        <item x="7040"/>
        <item x="3839"/>
        <item x="953"/>
        <item x="6005"/>
        <item x="5256"/>
        <item x="759"/>
        <item x="5413"/>
        <item x="1344"/>
        <item x="4359"/>
        <item x="834"/>
        <item x="4918"/>
        <item x="4721"/>
        <item x="7602"/>
        <item x="3474"/>
        <item x="7261"/>
        <item x="6790"/>
        <item x="4439"/>
        <item x="2893"/>
        <item x="926"/>
        <item x="7241"/>
        <item x="7570"/>
        <item x="3440"/>
        <item x="3790"/>
        <item x="2144"/>
        <item x="3789"/>
        <item x="1076"/>
        <item x="255"/>
        <item x="1764"/>
        <item x="7790"/>
        <item x="4314"/>
        <item x="6581"/>
        <item x="2340"/>
        <item x="7172"/>
        <item x="3246"/>
        <item x="4197"/>
        <item x="6060"/>
        <item x="7338"/>
        <item x="1593"/>
        <item x="1652"/>
        <item x="4293"/>
        <item x="5003"/>
        <item x="7384"/>
        <item x="6703"/>
        <item x="1403"/>
        <item x="2771"/>
        <item x="6975"/>
        <item x="4565"/>
        <item x="7767"/>
        <item x="6318"/>
        <item x="2342"/>
        <item x="6807"/>
        <item x="2272"/>
        <item x="3340"/>
        <item x="2049"/>
        <item x="3743"/>
        <item x="4889"/>
        <item x="6248"/>
        <item x="5950"/>
        <item x="1973"/>
        <item x="2467"/>
        <item x="6572"/>
        <item x="7951"/>
        <item x="2360"/>
        <item x="5610"/>
        <item x="4205"/>
        <item x="7591"/>
        <item x="5062"/>
        <item x="2277"/>
        <item x="4974"/>
        <item x="1424"/>
        <item x="6021"/>
        <item x="4484"/>
        <item x="4396"/>
        <item x="4602"/>
        <item x="1100"/>
        <item x="7192"/>
        <item x="3402"/>
        <item x="2050"/>
        <item x="3681"/>
        <item x="7489"/>
        <item x="5913"/>
        <item x="6409"/>
        <item x="294"/>
        <item x="254"/>
        <item x="6776"/>
        <item x="5680"/>
        <item x="5546"/>
        <item x="5799"/>
        <item x="7199"/>
        <item x="7917"/>
        <item x="7816"/>
        <item x="7461"/>
        <item x="3962"/>
        <item x="2657"/>
        <item x="5057"/>
        <item x="465"/>
        <item x="2831"/>
        <item x="561"/>
        <item x="7892"/>
        <item x="1384"/>
        <item x="4452"/>
        <item x="5941"/>
        <item x="7158"/>
        <item x="6472"/>
        <item x="8096"/>
        <item x="4598"/>
        <item x="3043"/>
        <item x="6595"/>
        <item x="2380"/>
        <item x="7842"/>
        <item x="6473"/>
        <item x="6874"/>
        <item x="6742"/>
        <item x="3919"/>
        <item x="5636"/>
        <item x="6992"/>
        <item x="6586"/>
        <item x="4157"/>
        <item x="6307"/>
        <item x="7110"/>
        <item x="2867"/>
        <item x="3139"/>
        <item x="7746"/>
        <item x="419"/>
        <item x="5829"/>
        <item x="6146"/>
        <item x="8185"/>
        <item x="36"/>
        <item x="1844"/>
        <item x="2250"/>
        <item x="5034"/>
        <item x="4573"/>
        <item x="1127"/>
        <item x="3834"/>
        <item x="6022"/>
        <item x="5510"/>
        <item x="842"/>
        <item x="6681"/>
        <item x="7731"/>
        <item x="1712"/>
        <item x="1463"/>
        <item x="6964"/>
        <item x="5740"/>
        <item x="1653"/>
        <item x="5060"/>
        <item x="4437"/>
        <item x="7702"/>
        <item x="1087"/>
        <item x="2319"/>
        <item x="5445"/>
        <item x="6944"/>
        <item x="4642"/>
        <item x="1568"/>
        <item x="6055"/>
        <item x="8242"/>
        <item x="5240"/>
        <item x="3616"/>
        <item x="8279"/>
        <item x="5879"/>
        <item x="2854"/>
        <item x="4835"/>
        <item x="8121"/>
        <item x="2290"/>
        <item x="252"/>
        <item x="5629"/>
        <item x="7441"/>
        <item x="6447"/>
        <item x="443"/>
        <item x="6024"/>
        <item x="1837"/>
        <item x="5704"/>
        <item x="4607"/>
        <item x="5148"/>
        <item x="1340"/>
        <item x="4547"/>
        <item x="3071"/>
        <item x="2274"/>
        <item x="4910"/>
        <item x="5598"/>
        <item x="7482"/>
        <item x="6798"/>
        <item x="6320"/>
        <item x="6647"/>
        <item x="7374"/>
        <item x="4482"/>
        <item x="2814"/>
        <item x="3444"/>
        <item x="7651"/>
        <item x="2601"/>
        <item x="2448"/>
        <item x="2688"/>
        <item x="2591"/>
        <item x="5474"/>
        <item x="527"/>
        <item x="7815"/>
        <item x="4176"/>
        <item x="2632"/>
        <item x="3640"/>
        <item x="7284"/>
        <item x="3145"/>
        <item x="1908"/>
        <item x="4302"/>
        <item x="8253"/>
        <item x="3270"/>
        <item x="4674"/>
        <item x="7280"/>
        <item x="6499"/>
        <item x="4433"/>
        <item x="3446"/>
        <item x="2034"/>
        <item x="2533"/>
        <item x="6181"/>
        <item x="3990"/>
        <item x="4569"/>
        <item x="6723"/>
        <item x="7394"/>
        <item x="3335"/>
        <item x="6422"/>
        <item x="3608"/>
        <item x="3339"/>
        <item x="6696"/>
        <item x="7932"/>
        <item x="2741"/>
        <item x="7442"/>
        <item x="8129"/>
        <item x="3880"/>
        <item x="3825"/>
        <item x="4334"/>
        <item x="1852"/>
        <item x="559"/>
        <item x="6220"/>
        <item x="632"/>
        <item x="5115"/>
        <item x="670"/>
        <item x="4082"/>
        <item x="5984"/>
        <item x="1278"/>
        <item x="2115"/>
        <item x="911"/>
        <item x="7517"/>
        <item x="4999"/>
        <item x="812"/>
        <item x="5085"/>
        <item x="1909"/>
        <item x="3821"/>
        <item x="1851"/>
        <item x="6839"/>
        <item x="2772"/>
        <item x="535"/>
        <item x="6263"/>
        <item x="4167"/>
        <item x="1319"/>
        <item x="2204"/>
        <item x="924"/>
        <item x="3010"/>
        <item x="2849"/>
        <item x="5646"/>
        <item x="7217"/>
        <item x="6237"/>
        <item x="768"/>
        <item x="1417"/>
        <item x="1132"/>
        <item x="3454"/>
        <item x="8153"/>
        <item x="4783"/>
        <item x="3757"/>
        <item x="7470"/>
        <item x="2038"/>
        <item x="6601"/>
        <item x="7942"/>
        <item x="6952"/>
        <item x="509"/>
        <item x="5325"/>
        <item x="7743"/>
        <item x="6164"/>
        <item x="6775"/>
        <item x="1697"/>
        <item x="4641"/>
        <item x="1203"/>
        <item x="4725"/>
        <item x="4879"/>
        <item x="6860"/>
        <item x="2570"/>
        <item x="931"/>
        <item x="8131"/>
        <item x="2619"/>
        <item x="2085"/>
        <item x="3186"/>
        <item x="1895"/>
        <item x="2662"/>
        <item x="5446"/>
        <item x="6378"/>
        <item x="4056"/>
        <item x="2952"/>
        <item x="1789"/>
        <item x="1428"/>
        <item x="170"/>
        <item x="1737"/>
        <item x="5720"/>
        <item x="6100"/>
        <item x="7349"/>
        <item x="3272"/>
        <item x="1775"/>
        <item x="5186"/>
        <item x="1104"/>
        <item x="6982"/>
        <item x="1745"/>
        <item x="6840"/>
        <item x="249"/>
        <item x="2895"/>
        <item x="5237"/>
        <item x="7001"/>
        <item x="7493"/>
        <item x="4211"/>
        <item x="7890"/>
        <item x="4199"/>
        <item x="5602"/>
        <item x="635"/>
        <item x="5882"/>
        <item x="8092"/>
        <item x="2778"/>
        <item x="5556"/>
        <item x="272"/>
        <item x="2881"/>
        <item x="6134"/>
        <item x="4118"/>
        <item x="3569"/>
        <item x="4233"/>
        <item x="503"/>
        <item x="6636"/>
        <item x="2064"/>
        <item x="4655"/>
        <item x="7416"/>
        <item x="1030"/>
        <item x="3873"/>
        <item x="1112"/>
        <item x="6622"/>
        <item x="5471"/>
        <item x="5173"/>
        <item x="6950"/>
        <item x="2473"/>
        <item x="7201"/>
        <item x="2471"/>
        <item x="3625"/>
        <item x="4931"/>
        <item x="7969"/>
        <item x="1918"/>
        <item x="3326"/>
        <item x="2717"/>
        <item x="4789"/>
        <item x="8027"/>
        <item x="3296"/>
        <item x="1036"/>
        <item x="5948"/>
        <item x="5552"/>
        <item x="5903"/>
        <item x="4058"/>
        <item x="505"/>
        <item x="1543"/>
        <item x="5844"/>
        <item x="4838"/>
        <item x="8267"/>
        <item x="4543"/>
        <item x="5727"/>
        <item x="4786"/>
        <item x="1546"/>
        <item x="8289"/>
        <item x="6498"/>
        <item x="7244"/>
        <item x="4988"/>
        <item x="102"/>
        <item x="4073"/>
        <item x="736"/>
        <item x="7902"/>
        <item x="3560"/>
        <item x="2444"/>
        <item x="3928"/>
        <item x="3994"/>
        <item x="4079"/>
        <item x="6981"/>
        <item x="7584"/>
        <item x="5973"/>
        <item x="1250"/>
        <item x="5044"/>
        <item x="3906"/>
        <item x="5760"/>
        <item x="1206"/>
        <item x="5299"/>
        <item x="2955"/>
        <item x="2507"/>
        <item x="1430"/>
        <item x="7429"/>
        <item x="7150"/>
        <item x="8216"/>
        <item x="8157"/>
        <item x="619"/>
        <item x="4713"/>
        <item x="6666"/>
        <item x="6945"/>
        <item x="2046"/>
        <item x="6989"/>
        <item x="5495"/>
        <item x="4781"/>
        <item x="4471"/>
        <item x="3598"/>
        <item x="7182"/>
        <item x="2216"/>
        <item x="3814"/>
        <item x="6605"/>
        <item x="2067"/>
        <item x="3677"/>
        <item x="5411"/>
        <item x="1387"/>
        <item x="5513"/>
        <item x="8226"/>
        <item x="4627"/>
        <item x="6843"/>
        <item x="7233"/>
        <item x="1000"/>
        <item x="1339"/>
        <item x="7300"/>
        <item x="8208"/>
        <item x="5642"/>
        <item x="1839"/>
        <item x="2170"/>
        <item x="922"/>
        <item x="1345"/>
        <item x="2082"/>
        <item x="5782"/>
        <item x="6129"/>
        <item x="4715"/>
        <item x="5639"/>
        <item x="6794"/>
        <item x="1372"/>
        <item x="6406"/>
        <item x="7995"/>
        <item x="7176"/>
        <item x="4986"/>
        <item x="230"/>
        <item x="7166"/>
        <item x="1178"/>
        <item x="569"/>
        <item x="6048"/>
        <item x="7242"/>
        <item x="1708"/>
        <item x="5109"/>
        <item x="733"/>
        <item x="3512"/>
        <item x="2124"/>
        <item x="129"/>
        <item x="6958"/>
        <item x="2282"/>
        <item x="4732"/>
        <item x="2732"/>
        <item x="5640"/>
        <item x="4804"/>
        <item x="8158"/>
        <item x="6211"/>
        <item x="2705"/>
        <item x="1720"/>
        <item x="2464"/>
        <item x="3328"/>
        <item x="6370"/>
        <item x="6722"/>
        <item x="2618"/>
        <item x="4731"/>
        <item x="2671"/>
        <item x="4554"/>
        <item x="3665"/>
        <item x="3355"/>
        <item x="7455"/>
        <item x="4294"/>
        <item x="438"/>
        <item x="7898"/>
        <item x="1739"/>
        <item x="206"/>
        <item x="7713"/>
        <item x="8119"/>
        <item x="4322"/>
        <item x="7576"/>
        <item x="902"/>
        <item x="5178"/>
        <item x="7523"/>
        <item x="8282"/>
        <item x="6464"/>
        <item x="2941"/>
        <item x="8020"/>
        <item x="6174"/>
        <item x="4716"/>
        <item x="7437"/>
        <item x="4162"/>
        <item x="4662"/>
        <item x="6838"/>
        <item x="1867"/>
        <item x="3253"/>
        <item x="6935"/>
        <item x="5918"/>
        <item x="6684"/>
        <item x="5302"/>
        <item x="3533"/>
        <item x="4753"/>
        <item x="1022"/>
        <item x="6859"/>
        <item x="710"/>
        <item x="1336"/>
        <item x="1520"/>
        <item x="6569"/>
        <item x="2892"/>
        <item x="7971"/>
        <item x="2192"/>
        <item x="2948"/>
        <item x="3761"/>
        <item x="7566"/>
        <item x="6027"/>
        <item x="8283"/>
        <item x="7458"/>
        <item x="6321"/>
        <item x="2143"/>
        <item x="376"/>
        <item x="3299"/>
        <item x="3262"/>
        <item x="1468"/>
        <item x="3705"/>
        <item x="6495"/>
        <item x="7927"/>
        <item x="417"/>
        <item x="8154"/>
        <item x="3030"/>
        <item x="2132"/>
        <item x="6996"/>
        <item x="7739"/>
        <item x="7496"/>
        <item x="8246"/>
        <item x="7013"/>
        <item x="7756"/>
        <item x="6330"/>
        <item x="4692"/>
        <item x="2561"/>
        <item x="7682"/>
        <item x="2207"/>
        <item x="2524"/>
        <item x="6511"/>
        <item x="3786"/>
        <item x="7457"/>
        <item x="7972"/>
        <item x="7992"/>
        <item x="2279"/>
        <item x="7512"/>
        <item x="2600"/>
        <item x="7531"/>
        <item x="4460"/>
        <item x="6311"/>
        <item x="6435"/>
        <item x="3217"/>
        <item x="3827"/>
        <item x="4077"/>
        <item x="3484"/>
        <item x="6869"/>
        <item x="630"/>
        <item x="1304"/>
        <item x="4148"/>
        <item x="2382"/>
        <item x="649"/>
        <item x="3102"/>
        <item x="7197"/>
        <item x="7440"/>
        <item x="6818"/>
        <item x="6746"/>
        <item x="8286"/>
        <item x="1620"/>
        <item x="7436"/>
        <item x="1899"/>
        <item x="4619"/>
        <item x="7350"/>
        <item x="7930"/>
        <item x="4159"/>
        <item x="1924"/>
        <item x="8189"/>
        <item x="3396"/>
        <item x="414"/>
        <item x="3301"/>
        <item x="3729"/>
        <item x="914"/>
        <item x="7012"/>
        <item x="4511"/>
        <item x="6041"/>
        <item x="2413"/>
        <item x="7535"/>
        <item x="3656"/>
        <item x="1665"/>
        <item x="2841"/>
        <item x="2125"/>
        <item x="4130"/>
        <item x="198"/>
        <item x="1354"/>
        <item x="2036"/>
        <item x="517"/>
        <item x="6229"/>
        <item x="6815"/>
        <item x="4807"/>
        <item x="5024"/>
        <item x="835"/>
        <item x="4474"/>
        <item x="6326"/>
        <item x="5481"/>
        <item x="3955"/>
        <item x="1980"/>
        <item x="7363"/>
        <item x="3641"/>
        <item x="716"/>
        <item x="7985"/>
        <item x="8019"/>
        <item x="2032"/>
        <item x="8170"/>
        <item x="135"/>
        <item x="2187"/>
        <item x="32"/>
        <item x="601"/>
        <item x="5168"/>
        <item x="6683"/>
        <item x="1306"/>
        <item x="8169"/>
        <item x="1821"/>
        <item x="7084"/>
        <item x="5123"/>
        <item x="2180"/>
        <item x="3510"/>
        <item x="8017"/>
        <item x="4335"/>
        <item x="5533"/>
        <item x="4155"/>
        <item x="5961"/>
        <item x="7345"/>
        <item x="307"/>
        <item x="4718"/>
        <item x="6810"/>
        <item x="3629"/>
        <item x="6596"/>
        <item x="6847"/>
        <item x="4078"/>
        <item x="8144"/>
        <item x="7539"/>
        <item x="7125"/>
        <item x="633"/>
        <item x="2328"/>
        <item x="7547"/>
        <item x="5765"/>
        <item x="5854"/>
        <item x="337"/>
        <item x="4004"/>
        <item x="823"/>
        <item x="4171"/>
        <item x="4744"/>
        <item x="7347"/>
        <item x="5604"/>
        <item x="3480"/>
        <item x="6316"/>
        <item x="4939"/>
        <item x="8206"/>
        <item x="853"/>
        <item x="7918"/>
        <item x="6432"/>
        <item x="5167"/>
        <item x="1993"/>
        <item x="2223"/>
        <item x="3680"/>
        <item x="3651"/>
        <item x="3427"/>
        <item x="795"/>
        <item x="7342"/>
        <item x="6101"/>
        <item x="1381"/>
        <item x="6360"/>
        <item x="2145"/>
        <item x="2991"/>
        <item x="4099"/>
        <item x="8115"/>
        <item x="7037"/>
        <item x="6218"/>
        <item x="6830"/>
        <item x="6579"/>
        <item x="1437"/>
        <item x="4152"/>
        <item x="698"/>
        <item x="3654"/>
        <item x="2610"/>
        <item x="4836"/>
        <item x="2205"/>
        <item x="6235"/>
        <item x="4419"/>
        <item x="3551"/>
        <item x="6655"/>
        <item x="4377"/>
        <item x="6110"/>
        <item x="8227"/>
        <item x="3291"/>
        <item x="1802"/>
        <item x="858"/>
        <item x="3290"/>
        <item x="2650"/>
        <item x="2366"/>
        <item x="7542"/>
        <item x="511"/>
        <item x="7672"/>
        <item x="7282"/>
        <item x="7540"/>
        <item x="1072"/>
        <item x="1397"/>
        <item x="3136"/>
        <item x="1234"/>
        <item x="5013"/>
        <item x="7251"/>
        <item x="3414"/>
        <item x="1984"/>
        <item x="4449"/>
        <item x="5798"/>
        <item x="7733"/>
        <item x="2047"/>
        <item x="8035"/>
        <item x="1208"/>
        <item x="2703"/>
        <item x="3550"/>
        <item x="5403"/>
        <item x="157"/>
        <item x="3096"/>
        <item x="7788"/>
        <item x="1935"/>
        <item x="8043"/>
        <item x="1975"/>
        <item x="6682"/>
        <item x="1874"/>
        <item x="7315"/>
        <item x="6028"/>
        <item x="542"/>
        <item x="6552"/>
        <item x="2256"/>
        <item x="4525"/>
        <item x="7804"/>
        <item x="485"/>
        <item x="5479"/>
        <item x="798"/>
        <item x="1055"/>
        <item x="3912"/>
        <item x="8046"/>
        <item x="3463"/>
        <item x="4225"/>
        <item x="6298"/>
        <item x="7286"/>
        <item x="2041"/>
        <item x="2564"/>
        <item x="879"/>
        <item x="3218"/>
        <item x="2792"/>
        <item x="5688"/>
        <item x="2497"/>
        <item x="4277"/>
        <item x="4938"/>
        <item x="5537"/>
        <item x="6382"/>
        <item x="7506"/>
        <item x="7269"/>
        <item x="3388"/>
        <item x="6349"/>
        <item x="8202"/>
        <item x="4386"/>
        <item x="3438"/>
        <item x="5443"/>
        <item x="5260"/>
        <item x="4291"/>
        <item x="4809"/>
        <item x="3152"/>
        <item x="7808"/>
        <item x="5496"/>
        <item x="6951"/>
        <item x="5923"/>
        <item x="3767"/>
        <item x="5529"/>
        <item x="3297"/>
        <item x="467"/>
        <item x="7081"/>
        <item x="3615"/>
        <item x="3940"/>
        <item x="1371"/>
        <item x="3333"/>
        <item x="5352"/>
        <item x="6728"/>
        <item x="3830"/>
        <item x="8152"/>
        <item x="2761"/>
        <item x="5231"/>
        <item x="5638"/>
        <item x="916"/>
        <item x="8183"/>
        <item x="1473"/>
        <item x="4208"/>
        <item x="2890"/>
        <item x="6075"/>
        <item x="3671"/>
        <item x="4165"/>
        <item x="5522"/>
        <item x="5550"/>
        <item x="6576"/>
        <item x="7337"/>
        <item x="428"/>
        <item x="4455"/>
        <item x="981"/>
        <item x="2723"/>
        <item x="6930"/>
        <item x="6277"/>
        <item x="5196"/>
        <item x="7698"/>
        <item x="8182"/>
        <item x="7565"/>
        <item x="7875"/>
        <item x="3809"/>
        <item x="2977"/>
        <item x="1542"/>
        <item x="6821"/>
        <item x="4620"/>
        <item x="6744"/>
        <item x="7190"/>
        <item x="6751"/>
        <item x="3368"/>
        <item x="3362"/>
        <item x="7828"/>
        <item x="4496"/>
        <item x="128"/>
        <item x="3455"/>
        <item x="1188"/>
        <item x="2388"/>
        <item x="2707"/>
        <item x="2231"/>
        <item x="760"/>
        <item x="8232"/>
        <item x="5775"/>
        <item x="3587"/>
        <item x="8269"/>
        <item x="4409"/>
        <item x="4489"/>
        <item x="5175"/>
        <item x="6793"/>
        <item x="6462"/>
        <item x="2155"/>
        <item x="6563"/>
        <item x="3348"/>
        <item x="4422"/>
        <item x="4228"/>
        <item x="7183"/>
        <item x="51"/>
        <item x="2851"/>
        <item x="3643"/>
        <item x="4612"/>
        <item x="8275"/>
        <item x="2446"/>
        <item x="5378"/>
        <item x="7888"/>
        <item x="541"/>
        <item x="5864"/>
        <item x="5235"/>
        <item x="2013"/>
        <item x="4076"/>
        <item x="6914"/>
        <item x="575"/>
        <item x="7758"/>
        <item x="3747"/>
        <item x="4506"/>
        <item x="2786"/>
        <item x="3703"/>
        <item x="4198"/>
        <item x="4649"/>
        <item x="7967"/>
        <item x="5015"/>
        <item x="1261"/>
        <item x="6068"/>
        <item x="7011"/>
        <item x="6196"/>
        <item x="6485"/>
        <item x="5376"/>
        <item x="1724"/>
        <item x="7560"/>
        <item x="4019"/>
        <item x="7841"/>
        <item x="4704"/>
        <item x="1073"/>
        <item x="7697"/>
        <item x="6629"/>
        <item x="2141"/>
        <item x="5160"/>
        <item x="330"/>
        <item x="1528"/>
        <item x="7982"/>
        <item x="608"/>
        <item x="4958"/>
        <item x="7666"/>
        <item x="1955"/>
        <item x="3097"/>
        <item x="7334"/>
        <item x="4689"/>
        <item x="2405"/>
        <item x="231"/>
        <item x="1534"/>
        <item x="4018"/>
        <item x="2605"/>
        <item x="7047"/>
        <item x="4403"/>
        <item x="6217"/>
        <item x="8288"/>
        <item x="2783"/>
        <item x="6836"/>
        <item x="1704"/>
        <item x="7987"/>
        <item x="5777"/>
        <item x="7581"/>
        <item x="6516"/>
        <item x="6111"/>
        <item x="2750"/>
        <item x="5808"/>
        <item x="2987"/>
        <item x="8021"/>
        <item x="6891"/>
        <item x="3479"/>
        <item x="6151"/>
        <item x="3905"/>
        <item x="2574"/>
        <item x="5353"/>
        <item x="4960"/>
        <item x="7509"/>
        <item x="7492"/>
        <item x="6942"/>
        <item x="6802"/>
        <item x="3859"/>
        <item x="5342"/>
        <item x="5486"/>
        <item x="2691"/>
        <item x="699"/>
        <item x="4072"/>
        <item x="2465"/>
        <item x="7773"/>
        <item x="7146"/>
        <item x="4493"/>
        <item x="4478"/>
        <item x="2859"/>
        <item x="7742"/>
        <item x="4984"/>
        <item x="7346"/>
        <item x="5898"/>
        <item x="153"/>
        <item x="3309"/>
        <item x="2424"/>
        <item x="1294"/>
        <item x="743"/>
        <item x="1669"/>
        <item x="498"/>
        <item x="6054"/>
        <item x="5372"/>
        <item x="7916"/>
        <item x="803"/>
        <item x="4555"/>
        <item x="6033"/>
        <item x="754"/>
        <item x="1866"/>
        <item x="4427"/>
        <item x="431"/>
        <item x="1209"/>
        <item x="3853"/>
        <item x="3934"/>
        <item x="5301"/>
        <item x="4737"/>
        <item x="1580"/>
        <item x="2994"/>
        <item x="5693"/>
        <item x="3788"/>
        <item x="6178"/>
        <item x="6619"/>
        <item x="7555"/>
        <item x="7035"/>
        <item x="6634"/>
        <item x="6688"/>
        <item x="6842"/>
        <item x="1760"/>
        <item x="6959"/>
        <item x="5381"/>
        <item x="1251"/>
        <item x="3228"/>
        <item x="2002"/>
        <item x="1554"/>
        <item x="8260"/>
        <item x="4391"/>
        <item x="8124"/>
        <item x="5698"/>
        <item x="7044"/>
        <item x="2825"/>
        <item x="737"/>
        <item x="5360"/>
        <item x="5742"/>
        <item x="1502"/>
        <item x="5332"/>
        <item x="3376"/>
        <item x="7627"/>
        <item x="5576"/>
        <item x="6254"/>
        <item x="5346"/>
        <item x="7367"/>
        <item x="1688"/>
        <item x="7853"/>
        <item x="977"/>
        <item x="4544"/>
        <item x="6749"/>
        <item x="5769"/>
        <item x="4486"/>
        <item x="7393"/>
        <item x="6416"/>
        <item x="4891"/>
        <item x="5356"/>
        <item x="6213"/>
        <item x="1910"/>
        <item x="7105"/>
        <item x="4997"/>
        <item x="7814"/>
        <item x="3486"/>
        <item x="483"/>
        <item x="3870"/>
        <item x="1809"/>
        <item x="3835"/>
        <item x="6412"/>
        <item x="4603"/>
        <item x="3019"/>
        <item x="2681"/>
        <item x="7267"/>
        <item x="6241"/>
        <item x="2548"/>
        <item x="5228"/>
        <item x="5514"/>
        <item x="3547"/>
        <item x="5586"/>
        <item x="3796"/>
        <item x="3107"/>
        <item x="7383"/>
        <item x="4670"/>
        <item x="7112"/>
        <item x="474"/>
        <item x="3669"/>
        <item x="5286"/>
        <item x="6379"/>
        <item x="5749"/>
        <item x="894"/>
        <item x="2818"/>
        <item x="544"/>
        <item x="1611"/>
        <item x="415"/>
        <item x="4070"/>
        <item x="6280"/>
        <item x="5641"/>
        <item x="5469"/>
        <item x="3287"/>
        <item x="523"/>
        <item x="6413"/>
        <item x="5370"/>
        <item x="413"/>
        <item x="4630"/>
        <item x="6852"/>
        <item x="3776"/>
        <item x="2275"/>
        <item x="3684"/>
        <item x="486"/>
        <item x="367"/>
        <item x="1005"/>
        <item x="4096"/>
        <item x="4585"/>
        <item x="8220"/>
        <item x="2400"/>
        <item x="6267"/>
        <item x="6940"/>
        <item x="8194"/>
        <item x="6758"/>
        <item x="3255"/>
        <item x="8222"/>
        <item x="675"/>
        <item x="2321"/>
        <item x="5282"/>
        <item x="6112"/>
        <item x="6442"/>
        <item x="2599"/>
        <item x="4656"/>
        <item x="7026"/>
        <item x="387"/>
        <item x="6333"/>
        <item x="1622"/>
        <item x="7911"/>
        <item x="4817"/>
        <item x="7723"/>
        <item x="5615"/>
        <item x="1863"/>
        <item x="6105"/>
        <item x="3509"/>
        <item x="1673"/>
        <item x="1275"/>
        <item x="7724"/>
        <item x="1258"/>
        <item x="3334"/>
        <item x="6348"/>
        <item x="657"/>
        <item x="4987"/>
        <item x="5778"/>
        <item x="5092"/>
        <item x="306"/>
        <item x="7339"/>
        <item x="1360"/>
        <item x="6064"/>
        <item x="1940"/>
        <item x="1478"/>
        <item x="3087"/>
        <item x="7256"/>
        <item x="6756"/>
        <item x="1279"/>
        <item x="3960"/>
        <item x="5946"/>
        <item x="2234"/>
        <item x="7376"/>
        <item x="5842"/>
        <item x="7138"/>
        <item x="3981"/>
        <item x="2748"/>
        <item x="370"/>
        <item x="3493"/>
        <item x="1893"/>
        <item x="6867"/>
        <item x="5047"/>
        <item x="5117"/>
        <item x="453"/>
        <item x="346"/>
        <item x="8033"/>
        <item x="3401"/>
        <item x="5873"/>
        <item x="2791"/>
        <item x="2832"/>
        <item x="5675"/>
        <item x="3667"/>
        <item x="3431"/>
        <item x="7249"/>
        <item x="2364"/>
        <item x="8106"/>
        <item x="232"/>
        <item x="461"/>
        <item x="2515"/>
        <item x="6353"/>
        <item x="1223"/>
        <item x="8188"/>
        <item x="4401"/>
        <item x="5585"/>
        <item x="6816"/>
        <item x="7976"/>
        <item x="6035"/>
        <item x="3189"/>
        <item x="7373"/>
        <item x="2755"/>
        <item x="4421"/>
        <item x="1633"/>
        <item x="6419"/>
        <item x="5419"/>
        <item x="7077"/>
        <item x="848"/>
        <item x="3066"/>
        <item x="6990"/>
        <item x="2752"/>
        <item x="357"/>
        <item x="1508"/>
        <item x="4284"/>
        <item x="1451"/>
        <item x="7022"/>
        <item x="7586"/>
        <item x="4170"/>
        <item x="5418"/>
        <item x="7425"/>
        <item x="2221"/>
        <item x="8241"/>
        <item x="3692"/>
        <item x="5987"/>
        <item x="6677"/>
        <item x="5524"/>
        <item x="4951"/>
        <item x="6983"/>
        <item x="7676"/>
        <item x="717"/>
        <item x="1750"/>
        <item x="1988"/>
        <item x="7787"/>
        <item x="1361"/>
        <item x="4973"/>
        <item x="4894"/>
        <item x="6735"/>
        <item x="2477"/>
        <item x="7908"/>
        <item x="6256"/>
        <item x="5988"/>
        <item x="5963"/>
        <item x="4831"/>
        <item x="7208"/>
        <item x="2230"/>
        <item x="476"/>
        <item x="7103"/>
        <item x="5916"/>
        <item x="6454"/>
        <item x="3451"/>
        <item x="1317"/>
        <item x="6784"/>
        <item x="7397"/>
        <item x="3042"/>
        <item x="5159"/>
        <item x="2133"/>
        <item x="1765"/>
        <item x="2421"/>
        <item x="6162"/>
        <item x="5482"/>
        <item x="1836"/>
        <item x="4723"/>
        <item x="2770"/>
        <item x="2573"/>
        <item x="1229"/>
        <item x="6556"/>
        <item x="6056"/>
        <item x="6654"/>
        <item x="5238"/>
        <item x="6649"/>
        <item x="3556"/>
        <item x="7502"/>
        <item x="4582"/>
        <item x="8130"/>
        <item x="6762"/>
        <item x="6573"/>
        <item x="4399"/>
        <item x="6136"/>
        <item x="350"/>
        <item x="2356"/>
        <item x="7696"/>
        <item x="6086"/>
        <item x="2213"/>
        <item x="6643"/>
        <item x="4397"/>
        <item x="5314"/>
        <item x="6476"/>
        <item x="8235"/>
        <item x="929"/>
        <item x="6200"/>
        <item x="3264"/>
        <item x="5097"/>
        <item x="7949"/>
        <item x="7184"/>
        <item x="5147"/>
        <item x="4101"/>
        <item x="7939"/>
        <item x="7142"/>
        <item x="2919"/>
        <item x="3578"/>
        <item x="8123"/>
        <item x="3650"/>
        <item x="6384"/>
        <item x="469"/>
        <item x="4392"/>
        <item x="6549"/>
        <item x="3101"/>
        <item x="4822"/>
        <item x="3909"/>
        <item x="6043"/>
        <item x="3003"/>
        <item x="6131"/>
        <item x="7699"/>
        <item x="4832"/>
        <item x="6560"/>
        <item x="4479"/>
        <item x="1582"/>
        <item x="4668"/>
        <item x="6452"/>
        <item x="593"/>
        <item x="655"/>
        <item x="341"/>
        <item x="1722"/>
        <item x="4441"/>
        <item x="7030"/>
        <item x="790"/>
        <item x="1472"/>
        <item x="3466"/>
        <item x="2957"/>
        <item x="5536"/>
        <item x="5453"/>
        <item x="3168"/>
        <item x="1728"/>
        <item x="4431"/>
        <item x="6539"/>
        <item x="6304"/>
        <item x="3434"/>
        <item x="4144"/>
        <item x="6303"/>
        <item x="4459"/>
        <item x="6811"/>
        <item x="8203"/>
        <item x="2704"/>
        <item x="5551"/>
        <item x="6133"/>
        <item x="5679"/>
        <item x="7361"/>
        <item x="3696"/>
        <item x="5349"/>
        <item x="8069"/>
        <item x="3265"/>
        <item x="1922"/>
        <item x="3487"/>
        <item x="312"/>
        <item x="783"/>
        <item x="6436"/>
        <item x="8221"/>
        <item x="3710"/>
        <item x="368"/>
        <item x="22"/>
        <item x="1956"/>
        <item x="6978"/>
        <item x="5304"/>
        <item x="2075"/>
        <item x="7817"/>
        <item x="5144"/>
        <item x="5817"/>
        <item x="5804"/>
        <item x="8086"/>
        <item x="2888"/>
        <item x="6578"/>
        <item x="6568"/>
        <item x="7680"/>
        <item x="3496"/>
        <item x="8178"/>
        <item x="1293"/>
        <item x="293"/>
        <item x="5407"/>
        <item x="6233"/>
        <item x="3079"/>
        <item x="5492"/>
        <item x="4326"/>
        <item x="1515"/>
        <item x="3009"/>
        <item x="7831"/>
        <item x="3898"/>
        <item x="2911"/>
        <item x="6377"/>
        <item x="3828"/>
        <item x="7060"/>
        <item x="5835"/>
        <item x="2720"/>
        <item x="1551"/>
        <item x="8102"/>
        <item x="2121"/>
        <item x="5561"/>
        <item x="2735"/>
        <item x="7333"/>
        <item x="7854"/>
        <item x="127"/>
        <item x="1872"/>
        <item x="2261"/>
        <item x="5588"/>
        <item x="6797"/>
        <item x="2709"/>
        <item x="488"/>
        <item x="2836"/>
        <item x="2813"/>
        <item x="3090"/>
        <item x="979"/>
        <item x="4143"/>
        <item x="3925"/>
        <item x="3579"/>
        <item x="2374"/>
        <item x="5317"/>
        <item x="1440"/>
        <item x="3093"/>
        <item x="6606"/>
        <item x="7042"/>
        <item x="748"/>
        <item x="2931"/>
        <item x="7324"/>
        <item x="5877"/>
        <item x="1602"/>
        <item x="3294"/>
        <item x="5748"/>
        <item x="6089"/>
        <item x="2532"/>
        <item x="1535"/>
        <item x="1448"/>
        <item x="2580"/>
        <item x="3886"/>
        <item x="3185"/>
        <item x="4256"/>
        <item x="8125"/>
        <item x="4658"/>
        <item x="7008"/>
        <item x="3916"/>
        <item x="7836"/>
        <item x="5152"/>
        <item x="1925"/>
        <item x="4182"/>
        <item x="6228"/>
        <item x="5374"/>
        <item x="2870"/>
        <item x="6437"/>
        <item x="6719"/>
        <item x="1560"/>
        <item x="3108"/>
        <item x="7505"/>
        <item x="6716"/>
        <item x="2678"/>
        <item x="120"/>
        <item x="995"/>
        <item x="2191"/>
        <item x="7722"/>
        <item x="2846"/>
        <item x="571"/>
        <item x="7096"/>
        <item x="8230"/>
        <item x="7497"/>
        <item x="7840"/>
        <item x="7872"/>
        <item x="876"/>
        <item x="1751"/>
        <item x="2733"/>
        <item x="4659"/>
        <item x="7544"/>
        <item x="7215"/>
        <item x="290"/>
        <item x="4085"/>
        <item x="7180"/>
        <item x="2276"/>
        <item x="4564"/>
        <item x="2550"/>
        <item x="3497"/>
        <item x="2089"/>
        <item x="4666"/>
        <item x="1962"/>
        <item x="4826"/>
        <item x="3428"/>
        <item x="1426"/>
        <item x="4688"/>
        <item x="8088"/>
        <item x="4028"/>
        <item x="3476"/>
        <item x="434"/>
        <item x="7360"/>
        <item x="3135"/>
        <item x="3167"/>
        <item x="6355"/>
        <item x="786"/>
        <item x="4363"/>
        <item x="3954"/>
        <item x="662"/>
        <item x="1664"/>
        <item x="6270"/>
        <item x="6743"/>
        <item x="2880"/>
        <item x="6317"/>
        <item x="7582"/>
        <item x="134"/>
        <item x="7194"/>
        <item x="6020"/>
        <item x="694"/>
        <item x="4629"/>
        <item x="5732"/>
        <item x="3422"/>
        <item x="1958"/>
        <item x="4383"/>
        <item x="2956"/>
        <item x="3737"/>
        <item x="2372"/>
        <item x="6892"/>
        <item x="791"/>
        <item x="2645"/>
        <item x="8195"/>
        <item x="6871"/>
        <item x="4994"/>
        <item x="6813"/>
        <item x="3783"/>
        <item x="8070"/>
        <item x="6763"/>
        <item x="7681"/>
        <item x="1222"/>
        <item x="1053"/>
        <item x="2338"/>
        <item x="500"/>
        <item x="2730"/>
        <item x="3826"/>
        <item x="5444"/>
        <item x="3879"/>
        <item x="1341"/>
        <item x="4808"/>
        <item x="7768"/>
        <item x="1328"/>
        <item x="23"/>
        <item x="80"/>
        <item x="3698"/>
        <item x="8266"/>
        <item x="7302"/>
        <item x="4947"/>
        <item x="2108"/>
        <item x="2508"/>
        <item x="2323"/>
        <item x="6490"/>
        <item x="8080"/>
        <item x="8228"/>
        <item x="2096"/>
        <item x="7216"/>
        <item x="5589"/>
        <item x="2062"/>
        <item x="1046"/>
        <item x="5252"/>
        <item x="1111"/>
        <item x="7981"/>
        <item x="8014"/>
        <item x="6232"/>
        <item x="4200"/>
        <item x="440"/>
        <item x="2193"/>
        <item x="5336"/>
        <item x="5018"/>
        <item x="5968"/>
        <item x="2260"/>
        <item x="6910"/>
        <item x="8134"/>
        <item x="3811"/>
        <item x="7222"/>
        <item x="4268"/>
        <item x="3558"/>
        <item x="6745"/>
        <item x="3013"/>
        <item x="5076"/>
        <item x="2579"/>
        <item x="5851"/>
        <item x="7647"/>
        <item x="4438"/>
        <item x="7268"/>
        <item x="589"/>
        <item x="4352"/>
        <item x="4514"/>
        <item x="7027"/>
        <item x="4792"/>
        <item x="2517"/>
        <item x="5590"/>
        <item x="203"/>
        <item x="4919"/>
        <item x="2330"/>
        <item x="2022"/>
        <item x="6389"/>
        <item x="6221"/>
        <item x="2462"/>
        <item x="4283"/>
        <item x="4389"/>
        <item x="2081"/>
        <item x="3318"/>
        <item x="5207"/>
        <item x="5521"/>
        <item x="4741"/>
        <item x="1257"/>
        <item x="7701"/>
        <item x="590"/>
        <item x="4968"/>
        <item x="784"/>
        <item x="2407"/>
        <item x="7307"/>
        <item x="4923"/>
        <item x="2988"/>
        <item x="2769"/>
        <item x="2902"/>
        <item x="6559"/>
        <item x="3212"/>
        <item x="4137"/>
        <item x="3771"/>
        <item x="7478"/>
        <item x="3901"/>
        <item x="627"/>
        <item x="375"/>
        <item x="3594"/>
        <item x="7471"/>
        <item x="4706"/>
        <item x="7230"/>
        <item x="7714"/>
        <item x="2403"/>
        <item x="7940"/>
        <item x="2018"/>
        <item x="7975"/>
        <item x="2960"/>
        <item x="3920"/>
        <item x="5908"/>
        <item x="3494"/>
        <item x="2519"/>
        <item x="225"/>
        <item x="6772"/>
        <item x="7287"/>
        <item x="4361"/>
        <item x="7954"/>
        <item x="6593"/>
        <item x="6831"/>
        <item x="831"/>
        <item x="1607"/>
        <item x="4384"/>
        <item x="3477"/>
        <item x="5518"/>
        <item x="2504"/>
        <item x="4747"/>
        <item x="568"/>
        <item x="4735"/>
        <item x="4132"/>
        <item x="3389"/>
        <item x="6954"/>
        <item x="3412"/>
        <item x="5741"/>
        <item x="6659"/>
        <item x="7826"/>
        <item x="6781"/>
        <item x="2037"/>
        <item x="6274"/>
        <item x="3730"/>
        <item x="3993"/>
        <item x="7604"/>
        <item x="4545"/>
        <item x="1509"/>
        <item x="8094"/>
        <item x="2076"/>
        <item x="1399"/>
        <item x="7257"/>
        <item x="2240"/>
        <item x="1415"/>
        <item x="7052"/>
        <item x="4451"/>
        <item x="7237"/>
        <item x="3833"/>
        <item x="2351"/>
        <item x="4166"/>
        <item x="2040"/>
        <item x="7503"/>
        <item x="4491"/>
        <item x="1090"/>
        <item x="5543"/>
        <item x="3383"/>
        <item x="8190"/>
        <item x="3208"/>
        <item x="5574"/>
        <item x="4298"/>
        <item x="8187"/>
        <item x="3386"/>
        <item x="4623"/>
        <item x="3482"/>
        <item x="999"/>
        <item x="4618"/>
        <item x="3733"/>
        <item x="2361"/>
        <item x="6493"/>
        <item x="5163"/>
        <item x="7203"/>
        <item x="6653"/>
        <item x="1324"/>
        <item x="4766"/>
        <item x="7224"/>
        <item x="2776"/>
        <item x="6870"/>
        <item x="226"/>
        <item x="2887"/>
        <item x="6273"/>
        <item x="1245"/>
        <item x="5058"/>
        <item x="1612"/>
        <item x="3619"/>
        <item x="7311"/>
        <item x="7594"/>
        <item x="4635"/>
        <item x="5387"/>
        <item x="2072"/>
        <item x="2206"/>
        <item x="6957"/>
        <item x="2677"/>
        <item x="1160"/>
        <item x="8213"/>
        <item x="2332"/>
        <item x="7359"/>
        <item x="4813"/>
        <item x="7825"/>
        <item x="4354"/>
        <item x="1198"/>
        <item x="5239"/>
        <item x="6999"/>
        <item x="7019"/>
        <item x="6469"/>
        <item x="6526"/>
        <item x="1449"/>
        <item x="2767"/>
        <item x="4799"/>
        <item x="2255"/>
        <item x="2743"/>
        <item x="8103"/>
        <item x="4275"/>
        <item x="3635"/>
        <item x="6904"/>
        <item x="4119"/>
        <item x="3325"/>
        <item x="7456"/>
        <item x="5275"/>
        <item x="7221"/>
        <item x="2629"/>
        <item x="5637"/>
        <item x="2899"/>
        <item x="5709"/>
        <item x="3966"/>
        <item x="7162"/>
        <item x="1172"/>
        <item x="825"/>
        <item x="3085"/>
        <item x="3736"/>
        <item x="6257"/>
        <item x="7340"/>
        <item x="6580"/>
        <item x="2606"/>
        <item x="4961"/>
        <item x="3012"/>
        <item x="873"/>
        <item x="7056"/>
        <item x="2117"/>
        <item x="923"/>
        <item x="1129"/>
        <item x="5243"/>
        <item x="7798"/>
        <item x="7896"/>
        <item x="4595"/>
        <item x="4921"/>
        <item x="3321"/>
        <item x="4840"/>
        <item x="4726"/>
        <item x="3647"/>
        <item x="4504"/>
        <item x="6707"/>
        <item x="3342"/>
        <item x="3237"/>
        <item x="2161"/>
        <item x="6929"/>
        <item x="1329"/>
        <item x="1629"/>
        <item x="7134"/>
        <item x="5340"/>
        <item x="3777"/>
        <item x="6939"/>
        <item x="2510"/>
        <item x="3313"/>
        <item x="3384"/>
        <item x="7050"/>
        <item x="6661"/>
        <item x="1914"/>
        <item x="7218"/>
        <item x="2019"/>
        <item x="4950"/>
        <item x="8074"/>
        <item x="7846"/>
        <item x="1885"/>
        <item x="1659"/>
        <item x="5399"/>
        <item x="3537"/>
        <item x="2324"/>
        <item x="6400"/>
        <item x="3436"/>
        <item x="5319"/>
        <item x="8126"/>
        <item x="3465"/>
        <item x="3070"/>
        <item x="7247"/>
        <item x="6031"/>
        <item x="3125"/>
        <item x="7944"/>
        <item x="2744"/>
        <item x="1458"/>
        <item x="3586"/>
        <item x="3807"/>
        <item x="7177"/>
        <item x="3018"/>
        <item x="7764"/>
        <item x="7039"/>
        <item x="2984"/>
        <item x="2971"/>
        <item x="5739"/>
        <item x="1680"/>
        <item x="4487"/>
        <item x="5197"/>
        <item x="1600"/>
        <item x="5004"/>
        <item x="4097"/>
        <item x="5530"/>
        <item x="3461"/>
        <item x="5351"/>
        <item x="967"/>
        <item x="5132"/>
        <item x="8199"/>
        <item x="5059"/>
        <item x="2817"/>
        <item x="7562"/>
        <item x="88"/>
        <item x="94"/>
        <item x="4020"/>
        <item x="2713"/>
        <item x="1677"/>
        <item x="938"/>
        <item x="4529"/>
        <item x="3032"/>
        <item x="5017"/>
        <item x="7732"/>
        <item x="3241"/>
        <item x="7707"/>
        <item x="1709"/>
        <item x="6620"/>
        <item x="3219"/>
        <item x="4903"/>
        <item x="1891"/>
        <item x="3116"/>
        <item x="4516"/>
        <item x="6923"/>
        <item x="7685"/>
        <item x="7554"/>
        <item x="4385"/>
        <item x="2110"/>
        <item x="3197"/>
        <item x="603"/>
        <item x="4773"/>
        <item x="7933"/>
        <item x="1966"/>
        <item x="6731"/>
        <item x="194"/>
        <item x="5038"/>
        <item x="4572"/>
        <item x="5367"/>
        <item x="7149"/>
        <item x="799"/>
        <item x="7832"/>
        <item x="3717"/>
        <item x="3613"/>
        <item x="4880"/>
        <item x="1991"/>
        <item x="3589"/>
        <item x="4215"/>
        <item x="2796"/>
        <item x="6726"/>
        <item x="1696"/>
        <item x="3974"/>
        <item x="2063"/>
        <item x="6282"/>
        <item x="3409"/>
        <item x="5127"/>
        <item x="5309"/>
        <item x="1912"/>
        <item x="744"/>
        <item x="5504"/>
        <item x="7213"/>
        <item x="1353"/>
        <item x="7390"/>
        <item x="7475"/>
        <item x="757"/>
        <item x="1027"/>
        <item x="3336"/>
        <item x="7178"/>
        <item x="4440"/>
        <item x="4055"/>
        <item x="7072"/>
        <item x="6890"/>
        <item x="3450"/>
        <item x="3363"/>
        <item x="1483"/>
        <item x="1513"/>
        <item x="3051"/>
        <item x="7173"/>
        <item x="8277"/>
        <item x="7068"/>
        <item x="3845"/>
        <item x="7089"/>
        <item x="7579"/>
        <item x="4788"/>
        <item x="5656"/>
        <item x="2698"/>
        <item x="3923"/>
        <item x="1334"/>
        <item x="4996"/>
        <item x="6259"/>
        <item x="6215"/>
        <item x="5911"/>
        <item x="2627"/>
        <item x="7095"/>
        <item x="7605"/>
        <item x="6238"/>
        <item x="3160"/>
        <item x="5729"/>
        <item x="746"/>
        <item x="5408"/>
        <item x="1596"/>
        <item x="1466"/>
        <item x="997"/>
        <item x="331"/>
        <item x="5323"/>
        <item x="846"/>
        <item x="7411"/>
        <item x="1443"/>
        <item x="1335"/>
        <item x="1048"/>
        <item x="1518"/>
        <item x="6193"/>
        <item x="1143"/>
        <item x="6750"/>
        <item x="8083"/>
        <item x="5289"/>
        <item x="2139"/>
        <item x="497"/>
        <item x="7091"/>
        <item x="6658"/>
        <item x="7592"/>
        <item x="4221"/>
        <item x="4466"/>
        <item x="645"/>
        <item x="723"/>
        <item x="5329"/>
        <item x="5517"/>
        <item x="793"/>
        <item x="3419"/>
        <item x="6192"/>
        <item x="5246"/>
        <item x="6194"/>
        <item x="2175"/>
        <item x="5490"/>
        <item x="2441"/>
        <item x="7965"/>
        <item x="2794"/>
        <item x="6550"/>
        <item x="2496"/>
        <item x="1678"/>
        <item x="3969"/>
        <item x="5699"/>
        <item x="7704"/>
        <item x="1505"/>
        <item x="5298"/>
        <item x="6877"/>
        <item x="4207"/>
        <item x="7737"/>
        <item x="4000"/>
        <item x="7859"/>
        <item x="5601"/>
        <item x="1268"/>
        <item x="2243"/>
        <item x="6260"/>
        <item x="40"/>
        <item x="7873"/>
        <item x="3008"/>
        <item x="3987"/>
        <item x="1504"/>
        <item x="8159"/>
        <item x="7364"/>
        <item x="67"/>
        <item x="1115"/>
        <item x="6949"/>
        <item x="4815"/>
        <item x="2026"/>
        <item x="7630"/>
        <item x="771"/>
        <item x="3467"/>
        <item x="4583"/>
        <item x="7066"/>
        <item x="6773"/>
        <item x="805"/>
        <item x="4601"/>
        <item x="3415"/>
        <item x="3471"/>
        <item x="3123"/>
        <item x="477"/>
        <item x="6976"/>
        <item x="5421"/>
        <item x="7924"/>
        <item x="4509"/>
        <item x="8116"/>
        <item x="7664"/>
        <item x="2626"/>
        <item x="3406"/>
        <item x="3316"/>
        <item x="6919"/>
        <item x="7923"/>
        <item x="5365"/>
        <item x="1656"/>
        <item x="7897"/>
        <item x="6214"/>
        <item x="6337"/>
        <item x="2521"/>
        <item x="4246"/>
        <item x="4956"/>
        <item x="996"/>
        <item x="2806"/>
        <item x="2982"/>
        <item x="6097"/>
        <item x="6733"/>
        <item x="6363"/>
        <item x="4982"/>
        <item x="6522"/>
        <item x="2947"/>
        <item x="3590"/>
        <item x="6987"/>
        <item x="6514"/>
        <item x="1061"/>
        <item x="3361"/>
        <item x="7181"/>
        <item x="6734"/>
        <item x="6718"/>
        <item x="7590"/>
        <item x="6848"/>
        <item x="4942"/>
        <item x="5894"/>
        <item x="4494"/>
        <item x="5095"/>
        <item x="4394"/>
        <item x="3332"/>
        <item x="3754"/>
        <item x="6251"/>
        <item x="1134"/>
        <item x="6468"/>
        <item x="2365"/>
        <item x="3596"/>
        <item x="6518"/>
        <item x="8087"/>
        <item x="7093"/>
        <item x="2673"/>
        <item x="2594"/>
        <item x="5825"/>
        <item x="945"/>
        <item x="6809"/>
        <item x="5027"/>
        <item x="3492"/>
        <item x="1654"/>
        <item x="3269"/>
        <item x="774"/>
        <item x="7573"/>
        <item x="3086"/>
        <item x="3697"/>
        <item x="4701"/>
        <item x="2362"/>
        <item x="8196"/>
        <item x="7603"/>
        <item x="6338"/>
        <item x="1171"/>
        <item x="1273"/>
        <item x="5692"/>
        <item x="4321"/>
        <item x="4009"/>
        <item x="2964"/>
        <item x="826"/>
        <item x="3292"/>
        <item x="1207"/>
        <item x="8214"/>
        <item x="2094"/>
        <item x="7668"/>
        <item x="3329"/>
        <item x="5385"/>
        <item x="5171"/>
        <item x="5571"/>
        <item x="4094"/>
        <item x="3441"/>
        <item x="1816"/>
        <item x="5621"/>
        <item x="4881"/>
        <item x="6394"/>
        <item x="5724"/>
        <item x="6834"/>
        <item x="487"/>
        <item x="5747"/>
        <item x="1097"/>
        <item x="2665"/>
        <item x="3732"/>
        <item x="4794"/>
        <item x="1591"/>
        <item x="6002"/>
        <item x="7266"/>
        <item x="5384"/>
        <item x="8078"/>
        <item x="1694"/>
        <item x="7320"/>
        <item x="3862"/>
        <item x="5434"/>
        <item x="2466"/>
        <item x="4860"/>
        <item x="7127"/>
        <item x="6299"/>
        <item x="6074"/>
        <item x="2442"/>
        <item x="3147"/>
        <item x="6269"/>
        <item x="1772"/>
        <item x="7443"/>
        <item x="6882"/>
        <item x="2302"/>
        <item x="514"/>
        <item x="7169"/>
        <item x="2936"/>
        <item x="2986"/>
        <item x="4188"/>
        <item x="7526"/>
        <item x="7887"/>
        <item x="5876"/>
        <item x="4953"/>
        <item x="4857"/>
        <item x="2104"/>
        <item x="8118"/>
        <item x="7778"/>
        <item x="2855"/>
        <item x="1265"/>
        <item x="5900"/>
        <item x="3082"/>
        <item x="6771"/>
        <item x="7136"/>
        <item x="5473"/>
        <item x="6898"/>
        <item x="3854"/>
        <item x="378"/>
        <item x="6039"/>
        <item x="3984"/>
        <item x="6715"/>
        <item x="6489"/>
        <item x="870"/>
        <item x="8273"/>
        <item x="2454"/>
        <item x="7151"/>
        <item x="5022"/>
        <item x="437"/>
        <item x="1231"/>
        <item x="2667"/>
        <item x="1429"/>
        <item x="4395"/>
        <item x="4164"/>
        <item x="6163"/>
        <item x="4051"/>
        <item x="6632"/>
        <item x="1992"/>
        <item x="7387"/>
        <item x="5433"/>
        <item x="7628"/>
        <item x="5523"/>
        <item x="807"/>
        <item x="5927"/>
        <item x="7720"/>
        <item x="3518"/>
        <item x="3251"/>
        <item x="5888"/>
        <item x="6617"/>
        <item x="2587"/>
        <item x="7126"/>
        <item x="3015"/>
        <item x="4032"/>
        <item x="709"/>
        <item x="3424"/>
        <item x="845"/>
        <item x="764"/>
        <item x="6500"/>
        <item x="7852"/>
        <item x="8264"/>
        <item x="1932"/>
        <item x="6479"/>
        <item x="4512"/>
        <item x="5867"/>
        <item x="4156"/>
        <item x="3719"/>
        <item x="7326"/>
        <item x="466"/>
        <item x="4136"/>
        <item x="1794"/>
        <item x="918"/>
        <item x="3938"/>
        <item x="6610"/>
        <item x="7494"/>
        <item x="3359"/>
        <item x="3516"/>
        <item x="7141"/>
        <item x="3192"/>
        <item x="3172"/>
        <item x="2373"/>
        <item x="6487"/>
        <item x="3100"/>
        <item x="8006"/>
        <item x="3331"/>
        <item x="6592"/>
        <item x="2974"/>
        <item x="5525"/>
        <item x="667"/>
        <item x="1744"/>
        <item x="2905"/>
        <item x="3036"/>
        <item x="6091"/>
        <item x="5702"/>
        <item x="4098"/>
        <item x="4008"/>
        <item x="2304"/>
        <item x="3867"/>
        <item x="4839"/>
        <item x="7223"/>
        <item x="7255"/>
        <item x="3006"/>
        <item x="4480"/>
        <item x="7263"/>
        <item x="5487"/>
        <item x="6343"/>
        <item x="7979"/>
        <item x="7863"/>
        <item x="7352"/>
        <item x="6147"/>
        <item x="4749"/>
        <item x="5036"/>
        <item x="4163"/>
        <item x="5974"/>
        <item x="5570"/>
        <item x="5848"/>
        <item x="3034"/>
        <item x="5499"/>
        <item x="3646"/>
        <item x="4413"/>
        <item x="6423"/>
        <item x="2828"/>
        <item x="7838"/>
        <item x="7991"/>
        <item x="5088"/>
        <item x="2208"/>
        <item x="5757"/>
        <item x="907"/>
        <item x="6768"/>
        <item x="659"/>
        <item x="7341"/>
        <item x="4324"/>
        <item x="4232"/>
        <item x="7694"/>
        <item x="1557"/>
        <item x="4179"/>
        <item x="6616"/>
        <item x="1695"/>
        <item x="7460"/>
        <item x="8109"/>
        <item x="4083"/>
        <item x="4758"/>
        <item x="457"/>
        <item x="7786"/>
        <item x="573"/>
        <item x="2500"/>
        <item x="6470"/>
        <item x="1847"/>
        <item x="7861"/>
        <item x="2492"/>
        <item x="358"/>
        <item x="2008"/>
        <item x="7424"/>
        <item x="741"/>
        <item x="8285"/>
        <item x="1364"/>
        <item x="7869"/>
        <item x="324"/>
        <item x="2147"/>
        <item x="725"/>
        <item x="8064"/>
        <item x="2352"/>
        <item x="6244"/>
        <item x="2926"/>
        <item x="1346"/>
        <item x="7988"/>
        <item x="3522"/>
        <item x="6761"/>
        <item x="7408"/>
        <item x="4467"/>
        <item x="7131"/>
        <item x="1937"/>
        <item x="1049"/>
        <item x="6410"/>
        <item x="2414"/>
        <item x="4698"/>
        <item x="3688"/>
        <item x="1240"/>
        <item x="1150"/>
        <item x="6669"/>
        <item x="6492"/>
        <item x="5156"/>
        <item x="6672"/>
        <item x="2623"/>
        <item x="3803"/>
        <item x="1174"/>
        <item x="2774"/>
        <item x="7501"/>
        <item x="4663"/>
        <item x="5965"/>
        <item x="151"/>
        <item x="5000"/>
        <item x="6272"/>
        <item x="7645"/>
        <item x="7291"/>
        <item x="285"/>
        <item x="3196"/>
        <item x="4344"/>
        <item x="6535"/>
        <item x="4505"/>
        <item x="4748"/>
        <item x="282"/>
        <item x="4727"/>
        <item x="3607"/>
        <item x="2980"/>
        <item x="5072"/>
        <item x="1291"/>
        <item x="6053"/>
        <item x="884"/>
        <item x="2181"/>
        <item x="1536"/>
        <item x="1489"/>
        <item x="5583"/>
        <item x="3236"/>
        <item x="1734"/>
        <item x="5805"/>
        <item x="7160"/>
        <item x="7196"/>
        <item x="3345"/>
        <item x="4909"/>
        <item x="6231"/>
        <item x="6906"/>
        <item x="1416"/>
        <item x="6040"/>
        <item x="3230"/>
        <item x="2857"/>
        <item x="2341"/>
        <item x="4695"/>
        <item x="4523"/>
        <item x="5901"/>
        <item x="942"/>
        <item x="7994"/>
        <item x="7447"/>
        <item x="7049"/>
        <item x="5705"/>
        <item x="4408"/>
        <item x="1771"/>
        <item x="3971"/>
        <item x="3738"/>
        <item x="2647"/>
        <item x="2201"/>
        <item x="3649"/>
        <item x="3804"/>
        <item x="3213"/>
        <item x="1869"/>
        <item x="309"/>
        <item x="1562"/>
        <item x="2925"/>
        <item x="4977"/>
        <item x="412"/>
        <item x="4442"/>
        <item x="6441"/>
        <item x="1743"/>
        <item x="2940"/>
        <item x="3067"/>
        <item x="7568"/>
        <item x="1650"/>
        <item x="7867"/>
        <item x="1676"/>
        <item x="3266"/>
        <item x="5953"/>
        <item x="8218"/>
        <item x="7396"/>
        <item x="516"/>
        <item x="3930"/>
        <item x="6046"/>
        <item x="2174"/>
        <item x="2186"/>
        <item x="6740"/>
        <item x="4446"/>
        <item x="1601"/>
        <item x="1153"/>
        <item x="6912"/>
        <item x="5902"/>
        <item x="3508"/>
        <item x="6825"/>
        <item x="1796"/>
        <item x="4090"/>
        <item x="3098"/>
        <item x="6521"/>
        <item x="1147"/>
        <item x="1759"/>
        <item x="4025"/>
        <item x="8140"/>
        <item x="338"/>
        <item x="3941"/>
        <item x="2129"/>
        <item x="2615"/>
        <item x="7020"/>
        <item x="1719"/>
        <item x="6558"/>
        <item x="1570"/>
        <item x="1041"/>
        <item x="377"/>
        <item x="2316"/>
        <item x="4709"/>
        <item x="4002"/>
        <item x="3725"/>
        <item x="1348"/>
        <item x="6868"/>
        <item x="3382"/>
        <item x="3949"/>
        <item x="6308"/>
        <item x="4140"/>
        <item x="6415"/>
        <item x="6073"/>
        <item x="4527"/>
        <item x="732"/>
        <item x="2179"/>
        <item x="3778"/>
        <item x="2098"/>
        <item x="3580"/>
        <item x="7665"/>
        <item x="2753"/>
        <item x="4739"/>
        <item x="565"/>
        <item x="4341"/>
        <item x="4331"/>
        <item x="1247"/>
        <item x="7847"/>
        <item x="207"/>
        <item x="7061"/>
        <item x="5296"/>
        <item x="6698"/>
        <item x="5066"/>
        <item x="7675"/>
        <item x="1702"/>
        <item x="4622"/>
        <item x="6537"/>
        <item x="5931"/>
        <item x="6693"/>
        <item x="6128"/>
        <item x="137"/>
        <item x="4650"/>
        <item x="4428"/>
        <item x="4160"/>
        <item x="899"/>
        <item x="2582"/>
        <item x="2640"/>
        <item x="4015"/>
        <item x="7649"/>
        <item x="5928"/>
        <item x="2270"/>
        <item x="6533"/>
        <item x="6332"/>
        <item x="3356"/>
        <item x="1614"/>
        <item x="3702"/>
        <item x="3211"/>
        <item x="2480"/>
        <item x="6591"/>
        <item x="5180"/>
        <item x="2694"/>
        <item x="5414"/>
        <item x="1363"/>
        <item x="3546"/>
        <item x="4370"/>
        <item x="3033"/>
        <item x="5858"/>
        <item x="1235"/>
        <item x="2435"/>
        <item x="5206"/>
        <item x="7004"/>
        <item x="2990"/>
        <item x="5972"/>
        <item x="4580"/>
        <item x="5995"/>
        <item x="921"/>
        <item x="5575"/>
        <item x="6903"/>
        <item x="1033"/>
        <item x="7710"/>
        <item x="449"/>
        <item x="1130"/>
        <item x="4791"/>
        <item x="6018"/>
        <item x="4445"/>
        <item x="1186"/>
        <item x="1431"/>
        <item x="4095"/>
        <item x="4507"/>
        <item x="6819"/>
        <item x="5726"/>
        <item x="1900"/>
        <item x="6780"/>
        <item x="5892"/>
        <item x="4775"/>
        <item x="7984"/>
        <item x="6262"/>
        <item x="3303"/>
        <item x="6519"/>
        <item x="2171"/>
        <item x="4316"/>
        <item x="6284"/>
        <item x="7143"/>
        <item x="6663"/>
        <item x="6584"/>
        <item x="4214"/>
        <item x="7552"/>
        <item x="5554"/>
        <item x="3931"/>
        <item x="4434"/>
        <item x="8135"/>
        <item x="2142"/>
        <item x="1840"/>
        <item x="125"/>
        <item x="4109"/>
        <item x="1553"/>
        <item x="7833"/>
        <item x="1467"/>
        <item x="3773"/>
        <item x="7036"/>
        <item x="7772"/>
        <item x="3800"/>
        <item x="1510"/>
        <item x="5063"/>
        <item x="868"/>
        <item x="3031"/>
        <item x="1378"/>
        <item x="3198"/>
        <item x="496"/>
        <item x="386"/>
        <item x="6899"/>
        <item x="1716"/>
        <item x="1092"/>
        <item x="7913"/>
        <item x="6130"/>
        <item x="2762"/>
        <item x="6873"/>
        <item x="5016"/>
        <item x="6551"/>
        <item x="6631"/>
        <item x="4941"/>
        <item x="1590"/>
        <item x="4498"/>
        <item x="5459"/>
        <item x="1028"/>
        <item x="1662"/>
        <item x="6103"/>
        <item x="7550"/>
        <item x="2552"/>
        <item x="6071"/>
        <item x="4810"/>
        <item x="4423"/>
        <item x="4588"/>
        <item x="3832"/>
        <item x="5553"/>
        <item x="5138"/>
        <item x="5899"/>
        <item x="3527"/>
        <item x="5417"/>
        <item x="7010"/>
        <item x="1047"/>
        <item x="6875"/>
        <item x="3118"/>
        <item x="2347"/>
        <item x="3972"/>
        <item x="2443"/>
        <item x="6915"/>
        <item x="5691"/>
        <item x="343"/>
        <item x="1195"/>
        <item x="5328"/>
        <item x="1558"/>
        <item x="418"/>
        <item x="3068"/>
        <item x="7997"/>
        <item x="3190"/>
        <item x="244"/>
        <item x="1880"/>
        <item x="3095"/>
        <item x="5284"/>
        <item x="4908"/>
        <item x="6404"/>
        <item x="5871"/>
        <item x="3992"/>
        <item x="6648"/>
        <item x="2801"/>
        <item x="480"/>
        <item x="5220"/>
        <item x="4708"/>
        <item x="5620"/>
        <item x="1726"/>
        <item x="7405"/>
        <item x="5714"/>
        <item x="1569"/>
        <item x="2908"/>
        <item x="2393"/>
        <item x="1855"/>
        <item x="1487"/>
        <item x="606"/>
        <item x="4752"/>
        <item x="2784"/>
        <item x="4059"/>
        <item x="288"/>
        <item x="3815"/>
        <item x="7421"/>
        <item x="6407"/>
        <item x="3618"/>
        <item x="208"/>
        <item x="3144"/>
        <item x="6699"/>
        <item x="6530"/>
        <item x="7113"/>
        <item x="4244"/>
        <item x="4206"/>
        <item x="5029"/>
        <item x="6104"/>
        <item x="5912"/>
        <item x="1368"/>
        <item x="71"/>
        <item x="7655"/>
        <item x="8077"/>
        <item x="6087"/>
        <item x="6357"/>
        <item x="7674"/>
        <item x="4260"/>
        <item x="1289"/>
        <item x="471"/>
        <item x="2401"/>
        <item x="6721"/>
        <item x="5283"/>
        <item x="7504"/>
        <item x="7660"/>
        <item x="7525"/>
        <item x="3549"/>
        <item x="4846"/>
        <item x="6458"/>
        <item x="707"/>
        <item x="5176"/>
        <item x="4107"/>
        <item x="7855"/>
        <item x="3126"/>
        <item x="7646"/>
        <item x="5802"/>
        <item x="1006"/>
        <item x="7106"/>
        <item x="6789"/>
        <item x="1736"/>
        <item x="5491"/>
        <item x="1026"/>
        <item x="6079"/>
        <item x="4497"/>
        <item x="5393"/>
        <item x="3574"/>
        <item x="5014"/>
        <item x="6801"/>
        <item x="3523"/>
        <item x="1758"/>
        <item x="5731"/>
        <item x="1314"/>
        <item x="563"/>
        <item x="4905"/>
        <item x="1283"/>
        <item x="452"/>
        <item x="1868"/>
        <item x="2620"/>
        <item x="1649"/>
        <item x="7620"/>
        <item x="4754"/>
        <item x="7144"/>
        <item x="5288"/>
        <item x="1078"/>
        <item x="2923"/>
        <item x="7652"/>
        <item x="7065"/>
        <item x="3081"/>
        <item x="6540"/>
        <item x="4046"/>
        <item x="7473"/>
        <item x="5277"/>
        <item x="6047"/>
        <item x="7559"/>
        <item x="2992"/>
        <item x="2325"/>
        <item x="2429"/>
        <item x="7891"/>
        <item x="1623"/>
        <item x="7830"/>
        <item x="1427"/>
        <item x="2167"/>
        <item x="6822"/>
        <item x="2716"/>
        <item x="6140"/>
        <item x="6557"/>
        <item x="5467"/>
        <item x="7845"/>
        <item x="5921"/>
        <item x="701"/>
        <item x="5907"/>
        <item x="5886"/>
        <item x="7014"/>
        <item x="188"/>
        <item x="7053"/>
        <item x="1790"/>
        <item x="1752"/>
        <item x="4542"/>
        <item x="4935"/>
        <item x="6393"/>
        <item x="2269"/>
        <item x="6327"/>
        <item x="2354"/>
        <item x="2137"/>
        <item x="5222"/>
        <item x="5236"/>
        <item x="1010"/>
        <item x="7708"/>
        <item x="6484"/>
        <item x="145"/>
        <item x="7495"/>
        <item x="3289"/>
        <item x="3958"/>
        <item x="7135"/>
        <item x="6692"/>
        <item x="5967"/>
        <item x="1638"/>
        <item x="5560"/>
        <item x="5659"/>
        <item x="7288"/>
        <item x="7491"/>
        <item x="6668"/>
        <item x="3612"/>
        <item x="3276"/>
        <item x="7318"/>
        <item x="2503"/>
        <item x="5839"/>
        <item x="2148"/>
        <item x="3418"/>
        <item x="1858"/>
        <item x="5752"/>
        <item x="7477"/>
        <item x="7871"/>
        <item x="4679"/>
        <item x="881"/>
        <item x="7886"/>
        <item x="6373"/>
        <item x="2198"/>
        <item x="7392"/>
        <item x="6766"/>
        <item x="140"/>
        <item x="1307"/>
        <item x="6001"/>
        <item x="815"/>
        <item x="3765"/>
        <item x="3305"/>
        <item x="2985"/>
        <item x="545"/>
        <item x="5891"/>
        <item x="2395"/>
        <item x="5978"/>
        <item x="197"/>
        <item x="6038"/>
        <item x="4719"/>
        <item x="7051"/>
        <item x="1224"/>
        <item x="2289"/>
        <item x="1630"/>
        <item x="7776"/>
        <item x="5624"/>
        <item x="4699"/>
        <item x="4262"/>
        <item x="7234"/>
        <item x="7948"/>
        <item x="6812"/>
        <item x="8041"/>
        <item x="7120"/>
        <item x="3701"/>
        <item x="5248"/>
        <item x="269"/>
        <item x="7543"/>
        <item x="3233"/>
        <item x="5875"/>
        <item x="7810"/>
        <item x="7100"/>
        <item x="1675"/>
        <item x="3996"/>
        <item x="4105"/>
        <item x="1586"/>
        <item x="7769"/>
        <item x="7844"/>
        <item x="824"/>
        <item x="6175"/>
        <item x="1189"/>
        <item x="7057"/>
        <item x="7612"/>
        <item x="7520"/>
        <item x="4615"/>
        <item x="1308"/>
        <item x="3894"/>
        <item x="869"/>
        <item x="7719"/>
        <item x="6414"/>
        <item x="6997"/>
        <item x="4827"/>
        <item x="1043"/>
        <item x="6863"/>
        <item x="3128"/>
        <item x="4138"/>
        <item x="5772"/>
        <item x="5112"/>
        <item x="2542"/>
        <item x="7375"/>
        <item x="6786"/>
        <item x="5796"/>
        <item x="5098"/>
        <item x="5949"/>
        <item x="7962"/>
        <item x="5764"/>
        <item x="4310"/>
        <item x="2249"/>
        <item x="1123"/>
        <item x="7449"/>
        <item x="6258"/>
        <item x="2883"/>
        <item x="1158"/>
        <item x="2833"/>
        <item x="448"/>
        <item x="5157"/>
        <item x="6463"/>
        <item x="841"/>
        <item x="7759"/>
        <item x="1464"/>
        <item x="3390"/>
        <item x="7683"/>
        <item x="2287"/>
        <item x="318"/>
        <item x="2729"/>
        <item x="1788"/>
        <item x="6144"/>
        <item x="6036"/>
        <item x="8097"/>
        <item x="5874"/>
        <item x="4050"/>
        <item x="4133"/>
        <item x="3552"/>
        <item x="6932"/>
        <item x="4975"/>
        <item x="5507"/>
        <item x="6779"/>
        <item x="5677"/>
        <item x="5581"/>
        <item x="7164"/>
        <item x="1114"/>
        <item x="5647"/>
        <item x="8113"/>
        <item x="4447"/>
        <item x="2722"/>
        <item x="7545"/>
        <item x="1503"/>
        <item x="6094"/>
        <item x="3985"/>
        <item x="5756"/>
        <item x="1550"/>
        <item x="464"/>
        <item x="7914"/>
        <item x="2604"/>
        <item x="5812"/>
        <item x="6755"/>
        <item x="6730"/>
        <item x="715"/>
        <item x="287"/>
        <item x="311"/>
        <item x="6312"/>
        <item x="639"/>
        <item x="4345"/>
        <item x="3756"/>
        <item x="7308"/>
        <item x="1826"/>
        <item x="149"/>
        <item x="5674"/>
        <item x="4332"/>
        <item x="857"/>
        <item x="520"/>
        <item x="302"/>
        <item x="2718"/>
        <item x="8052"/>
        <item x="7465"/>
        <item x="2756"/>
        <item x="3245"/>
        <item x="3214"/>
        <item x="7316"/>
        <item x="1320"/>
        <item x="4548"/>
        <item x="5241"/>
        <item x="3132"/>
        <item x="6896"/>
        <item x="3877"/>
        <item x="2194"/>
        <item x="372"/>
        <item x="5814"/>
        <item x="1651"/>
        <item x="7453"/>
        <item x="6340"/>
        <item x="4981"/>
        <item x="4285"/>
        <item x="4850"/>
        <item x="2487"/>
        <item x="3351"/>
        <item x="3779"/>
        <item x="2343"/>
        <item x="7119"/>
        <item x="2871"/>
        <item x="2228"/>
        <item x="2426"/>
        <item x="2775"/>
        <item x="1474"/>
        <item x="4418"/>
        <item x="6445"/>
        <item x="6108"/>
        <item x="2708"/>
        <item x="2065"/>
        <item x="1521"/>
        <item x="7297"/>
        <item x="939"/>
        <item x="7170"/>
        <item x="1501"/>
        <item x="5279"/>
        <item x="314"/>
        <item x="1784"/>
        <item x="3829"/>
        <item x="6639"/>
        <item x="3624"/>
        <item x="3899"/>
        <item x="1063"/>
        <item x="6201"/>
        <item x="2946"/>
        <item x="1690"/>
        <item x="1151"/>
        <item x="3215"/>
        <item x="4224"/>
        <item x="3903"/>
        <item x="5292"/>
        <item x="5379"/>
        <item x="2738"/>
        <item x="4103"/>
        <item x="6456"/>
        <item x="888"/>
        <item x="7499"/>
        <item x="6845"/>
        <item x="5706"/>
        <item x="7837"/>
        <item x="6705"/>
        <item x="1887"/>
        <item x="2758"/>
        <item x="5734"/>
        <item x="4089"/>
        <item x="5906"/>
        <item x="1853"/>
        <item x="6497"/>
        <item x="7721"/>
        <item x="1276"/>
        <item x="8191"/>
        <item x="4677"/>
        <item x="6960"/>
        <item x="610"/>
        <item x="1405"/>
        <item x="1579"/>
        <item x="6515"/>
        <item x="2903"/>
        <item x="8011"/>
        <item x="297"/>
        <item x="1042"/>
        <item x="4100"/>
        <item x="4531"/>
        <item x="1408"/>
        <item x="7145"/>
        <item x="2059"/>
        <item x="1093"/>
        <item x="5110"/>
        <item x="7974"/>
        <item x="1686"/>
        <item x="4742"/>
        <item x="3472"/>
        <item x="5006"/>
        <item x="7738"/>
        <item x="5541"/>
        <item x="6439"/>
        <item x="5077"/>
        <item x="2514"/>
        <item x="7633"/>
        <item x="2511"/>
        <item x="2434"/>
        <item x="6310"/>
        <item x="2482"/>
        <item x="5155"/>
        <item x="7968"/>
        <item x="7866"/>
        <item x="2621"/>
        <item x="265"/>
        <item x="3456"/>
        <item x="5343"/>
        <item x="3606"/>
        <item x="2800"/>
        <item x="2611"/>
        <item x="3645"/>
        <item x="2431"/>
        <item x="1681"/>
        <item x="5233"/>
        <item x="1552"/>
        <item x="2001"/>
        <item x="8132"/>
        <item x="3052"/>
        <item x="7636"/>
        <item x="1456"/>
        <item x="2853"/>
        <item x="7695"/>
        <item x="3250"/>
        <item x="7015"/>
        <item x="421"/>
        <item x="1380"/>
        <item x="3961"/>
        <item x="4568"/>
        <item x="1389"/>
        <item x="5881"/>
        <item x="7519"/>
        <item x="3169"/>
        <item x="1725"/>
        <item x="3661"/>
        <item x="8219"/>
        <item x="631"/>
        <item x="5026"/>
        <item x="1957"/>
        <item x="3392"/>
        <item x="3060"/>
        <item x="1311"/>
        <item x="6155"/>
        <item x="5643"/>
        <item x="2689"/>
        <item x="3998"/>
        <item x="7946"/>
        <item x="1619"/>
        <item x="8155"/>
        <item x="7998"/>
        <item x="3282"/>
        <item x="3915"/>
        <item x="7382"/>
        <item x="1244"/>
        <item x="4247"/>
        <item x="2878"/>
        <item x="5735"/>
        <item x="5331"/>
        <item x="1011"/>
        <item x="7638"/>
        <item x="4398"/>
        <item x="3937"/>
        <item x="5813"/>
        <item x="6618"/>
        <item x="2697"/>
        <item x="4251"/>
        <item x="692"/>
        <item x="1777"/>
        <item x="3910"/>
        <item x="7684"/>
        <item x="7561"/>
        <item x="2751"/>
        <item x="3799"/>
        <item x="1599"/>
        <item x="3089"/>
        <item x="4023"/>
        <item x="6265"/>
        <item x="2097"/>
        <item x="7000"/>
        <item x="2485"/>
        <item x="553"/>
        <item x="2970"/>
        <item x="1394"/>
        <item x="1986"/>
        <item x="345"/>
        <item x="1074"/>
        <item x="7490"/>
        <item x="5204"/>
        <item x="7111"/>
        <item x="4834"/>
        <item x="2053"/>
        <item x="5623"/>
        <item x="7616"/>
        <item x="5213"/>
        <item x="6180"/>
        <item x="3858"/>
        <item x="3950"/>
        <item x="5893"/>
        <item x="1255"/>
        <item x="6300"/>
        <item x="617"/>
        <item x="4304"/>
        <item x="4112"/>
        <item x="4065"/>
        <item x="5404"/>
        <item x="2589"/>
        <item x="8058"/>
        <item x="1439"/>
        <item x="1139"/>
        <item x="4049"/>
        <item x="7622"/>
        <item x="4241"/>
        <item x="310"/>
        <item x="4687"/>
        <item x="1155"/>
        <item x="789"/>
        <item x="3470"/>
        <item x="4318"/>
        <item x="1714"/>
        <item x="3458"/>
        <item x="3080"/>
        <item x="3764"/>
        <item x="5722"/>
        <item x="7952"/>
        <item x="1390"/>
        <item x="1906"/>
        <item x="2556"/>
        <item x="2663"/>
        <item x="3902"/>
        <item x="7385"/>
        <item x="2267"/>
        <item x="6878"/>
        <item x="5658"/>
        <item x="4976"/>
        <item x="3535"/>
        <item x="4417"/>
        <item x="5130"/>
        <item x="2692"/>
        <item x="1522"/>
        <item x="6832"/>
        <item x="2996"/>
        <item x="4648"/>
        <item x="3061"/>
        <item x="7964"/>
        <item x="6887"/>
        <item x="4462"/>
        <item x="7689"/>
        <item x="5100"/>
        <item x="2651"/>
        <item x="5108"/>
        <item x="8270"/>
        <item x="532"/>
        <item x="7809"/>
        <item x="6902"/>
        <item x="2719"/>
        <item x="3573"/>
        <item x="1994"/>
        <item x="2838"/>
        <item x="6166"/>
        <item x="6255"/>
        <item x="1065"/>
        <item x="1131"/>
        <item x="4862"/>
        <item x="7642"/>
        <item x="7205"/>
        <item x="4186"/>
        <item x="8068"/>
        <item x="1447"/>
        <item x="3420"/>
        <item x="4849"/>
        <item x="7644"/>
        <item x="8101"/>
        <item x="740"/>
        <item x="6993"/>
        <item x="168"/>
        <item x="222"/>
        <item x="7407"/>
        <item x="7355"/>
        <item x="2491"/>
        <item x="3158"/>
        <item x="1263"/>
        <item x="5463"/>
        <item x="6117"/>
        <item x="6390"/>
        <item x="7766"/>
        <item x="7152"/>
        <item x="5140"/>
        <item x="2432"/>
        <item x="2633"/>
        <item x="2251"/>
        <item x="6968"/>
        <item x="3769"/>
        <item x="7410"/>
        <item x="2031"/>
        <item x="2742"/>
        <item x="5619"/>
        <item x="688"/>
        <item x="3882"/>
        <item x="4589"/>
        <item x="6565"/>
        <item x="5959"/>
        <item x="2577"/>
        <item x="8166"/>
        <item x="7232"/>
        <item x="4110"/>
        <item x="7303"/>
        <item x="2847"/>
        <item x="2860"/>
        <item x="7097"/>
        <item x="3035"/>
        <item x="3072"/>
        <item x="1242"/>
        <item x="8060"/>
        <item x="5936"/>
        <item x="4759"/>
        <item x="7304"/>
        <item x="3091"/>
        <item x="2305"/>
        <item x="7413"/>
        <item x="6583"/>
        <item x="3726"/>
        <item x="3037"/>
        <item x="7121"/>
        <item x="800"/>
        <item x="1154"/>
        <item x="2169"/>
        <item x="3628"/>
        <item x="6928"/>
        <item x="3652"/>
        <item x="772"/>
        <item x="3133"/>
        <item x="5806"/>
        <item x="7571"/>
        <item x="6567"/>
        <item x="2417"/>
        <item x="7415"/>
        <item x="3983"/>
        <item x="5208"/>
        <item x="4861"/>
        <item x="7109"/>
        <item x="3369"/>
        <item x="4048"/>
        <item x="2415"/>
        <item x="4255"/>
        <item x="7227"/>
        <item x="4801"/>
        <item x="1564"/>
        <item x="3808"/>
        <item x="5402"/>
        <item x="6962"/>
        <item x="5655"/>
        <item x="4193"/>
        <item x="2999"/>
        <item x="4643"/>
        <item x="1350"/>
        <item x="5853"/>
        <item x="2676"/>
        <item x="38"/>
        <item x="5165"/>
        <item x="5247"/>
        <item x="5081"/>
        <item x="745"/>
        <item x="3200"/>
        <item x="6656"/>
        <item x="5472"/>
        <item x="1961"/>
        <item x="3975"/>
        <item x="2660"/>
        <item x="3687"/>
        <item x="8010"/>
        <item x="7445"/>
        <item x="5295"/>
        <item x="3700"/>
        <item x="4828"/>
        <item x="2259"/>
        <item x="5787"/>
        <item x="3122"/>
        <item x="6725"/>
        <item x="6132"/>
        <item x="3933"/>
        <item x="7715"/>
        <item x="3469"/>
        <item x="1185"/>
        <item x="7617"/>
        <item x="7626"/>
        <item x="788"/>
        <item x="8062"/>
        <item x="5347"/>
        <item x="3239"/>
        <item x="6548"/>
        <item x="8272"/>
        <item x="3921"/>
        <item x="905"/>
        <item x="883"/>
        <item x="3896"/>
        <item x="1126"/>
        <item x="4954"/>
        <item x="1425"/>
        <item x="2383"/>
        <item x="6613"/>
        <item x="3207"/>
        <item x="1683"/>
        <item x="966"/>
        <item x="597"/>
        <item x="4897"/>
        <item x="6748"/>
        <item x="2592"/>
        <item x="6106"/>
        <item x="6712"/>
        <item x="6109"/>
        <item x="6185"/>
        <item x="5768"/>
        <item x="5914"/>
        <item x="4929"/>
        <item x="305"/>
        <item x="60"/>
        <item x="2396"/>
        <item x="3320"/>
        <item x="3524"/>
        <item x="4681"/>
        <item x="6093"/>
        <item x="7735"/>
        <item x="1928"/>
        <item x="6249"/>
        <item x="1861"/>
        <item x="653"/>
        <item x="4308"/>
        <item x="4640"/>
        <item x="4711"/>
        <item x="3257"/>
        <item x="4820"/>
        <item x="4016"/>
        <item x="5116"/>
        <item x="7207"/>
        <item x="7609"/>
        <item x="4151"/>
        <item x="4012"/>
        <item x="6513"/>
        <item x="1297"/>
        <item x="6501"/>
        <item x="7687"/>
        <item x="3162"/>
        <item x="5135"/>
        <item x="6855"/>
        <item x="462"/>
        <item x="7423"/>
        <item x="6941"/>
        <item x="399"/>
        <item x="1040"/>
        <item x="4203"/>
        <item x="5262"/>
        <item x="1738"/>
        <item x="7076"/>
        <item x="6544"/>
        <item x="3146"/>
        <item x="6475"/>
        <item x="8173"/>
        <item x="6854"/>
        <item x="5681"/>
        <item x="3343"/>
        <item x="806"/>
        <item x="4108"/>
        <item x="3851"/>
        <item x="5800"/>
        <item x="7204"/>
        <item x="7619"/>
        <item x="2869"/>
        <item x="3140"/>
        <item x="6323"/>
        <item x="8108"/>
        <item x="6247"/>
        <item x="329"/>
        <item x="6401"/>
        <item x="2489"/>
        <item x="2557"/>
        <item x="1482"/>
        <item x="7635"/>
        <item x="3310"/>
        <item x="4596"/>
        <item x="621"/>
        <item x="1876"/>
        <item x="2516"/>
        <item x="5855"/>
        <item x="4366"/>
        <item x="866"/>
        <item x="7484"/>
        <item x="7336"/>
        <item x="6008"/>
        <item x="871"/>
        <item x="4885"/>
        <item x="6979"/>
        <item x="5151"/>
        <item x="6689"/>
        <item x="1205"/>
        <item x="8138"/>
        <item x="5226"/>
        <item x="6674"/>
        <item x="2387"/>
        <item x="6754"/>
        <item x="6737"/>
        <item x="6186"/>
        <item x="3092"/>
        <item x="1305"/>
        <item x="6502"/>
        <item x="1605"/>
        <item x="5394"/>
        <item x="7663"/>
        <item x="4444"/>
        <item x="506"/>
        <item x="4305"/>
        <item x="1781"/>
        <item x="3311"/>
        <item x="1567"/>
        <item x="7402"/>
        <item x="7629"/>
        <item x="1511"/>
        <item x="3636"/>
        <item x="6279"/>
        <item x="4191"/>
        <item x="2543"/>
        <item x="3284"/>
        <item x="6667"/>
        <item x="695"/>
        <item x="1148"/>
        <item x="7860"/>
        <item x="6003"/>
        <item x="1252"/>
        <item x="5198"/>
        <item x="4443"/>
        <item x="7062"/>
        <item x="3521"/>
        <item x="5535"/>
        <item x="6139"/>
        <item x="5153"/>
        <item x="4219"/>
        <item x="5436"/>
        <item x="7977"/>
        <item x="246"/>
        <item x="3957"/>
        <item x="6846"/>
        <item x="4646"/>
        <item x="2317"/>
        <item x="2822"/>
        <item x="8225"/>
        <item x="1530"/>
        <item x="4802"/>
        <item x="5791"/>
        <item x="4696"/>
        <item x="2810"/>
        <item x="2690"/>
        <item x="371"/>
        <item x="2203"/>
        <item x="4608"/>
        <item x="3872"/>
        <item x="2588"/>
        <item x="7245"/>
        <item x="2522"/>
        <item x="5942"/>
        <item x="96"/>
        <item x="3871"/>
        <item x="8112"/>
        <item x="1310"/>
        <item x="872"/>
        <item x="7075"/>
        <item x="2837"/>
        <item x="2310"/>
        <item x="6876"/>
        <item x="2419"/>
        <item x="1692"/>
        <item x="4172"/>
        <item x="3911"/>
        <item x="986"/>
        <item x="6177"/>
        <item x="4216"/>
        <item x="7168"/>
        <item x="2457"/>
        <item x="7514"/>
        <item x="6347"/>
        <item x="852"/>
        <item x="2666"/>
        <item x="361"/>
        <item x="4042"/>
        <item x="6253"/>
        <item x="3112"/>
        <item x="4611"/>
        <item x="7202"/>
        <item x="6893"/>
        <item x="7834"/>
        <item x="5249"/>
        <item x="5897"/>
        <item x="4617"/>
        <item x="5448"/>
        <item x="3495"/>
        <item x="4844"/>
        <item x="6210"/>
        <item x="1256"/>
        <item x="6520"/>
        <item x="7273"/>
        <item x="6943"/>
        <item x="3039"/>
        <item x="4538"/>
        <item x="3763"/>
        <item x="7270"/>
        <item x="6961"/>
        <item x="904"/>
        <item x="6931"/>
        <item x="566"/>
        <item x="8244"/>
        <item x="7510"/>
        <item x="2943"/>
        <item x="5869"/>
        <item x="7175"/>
        <item x="3562"/>
        <item x="217"/>
        <item x="4240"/>
        <item x="5488"/>
        <item x="382"/>
        <item x="6824"/>
        <item x="4071"/>
        <item x="4563"/>
        <item x="1670"/>
        <item x="2460"/>
        <item x="3716"/>
        <item x="5960"/>
        <item x="7835"/>
        <item x="3565"/>
        <item x="3506"/>
        <item x="7444"/>
        <item x="7171"/>
        <item x="4501"/>
        <item x="3953"/>
        <item x="1438"/>
        <item x="4263"/>
        <item x="5169"/>
        <item x="5592"/>
        <item x="6250"/>
        <item x="2638"/>
        <item x="175"/>
        <item x="1486"/>
        <item x="6453"/>
        <item x="936"/>
        <item x="2293"/>
        <item x="8278"/>
        <item x="2685"/>
        <item x="299"/>
        <item x="5172"/>
        <item x="3007"/>
        <item x="1395"/>
        <item x="2474"/>
        <item x="1181"/>
        <item x="2641"/>
        <item x="3723"/>
        <item x="1035"/>
        <item x="3330"/>
        <item x="1822"/>
        <item x="4729"/>
        <item x="5703"/>
        <item x="4631"/>
        <item x="1531"/>
        <item x="652"/>
        <item x="4239"/>
        <item x="2438"/>
        <item x="5784"/>
        <item x="5991"/>
        <item x="528"/>
        <item x="3609"/>
        <item x="1710"/>
        <item x="6973"/>
        <item x="5766"/>
        <item x="5686"/>
        <item x="2369"/>
        <item x="4898"/>
        <item x="2979"/>
        <item x="3016"/>
        <item x="4673"/>
        <item x="6972"/>
        <item x="8258"/>
        <item x="7191"/>
        <item x="241"/>
        <item x="2095"/>
        <item x="7598"/>
        <item x="1122"/>
        <item x="7536"/>
        <item x="2763"/>
        <item x="1290"/>
        <item x="180"/>
        <item x="2545"/>
        <item x="5355"/>
        <item x="7634"/>
        <item x="5587"/>
        <item x="913"/>
        <item x="4616"/>
        <item x="3488"/>
        <item x="3566"/>
        <item x="820"/>
        <item x="6524"/>
        <item x="1009"/>
        <item x="562"/>
        <item x="75"/>
        <item x="3227"/>
        <item x="1831"/>
        <item x="6738"/>
        <item x="2945"/>
        <item x="889"/>
        <item x="6905"/>
        <item x="4652"/>
        <item x="5255"/>
        <item x="1357"/>
        <item x="4069"/>
        <item x="6072"/>
        <item x="8265"/>
        <item x="6820"/>
        <item x="6226"/>
        <item x="1212"/>
        <item x="3378"/>
        <item x="5079"/>
        <item x="2693"/>
        <item x="3468"/>
        <item x="3865"/>
        <item x="3662"/>
        <item x="2452"/>
        <item x="3584"/>
        <item x="3868"/>
        <item x="1099"/>
        <item x="4248"/>
        <item x="3256"/>
        <item x="3513"/>
        <item x="8030"/>
        <item x="4874"/>
        <item x="7993"/>
        <item x="7884"/>
        <item x="1540"/>
        <item x="4873"/>
        <item x="3099"/>
        <item x="7726"/>
        <item x="1359"/>
        <item x="5339"/>
        <item x="1095"/>
        <item x="7368"/>
        <item x="6224"/>
        <item x="599"/>
        <item x="534"/>
        <item x="7305"/>
        <item x="1017"/>
        <item x="6994"/>
        <item x="4242"/>
        <item x="2165"/>
        <item x="7858"/>
        <item x="2402"/>
        <item x="758"/>
        <item x="1894"/>
        <item x="7812"/>
        <item x="3295"/>
        <item x="6687"/>
        <item x="4577"/>
        <item x="2070"/>
        <item x="8107"/>
        <item x="2451"/>
        <item x="5002"/>
        <item x="714"/>
        <item x="2652"/>
        <item x="4787"/>
        <item x="8197"/>
        <item x="7563"/>
        <item x="752"/>
        <item x="2551"/>
        <item x="8091"/>
        <item x="5789"/>
        <item x="4223"/>
        <item x="4235"/>
        <item x="2017"/>
        <item x="6589"/>
        <item x="2617"/>
        <item x="934"/>
        <item x="4680"/>
        <item x="3319"/>
        <item x="5265"/>
        <item x="4979"/>
        <item x="3582"/>
        <item x="2981"/>
        <item x="3174"/>
        <item x="1627"/>
        <item x="2307"/>
        <item x="89"/>
        <item x="7031"/>
        <item x="7850"/>
        <item x="4405"/>
        <item x="7783"/>
        <item x="4736"/>
        <item x="5558"/>
        <item x="7922"/>
        <item x="7637"/>
        <item x="409"/>
        <item x="2529"/>
        <item x="5632"/>
        <item x="5042"/>
        <item x="4425"/>
        <item x="8150"/>
        <item x="8038"/>
        <item x="4192"/>
        <item x="5021"/>
        <item x="5101"/>
        <item x="8075"/>
        <item x="3588"/>
        <item x="1849"/>
        <item x="2520"/>
        <item x="6921"/>
        <item x="7793"/>
        <item x="8037"/>
        <item x="5447"/>
        <item x="1808"/>
        <item x="2790"/>
        <item x="3234"/>
        <item x="5505"/>
        <item x="2827"/>
        <item x="761"/>
        <item x="3379"/>
        <item x="2876"/>
        <item x="7595"/>
        <item x="6676"/>
        <item x="7235"/>
        <item x="8063"/>
        <item x="6888"/>
        <item x="3740"/>
        <item x="5527"/>
        <item x="6383"/>
        <item x="2563"/>
        <item x="7348"/>
        <item x="1052"/>
        <item x="5001"/>
        <item x="4970"/>
        <item x="1947"/>
        <item x="5363"/>
        <item x="6148"/>
        <item x="4532"/>
        <item x="1410"/>
        <item x="5993"/>
        <item x="4432"/>
        <item x="6227"/>
        <item x="980"/>
        <item x="539"/>
        <item x="4869"/>
        <item x="1057"/>
        <item x="7018"/>
        <item x="7717"/>
        <item x="1332"/>
        <item x="1870"/>
        <item x="3595"/>
        <item x="4761"/>
        <item x="2918"/>
        <item x="5577"/>
        <item x="602"/>
        <item x="1647"/>
        <item x="4236"/>
        <item x="4029"/>
        <item x="6322"/>
        <item x="7508"/>
        <item x="7486"/>
        <item x="3054"/>
        <item x="6065"/>
        <item x="7468"/>
        <item x="4948"/>
        <item x="1259"/>
        <item x="504"/>
        <item x="1584"/>
        <item x="962"/>
        <item x="7819"/>
        <item x="7357"/>
        <item x="6070"/>
        <item x="7750"/>
        <item x="634"/>
        <item x="7298"/>
        <item x="5717"/>
        <item x="7433"/>
        <item x="8236"/>
        <item x="4717"/>
        <item x="2527"/>
        <item x="3341"/>
        <item x="5371"/>
        <item x="6778"/>
        <item x="4888"/>
        <item x="1753"/>
        <item x="2056"/>
        <item x="5964"/>
        <item x="2759"/>
        <item x="1972"/>
        <item x="1825"/>
        <item x="1828"/>
        <item x="3892"/>
        <item x="2872"/>
        <item x="3374"/>
        <item x="7163"/>
        <item x="6609"/>
        <item x="895"/>
        <item x="1977"/>
        <item x="2220"/>
        <item x="5708"/>
        <item x="4031"/>
        <item x="3058"/>
        <item x="7851"/>
        <item x="2710"/>
        <item x="7220"/>
        <item x="5746"/>
        <item x="1460"/>
        <item x="8067"/>
        <item x="2425"/>
        <item x="4927"/>
        <item x="4866"/>
        <item x="5682"/>
        <item x="6342"/>
        <item x="1338"/>
        <item x="4895"/>
        <item x="2823"/>
        <item x="5780"/>
        <item x="8042"/>
        <item x="676"/>
        <item x="30"/>
        <item x="1109"/>
        <item x="6508"/>
        <item x="4115"/>
        <item x="2749"/>
        <item x="1897"/>
        <item x="5203"/>
        <item x="3964"/>
        <item x="5569"/>
        <item x="8066"/>
        <item x="278"/>
        <item x="550"/>
        <item x="6351"/>
        <item x="5719"/>
        <item x="5673"/>
        <item x="557"/>
        <item x="2538"/>
        <item x="8149"/>
        <item x="2416"/>
        <item x="4803"/>
        <item x="5526"/>
        <item x="1864"/>
        <item x="5821"/>
        <item x="3400"/>
        <item x="6695"/>
        <item x="5885"/>
        <item x="8023"/>
        <item x="992"/>
        <item x="3944"/>
        <item x="1941"/>
        <item x="113"/>
        <item x="6126"/>
        <item x="8223"/>
        <item x="5305"/>
        <item x="2023"/>
        <item x="3511"/>
        <item x="7877"/>
        <item x="2453"/>
        <item x="130"/>
        <item x="6598"/>
        <item x="6948"/>
        <item x="1018"/>
        <item x="7688"/>
        <item x="8237"/>
        <item x="5990"/>
        <item x="2120"/>
        <item x="4104"/>
        <item x="2603"/>
        <item x="6895"/>
        <item x="1517"/>
        <item x="2146"/>
        <item x="3149"/>
        <item x="1691"/>
        <item x="1470"/>
        <item x="6478"/>
        <item x="3847"/>
        <item x="3399"/>
        <item x="1756"/>
        <item x="6835"/>
        <item x="432"/>
        <item x="6034"/>
        <item x="7797"/>
        <item x="3453"/>
        <item x="1845"/>
        <item x="6633"/>
        <item x="6901"/>
        <item x="5143"/>
        <item x="2262"/>
        <item x="3104"/>
        <item x="2897"/>
        <item x="4928"/>
        <item x="1884"/>
        <item x="3897"/>
        <item x="3673"/>
        <item x="2358"/>
        <item x="947"/>
        <item x="6936"/>
        <item x="3254"/>
        <item x="4195"/>
        <item x="4021"/>
        <item x="7046"/>
        <item x="6371"/>
        <item x="7524"/>
        <item x="7760"/>
        <item x="7055"/>
        <item x="3752"/>
        <item x="3907"/>
        <item x="5051"/>
        <item x="5860"/>
        <item x="5697"/>
        <item x="5500"/>
        <item x="6096"/>
        <item x="1331"/>
        <item x="3312"/>
        <item x="8262"/>
        <item x="885"/>
        <item x="7521"/>
        <item x="6037"/>
        <item x="6444"/>
        <item x="1349"/>
        <item x="274"/>
        <item x="7430"/>
        <item x="1711"/>
        <item x="2495"/>
        <item x="1288"/>
        <item x="5099"/>
        <item x="6290"/>
        <item x="6504"/>
        <item x="8009"/>
        <item x="5458"/>
        <item x="8240"/>
        <item x="7881"/>
        <item x="1094"/>
        <item x="2398"/>
        <item x="5380"/>
        <item x="7763"/>
        <item x="7907"/>
        <item x="1388"/>
        <item x="628"/>
        <item x="6879"/>
        <item x="8098"/>
        <item x="5438"/>
        <item x="813"/>
        <item x="3337"/>
        <item x="2824"/>
        <item x="4295"/>
        <item x="2910"/>
        <item x="5435"/>
        <item x="3890"/>
        <item x="1391"/>
        <item x="5730"/>
        <item x="4798"/>
        <item x="5846"/>
        <item x="2301"/>
        <item x="8257"/>
        <item x="6826"/>
        <item x="7399"/>
        <item x="2074"/>
        <item x="4393"/>
        <item x="7745"/>
        <item x="5725"/>
        <item x="8073"/>
        <item x="5119"/>
        <item x="6078"/>
        <item x="3002"/>
        <item x="5548"/>
        <item x="1592"/>
        <item x="5202"/>
        <item x="6026"/>
        <item x="7700"/>
        <item x="3617"/>
        <item x="2785"/>
        <item x="2412"/>
        <item x="6862"/>
        <item x="1084"/>
        <item x="7515"/>
        <item x="1167"/>
        <item x="3818"/>
        <item x="3062"/>
        <item x="6908"/>
        <item x="6953"/>
        <item x="2045"/>
        <item x="3718"/>
        <item x="7935"/>
        <item x="5584"/>
        <item x="5195"/>
        <item x="4342"/>
        <item x="7894"/>
        <item x="8127"/>
        <item x="1854"/>
        <item x="6205"/>
        <item x="444"/>
        <item x="7260"/>
        <item x="1300"/>
        <item x="2202"/>
        <item x="4876"/>
        <item x="4664"/>
        <item x="3823"/>
        <item x="2061"/>
        <item x="6365"/>
        <item x="5824"/>
        <item x="6872"/>
        <item x="6783"/>
        <item x="7275"/>
        <item x="7880"/>
        <item x="5981"/>
        <item x="5424"/>
        <item x="2595"/>
        <item x="2252"/>
        <item x="4127"/>
        <item x="2140"/>
        <item x="2087"/>
        <item x="4678"/>
        <item x="3157"/>
        <item x="7585"/>
        <item x="1610"/>
        <item x="8071"/>
        <item x="5318"/>
        <item x="5221"/>
        <item x="6025"/>
        <item x="3932"/>
        <item x="394"/>
        <item x="647"/>
        <item x="4613"/>
        <item x="1786"/>
        <item x="4369"/>
        <item x="8204"/>
        <item x="4226"/>
        <item x="2048"/>
        <item x="5834"/>
        <item x="2808"/>
        <item x="7002"/>
        <item x="8161"/>
        <item x="6673"/>
        <item x="735"/>
        <item x="4535"/>
        <item x="4597"/>
        <item x="2185"/>
        <item x="3691"/>
        <item x="1733"/>
        <item x="2303"/>
        <item x="1549"/>
        <item x="5377"/>
        <item x="6245"/>
        <item x="1814"/>
        <item x="915"/>
        <item x="4552"/>
        <item x="7067"/>
        <item x="7754"/>
        <item x="8004"/>
        <item x="7139"/>
        <item x="6911"/>
        <item x="7099"/>
        <item x="2962"/>
        <item x="7319"/>
        <item x="1070"/>
        <item x="778"/>
        <item x="3024"/>
        <item x="248"/>
        <item x="3288"/>
        <item x="70"/>
        <item x="7265"/>
        <item x="1803"/>
        <item x="257"/>
        <item x="2445"/>
        <item x="220"/>
        <item x="6172"/>
        <item x="817"/>
        <item x="7236"/>
        <item x="1565"/>
        <item x="1459"/>
        <item x="5910"/>
        <item x="4306"/>
        <item x="98"/>
        <item x="1050"/>
        <item x="2368"/>
        <item x="2103"/>
        <item x="5461"/>
        <item x="6841"/>
        <item x="5478"/>
        <item x="2672"/>
        <item x="7777"/>
        <item x="5738"/>
        <item x="1333"/>
        <item x="4035"/>
        <item x="4454"/>
        <item x="684"/>
        <item x="719"/>
        <item x="2975"/>
        <item x="7322"/>
        <item x="407"/>
        <item x="7572"/>
        <item x="3171"/>
        <item x="6599"/>
        <item x="5865"/>
        <item x="5905"/>
        <item x="6387"/>
        <item x="6013"/>
        <item x="5405"/>
        <item x="5883"/>
        <item x="2924"/>
        <item x="2644"/>
        <item x="1103"/>
        <item x="5614"/>
        <item x="5082"/>
        <item x="6019"/>
        <item x="7736"/>
        <item x="5166"/>
        <item x="3557"/>
        <item x="3947"/>
        <item x="2844"/>
        <item x="6369"/>
        <item x="7607"/>
        <item x="5920"/>
        <item x="2950"/>
        <item x="6372"/>
        <item x="6017"/>
        <item x="2565"/>
        <item x="7129"/>
        <item x="2183"/>
        <item x="6434"/>
        <item x="6467"/>
        <item x="6346"/>
        <item x="910"/>
        <item x="6203"/>
        <item x="160"/>
        <item x="4957"/>
        <item x="2852"/>
        <item x="5597"/>
        <item x="3202"/>
        <item x="7007"/>
        <item x="1881"/>
        <item x="1497"/>
        <item x="6315"/>
        <item x="3891"/>
        <item x="5065"/>
        <item x="4590"/>
        <item x="1326"/>
        <item x="5200"/>
        <item x="4269"/>
        <item x="669"/>
        <item x="3706"/>
        <item x="8156"/>
        <item x="7729"/>
        <item x="6385"/>
        <item x="6480"/>
        <item x="2280"/>
        <item x="2470"/>
        <item x="5455"/>
        <item x="3951"/>
        <item x="1859"/>
        <item x="734"/>
        <item x="6894"/>
        <item x="4969"/>
        <item x="6752"/>
        <item x="965"/>
        <item x="2357"/>
        <item x="2212"/>
        <item x="7299"/>
        <item x="6042"/>
        <item x="3138"/>
        <item x="7989"/>
        <item x="3173"/>
        <item x="2976"/>
        <item x="3885"/>
        <item x="4559"/>
        <item x="4064"/>
        <item x="7292"/>
        <item x="7469"/>
        <item x="7771"/>
        <item x="2661"/>
        <item x="2929"/>
        <item x="2680"/>
        <item x="1747"/>
        <item x="6352"/>
        <item x="1793"/>
        <item x="5534"/>
        <item x="2311"/>
        <item x="4762"/>
        <item x="1674"/>
        <item x="8181"/>
        <item x="7331"/>
        <item x="5141"/>
        <item x="6160"/>
        <item x="839"/>
        <item x="2309"/>
        <item x="424"/>
        <item x="7920"/>
        <item x="3502"/>
        <item x="4915"/>
        <item x="3394"/>
        <item x="595"/>
        <item x="2109"/>
        <item x="4362"/>
        <item x="7692"/>
        <item x="5538"/>
        <item x="1729"/>
        <item x="753"/>
        <item x="6833"/>
        <item x="4653"/>
        <item x="4843"/>
        <item x="5992"/>
        <item x="2436"/>
        <item x="1577"/>
        <item x="7312"/>
        <item x="4904"/>
        <item x="4557"/>
        <item x="4368"/>
        <item x="5126"/>
        <item x="1382"/>
        <item x="6004"/>
        <item x="3314"/>
        <item x="875"/>
        <item x="5131"/>
        <item x="3452"/>
        <item x="4131"/>
        <item x="1713"/>
        <item x="475"/>
        <item x="7801"/>
        <item x="7219"/>
        <item x="5904"/>
        <item x="4985"/>
        <item x="1581"/>
        <item x="547"/>
        <item x="1967"/>
        <item x="4057"/>
        <item x="3377"/>
        <item x="2239"/>
        <item x="7079"/>
        <item x="4859"/>
        <item x="1385"/>
        <item x="1436"/>
        <item x="6880"/>
        <item x="1199"/>
        <item x="6510"/>
        <item x="3360"/>
        <item x="2526"/>
        <item x="1919"/>
        <item x="8104"/>
        <item x="2367"/>
        <item x="7569"/>
        <item x="6561"/>
        <item x="4027"/>
        <item x="2105"/>
        <item x="1169"/>
        <item x="4178"/>
        <item x="5997"/>
        <item x="163"/>
        <item x="1210"/>
        <item x="4202"/>
        <item x="7258"/>
        <item x="3439"/>
        <item x="100"/>
        <item x="3004"/>
        <item x="159"/>
        <item x="6305"/>
        <item x="3372"/>
        <item x="6176"/>
        <item x="6736"/>
        <item x="2390"/>
        <item x="5795"/>
        <item x="4991"/>
        <item x="769"/>
        <item x="6918"/>
        <item x="5324"/>
        <item x="8239"/>
        <item x="4945"/>
        <item x="8015"/>
        <item x="2312"/>
        <item x="941"/>
        <item x="767"/>
        <item x="4700"/>
        <item x="6767"/>
        <item x="1595"/>
        <item x="6283"/>
        <item x="2007"/>
        <item x="7034"/>
        <item x="7970"/>
        <item x="4052"/>
        <item x="5926"/>
        <item x="6566"/>
        <item x="2938"/>
        <item x="3046"/>
        <item x="2370"/>
        <item x="5986"/>
        <item x="4400"/>
        <item x="2331"/>
        <item x="7463"/>
        <item x="5188"/>
        <item x="7366"/>
        <item x="1829"/>
        <item x="2078"/>
        <item x="7551"/>
        <item x="242"/>
        <item x="2932"/>
        <item x="7389"/>
        <item x="4868"/>
        <item x="1433"/>
        <item x="5940"/>
        <item x="2664"/>
        <item x="6206"/>
        <item x="3238"/>
        <item x="5315"/>
        <item x="5669"/>
        <item x="6782"/>
        <item x="6471"/>
        <item x="4884"/>
        <item x="3848"/>
        <item x="5617"/>
        <item x="1693"/>
        <item x="1266"/>
        <item x="5696"/>
        <item x="4177"/>
        <item x="3226"/>
        <item x="4592"/>
        <item x="2700"/>
        <item x="121"/>
        <item x="4821"/>
        <item x="4581"/>
        <item x="5712"/>
        <item x="8045"/>
        <item x="1685"/>
        <item x="2069"/>
        <item x="522"/>
        <item x="5209"/>
        <item x="5857"/>
        <item x="5915"/>
        <item x="3908"/>
        <item x="1768"/>
        <item x="6652"/>
        <item x="7409"/>
        <item x="4797"/>
        <item x="7400"/>
        <item x="3137"/>
        <item x="4964"/>
        <item x="8287"/>
        <item x="2005"/>
        <item x="5695"/>
        <item x="1118"/>
        <item x="587"/>
        <item x="4632"/>
        <item x="3260"/>
        <item x="247"/>
        <item x="1309"/>
        <item x="6509"/>
        <item x="356"/>
        <item x="2972"/>
        <item x="3166"/>
        <item x="6032"/>
        <item x="5859"/>
        <item x="6397"/>
        <item x="5023"/>
        <item x="6885"/>
        <item x="41"/>
        <item x="6536"/>
        <item x="6225"/>
        <item x="1183"/>
        <item x="3048"/>
        <item x="908"/>
        <item x="7332"/>
        <item x="4533"/>
        <item x="5662"/>
        <item x="4180"/>
        <item x="3631"/>
        <item x="833"/>
        <item x="7533"/>
        <item x="5409"/>
        <item x="4770"/>
        <item x="4777"/>
        <item x="7327"/>
        <item x="2483"/>
        <item x="1512"/>
        <item x="5744"/>
        <item x="3672"/>
        <item x="7903"/>
        <item x="3028"/>
        <item x="4349"/>
        <item x="5267"/>
        <item x="5743"/>
        <item x="5075"/>
        <item x="4676"/>
        <item x="1626"/>
        <item x="1119"/>
        <item x="3387"/>
        <item x="3021"/>
        <item x="5868"/>
        <item x="7513"/>
        <item x="6328"/>
        <item x="5093"/>
        <item x="5645"/>
        <item x="5078"/>
        <item x="1318"/>
        <item x="4081"/>
        <item x="2294"/>
        <item x="5790"/>
        <item x="6301"/>
        <item x="3373"/>
        <item x="3176"/>
        <item x="6428"/>
        <item x="5792"/>
        <item x="2394"/>
        <item x="3548"/>
        <item x="7369"/>
        <item x="4896"/>
        <item x="6817"/>
        <item x="5056"/>
        <item x="3874"/>
        <item x="6547"/>
        <item x="5290"/>
        <item x="6297"/>
        <item x="886"/>
        <item x="2512"/>
        <item x="5297"/>
        <item x="66"/>
        <item x="987"/>
        <item x="7041"/>
        <item x="7839"/>
        <item x="6000"/>
        <item x="6792"/>
        <item x="5890"/>
        <item x="3193"/>
        <item x="7774"/>
        <item x="2397"/>
        <item x="7450"/>
        <item x="5464"/>
        <item x="4524"/>
        <item x="5224"/>
        <item x="2807"/>
        <item x="5654"/>
        <item x="4778"/>
        <item x="4485"/>
        <item x="2914"/>
        <item x="4448"/>
        <item x="7691"/>
        <item x="5313"/>
        <item x="1983"/>
        <item x="1241"/>
        <item x="114"/>
        <item x="6545"/>
        <item x="7179"/>
        <item x="1555"/>
        <item x="2658"/>
        <item x="6760"/>
        <item x="2711"/>
        <item x="5125"/>
        <item x="2896"/>
        <item x="6627"/>
        <item x="6359"/>
        <item x="191"/>
        <item x="6222"/>
        <item x="2010"/>
        <item x="339"/>
        <item x="8231"/>
        <item x="5073"/>
        <item x="5793"/>
        <item x="7464"/>
        <item x="8029"/>
        <item x="7958"/>
        <item x="7874"/>
        <item x="7155"/>
        <item x="2200"/>
        <item x="5105"/>
        <item x="6190"/>
        <item x="7090"/>
        <item x="4902"/>
        <item x="3416"/>
        <item x="5573"/>
        <item x="8201"/>
        <item x="4878"/>
        <item x="810"/>
        <item x="7870"/>
        <item x="6252"/>
        <item x="6292"/>
        <item x="4014"/>
        <item x="4746"/>
        <item x="3770"/>
        <item x="3926"/>
        <item x="7784"/>
        <item x="8263"/>
        <item x="1959"/>
        <item x="5616"/>
        <item x="8110"/>
        <item x="555"/>
        <item x="8114"/>
        <item x="6886"/>
        <item x="286"/>
        <item x="76"/>
        <item x="4382"/>
        <item x="1133"/>
        <item x="4967"/>
        <item x="6657"/>
        <item x="5039"/>
        <item x="1727"/>
        <item x="4490"/>
        <item x="7226"/>
        <item x="5832"/>
        <item x="6281"/>
        <item x="711"/>
        <item x="7709"/>
        <item x="7487"/>
        <item x="6615"/>
        <item x="3863"/>
        <item x="7827"/>
        <item x="5061"/>
        <item x="8207"/>
        <item x="2134"/>
        <item x="8250"/>
        <item x="4703"/>
        <item x="4301"/>
        <item x="6582"/>
        <item x="2789"/>
        <item x="3354"/>
        <item x="5502"/>
        <item x="3810"/>
        <item x="7017"/>
        <item x="2768"/>
        <item x="3057"/>
        <item x="3216"/>
        <item x="8076"/>
        <item x="6189"/>
        <item x="8111"/>
        <item x="1507"/>
        <item x="1575"/>
        <item x="7621"/>
        <item x="7953"/>
        <item x="529"/>
        <item x="6505"/>
        <item x="7718"/>
        <item x="5652"/>
        <item x="7639"/>
        <item x="8148"/>
        <item x="1516"/>
        <item x="5102"/>
        <item x="4916"/>
        <item x="6757"/>
        <item x="4795"/>
        <item x="6671"/>
        <item x="7250"/>
        <item x="3520"/>
        <item x="7500"/>
        <item x="4274"/>
        <item x="4381"/>
        <item x="2406"/>
        <item x="6925"/>
        <item x="3323"/>
        <item x="6570"/>
        <item x="5369"/>
        <item x="3283"/>
        <item x="3170"/>
        <item x="2127"/>
        <item x="7483"/>
        <item x="4863"/>
        <item x="1689"/>
        <item x="3843"/>
        <item x="2025"/>
        <item x="1965"/>
        <item x="6531"/>
        <item x="2649"/>
        <item x="5664"/>
        <item x="4530"/>
        <item x="3205"/>
        <item x="5199"/>
        <item x="6354"/>
        <item x="7780"/>
        <item x="1236"/>
        <item x="5626"/>
        <item x="7530"/>
        <item x="1274"/>
        <item x="1190"/>
        <item x="7209"/>
        <item x="1527"/>
        <item x="6922"/>
        <item x="7186"/>
        <item x="2777"/>
        <item x="1538"/>
        <item x="1798"/>
        <item x="2894"/>
        <item x="1524"/>
        <item x="952"/>
        <item x="6777"/>
        <item x="1450"/>
        <item x="105"/>
        <item x="5357"/>
        <item x="4319"/>
        <item x="7966"/>
        <item x="6364"/>
        <item x="1465"/>
        <item x="7488"/>
        <item x="1934"/>
        <item x="5937"/>
        <item x="4297"/>
        <item x="7961"/>
        <item x="5089"/>
        <item x="3209"/>
        <item x="4515"/>
        <item x="2900"/>
        <item x="3539"/>
        <item x="3878"/>
        <item x="4054"/>
        <item x="5762"/>
        <item x="7693"/>
        <item x="3744"/>
        <item x="3109"/>
        <item x="6670"/>
        <item x="3117"/>
        <item x="8145"/>
        <item x="3577"/>
        <item x="3591"/>
        <item x="7401"/>
        <item x="391"/>
        <item x="8016"/>
        <item x="686"/>
        <item x="5114"/>
        <item x="1249"/>
        <item x="4378"/>
        <item x="7161"/>
        <item x="3141"/>
        <item x="4561"/>
        <item x="4347"/>
        <item x="110"/>
        <item x="5052"/>
        <item x="6209"/>
        <item x="5501"/>
        <item x="6635"/>
        <item x="4212"/>
        <item x="2173"/>
        <item x="7618"/>
        <item x="6926"/>
        <item x="6319"/>
        <item x="4358"/>
        <item x="5856"/>
        <item x="7597"/>
        <item x="4906"/>
        <item x="1773"/>
        <item x="7765"/>
        <item x="5344"/>
        <item x="3278"/>
        <item x="6125"/>
        <item x="2559"/>
        <item x="3782"/>
        <item x="792"/>
        <item x="5666"/>
        <item x="6759"/>
        <item x="1175"/>
        <item x="5201"/>
        <item x="5320"/>
        <item x="5430"/>
        <item x="2921"/>
        <item x="1945"/>
        <item x="1544"/>
        <item x="2288"/>
        <item x="7613"/>
        <item x="3180"/>
        <item x="5185"/>
        <item x="5395"/>
        <item x="4657"/>
        <item x="7174"/>
        <item x="2427"/>
        <item x="281"/>
        <item x="3517"/>
        <item x="2862"/>
        <item x="8142"/>
        <item x="7632"/>
        <item x="4388"/>
        <item x="186"/>
        <item x="4520"/>
        <item x="8008"/>
        <item x="7910"/>
        <item x="2039"/>
        <item x="5139"/>
        <item x="7434"/>
        <item x="4288"/>
        <item x="2726"/>
        <item x="2450"/>
        <item x="705"/>
        <item x="663"/>
        <item x="712"/>
        <item x="4364"/>
        <item x="374"/>
        <item x="4901"/>
        <item x="1572"/>
        <item x="994"/>
        <item x="2490"/>
        <item x="1835"/>
        <item x="5591"/>
        <item x="3869"/>
        <item x="8249"/>
        <item x="2493"/>
        <item x="2922"/>
        <item x="560"/>
        <item x="123"/>
        <item x="4253"/>
        <item x="5951"/>
        <item x="5807"/>
        <item x="5837"/>
        <item x="964"/>
        <item x="5106"/>
        <item x="7418"/>
        <item x="1066"/>
        <item x="2247"/>
        <item x="459"/>
        <item x="4829"/>
        <item x="1362"/>
        <item x="1537"/>
        <item x="3597"/>
        <item x="1075"/>
        <item x="5184"/>
        <item x="6747"/>
        <item x="5476"/>
        <item x="5273"/>
        <item x="4373"/>
        <item x="2222"/>
        <item x="4707"/>
        <item x="4510"/>
        <item x="5563"/>
        <item x="861"/>
        <item x="8211"/>
        <item x="762"/>
        <item x="7821"/>
        <item x="124"/>
        <item x="2745"/>
        <item x="859"/>
        <item x="3844"/>
        <item x="1015"/>
        <item x="7118"/>
        <item x="2737"/>
        <item x="2898"/>
        <item x="1879"/>
        <item x="1054"/>
        <item x="2773"/>
        <item x="3083"/>
        <item x="5245"/>
        <item x="3695"/>
        <item x="1589"/>
        <item x="5650"/>
        <item x="4365"/>
        <item x="3846"/>
        <item x="3375"/>
        <item x="1730"/>
        <item x="3358"/>
        <item x="3648"/>
        <item x="5012"/>
        <item x="7294"/>
        <item x="5683"/>
        <item x="3840"/>
        <item x="1632"/>
        <item x="6288"/>
        <item x="5161"/>
        <item x="4026"/>
        <item x="4540"/>
        <item x="8028"/>
        <item x="147"/>
        <item x="3040"/>
        <item x="3946"/>
        <item x="3817"/>
        <item x="263"/>
        <item x="3106"/>
        <item x="5833"/>
        <item x="5033"/>
        <item x="7862"/>
        <item x="2915"/>
        <item x="4044"/>
        <item x="2386"/>
        <item x="7391"/>
        <item x="1830"/>
        <item x="6546"/>
        <item x="552"/>
        <item x="3601"/>
        <item x="2295"/>
        <item x="6507"/>
        <item x="4402"/>
        <item x="5750"/>
        <item x="874"/>
        <item x="4404"/>
        <item x="5511"/>
        <item x="7088"/>
        <item x="3575"/>
        <item x="1526"/>
        <item x="6114"/>
        <item x="4816"/>
        <item x="6787"/>
        <item x="2501"/>
        <item x="6009"/>
        <item x="5010"/>
        <item x="42"/>
        <item x="7703"/>
        <item x="8233"/>
        <item x="4790"/>
        <item x="3407"/>
        <item x="7885"/>
        <item x="5266"/>
        <item x="5253"/>
        <item x="7419"/>
        <item x="5713"/>
        <item x="5460"/>
        <item x="8089"/>
        <item x="609"/>
        <item x="5466"/>
        <item x="3191"/>
        <item x="4350"/>
        <item x="7016"/>
        <item x="1201"/>
        <item x="7673"/>
        <item x="384"/>
        <item x="3685"/>
        <item x="5684"/>
        <item x="6924"/>
        <item x="1469"/>
        <item x="851"/>
        <item x="588"/>
        <item x="5759"/>
        <item x="808"/>
        <item x="2172"/>
        <item x="8047"/>
        <item x="4871"/>
        <item x="5618"/>
        <item x="7806"/>
        <item x="5515"/>
        <item x="2227"/>
        <item x="5452"/>
        <item x="3746"/>
        <item x="493"/>
        <item x="1976"/>
        <item x="706"/>
        <item x="1820"/>
        <item x="5007"/>
        <item x="7843"/>
        <item x="7422"/>
        <item x="4765"/>
        <item x="4768"/>
        <item x="1281"/>
        <item x="6063"/>
        <item x="6488"/>
        <item x="6966"/>
        <item x="7253"/>
        <item x="7912"/>
        <item x="751"/>
        <item x="6517"/>
        <item x="1597"/>
        <item x="5994"/>
        <item x="2080"/>
        <item x="5493"/>
        <item x="1369"/>
        <item x="7606"/>
        <item x="4351"/>
        <item x="1347"/>
        <item x="5422"/>
        <item x="4222"/>
        <item x="944"/>
        <item x="4714"/>
        <item x="1812"/>
        <item x="5142"/>
        <item x="7996"/>
        <item x="5954"/>
        <item x="1754"/>
        <item x="3720"/>
        <item x="1392"/>
        <item x="5334"/>
        <item x="3999"/>
        <item x="7309"/>
        <item x="8032"/>
        <item x="3534"/>
        <item x="81"/>
        <item x="7557"/>
        <item x="484"/>
        <item x="4745"/>
        <item x="2126"/>
        <item x="3655"/>
        <item x="990"/>
        <item x="5599"/>
        <item x="6956"/>
        <item x="4006"/>
        <item x="6938"/>
        <item x="726"/>
        <item x="4830"/>
        <item x="3637"/>
        <item x="5053"/>
        <item x="5310"/>
        <item x="1996"/>
        <item x="3347"/>
        <item x="2027"/>
        <item x="6588"/>
        <item x="219"/>
        <item x="3658"/>
        <item x="1086"/>
        <item x="5889"/>
        <item x="2079"/>
        <item x="6642"/>
        <item x="4340"/>
        <item x="5822"/>
        <item x="3385"/>
        <item x="6421"/>
        <item x="7659"/>
        <item x="1432"/>
        <item x="4145"/>
        <item x="6577"/>
        <item x="6675"/>
        <item x="2826"/>
        <item x="1215"/>
        <item x="5215"/>
        <item x="5146"/>
        <item x="8217"/>
        <item x="6266"/>
        <item x="6426"/>
        <item x="6796"/>
        <item x="7210"/>
        <item x="5785"/>
        <item x="1818"/>
        <item x="7082"/>
        <item x="5843"/>
        <item x="5797"/>
        <item x="4181"/>
        <item x="5827"/>
        <item x="2505"/>
        <item x="1628"/>
        <item x="4586"/>
        <item x="8180"/>
        <item x="2906"/>
        <item x="7130"/>
        <item x="6724"/>
        <item x="3856"/>
        <item x="1045"/>
        <item x="1211"/>
        <item x="4243"/>
        <item x="1230"/>
        <item x="1841"/>
        <item x="216"/>
        <item x="5177"/>
        <item x="3204"/>
        <item x="5181"/>
        <item x="7848"/>
        <item x="8209"/>
        <item x="6399"/>
        <item x="260"/>
        <item x="4328"/>
        <item x="7548"/>
        <item x="7108"/>
        <item x="582"/>
        <item x="2746"/>
        <item x="4833"/>
        <item x="5428"/>
        <item x="7934"/>
        <item x="3674"/>
        <item x="6058"/>
        <item x="3620"/>
        <item x="6271"/>
        <item x="6861"/>
        <item x="7198"/>
        <item x="5718"/>
        <item x="5439"/>
        <item x="4060"/>
        <item x="1149"/>
        <item x="3755"/>
        <item x="4992"/>
        <item x="7117"/>
        <item x="1282"/>
        <item x="355"/>
        <item x="400"/>
        <item x="2177"/>
        <item x="1667"/>
        <item x="6061"/>
        <item x="5431"/>
        <item x="4333"/>
        <item x="6701"/>
        <item x="2793"/>
        <item x="4946"/>
        <item x="3499"/>
        <item x="3044"/>
        <item x="2553"/>
        <item x="8049"/>
        <item x="1998"/>
        <item x="3735"/>
        <item x="5612"/>
        <item x="2635"/>
        <item x="2265"/>
        <item x="4313"/>
        <item x="4943"/>
        <item x="679"/>
        <item x="4962"/>
        <item x="6295"/>
        <item x="1374"/>
        <item x="6607"/>
        <item x="7640"/>
        <item x="1981"/>
        <item x="3679"/>
        <item x="7377"/>
        <item x="892"/>
        <item x="7823"/>
        <item x="5540"/>
        <item x="3457"/>
        <item x="6680"/>
        <item x="5685"/>
        <item x="8084"/>
        <item x="5423"/>
        <item x="1732"/>
        <item x="5849"/>
        <item x="7378"/>
        <item x="6678"/>
        <item x="1270"/>
        <item x="155"/>
        <item x="8072"/>
        <item x="3780"/>
        <item x="7188"/>
        <item x="6202"/>
        <item x="2114"/>
        <item x="2874"/>
        <item x="1741"/>
        <item x="4045"/>
        <item x="6386"/>
        <item x="85"/>
        <item x="7023"/>
        <item x="2392"/>
        <item x="548"/>
        <item x="6482"/>
        <item x="4606"/>
        <item x="5671"/>
        <item x="4654"/>
        <item x="7094"/>
        <item x="5670"/>
        <item x="1774"/>
        <item x="4672"/>
        <item x="7116"/>
        <item x="3563"/>
        <item x="4963"/>
        <item x="3398"/>
        <item x="5788"/>
        <item x="7459"/>
        <item x="6145"/>
        <item x="4414"/>
        <item x="1159"/>
        <item x="7085"/>
        <item x="6199"/>
        <item x="738"/>
        <item x="1810"/>
        <item x="1370"/>
        <item x="351"/>
        <item x="2264"/>
        <item x="1225"/>
        <item x="626"/>
        <item x="3610"/>
        <item x="3711"/>
        <item x="4153"/>
        <item x="2554"/>
        <item x="205"/>
        <item x="4594"/>
        <item x="5483"/>
        <item x="3545"/>
        <item x="6291"/>
        <item x="1321"/>
        <item x="1192"/>
        <item x="5281"/>
        <item x="3842"/>
        <item x="7370"/>
        <item x="2157"/>
        <item x="7864"/>
        <item x="4337"/>
        <item x="4204"/>
        <item x="6207"/>
        <item x="7725"/>
        <item x="328"/>
        <item x="4513"/>
        <item x="8205"/>
        <item x="5354"/>
        <item x="6448"/>
        <item x="3570"/>
        <item x="5811"/>
        <item x="4990"/>
        <item x="2714"/>
        <item x="3286"/>
        <item x="6187"/>
        <item x="8026"/>
        <item x="4461"/>
        <item x="6223"/>
        <item x="292"/>
        <item x="5497"/>
        <item x="2546"/>
        <item x="2997"/>
        <item x="6067"/>
        <item x="2410"/>
        <item x="863"/>
        <item x="5555"/>
        <item x="1964"/>
        <item x="4560"/>
        <item x="8054"/>
        <item x="6770"/>
        <item x="6614"/>
        <item x="1578"/>
        <item x="4989"/>
        <item x="3413"/>
        <item x="3346"/>
        <item x="5192"/>
        <item x="5999"/>
        <item x="441"/>
        <item x="4276"/>
        <item x="3433"/>
        <item x="373"/>
        <item x="729"/>
        <item x="4412"/>
        <item x="3338"/>
        <item x="1904"/>
        <item x="2540"/>
        <item x="5896"/>
        <item x="2468"/>
        <item x="6955"/>
        <item x="6239"/>
        <item x="5164"/>
        <item x="2799"/>
        <item x="6449"/>
        <item x="4463"/>
        <item x="2584"/>
        <item x="1058"/>
        <item x="2003"/>
        <item x="1707"/>
        <item x="600"/>
        <item x="6236"/>
        <item x="2102"/>
        <item x="6204"/>
        <item x="3393"/>
        <item x="6446"/>
        <item x="482"/>
        <item x="5998"/>
        <item x="3201"/>
        <item x="3864"/>
        <item x="6600"/>
        <item x="6329"/>
        <item x="4091"/>
        <item x="4900"/>
        <item x="5723"/>
        <item x="4092"/>
        <item x="1525"/>
        <item x="3449"/>
        <item x="6532"/>
        <item x="7278"/>
        <item x="1779"/>
        <item x="2904"/>
        <item x="5087"/>
        <item x="4468"/>
        <item x="5938"/>
        <item x="92"/>
        <item x="1248"/>
        <item x="4173"/>
        <item x="8050"/>
        <item x="6403"/>
        <item x="5136"/>
        <item x="8179"/>
        <item x="5966"/>
        <item x="300"/>
        <item x="4183"/>
        <item x="8177"/>
        <item x="4158"/>
        <item x="6107"/>
        <item x="794"/>
        <item x="7906"/>
        <item x="4320"/>
        <item x="3421"/>
        <item x="5600"/>
        <item x="1271"/>
        <item x="1916"/>
        <item x="993"/>
        <item x="6184"/>
        <item x="6183"/>
        <item x="2422"/>
        <item x="5043"/>
        <item x="3503"/>
        <item x="5096"/>
        <item x="6153"/>
        <item x="2217"/>
        <item x="4375"/>
        <item x="3965"/>
        <item x="5980"/>
        <item x="1661"/>
        <item x="7575"/>
        <item x="267"/>
        <item x="5272"/>
        <item x="4899"/>
        <item x="4084"/>
        <item x="348"/>
        <item x="1636"/>
        <item x="5327"/>
        <item x="6799"/>
        <item x="4823"/>
        <item x="4300"/>
        <item x="213"/>
        <item x="4355"/>
        <item x="4360"/>
        <item x="2335"/>
        <item x="891"/>
        <item x="1021"/>
        <item x="6057"/>
        <item x="1204"/>
        <item x="270"/>
        <item x="6984"/>
        <item x="903"/>
        <item x="6630"/>
        <item x="7596"/>
        <item x="4738"/>
        <item x="5566"/>
        <item x="6344"/>
        <item x="5397"/>
        <item x="2536"/>
        <item x="6191"/>
        <item x="6356"/>
        <item x="5406"/>
        <item x="4638"/>
        <item x="1556"/>
        <item x="7558"/>
        <item x="7431"/>
        <item x="1003"/>
        <item x="5274"/>
        <item x="4882"/>
        <item x="5952"/>
        <item x="4750"/>
        <item x="5767"/>
        <item x="2300"/>
        <item x="8040"/>
        <item x="3553"/>
        <item x="5210"/>
        <item x="6362"/>
        <item x="2581"/>
        <item x="4128"/>
        <item x="4691"/>
        <item x="7124"/>
        <item x="3704"/>
        <item x="1640"/>
        <item x="4925"/>
        <item x="2051"/>
        <item x="8210"/>
        <item x="1749"/>
        <item x="53"/>
        <item x="3715"/>
        <item x="4102"/>
        <item x="5971"/>
        <item x="1783"/>
        <item x="2928"/>
        <item x="7474"/>
        <item x="1135"/>
        <item x="4053"/>
        <item x="2334"/>
        <item x="2430"/>
        <item x="3977"/>
        <item x="3175"/>
        <item x="4124"/>
        <item x="6884"/>
        <item x="5895"/>
        <item x="3745"/>
        <item x="1566"/>
        <item x="6529"/>
        <item x="4040"/>
        <item x="5019"/>
        <item x="2882"/>
        <item x="3143"/>
        <item x="6438"/>
        <item x="2939"/>
        <item x="7963"/>
        <item x="530"/>
        <item x="3797"/>
        <item x="5104"/>
        <item x="2724"/>
        <item x="1064"/>
        <item x="975"/>
        <item x="4492"/>
        <item x="2418"/>
        <item x="4651"/>
        <item x="2235"/>
        <item x="2725"/>
        <item x="4665"/>
        <item x="5976"/>
        <item x="957"/>
        <item x="2012"/>
        <item x="7058"/>
        <item x="4549"/>
        <item x="974"/>
        <item x="405"/>
        <item x="2781"/>
        <item x="1952"/>
        <item x="2286"/>
        <item x="116"/>
        <item x="4779"/>
        <item x="6803"/>
        <item x="4847"/>
        <item x="5611"/>
        <item x="1452"/>
        <item x="5826"/>
        <item x="5634"/>
        <item x="7329"/>
        <item x="7073"/>
        <item x="2699"/>
        <item x="5710"/>
        <item x="5745"/>
        <item x="5595"/>
        <item x="2241"/>
        <item x="896"/>
        <item x="3308"/>
        <item x="6066"/>
        <item x="3986"/>
        <item x="2534"/>
        <item x="3805"/>
        <item x="3784"/>
        <item x="3405"/>
        <item x="5391"/>
        <item x="3315"/>
        <item x="7915"/>
        <item x="6158"/>
        <item x="3795"/>
        <item x="4087"/>
        <item x="3515"/>
        <item x="7323"/>
        <item x="291"/>
        <item x="7712"/>
        <item x="4281"/>
        <item x="2389"/>
        <item x="7059"/>
        <item x="5852"/>
        <item x="7353"/>
        <item x="7789"/>
        <item x="7454"/>
        <item x="2525"/>
        <item x="4011"/>
        <item x="6289"/>
        <item x="2569"/>
        <item x="2830"/>
        <item x="4278"/>
        <item x="2030"/>
        <item x="1763"/>
        <item x="3600"/>
        <item x="3935"/>
        <item x="5850"/>
        <item x="4033"/>
        <item x="4074"/>
        <item x="1434"/>
        <item x="3889"/>
        <item x="1911"/>
        <item x="1715"/>
        <item x="5594"/>
        <item x="3279"/>
        <item x="5870"/>
        <item x="6889"/>
        <item x="2937"/>
        <item x="446"/>
        <item x="7228"/>
        <item x="4893"/>
        <item x="3709"/>
        <item x="5568"/>
        <item x="1639"/>
        <item x="3945"/>
        <item x="1232"/>
        <item x="5794"/>
        <item x="3893"/>
        <item x="7782"/>
        <item x="972"/>
        <item x="2622"/>
        <item x="7479"/>
        <item x="696"/>
        <item x="948"/>
        <item x="2246"/>
        <item x="5468"/>
        <item x="1051"/>
        <item x="7070"/>
        <item x="976"/>
        <item x="856"/>
        <item x="6424"/>
        <item x="2819"/>
        <item x="3047"/>
        <item x="4279"/>
        <item x="3630"/>
        <item x="1985"/>
        <item x="7439"/>
        <item x="1157"/>
        <item x="5174"/>
        <item x="7889"/>
        <item x="3772"/>
        <item x="7388"/>
        <item x="5182"/>
        <item x="1755"/>
        <item x="1284"/>
        <item x="1128"/>
        <item x="2299"/>
        <item x="6971"/>
        <item x="4086"/>
        <item x="6429"/>
        <item x="7379"/>
        <item x="3581"/>
        <item x="2528"/>
        <item x="6690"/>
        <item x="4683"/>
        <item x="6408"/>
        <item x="2562"/>
        <item x="6995"/>
        <item x="7243"/>
        <item x="749"/>
        <item x="221"/>
        <item x="6405"/>
        <item x="2901"/>
        <item x="2346"/>
        <item x="6062"/>
        <item x="897"/>
        <item x="4936"/>
        <item x="2423"/>
        <item x="3026"/>
        <item x="5983"/>
        <item x="6913"/>
        <item x="3995"/>
        <item x="1419"/>
        <item x="8055"/>
        <item x="3621"/>
        <item x="6503"/>
        <item x="576"/>
        <item x="1735"/>
        <item x="5389"/>
        <item x="7306"/>
        <item x="2112"/>
        <item x="3391"/>
        <item x="5150"/>
        <item x="7481"/>
        <item x="7153"/>
        <item x="5068"/>
        <item x="404"/>
        <item x="2795"/>
        <item x="3119"/>
        <item x="3525"/>
        <item x="7420"/>
        <item x="1782"/>
        <item x="3130"/>
        <item x="3302"/>
        <item x="4819"/>
        <item x="4633"/>
        <item x="951"/>
        <item x="3224"/>
        <item x="4702"/>
        <item x="6049"/>
        <item x="1193"/>
        <item x="7643"/>
        <item x="935"/>
        <item x="7883"/>
        <item x="8061"/>
        <item x="598"/>
        <item x="131"/>
        <item x="2458"/>
        <item x="4476"/>
        <item x="5216"/>
        <item x="1213"/>
        <item x="5129"/>
        <item x="6116"/>
        <item x="4477"/>
        <item x="2068"/>
        <item x="3749"/>
        <item x="1163"/>
        <item x="2291"/>
        <item x="4013"/>
        <item x="2225"/>
        <item x="7133"/>
        <item x="2488"/>
        <item x="3519"/>
        <item x="2327"/>
        <item x="6851"/>
        <item x="7955"/>
        <item x="177"/>
        <item x="6717"/>
        <item x="2765"/>
        <item x="2842"/>
        <item x="3956"/>
        <item x="5489"/>
        <item x="2318"/>
        <item x="495"/>
        <item x="5668"/>
        <item x="2669"/>
        <item x="2218"/>
        <item x="4034"/>
        <item x="3038"/>
        <item x="8259"/>
        <item x="1071"/>
        <item x="5366"/>
        <item x="3073"/>
        <item x="2283"/>
        <item x="2091"/>
        <item x="1703"/>
        <item x="3663"/>
        <item x="3914"/>
        <item x="4036"/>
        <item x="827"/>
        <item x="3349"/>
        <item x="4303"/>
        <item x="4824"/>
        <item x="6604"/>
        <item x="567"/>
        <item x="781"/>
        <item x="4952"/>
        <item x="1024"/>
        <item x="352"/>
        <item x="7229"/>
        <item x="8137"/>
        <item x="2702"/>
        <item x="2162"/>
        <item x="6345"/>
        <item x="468"/>
        <item x="5836"/>
        <item x="238"/>
        <item x="7290"/>
        <item x="1644"/>
        <item x="1238"/>
        <item x="1137"/>
        <item x="5627"/>
        <item x="2326"/>
        <item x="1907"/>
        <item x="3504"/>
        <item x="323"/>
        <item x="1655"/>
        <item x="1718"/>
        <item x="5287"/>
        <item x="258"/>
        <item x="1563"/>
        <item x="189"/>
        <item x="1618"/>
        <item x="3599"/>
        <item x="429"/>
        <item x="7252"/>
        <item x="2433"/>
        <item x="4767"/>
        <item x="7148"/>
        <item x="5427"/>
        <item x="5689"/>
        <item x="592"/>
        <item x="84"/>
        <item x="2944"/>
        <item x="5539"/>
        <item x="5657"/>
        <item x="8224"/>
        <item x="3111"/>
        <item x="5074"/>
        <item x="5269"/>
        <item x="6554"/>
        <item x="2608"/>
        <item x="4772"/>
        <item x="6118"/>
        <item x="1931"/>
        <item x="2486"/>
        <item x="4712"/>
        <item x="1170"/>
        <item x="2754"/>
        <item x="3561"/>
        <item x="1166"/>
        <item x="5996"/>
        <item x="3820"/>
        <item x="7775"/>
        <item x="388"/>
        <item x="4730"/>
        <item x="7381"/>
        <item x="1971"/>
        <item x="5348"/>
        <item x="1228"/>
        <item x="325"/>
        <item x="5470"/>
        <item x="4614"/>
        <item x="8018"/>
        <item x="3045"/>
        <item x="7187"/>
        <item x="5170"/>
        <item x="4429"/>
        <item x="5330"/>
        <item x="526"/>
        <item x="5412"/>
        <item x="2531"/>
        <item x="7937"/>
        <item x="2930"/>
        <item x="360"/>
        <item x="6246"/>
        <item x="3699"/>
        <item x="4526"/>
        <item x="7601"/>
        <item x="3005"/>
        <item x="4469"/>
        <item x="3065"/>
        <item x="580"/>
        <item x="7033"/>
        <item x="6154"/>
        <item x="1842"/>
        <item x="1161"/>
        <item x="398"/>
        <item x="643"/>
        <item x="4625"/>
        <item x="1625"/>
        <item x="3567"/>
        <item x="6704"/>
        <item x="6714"/>
        <item x="4845"/>
        <item x="724"/>
        <item x="2861"/>
        <item x="4626"/>
        <item x="1481"/>
        <item x="4415"/>
        <item x="5649"/>
        <item x="8002"/>
        <item x="1110"/>
        <item x="2281"/>
        <item x="8192"/>
        <item x="6044"/>
        <item x="5326"/>
        <item x="5375"/>
        <item x="1144"/>
        <item x="5398"/>
        <item x="7231"/>
        <item x="7895"/>
        <item x="2740"/>
        <item x="713"/>
        <item x="880"/>
        <item x="4636"/>
        <item x="6641"/>
        <item x="3792"/>
        <item x="3532"/>
        <item x="7574"/>
        <item x="531"/>
        <item x="166"/>
        <item x="832"/>
        <item x="5815"/>
        <item x="5770"/>
        <item x="2099"/>
        <item x="1491"/>
        <item x="7071"/>
        <item x="2336"/>
        <item x="2052"/>
        <item x="7115"/>
        <item x="7973"/>
        <item x="2055"/>
        <item x="3659"/>
        <item x="5410"/>
        <item x="271"/>
        <item x="7029"/>
        <item x="298"/>
        <item x="6900"/>
        <item x="8136"/>
        <item x="4776"/>
        <item x="6313"/>
        <item x="7025"/>
        <item x="5771"/>
        <item x="2866"/>
        <item x="74"/>
        <item x="7986"/>
        <item x="4578"/>
        <item x="195"/>
        <item x="5512"/>
        <item x="6069"/>
        <item x="2739"/>
        <item x="5457"/>
        <item x="55"/>
        <item x="4647"/>
        <item x="347"/>
        <item x="50"/>
        <item x="7248"/>
        <item x="5810"/>
        <item x="6805"/>
        <item x="3585"/>
        <item x="3668"/>
        <item x="1393"/>
        <item x="4978"/>
        <item x="4763"/>
        <item x="87"/>
        <item x="4125"/>
        <item x="4043"/>
        <item x="5090"/>
        <item x="1561"/>
        <item x="2404"/>
        <item x="7246"/>
        <item x="6082"/>
        <item x="1068"/>
        <item x="5761"/>
        <item x="1762"/>
        <item x="3722"/>
        <item x="4416"/>
        <item x="1890"/>
        <item x="1386"/>
        <item x="1082"/>
        <item x="513"/>
        <item x="956"/>
        <item x="1113"/>
        <item x="3225"/>
        <item x="7296"/>
        <item x="1377"/>
        <item x="1008"/>
        <item x="6433"/>
        <item x="6358"/>
        <item x="2315"/>
        <item x="2696"/>
        <item x="777"/>
        <item x="5020"/>
        <item x="3041"/>
        <item x="5441"/>
        <item x="6823"/>
        <item x="1946"/>
        <item x="1184"/>
        <item x="2484"/>
        <item x="4343"/>
        <item x="1007"/>
        <item x="6268"/>
        <item x="7293"/>
        <item x="4068"/>
        <item x="3059"/>
        <item x="2653"/>
        <item x="3273"/>
        <item x="4920"/>
        <item x="4134"/>
        <item x="3758"/>
        <item x="3602"/>
        <item x="2891"/>
        <item x="6052"/>
        <item x="4558"/>
        <item x="4805"/>
        <item x="2131"/>
        <item x="7123"/>
        <item x="228"/>
        <item x="8243"/>
        <item x="6243"/>
        <item x="5613"/>
        <item x="7310"/>
        <item x="4644"/>
        <item x="1817"/>
        <item x="3445"/>
        <item x="2804"/>
        <item x="7929"/>
        <item x="946"/>
        <item x="828"/>
        <item x="301"/>
        <item x="1672"/>
        <item x="665"/>
        <item x="5084"/>
        <item x="184"/>
        <item x="6335"/>
        <item x="1013"/>
        <item x="1699"/>
        <item x="1323"/>
        <item x="5308"/>
        <item x="6113"/>
        <item x="1838"/>
        <item x="7549"/>
        <item x="1088"/>
        <item x="960"/>
        <item x="2156"/>
        <item x="2815"/>
        <item x="4784"/>
        <item x="5134"/>
        <item x="456"/>
        <item x="2215"/>
        <item x="218"/>
        <item x="2042"/>
        <item x="3666"/>
        <item x="3742"/>
        <item x="5753"/>
        <item x="4272"/>
        <item x="6686"/>
        <item x="7747"/>
        <item x="4550"/>
        <item x="2253"/>
        <item x="3676"/>
        <item x="190"/>
        <item x="2593"/>
        <item x="2721"/>
        <item x="6085"/>
        <item x="4684"/>
        <item x="2349"/>
        <item x="4667"/>
        <item x="7921"/>
        <item x="2266"/>
        <item x="2625"/>
        <item x="7751"/>
        <item x="7417"/>
        <item x="586"/>
        <item x="2864"/>
        <item x="6182"/>
        <item x="8128"/>
        <item x="2798"/>
        <item x="5884"/>
        <item x="5263"/>
        <item x="3529"/>
        <item x="7901"/>
        <item x="4330"/>
        <item x="6171"/>
        <item x="1905"/>
        <item x="4841"/>
        <item x="1742"/>
        <item x="7122"/>
        <item x="5779"/>
        <item x="3507"/>
        <item x="4289"/>
        <item x="2555"/>
        <item x="2865"/>
        <item x="148"/>
        <item x="3105"/>
        <item x="397"/>
        <item x="283"/>
        <item x="3836"/>
        <item x="6679"/>
        <item x="210"/>
        <item x="7583"/>
        <item x="3154"/>
        <item x="2035"/>
        <item x="322"/>
        <item x="4273"/>
        <item x="4245"/>
        <item x="6014"/>
        <item x="7386"/>
        <item x="2350"/>
        <item x="5124"/>
        <item x="5786"/>
        <item x="7671"/>
        <item x="5631"/>
        <item x="641"/>
        <item x="1594"/>
        <item x="1645"/>
        <item x="6398"/>
        <item x="6278"/>
        <item x="379"/>
        <item x="4371"/>
        <item x="2963"/>
        <item x="136"/>
        <item x="5687"/>
        <item x="4995"/>
        <item x="5841"/>
        <item x="625"/>
        <item x="1938"/>
        <item x="4851"/>
        <item x="6208"/>
        <item x="7087"/>
        <item x="6765"/>
        <item x="6374"/>
        <item x="6402"/>
        <item x="2123"/>
        <item x="3501"/>
        <item x="1060"/>
        <item x="7600"/>
        <item x="2682"/>
        <item x="2953"/>
        <item x="985"/>
        <item x="7941"/>
        <item x="666"/>
        <item x="192"/>
        <item x="5480"/>
        <item x="3753"/>
        <item x="6007"/>
        <item x="5933"/>
        <item x="4610"/>
        <item x="4420"/>
        <item x="5930"/>
        <item x="5133"/>
        <item x="6853"/>
        <item x="77"/>
        <item x="5917"/>
        <item x="773"/>
        <item x="2135"/>
        <item x="1634"/>
        <item x="5644"/>
        <item x="1216"/>
        <item x="5149"/>
        <item x="4872"/>
        <item x="3968"/>
        <item x="1671"/>
        <item x="1533"/>
        <item x="7856"/>
        <item x="5218"/>
        <item x="1067"/>
        <item x="574"/>
        <item x="8005"/>
        <item x="2210"/>
        <item x="6494"/>
        <item x="6314"/>
        <item x="3822"/>
        <item x="6188"/>
        <item x="79"/>
        <item x="6916"/>
        <item x="5425"/>
        <item x="1102"/>
        <item x="3536"/>
        <item x="4292"/>
        <item x="6804"/>
        <item x="2054"/>
        <item x="6045"/>
        <item x="1495"/>
        <item x="3576"/>
        <item x="5776"/>
        <item x="4037"/>
        <item x="7803"/>
        <item x="3642"/>
        <item x="3564"/>
        <item x="809"/>
        <item x="6169"/>
        <item x="7362"/>
        <item x="7289"/>
        <item x="4309"/>
        <item x="5828"/>
        <item x="99"/>
        <item x="4971"/>
        <item x="5400"/>
        <item x="179"/>
        <item x="5225"/>
        <item x="6156"/>
        <item x="4237"/>
        <item x="901"/>
        <item x="2472"/>
        <item x="4937"/>
        <item x="5503"/>
        <item x="5947"/>
        <item x="6611"/>
        <item x="7757"/>
        <item x="2686"/>
        <item x="3604"/>
        <item x="6029"/>
        <item x="7238"/>
        <item x="3001"/>
        <item x="1019"/>
        <item x="5625"/>
        <item x="830"/>
        <item x="5187"/>
        <item x="7589"/>
        <item x="8255"/>
        <item x="1523"/>
        <item x="5919"/>
        <item x="613"/>
        <item x="4189"/>
        <item x="961"/>
        <item x="5341"/>
        <item x="4998"/>
        <item x="1624"/>
        <item x="3403"/>
        <item x="2006"/>
        <item x="1180"/>
        <item x="5107"/>
        <item x="5603"/>
        <item x="211"/>
        <item x="8051"/>
        <item x="5862"/>
        <item x="4194"/>
        <item x="1376"/>
        <item x="7480"/>
        <item x="7904"/>
        <item x="5322"/>
        <item x="8198"/>
        <item x="4390"/>
        <item x="7239"/>
        <item x="3159"/>
        <item x="5878"/>
        <item x="4210"/>
        <item x="2196"/>
        <item x="893"/>
        <item x="4865"/>
        <item x="955"/>
        <item x="4528"/>
        <item x="4287"/>
        <item x="4780"/>
        <item x="171"/>
        <item x="5667"/>
        <item x="4800"/>
        <item x="2345"/>
        <item x="6828"/>
        <item x="5751"/>
        <item x="3437"/>
        <item x="2229"/>
        <item x="8039"/>
        <item x="172"/>
        <item x="900"/>
        <item x="5390"/>
        <item x="4965"/>
        <item x="3801"/>
        <item x="3866"/>
        <item x="787"/>
        <item x="6850"/>
        <item x="1177"/>
        <item x="447"/>
        <item x="4488"/>
        <item x="3430"/>
        <item x="5572"/>
        <item x="1780"/>
        <item x="5449"/>
        <item x="3327"/>
        <item x="6791"/>
        <item x="5232"/>
        <item x="4187"/>
        <item x="7588"/>
        <item x="237"/>
        <item x="998"/>
        <item x="989"/>
        <item x="4424"/>
        <item x="3632"/>
        <item x="2858"/>
        <item x="7476"/>
        <item x="1298"/>
        <item x="4502"/>
        <item x="426"/>
        <item x="1001"/>
        <item x="920"/>
        <item x="8100"/>
        <item x="3751"/>
        <item x="1875"/>
        <item x="6988"/>
        <item x="4728"/>
        <item x="6230"/>
        <item x="2787"/>
        <item x="591"/>
        <item x="2371"/>
        <item x="4756"/>
        <item x="1280"/>
        <item x="854"/>
        <item x="3084"/>
        <item x="971"/>
        <item x="1748"/>
        <item x="8031"/>
        <item x="39"/>
        <item x="4038"/>
        <item x="3883"/>
        <item x="607"/>
        <item x="4705"/>
        <item x="5596"/>
        <item x="615"/>
        <item x="8141"/>
        <item x="4209"/>
        <item x="6829"/>
        <item x="3448"/>
        <item x="3129"/>
        <item x="3875"/>
        <item x="1446"/>
        <item x="1253"/>
        <item x="8165"/>
        <item x="2513"/>
        <item x="7380"/>
        <item x="2237"/>
        <item x="3131"/>
        <item x="2009"/>
        <item x="7610"/>
        <item x="1705"/>
        <item x="6336"/>
        <item x="650"/>
        <item x="5962"/>
        <item x="4907"/>
        <item x="3638"/>
        <item x="5045"/>
        <item x="3069"/>
        <item x="1951"/>
        <item x="2119"/>
        <item x="5312"/>
        <item x="5285"/>
        <item x="2583"/>
        <item x="8215"/>
        <item x="3306"/>
        <item x="4959"/>
        <item x="2598"/>
        <item x="2242"/>
        <item x="1023"/>
        <item x="5498"/>
        <item x="410"/>
        <item x="4376"/>
        <item x="212"/>
        <item x="1479"/>
        <item x="6150"/>
        <item x="2840"/>
        <item x="5818"/>
        <item x="18"/>
        <item x="332"/>
        <item x="7529"/>
        <item x="73"/>
        <item x="7344"/>
        <item x="1731"/>
        <item x="7189"/>
        <item x="6662"/>
        <item x="262"/>
        <item x="7354"/>
        <item x="3660"/>
        <item x="5660"/>
        <item x="3181"/>
        <item x="3364"/>
        <item x="7264"/>
        <item x="3855"/>
        <item x="3142"/>
        <item x="1413"/>
        <item x="7805"/>
        <item x="8167"/>
        <item x="2106"/>
        <item x="4067"/>
        <item x="5"/>
        <item x="2195"/>
        <item x="1804"/>
        <item x="7240"/>
        <item x="7658"/>
        <item x="3819"/>
        <item x="2428"/>
        <item x="3571"/>
        <item x="5736"/>
        <item x="1832"/>
        <item x="162"/>
        <item x="3888"/>
        <item x="2447"/>
        <item x="4940"/>
        <item x="3936"/>
        <item x="7193"/>
        <item x="4570"/>
        <item x="3094"/>
        <item x="3411"/>
        <item x="5820"/>
        <item x="6264"/>
        <item x="8105"/>
        <item x="5475"/>
        <item x="1954"/>
        <item x="7092"/>
        <item x="7931"/>
        <item x="7794"/>
        <item x="2687"/>
        <item x="6708"/>
        <item x="1187"/>
        <item x="5070"/>
        <item x="4213"/>
        <item x="919"/>
        <item x="6637"/>
        <item x="7770"/>
        <item x="5420"/>
        <item x="1322"/>
        <item x="4121"/>
        <item x="5244"/>
        <item x="1588"/>
        <item x="5257"/>
        <item x="174"/>
        <item x="838"/>
        <item x="6594"/>
        <item x="6309"/>
        <item x="6030"/>
        <item x="3904"/>
        <item x="2029"/>
        <item x="2271"/>
        <item x="2154"/>
        <item x="4001"/>
        <item x="1920"/>
        <item x="3731"/>
        <item x="236"/>
        <item x="4743"/>
        <item x="7043"/>
        <item x="1246"/>
        <item x="353"/>
        <item x="6142"/>
        <item x="4270"/>
        <item x="1029"/>
        <item x="2118"/>
        <item x="6170"/>
        <item x="2190"/>
        <item x="1352"/>
        <item x="4329"/>
        <item x="2168"/>
        <item x="5909"/>
        <item x="5758"/>
        <item x="7006"/>
        <item x="3611"/>
        <item x="1217"/>
        <item x="3460"/>
        <item x="7980"/>
        <item x="6574"/>
        <item x="3675"/>
        <item x="6764"/>
        <item x="1105"/>
        <item x="196"/>
        <item x="185"/>
        <item x="6212"/>
        <item x="8160"/>
        <item x="1637"/>
        <item x="2547"/>
        <item x="2544"/>
        <item x="1886"/>
        <item x="5465"/>
        <item x="7919"/>
        <item x="5887"/>
        <item x="3559"/>
        <item x="5113"/>
        <item x="4367"/>
        <item x="6350"/>
        <item x="5382"/>
        <item x="7807"/>
        <item x="4456"/>
        <item x="646"/>
        <item x="2233"/>
        <item x="4576"/>
        <item x="7990"/>
        <item x="3775"/>
        <item x="4286"/>
        <item x="78"/>
        <item x="3653"/>
        <item x="4983"/>
        <item x="2381"/>
        <item x="7271"/>
        <item x="1351"/>
        <item x="253"/>
        <item x="6167"/>
        <item x="296"/>
        <item x="5653"/>
        <item x="7128"/>
        <item x="4139"/>
        <item x="359"/>
        <item x="7611"/>
        <item x="524"/>
        <item x="4406"/>
        <item x="5067"/>
        <item x="4169"/>
        <item x="5337"/>
        <item x="8174"/>
        <item x="5477"/>
        <item x="844"/>
        <item x="5454"/>
        <item x="4436"/>
        <item x="181"/>
        <item x="3708"/>
        <item x="422"/>
        <item x="8095"/>
        <item x="770"/>
        <item x="2378"/>
        <item x="6621"/>
        <item x="7577"/>
        <item x="5975"/>
        <item x="8186"/>
        <item x="6159"/>
        <item x="83"/>
        <item x="2909"/>
        <item x="5050"/>
        <item x="1012"/>
        <item x="6795"/>
        <item x="4710"/>
        <item x="1660"/>
        <item x="1454"/>
        <item x="5183"/>
        <item x="303"/>
        <item x="4259"/>
        <item x="1576"/>
        <item x="3179"/>
        <item x="4290"/>
        <item x="6077"/>
        <item x="6720"/>
        <item x="4312"/>
        <item x="6152"/>
        <item x="6970"/>
        <item x="5925"/>
        <item x="6012"/>
        <item x="2481"/>
        <item x="5508"/>
        <item x="3429"/>
        <item x="354"/>
        <item x="3670"/>
        <item x="5456"/>
        <item x="21"/>
        <item x="1152"/>
        <item x="3459"/>
        <item x="3787"/>
        <item x="1219"/>
        <item x="5559"/>
        <item x="3759"/>
        <item x="624"/>
        <item x="1379"/>
        <item x="3543"/>
        <item x="5701"/>
        <item x="2884"/>
        <item x="4600"/>
        <item x="2747"/>
        <item x="7792"/>
        <item x="1325"/>
        <item x="6602"/>
        <item x="7669"/>
        <item x="5386"/>
        <item x="674"/>
        <item x="2655"/>
        <item x="6553"/>
        <item x="1776"/>
        <item x="4764"/>
        <item x="3285"/>
        <item x="1014"/>
        <item x="7537"/>
        <item x="7741"/>
        <item x="507"/>
        <item x="7755"/>
        <item x="2189"/>
        <item x="2420"/>
        <item x="1025"/>
        <item x="115"/>
        <item x="4380"/>
        <item x="2959"/>
        <item x="2916"/>
        <item x="983"/>
        <item x="5048"/>
        <item x="5635"/>
        <item x="4190"/>
        <item x="2263"/>
        <item x="393"/>
        <item x="1101"/>
        <item x="6135"/>
        <item x="1506"/>
        <item x="2284"/>
        <item x="4348"/>
        <item x="6525"/>
        <item x="3210"/>
        <item x="7080"/>
        <item x="728"/>
        <item x="5970"/>
        <item x="2184"/>
        <item x="5506"/>
        <item x="1805"/>
        <item x="2375"/>
        <item x="4353"/>
        <item x="6543"/>
        <item x="2494"/>
        <item x="3639"/>
        <item x="8281"/>
        <item x="132"/>
        <item x="5122"/>
        <item x="4870"/>
        <item x="8022"/>
        <item x="836"/>
        <item x="8065"/>
        <item x="1717"/>
        <item x="4339"/>
        <item x="1401"/>
        <item x="1969"/>
        <item x="7752"/>
        <item x="450"/>
        <item x="594"/>
        <item x="5861"/>
        <item x="801"/>
        <item x="1989"/>
        <item x="245"/>
        <item x="1032"/>
        <item x="1286"/>
        <item x="763"/>
        <item x="1396"/>
        <item x="821"/>
        <item x="6465"/>
        <item x="2268"/>
        <item x="3939"/>
        <item x="3110"/>
        <item x="321"/>
        <item x="3967"/>
        <item x="4621"/>
        <item x="581"/>
        <item x="1902"/>
        <item x="3124"/>
        <item x="1366"/>
        <item x="4760"/>
        <item x="65"/>
        <item x="3762"/>
        <item x="6585"/>
        <item x="3182"/>
        <item x="3505"/>
        <item x="342"/>
        <item x="2642"/>
        <item x="6011"/>
        <item x="3927"/>
        <item x="169"/>
        <item x="7749"/>
        <item x="7538"/>
        <item x="7679"/>
        <item x="1824"/>
        <item x="4168"/>
        <item x="5663"/>
        <item x="6706"/>
        <item x="17"/>
        <item x="3408"/>
        <item x="1272"/>
        <item x="7661"/>
        <item x="4519"/>
        <item x="7466"/>
        <item x="3750"/>
        <item x="623"/>
        <item x="6023"/>
        <item x="5333"/>
        <item x="3075"/>
        <item x="2257"/>
        <item x="7541"/>
        <item x="2306"/>
        <item x="4811"/>
        <item x="1462"/>
        <item x="499"/>
        <item x="7546"/>
        <item x="1721"/>
        <item x="3243"/>
        <item x="5932"/>
        <item x="4949"/>
        <item x="6650"/>
        <item x="1299"/>
        <item x="1196"/>
        <item x="4740"/>
        <item x="3592"/>
        <item x="6092"/>
        <item x="8053"/>
        <item x="6242"/>
        <item x="6774"/>
        <item x="4697"/>
        <item x="4693"/>
        <item x="3275"/>
        <item x="2995"/>
        <item x="949"/>
        <item x="502"/>
        <item x="3267"/>
        <item x="7670"/>
        <item x="1539"/>
        <item x="2278"/>
        <item x="6173"/>
        <item x="2122"/>
        <item x="1455"/>
        <item x="7325"/>
        <item x="72"/>
        <item x="4234"/>
        <item x="3395"/>
        <item x="865"/>
        <item x="2927"/>
        <item x="69"/>
        <item x="3148"/>
        <item x="1494"/>
        <item x="2128"/>
        <item x="2150"/>
        <item x="5120"/>
        <item x="3229"/>
        <item x="3785"/>
        <item x="61"/>
        <item x="1197"/>
        <item x="8048"/>
        <item x="2399"/>
        <item x="7556"/>
        <item x="4229"/>
        <item x="2679"/>
        <item x="2674"/>
        <item x="2913"/>
        <item x="3500"/>
        <item x="1418"/>
        <item x="5426"/>
        <item x="3447"/>
        <item x="425"/>
        <item x="2258"/>
        <item x="2376"/>
        <item x="2093"/>
        <item x="6644"/>
        <item x="3344"/>
        <item x="570"/>
        <item x="3199"/>
        <item x="5957"/>
        <item x="6858"/>
        <item x="7371"/>
        <item x="2475"/>
        <item x="4017"/>
        <item x="1136"/>
        <item x="1761"/>
        <item x="4541"/>
        <item x="4184"/>
        <item x="7608"/>
        <item x="7281"/>
        <item x="1373"/>
        <item x="6753"/>
        <item x="4010"/>
        <item x="5154"/>
        <item x="2541"/>
        <item x="1942"/>
        <item x="7779"/>
        <item x="4470"/>
        <item x="63"/>
        <item x="6285"/>
        <item x="3812"/>
        <item x="2073"/>
        <item x="5557"/>
        <item x="3682"/>
        <item x="1529"/>
        <item x="661"/>
        <item x="6486"/>
        <item x="1723"/>
        <item x="5219"/>
        <item x="1358"/>
        <item x="4867"/>
        <item x="3657"/>
        <item x="4500"/>
        <item x="969"/>
        <item x="392"/>
        <item x="7947"/>
        <item x="5676"/>
        <item x="2077"/>
        <item x="420"/>
        <item x="436"/>
        <item x="6969"/>
        <item x="708"/>
        <item x="3614"/>
        <item x="473"/>
        <item x="5311"/>
        <item x="4814"/>
        <item x="490"/>
        <item x="2812"/>
        <item x="45"/>
        <item x="1125"/>
        <item x="7527"/>
        <item x="423"/>
        <item x="2164"/>
        <item x="2232"/>
        <item x="4757"/>
        <item x="8172"/>
        <item x="5651"/>
        <item x="313"/>
        <item x="4007"/>
        <item x="5451"/>
        <item x="2353"/>
        <item x="2701"/>
        <item x="840"/>
        <item x="2646"/>
        <item x="6420"/>
        <item x="1785"/>
        <item x="1002"/>
        <item x="1791"/>
        <item x="638"/>
        <item x="204"/>
        <item x="5158"/>
        <item x="6466"/>
        <item x="7795"/>
        <item x="3053"/>
        <item x="3942"/>
        <item x="933"/>
        <item x="2624"/>
        <item x="5359"/>
        <item x="2670"/>
        <item x="3707"/>
        <item x="3298"/>
        <item x="7727"/>
        <item x="44"/>
        <item x="6727"/>
        <item x="2907"/>
        <item x="1585"/>
        <item x="7157"/>
        <item x="4556"/>
        <item x="7522"/>
        <item x="3074"/>
        <item x="3022"/>
        <item x="3634"/>
        <item x="7822"/>
        <item x="4185"/>
        <item x="3183"/>
        <item x="2567"/>
        <item x="4111"/>
        <item x="7317"/>
        <item x="6081"/>
        <item x="7132"/>
        <item x="1316"/>
        <item x="408"/>
        <item x="3924"/>
        <item x="7462"/>
        <item x="5955"/>
        <item x="782"/>
        <item x="780"/>
        <item x="2015"/>
        <item x="3900"/>
        <item x="363"/>
        <item x="2539"/>
        <item x="1365"/>
        <item x="5055"/>
        <item x="6276"/>
        <item x="229"/>
        <item x="4690"/>
        <item x="2803"/>
        <item x="28"/>
        <item x="1903"/>
        <item x="1701"/>
        <item x="5737"/>
        <item x="7593"/>
        <item x="6934"/>
        <item x="4993"/>
        <item x="29"/>
        <item x="5783"/>
        <item x="6293"/>
        <item x="4912"/>
        <item x="4584"/>
        <item x="4220"/>
        <item x="1044"/>
        <item x="2873"/>
        <item x="680"/>
        <item x="2408"/>
        <item x="5145"/>
        <item x="1995"/>
        <item x="3121"/>
        <item x="1657"/>
        <item x="3435"/>
        <item x="3948"/>
        <item x="6197"/>
        <item x="2297"/>
        <item x="6195"/>
        <item x="7254"/>
        <item x="1706"/>
        <item x="7849"/>
        <item x="1646"/>
        <item x="6411"/>
        <item x="968"/>
        <item x="605"/>
        <item x="564"/>
        <item x="3748"/>
        <item x="4864"/>
        <item x="3317"/>
        <item x="5633"/>
        <item x="5450"/>
        <item x="1878"/>
        <item x="6059"/>
        <item x="2969"/>
        <item x="5294"/>
        <item x="5665"/>
        <item x="6090"/>
        <item x="6080"/>
        <item x="4605"/>
        <item x="5880"/>
        <item x="492"/>
        <item x="199"/>
        <item x="411"/>
        <item x="3324"/>
        <item x="4325"/>
        <item x="1613"/>
        <item x="4571"/>
        <item x="3221"/>
        <item x="1953"/>
        <item x="5111"/>
        <item x="5622"/>
        <item x="4722"/>
        <item x="5542"/>
        <item x="1194"/>
        <item x="1096"/>
        <item x="1173"/>
        <item x="3023"/>
        <item x="5205"/>
        <item x="389"/>
        <item x="797"/>
        <item x="3793"/>
        <item x="6697"/>
        <item x="380"/>
        <item x="4774"/>
        <item x="4567"/>
        <item x="445"/>
        <item x="4604"/>
        <item x="101"/>
        <item x="3724"/>
        <item x="3242"/>
        <item x="2572"/>
        <item x="3554"/>
        <item x="1141"/>
        <item x="1767"/>
        <item x="533"/>
        <item x="750"/>
        <item x="3244"/>
        <item x="7330"/>
        <item x="2868"/>
        <item x="3231"/>
        <item x="4793"/>
        <item x="5924"/>
        <item x="2391"/>
        <item x="6857"/>
        <item x="7936"/>
        <item x="1059"/>
        <item x="7427"/>
        <item x="7960"/>
        <item x="7167"/>
        <item x="3357"/>
        <item x="2654"/>
        <item x="6461"/>
        <item x="3530"/>
        <item x="5579"/>
        <item x="3540"/>
        <item x="5956"/>
        <item x="1457"/>
        <item x="5162"/>
        <item x="5080"/>
        <item x="554"/>
        <item x="1571"/>
        <item x="5532"/>
        <item x="2889"/>
        <item x="1943"/>
        <item x="2086"/>
        <item x="681"/>
        <item x="1827"/>
        <item x="721"/>
        <item x="1038"/>
        <item x="4503"/>
        <item x="3423"/>
        <item x="6491"/>
        <item x="5300"/>
        <item x="2684"/>
        <item x="6334"/>
        <item x="4450"/>
        <item x="1031"/>
        <item x="3475"/>
        <item x="362"/>
        <item x="1926"/>
        <item x="775"/>
        <item x="5661"/>
        <item x="5823"/>
        <item x="2226"/>
        <item x="2476"/>
        <item x="2968"/>
        <item x="4024"/>
        <item x="2850"/>
        <item x="4661"/>
        <item x="7528"/>
        <item x="2816"/>
        <item x="3352"/>
        <item x="779"/>
        <item x="1833"/>
        <item x="4825"/>
        <item x="6866"/>
        <item x="4539"/>
        <item x="5030"/>
        <item x="1407"/>
        <item x="2845"/>
        <item x="7279"/>
        <item x="403"/>
        <item x="1120"/>
        <item x="6095"/>
        <item x="8254"/>
        <item x="5838"/>
        <item x="4472"/>
        <item x="3194"/>
        <item x="739"/>
        <item x="5593"/>
        <item x="6947"/>
        <item x="2643"/>
        <item x="54"/>
        <item x="1898"/>
        <item x="5388"/>
        <item x="5011"/>
        <item x="1944"/>
        <item x="5840"/>
        <item x="7328"/>
        <item x="2780"/>
        <item x="3633"/>
        <item x="2219"/>
        <item x="5278"/>
        <item x="1559"/>
        <item x="3572"/>
        <item x="7021"/>
        <item x="7358"/>
        <item x="3425"/>
        <item x="489"/>
        <item x="3014"/>
        <item x="1498"/>
        <item x="161"/>
        <item x="7532"/>
        <item x="4911"/>
        <item x="3259"/>
        <item x="5605"/>
        <item x="2523"/>
        <item x="6102"/>
        <item x="3380"/>
        <item x="982"/>
        <item x="7147"/>
        <item x="1846"/>
        <item x="3223"/>
        <item x="2875"/>
        <item x="7553"/>
        <item x="315"/>
        <item x="3188"/>
        <item x="2298"/>
        <item x="108"/>
        <item x="6099"/>
        <item x="1970"/>
        <item x="6562"/>
        <item x="1200"/>
        <item x="320"/>
        <item x="2149"/>
        <item x="1583"/>
        <item x="1442"/>
        <item x="1547"/>
        <item x="3261"/>
        <item x="3249"/>
        <item x="950"/>
        <item x="6527"/>
        <item x="7472"/>
        <item x="1034"/>
        <item x="5316"/>
        <item x="1461"/>
        <item x="1356"/>
        <item x="6628"/>
        <item x="2656"/>
        <item x="1239"/>
        <item x="6528"/>
        <item x="7648"/>
        <item x="1493"/>
        <item x="3366"/>
        <item x="4546"/>
        <item x="5229"/>
        <item x="2090"/>
        <item x="3693"/>
        <item x="64"/>
        <item x="3077"/>
        <item x="6368"/>
        <item x="3027"/>
        <item x="7272"/>
        <item x="3222"/>
        <item x="7567"/>
        <item x="3397"/>
        <item x="1295"/>
        <item x="2011"/>
        <item x="178"/>
        <item x="1621"/>
        <item x="3248"/>
        <item x="2659"/>
        <item x="1037"/>
        <item x="7748"/>
        <item x="2802"/>
        <item x="6124"/>
        <item x="518"/>
        <item x="3514"/>
        <item x="3622"/>
        <item x="4146"/>
        <item x="8168"/>
        <item x="5368"/>
        <item x="3583"/>
        <item x="4675"/>
        <item x="369"/>
        <item x="7690"/>
        <item x="4196"/>
        <item x="3307"/>
        <item x="3605"/>
        <item x="7656"/>
        <item x="4628"/>
        <item x="1917"/>
        <item x="2764"/>
        <item x="3161"/>
        <item x="5943"/>
        <item x="5415"/>
        <item x="6612"/>
        <item x="5306"/>
        <item x="165"/>
        <item x="214"/>
        <item x="687"/>
        <item x="3802"/>
        <item x="7899"/>
        <item x="7414"/>
        <item x="8081"/>
        <item x="1485"/>
        <item x="4123"/>
        <item x="7024"/>
        <item x="68"/>
        <item x="8090"/>
        <item x="2612"/>
        <item x="702"/>
        <item x="19"/>
        <item x="4317"/>
        <item x="640"/>
        <item x="3240"/>
        <item x="2630"/>
        <item x="43"/>
        <item x="637"/>
        <item x="5234"/>
        <item x="2359"/>
        <item x="6881"/>
        <item x="4852"/>
        <item x="6325"/>
        <item x="3824"/>
        <item x="816"/>
        <item x="385"/>
        <item x="2934"/>
        <item x="3184"/>
        <item x="5259"/>
        <item x="1541"/>
        <item x="5690"/>
        <item x="6800"/>
        <item x="1269"/>
        <item x="720"/>
        <item x="1813"/>
        <item x="2715"/>
        <item x="2440"/>
        <item x="107"/>
        <item x="6980"/>
        <item x="693"/>
        <item x="1168"/>
        <item x="4932"/>
        <item x="4536"/>
        <item x="3049"/>
        <item x="4122"/>
        <item x="3712"/>
        <item x="365"/>
        <item x="6361"/>
        <item x="439"/>
        <item x="1850"/>
        <item x="3120"/>
        <item x="1682"/>
        <item x="940"/>
        <item x="4126"/>
        <item x="5721"/>
        <item x="1873"/>
        <item x="1302"/>
        <item x="691"/>
        <item x="2355"/>
        <item x="2348"/>
        <item x="4599"/>
        <item x="1666"/>
        <item x="7432"/>
        <item x="5040"/>
        <item x="7578"/>
        <item x="5031"/>
        <item x="117"/>
        <item x="295"/>
        <item x="7101"/>
        <item x="6161"/>
        <item x="5069"/>
        <item x="4858"/>
        <item x="3025"/>
        <item x="7078"/>
        <item x="7276"/>
        <item x="4141"/>
        <item x="3694"/>
        <item x="1444"/>
        <item x="4266"/>
        <item x="460"/>
        <item x="5716"/>
        <item x="3943"/>
        <item x="2463"/>
        <item x="3000"/>
        <item x="973"/>
        <item x="7686"/>
        <item x="1355"/>
        <item x="4534"/>
        <item x="7950"/>
        <item x="5429"/>
        <item x="2728"/>
        <item x="8139"/>
        <item x="2058"/>
        <item x="7791"/>
        <item x="3959"/>
        <item x="1480"/>
        <item x="1243"/>
        <item x="2965"/>
        <item x="596"/>
        <item x="5801"/>
        <item x="7878"/>
        <item x="2530"/>
        <item x="1056"/>
        <item x="6392"/>
        <item x="1145"/>
        <item x="141"/>
        <item x="2782"/>
        <item x="1220"/>
        <item x="2478"/>
        <item x="677"/>
        <item x="4088"/>
        <item x="3127"/>
        <item x="6865"/>
        <item x="519"/>
        <item x="4407"/>
        <item x="2506"/>
        <item x="4093"/>
        <item x="2648"/>
        <item x="4453"/>
        <item x="201"/>
        <item x="4465"/>
        <item x="3300"/>
        <item x="5700"/>
        <item x="122"/>
        <item x="284"/>
        <item x="1608"/>
        <item x="7206"/>
        <item x="1860"/>
        <item x="3952"/>
        <item x="1091"/>
        <item x="2766"/>
        <item x="1202"/>
        <item x="4022"/>
        <item x="3568"/>
        <item x="549"/>
        <item x="6141"/>
        <item x="2469"/>
        <item x="4280"/>
        <item x="6198"/>
        <item x="261"/>
        <item x="584"/>
        <item x="5362"/>
        <item x="62"/>
        <item x="2805"/>
        <item x="5582"/>
        <item x="1930"/>
        <item x="2917"/>
        <item x="620"/>
        <item x="6660"/>
        <item x="6729"/>
        <item x="4733"/>
        <item x="4634"/>
        <item x="3852"/>
        <item x="4061"/>
        <item x="4374"/>
        <item x="785"/>
        <item x="5025"/>
        <item x="2273"/>
        <item x="1287"/>
        <item x="152"/>
        <item x="1800"/>
        <item x="718"/>
        <item x="6143"/>
        <item x="2344"/>
        <item x="176"/>
        <item x="4457"/>
        <item x="4075"/>
        <item x="6138"/>
        <item x="660"/>
        <item x="1687"/>
        <item x="7064"/>
        <item x="3544"/>
        <item x="501"/>
        <item x="5630"/>
        <item x="6732"/>
        <item x="1848"/>
        <item x="3203"/>
        <item x="4282"/>
        <item x="5321"/>
        <item x="5549"/>
        <item x="6395"/>
        <item x="6457"/>
        <item x="383"/>
        <item x="3485"/>
        <item x="4411"/>
        <item x="6234"/>
        <item x="7314"/>
        <item x="173"/>
        <item x="340"/>
        <item x="3280"/>
        <item x="5830"/>
        <item x="3498"/>
        <item x="4"/>
        <item x="558"/>
        <item x="7200"/>
        <item x="3442"/>
        <item x="1477"/>
        <item x="259"/>
        <item x="2535"/>
        <item x="4387"/>
        <item x="3195"/>
        <item x="3989"/>
        <item x="1615"/>
        <item x="765"/>
        <item x="227"/>
        <item x="2211"/>
        <item x="3988"/>
        <item x="5985"/>
        <item x="1445"/>
        <item x="1532"/>
        <item x="1963"/>
        <item x="5191"/>
        <item x="6646"/>
        <item x="491"/>
        <item x="954"/>
        <item x="3365"/>
        <item x="2199"/>
        <item x="6626"/>
        <item x="3841"/>
        <item x="4147"/>
        <item x="6016"/>
        <item x="629"/>
        <item x="1165"/>
        <item x="2014"/>
        <item x="2292"/>
        <item x="4116"/>
        <item x="4806"/>
        <item x="8248"/>
        <item x="4327"/>
        <item x="6122"/>
        <item x="4250"/>
        <item x="435"/>
        <item x="2296"/>
        <item x="256"/>
        <item x="109"/>
        <item x="538"/>
        <item x="4682"/>
        <item x="5567"/>
        <item x="658"/>
        <item x="656"/>
        <item x="1635"/>
        <item x="2983"/>
        <item x="2182"/>
        <item x="4257"/>
        <item x="3813"/>
        <item x="937"/>
        <item x="1856"/>
        <item x="616"/>
        <item x="1277"/>
        <item x="4135"/>
        <item x="1978"/>
        <item x="3816"/>
        <item x="928"/>
        <item x="2961"/>
        <item x="515"/>
        <item x="1237"/>
        <item x="52"/>
        <item x="1080"/>
        <item x="6806"/>
        <item x="525"/>
        <item x="1642"/>
        <item x="3837"/>
        <item x="1423"/>
        <item x="1896"/>
        <item x="5037"/>
        <item x="1766"/>
        <item x="6015"/>
        <item x="6985"/>
        <item x="579"/>
        <item x="4357"/>
        <item x="3426"/>
        <item x="2138"/>
        <item x="1888"/>
        <item x="4848"/>
        <item x="2856"/>
        <item x="5803"/>
        <item x="5648"/>
        <item x="822"/>
        <item x="3281"/>
        <item x="223"/>
        <item x="3"/>
        <item x="2130"/>
        <item x="3490"/>
        <item x="3017"/>
        <item x="1797"/>
        <item x="5516"/>
        <item x="3178"/>
        <item x="4315"/>
        <item x="3371"/>
        <item x="700"/>
        <item x="2912"/>
        <item x="1016"/>
        <item x="2236"/>
        <item x="402"/>
        <item x="756"/>
        <item x="472"/>
        <item x="5086"/>
        <item x="1990"/>
        <item x="521"/>
        <item x="1412"/>
        <item x="5396"/>
        <item x="1342"/>
        <item x="4120"/>
        <item x="4566"/>
        <item x="97"/>
        <item x="5064"/>
        <item x="1915"/>
        <item x="2634"/>
        <item x="139"/>
        <item x="1939"/>
        <item x="5217"/>
        <item x="7879"/>
        <item x="4537"/>
        <item x="1663"/>
        <item x="5707"/>
        <item x="4972"/>
        <item x="6157"/>
        <item x="2637"/>
        <item x="6440"/>
        <item x="5715"/>
        <item x="5578"/>
        <item x="1548"/>
        <item x="898"/>
        <item x="1769"/>
        <item x="5977"/>
        <item x="10"/>
        <item x="2083"/>
        <item x="5935"/>
        <item x="1492"/>
        <item x="234"/>
        <item x="4854"/>
        <item x="209"/>
        <item x="6121"/>
        <item x="364"/>
        <item x="3887"/>
        <item x="427"/>
        <item x="1453"/>
        <item x="5211"/>
        <item x="2958"/>
        <item x="4933"/>
        <item x="2151"/>
        <item x="2377"/>
        <item x="1083"/>
        <item x="2314"/>
        <item x="1609"/>
        <item x="7653"/>
        <item x="5193"/>
        <item x="2712"/>
        <item x="6523"/>
        <item x="2779"/>
        <item x="4003"/>
        <item x="1164"/>
        <item x="664"/>
        <item x="3806"/>
        <item x="1757"/>
        <item x="4591"/>
        <item x="1484"/>
        <item x="3187"/>
        <item x="4686"/>
        <item x="280"/>
        <item x="14"/>
        <item x="2935"/>
        <item x="642"/>
        <item x="7813"/>
        <item x="2043"/>
        <item x="3838"/>
        <item x="4637"/>
        <item x="4261"/>
        <item x="4669"/>
        <item x="2197"/>
        <item x="8056"/>
        <item x="1488"/>
        <item x="3857"/>
        <item x="5194"/>
        <item x="1081"/>
        <item x="2811"/>
        <item x="2245"/>
        <item x="1843"/>
        <item x="4114"/>
        <item x="4883"/>
        <item x="57"/>
        <item x="2839"/>
        <item x="366"/>
        <item x="1124"/>
        <item x="3258"/>
        <item x="2933"/>
        <item x="2248"/>
        <item x="536"/>
        <item x="612"/>
        <item x="3861"/>
        <item x="4922"/>
        <item x="37"/>
        <item x="33"/>
        <item x="6123"/>
        <item x="3644"/>
        <item x="251"/>
        <item x="3113"/>
        <item x="4264"/>
        <item x="4624"/>
        <item x="4751"/>
        <item x="648"/>
        <item x="2044"/>
        <item x="7102"/>
        <item x="2152"/>
        <item x="34"/>
        <item x="1807"/>
        <item x="543"/>
        <item x="2016"/>
        <item x="9"/>
        <item x="3055"/>
        <item x="200"/>
        <item x="5401"/>
        <item x="766"/>
        <item x="2809"/>
        <item x="1927"/>
        <item x="5580"/>
        <item x="1108"/>
        <item x="1573"/>
        <item x="2879"/>
        <item x="1077"/>
        <item x="6608"/>
        <item x="494"/>
        <item x="802"/>
        <item x="7"/>
        <item x="1968"/>
        <item x="3860"/>
        <item x="2308"/>
        <item x="2636"/>
        <item x="26"/>
        <item x="959"/>
        <item x="776"/>
        <item x="4853"/>
        <item x="546"/>
        <item x="5335"/>
        <item x="1823"/>
        <item x="1574"/>
        <item x="1285"/>
        <item x="6"/>
        <item x="7212"/>
        <item x="7451"/>
        <item x="6587"/>
        <item x="4252"/>
        <item x="6864"/>
        <item x="82"/>
        <item x="6575"/>
        <item x="5307"/>
        <item x="4231"/>
        <item x="1740"/>
        <item x="3798"/>
        <item x="3462"/>
        <item x="1406"/>
        <item x="479"/>
        <item x="3542"/>
        <item x="2107"/>
        <item x="1182"/>
        <item x="5345"/>
        <item x="3980"/>
        <item x="7868"/>
        <item x="614"/>
        <item x="2575"/>
        <item x="193"/>
        <item x="2877"/>
        <item x="2499"/>
        <item x="4890"/>
        <item x="2518"/>
        <item x="556"/>
        <item x="2886"/>
        <item x="4299"/>
        <item x="654"/>
        <item x="3115"/>
        <item x="4311"/>
        <item x="864"/>
        <item x="381"/>
        <item x="2558"/>
        <item x="8"/>
        <item x="909"/>
        <item x="6294"/>
        <item x="5544"/>
        <item x="2459"/>
        <item x="6119"/>
        <item x="932"/>
        <item x="183"/>
        <item x="3235"/>
        <item x="289"/>
        <item x="5609"/>
        <item x="6324"/>
        <item x="4238"/>
        <item x="3849"/>
        <item x="104"/>
        <item x="12"/>
        <item x="3177"/>
        <item x="4769"/>
        <item x="697"/>
        <item x="988"/>
        <item x="1950"/>
        <item x="4771"/>
        <item x="1"/>
        <item x="8212"/>
        <item x="3150"/>
        <item x="7343"/>
        <item x="3464"/>
        <item x="5831"/>
        <item x="730"/>
        <item x="344"/>
        <item x="890"/>
        <item x="463"/>
        <item x="3078"/>
        <item x="1811"/>
        <item x="279"/>
        <item x="458"/>
        <item x="7154"/>
        <item x="5009"/>
        <item x="1441"/>
        <item x="6010"/>
        <item x="4785"/>
        <item x="4265"/>
        <item x="3274"/>
        <item x="1267"/>
        <item x="112"/>
        <item x="416"/>
        <item x="2384"/>
        <item x="1643"/>
        <item x="882"/>
        <item x="2337"/>
        <item x="682"/>
        <item x="455"/>
        <item x="4593"/>
        <item x="1303"/>
        <item x="963"/>
        <item x="1020"/>
        <item x="6376"/>
        <item x="577"/>
        <item x="5929"/>
        <item x="1262"/>
        <item x="704"/>
        <item x="1882"/>
        <item x="233"/>
        <item x="4574"/>
        <item x="1004"/>
        <item x="1409"/>
        <item x="2571"/>
        <item x="4039"/>
        <item x="111"/>
        <item x="2885"/>
        <item x="3247"/>
        <item x="4464"/>
        <item x="4150"/>
        <item x="3151"/>
        <item x="0"/>
        <item x="7446"/>
        <item x="6645"/>
        <item x="860"/>
        <item x="349"/>
        <item x="3603"/>
        <item x="31"/>
        <item x="7667"/>
        <item x="3678"/>
        <item x="4855"/>
        <item x="2509"/>
        <item x="6331"/>
        <item x="317"/>
        <item x="6769"/>
        <item x="1116"/>
        <item x="2021"/>
        <item x="7624"/>
        <item x="6991"/>
        <item x="5608"/>
        <item x="5223"/>
        <item x="59"/>
        <item x="2695"/>
        <item x="2498"/>
        <item x="1085"/>
        <item x="1684"/>
        <item x="5531"/>
        <item x="7781"/>
        <item x="2214"/>
        <item x="2989"/>
        <item x="5519"/>
        <item x="3473"/>
        <item x="6937"/>
        <item x="5028"/>
        <item x="6665"/>
        <item x="1499"/>
        <item x="3768"/>
        <item x="5251"/>
        <item x="2313"/>
        <item x="2834"/>
        <item x="1700"/>
        <item x="512"/>
        <item x="877"/>
        <item x="5103"/>
        <item x="7641"/>
        <item x="3304"/>
        <item x="2449"/>
        <item x="3541"/>
        <item x="930"/>
        <item x="454"/>
        <item x="4227"/>
        <item x="2757"/>
        <item x="7623"/>
        <item x="7185"/>
        <item x="4217"/>
        <item x="3050"/>
        <item x="7614"/>
        <item x="6483"/>
        <item x="7564"/>
        <item x="8164"/>
        <item x="1795"/>
        <item x="2613"/>
        <item x="478"/>
        <item x="2829"/>
        <item x="266"/>
        <item x="103"/>
        <item x="1999"/>
        <item x="1587"/>
        <item x="8133"/>
        <item x="2597"/>
        <item x="3922"/>
        <item x="2088"/>
        <item x="1641"/>
        <item x="7395"/>
        <item x="4887"/>
        <item x="5254"/>
        <item x="6137"/>
        <item x="1117"/>
        <item x="6240"/>
        <item x="5694"/>
        <item x="742"/>
        <item x="4066"/>
        <item x="401"/>
        <item x="671"/>
        <item x="1921"/>
        <item x="7711"/>
        <item x="1862"/>
        <item x="2821"/>
        <item x="3528"/>
        <item x="1490"/>
        <item x="4694"/>
        <item x="2057"/>
        <item x="8245"/>
        <item x="2320"/>
        <item x="644"/>
        <item x="336"/>
        <item x="5276"/>
        <item x="1383"/>
        <item x="2"/>
        <item x="4041"/>
        <item x="13"/>
        <item x="1233"/>
        <item x="7412"/>
        <item x="7295"/>
        <item x="4944"/>
        <item x="3884"/>
        <item x="2160"/>
        <item x="5485"/>
        <item x="2675"/>
        <item x="5364"/>
        <item x="308"/>
        <item x="5361"/>
        <item x="1107"/>
        <item x="3156"/>
        <item x="93"/>
        <item x="2920"/>
        <item x="4886"/>
        <item x="3381"/>
        <item x="3970"/>
        <item x="7824"/>
        <item x="5564"/>
        <item x="150"/>
        <item x="1496"/>
        <item x="3973"/>
        <item x="6974"/>
        <item x="304"/>
        <item x="5781"/>
        <item x="3293"/>
        <item x="3056"/>
        <item x="2033"/>
        <item x="138"/>
        <item x="5179"/>
        <item x="755"/>
        <item x="7978"/>
        <item x="1923"/>
        <item x="1982"/>
        <item x="1254"/>
        <item x="685"/>
        <item x="49"/>
        <item x="6844"/>
        <item x="6474"/>
        <item x="6455"/>
        <item x="4517"/>
        <item x="847"/>
        <item x="8193"/>
        <item x="3727"/>
        <item x="2835"/>
        <item x="7032"/>
        <item x="6050"/>
        <item x="25"/>
        <item x="7063"/>
        <item x="7398"/>
        <item x="1889"/>
        <item x="3997"/>
        <item x="118"/>
        <item x="2100"/>
        <item x="5728"/>
        <item x="678"/>
        <item x="2797"/>
        <item x="6149"/>
        <item x="5046"/>
        <item x="878"/>
        <item x="5863"/>
        <item x="5809"/>
        <item x="3481"/>
        <item x="6741"/>
        <item x="2820"/>
        <item x="4372"/>
        <item x="46"/>
        <item x="2568"/>
        <item x="433"/>
        <item x="1176"/>
        <item x="7800"/>
        <item x="126"/>
        <item x="1770"/>
        <item x="4080"/>
        <item x="4609"/>
        <item x="6088"/>
        <item x="4837"/>
        <item x="1121"/>
        <item x="611"/>
        <item x="4587"/>
        <item x="3526"/>
        <item x="6506"/>
        <item x="819"/>
        <item x="1834"/>
        <item x="925"/>
        <item x="6460"/>
        <item x="4914"/>
        <item x="3134"/>
        <item x="4892"/>
        <item x="1604"/>
        <item x="2178"/>
        <item x="1179"/>
        <item x="144"/>
        <item x="2502"/>
        <item x="1514"/>
        <item x="86"/>
        <item x="390"/>
        <item x="6425"/>
        <item x="2578"/>
        <item x="958"/>
        <item x="5137"/>
        <item x="984"/>
        <item x="7876"/>
        <item x="1315"/>
        <item x="264"/>
        <item x="470"/>
        <item x="1039"/>
        <item x="6388"/>
        <item x="1221"/>
        <item x="7467"/>
        <item x="4481"/>
        <item x="20"/>
        <item x="2639"/>
        <item x="7728"/>
        <item x="334"/>
        <item x="2590"/>
        <item x="1471"/>
        <item x="3963"/>
        <item x="7351"/>
        <item x="4782"/>
        <item x="2585"/>
        <item x="5280"/>
        <item x="917"/>
        <item x="4174"/>
        <item x="5227"/>
        <item x="15"/>
        <item x="5958"/>
        <item x="167"/>
        <item x="2004"/>
        <item x="5291"/>
        <item x="2760"/>
        <item x="1883"/>
        <item x="319"/>
        <item x="3918"/>
        <item x="683"/>
        <item x="1603"/>
        <item x="5083"/>
        <item x="3353"/>
        <item x="1933"/>
        <item x="927"/>
        <item x="8252"/>
        <item x="327"/>
        <item x="6965"/>
        <item x="2111"/>
        <item x="7905"/>
        <item x="6302"/>
        <item x="7098"/>
        <item x="1106"/>
        <item x="154"/>
        <item x="2683"/>
        <item x="1778"/>
        <item x="4296"/>
        <item x="689"/>
        <item x="2329"/>
        <item x="3895"/>
        <item x="1089"/>
        <item x="7086"/>
        <item x="2949"/>
        <item x="326"/>
        <item x="3478"/>
        <item x="1606"/>
        <item x="4522"/>
        <item x="2071"/>
        <item x="8117"/>
        <item x="3917"/>
        <item x="90"/>
        <item x="6897"/>
        <item x="1301"/>
        <item x="2998"/>
        <item x="395"/>
        <item x="5755"/>
        <item x="3664"/>
        <item x="1819"/>
        <item x="2333"/>
        <item x="3929"/>
        <item x="727"/>
        <item x="1292"/>
        <item x="2560"/>
        <item x="3322"/>
        <item x="6946"/>
        <item x="843"/>
        <item x="6739"/>
        <item x="481"/>
        <item x="2596"/>
        <item x="6542"/>
        <item x="4175"/>
        <item x="142"/>
        <item x="275"/>
        <item x="47"/>
        <item x="4508"/>
        <item x="3741"/>
        <item x="7321"/>
        <item x="4818"/>
        <item x="1414"/>
        <item x="1871"/>
        <item x="1936"/>
        <item x="6417"/>
        <item x="158"/>
        <item x="6664"/>
        <item x="1877"/>
        <item x="2455"/>
        <item x="1668"/>
        <item x="6856"/>
        <item x="250"/>
        <item x="651"/>
        <item x="1519"/>
        <item x="4062"/>
        <item x="1545"/>
        <item x="91"/>
        <item x="2566"/>
        <item x="6512"/>
        <item x="1865"/>
        <item x="6451"/>
        <item x="1598"/>
        <item x="6286"/>
        <item x="2456"/>
        <item x="622"/>
        <item x="1792"/>
        <item x="3483"/>
        <item x="970"/>
        <item x="1162"/>
        <item x="6375"/>
        <item x="48"/>
        <item x="604"/>
        <item x="316"/>
        <item x="3683"/>
        <item x="396"/>
        <item x="4875"/>
        <item x="215"/>
        <item x="2224"/>
        <item x="3766"/>
        <item x="11"/>
        <item x="2966"/>
        <item x="4149"/>
        <item x="1648"/>
        <item x="2379"/>
        <item x="146"/>
        <item x="3689"/>
        <item x="7893"/>
        <item x="837"/>
        <item x="24"/>
        <item x="551"/>
        <item x="3690"/>
        <item x="156"/>
        <item x="991"/>
        <item x="119"/>
        <item x="7599"/>
        <item x="943"/>
        <item x="106"/>
        <item x="1631"/>
        <item x="4129"/>
        <item x="814"/>
        <item x="1476"/>
        <item x="978"/>
        <item x="4473"/>
        <item x="1997"/>
        <item x="5303"/>
        <item x="2863"/>
        <item x="618"/>
        <item x="1420"/>
        <item x="6986"/>
        <item x="202"/>
        <item x="2609"/>
        <item x="5969"/>
        <item x="143"/>
        <item x="2602"/>
        <item x="849"/>
        <item x="722"/>
        <item x="1892"/>
        <item x="3781"/>
        <item x="4267"/>
        <item x="2159"/>
        <item x="3271"/>
        <item t="default"/>
      </items>
    </pivotField>
    <pivotField numFmtId="14" showAll="0">
      <items count="5810">
        <item x="373"/>
        <item x="2703"/>
        <item x="5049"/>
        <item x="2354"/>
        <item x="1674"/>
        <item x="349"/>
        <item x="137"/>
        <item x="732"/>
        <item x="609"/>
        <item x="217"/>
        <item x="283"/>
        <item x="2499"/>
        <item x="880"/>
        <item x="438"/>
        <item x="328"/>
        <item x="166"/>
        <item x="462"/>
        <item x="289"/>
        <item x="280"/>
        <item x="915"/>
        <item x="431"/>
        <item x="1914"/>
        <item x="1379"/>
        <item x="637"/>
        <item x="70"/>
        <item x="2243"/>
        <item x="1990"/>
        <item x="206"/>
        <item x="1267"/>
        <item x="545"/>
        <item x="1333"/>
        <item x="1756"/>
        <item x="3359"/>
        <item x="946"/>
        <item x="3182"/>
        <item x="1227"/>
        <item x="1724"/>
        <item x="518"/>
        <item x="1189"/>
        <item x="1153"/>
        <item x="4237"/>
        <item x="1235"/>
        <item x="1631"/>
        <item x="1335"/>
        <item x="1660"/>
        <item x="67"/>
        <item x="1212"/>
        <item x="1027"/>
        <item x="3627"/>
        <item x="460"/>
        <item x="2352"/>
        <item x="1081"/>
        <item x="1352"/>
        <item x="1277"/>
        <item x="1344"/>
        <item x="1034"/>
        <item x="851"/>
        <item x="1059"/>
        <item x="976"/>
        <item x="429"/>
        <item x="1198"/>
        <item x="336"/>
        <item x="127"/>
        <item x="1461"/>
        <item x="2411"/>
        <item x="486"/>
        <item x="382"/>
        <item x="2809"/>
        <item x="57"/>
        <item x="1630"/>
        <item x="893"/>
        <item x="2627"/>
        <item x="2000"/>
        <item x="269"/>
        <item x="700"/>
        <item x="1945"/>
        <item x="2711"/>
        <item x="2326"/>
        <item x="1383"/>
        <item x="2659"/>
        <item x="499"/>
        <item x="3052"/>
        <item x="1745"/>
        <item x="2686"/>
        <item x="5341"/>
        <item x="3031"/>
        <item x="765"/>
        <item x="150"/>
        <item x="727"/>
        <item x="1560"/>
        <item x="1243"/>
        <item x="844"/>
        <item x="878"/>
        <item x="1488"/>
        <item x="2639"/>
        <item x="4540"/>
        <item x="1312"/>
        <item x="204"/>
        <item x="277"/>
        <item x="901"/>
        <item x="2677"/>
        <item x="1466"/>
        <item x="749"/>
        <item x="850"/>
        <item x="2002"/>
        <item x="961"/>
        <item x="1124"/>
        <item x="2637"/>
        <item x="1968"/>
        <item x="626"/>
        <item x="945"/>
        <item x="1699"/>
        <item x="1322"/>
        <item x="1195"/>
        <item x="1033"/>
        <item x="738"/>
        <item x="77"/>
        <item x="570"/>
        <item x="1876"/>
        <item x="1173"/>
        <item x="1608"/>
        <item x="1910"/>
        <item x="621"/>
        <item x="4478"/>
        <item x="965"/>
        <item x="1582"/>
        <item x="309"/>
        <item x="333"/>
        <item x="2672"/>
        <item x="1231"/>
        <item x="1555"/>
        <item x="317"/>
        <item x="124"/>
        <item x="809"/>
        <item x="779"/>
        <item x="376"/>
        <item x="826"/>
        <item x="282"/>
        <item x="4285"/>
        <item x="3032"/>
        <item x="2595"/>
        <item x="3417"/>
        <item x="1190"/>
        <item x="1047"/>
        <item x="1885"/>
        <item x="63"/>
        <item x="205"/>
        <item x="195"/>
        <item x="3251"/>
        <item x="769"/>
        <item x="247"/>
        <item x="3456"/>
        <item x="1865"/>
        <item x="774"/>
        <item x="496"/>
        <item x="2136"/>
        <item x="869"/>
        <item x="2608"/>
        <item x="1310"/>
        <item x="2435"/>
        <item x="1649"/>
        <item x="452"/>
        <item x="148"/>
        <item x="784"/>
        <item x="1790"/>
        <item x="66"/>
        <item x="368"/>
        <item x="3339"/>
        <item x="2045"/>
        <item x="1776"/>
        <item x="2493"/>
        <item x="2761"/>
        <item x="304"/>
        <item x="5594"/>
        <item x="2963"/>
        <item x="242"/>
        <item x="1460"/>
        <item x="728"/>
        <item x="1725"/>
        <item x="3246"/>
        <item x="434"/>
        <item x="1785"/>
        <item x="822"/>
        <item x="846"/>
        <item x="3340"/>
        <item x="140"/>
        <item x="3231"/>
        <item x="192"/>
        <item x="17"/>
        <item x="3725"/>
        <item x="1498"/>
        <item x="258"/>
        <item x="3242"/>
        <item x="369"/>
        <item x="2236"/>
        <item x="2109"/>
        <item x="50"/>
        <item x="1142"/>
        <item x="378"/>
        <item x="2023"/>
        <item x="933"/>
        <item x="2598"/>
        <item x="2817"/>
        <item x="405"/>
        <item x="1881"/>
        <item x="423"/>
        <item x="1020"/>
        <item x="1422"/>
        <item x="502"/>
        <item x="2152"/>
        <item x="2516"/>
        <item x="2360"/>
        <item x="1794"/>
        <item x="302"/>
        <item x="4450"/>
        <item x="2735"/>
        <item x="1075"/>
        <item x="1867"/>
        <item x="1614"/>
        <item x="1293"/>
        <item x="1909"/>
        <item x="722"/>
        <item x="807"/>
        <item x="2751"/>
        <item x="2538"/>
        <item x="263"/>
        <item x="714"/>
        <item x="624"/>
        <item x="3763"/>
        <item x="909"/>
        <item x="337"/>
        <item x="2242"/>
        <item x="2286"/>
        <item x="351"/>
        <item x="2832"/>
        <item x="123"/>
        <item x="1290"/>
        <item x="4"/>
        <item x="2673"/>
        <item x="879"/>
        <item x="1586"/>
        <item x="2135"/>
        <item x="301"/>
        <item x="513"/>
        <item x="319"/>
        <item x="75"/>
        <item x="105"/>
        <item x="2160"/>
        <item x="173"/>
        <item x="928"/>
        <item x="606"/>
        <item x="1563"/>
        <item x="4639"/>
        <item x="1977"/>
        <item x="141"/>
        <item x="2674"/>
        <item x="196"/>
        <item x="848"/>
        <item x="4706"/>
        <item x="902"/>
        <item x="339"/>
        <item x="505"/>
        <item x="2887"/>
        <item x="522"/>
        <item x="194"/>
        <item x="3362"/>
        <item x="236"/>
        <item x="678"/>
        <item x="303"/>
        <item x="5794"/>
        <item x="163"/>
        <item x="425"/>
        <item x="2209"/>
        <item x="2871"/>
        <item x="1762"/>
        <item x="966"/>
        <item x="189"/>
        <item x="526"/>
        <item x="985"/>
        <item x="1053"/>
        <item x="71"/>
        <item x="1386"/>
        <item x="1611"/>
        <item x="2156"/>
        <item x="114"/>
        <item x="25"/>
        <item x="707"/>
        <item x="4708"/>
        <item x="4389"/>
        <item x="1270"/>
        <item x="1152"/>
        <item x="239"/>
        <item x="1135"/>
        <item x="1060"/>
        <item x="2207"/>
        <item x="2035"/>
        <item x="501"/>
        <item x="360"/>
        <item x="2162"/>
        <item x="2838"/>
        <item x="186"/>
        <item x="1758"/>
        <item x="2786"/>
        <item x="1401"/>
        <item x="3136"/>
        <item x="1618"/>
        <item x="671"/>
        <item x="797"/>
        <item x="612"/>
        <item x="1939"/>
        <item x="1126"/>
        <item x="241"/>
        <item x="753"/>
        <item x="418"/>
        <item x="335"/>
        <item x="975"/>
        <item x="440"/>
        <item x="1809"/>
        <item x="868"/>
        <item x="775"/>
        <item x="644"/>
        <item x="588"/>
        <item x="463"/>
        <item x="350"/>
        <item x="1672"/>
        <item x="41"/>
        <item x="625"/>
        <item x="454"/>
        <item x="973"/>
        <item x="2731"/>
        <item x="364"/>
        <item x="1118"/>
        <item x="2665"/>
        <item x="120"/>
        <item x="284"/>
        <item x="287"/>
        <item x="1463"/>
        <item x="471"/>
        <item x="149"/>
        <item x="60"/>
        <item x="695"/>
        <item x="1123"/>
        <item x="3933"/>
        <item x="2524"/>
        <item x="2245"/>
        <item x="342"/>
        <item x="3572"/>
        <item x="2058"/>
        <item x="2335"/>
        <item x="1201"/>
        <item x="2512"/>
        <item x="2506"/>
        <item x="2865"/>
        <item x="1030"/>
        <item x="645"/>
        <item x="757"/>
        <item x="3027"/>
        <item x="1167"/>
        <item x="1947"/>
        <item x="1534"/>
        <item x="177"/>
        <item x="100"/>
        <item x="1603"/>
        <item x="1712"/>
        <item x="3935"/>
        <item x="1967"/>
        <item x="1583"/>
        <item x="2248"/>
        <item x="1065"/>
        <item x="1528"/>
        <item x="2574"/>
        <item x="498"/>
        <item x="1650"/>
        <item x="1117"/>
        <item x="567"/>
        <item x="1148"/>
        <item x="3213"/>
        <item x="782"/>
        <item x="1575"/>
        <item x="1210"/>
        <item x="988"/>
        <item x="670"/>
        <item x="718"/>
        <item x="1391"/>
        <item x="1588"/>
        <item x="688"/>
        <item x="201"/>
        <item x="2739"/>
        <item x="1447"/>
        <item x="2347"/>
        <item x="825"/>
        <item x="3188"/>
        <item x="4403"/>
        <item x="1761"/>
        <item x="4514"/>
        <item x="1462"/>
        <item x="3426"/>
        <item x="711"/>
        <item x="2131"/>
        <item x="257"/>
        <item x="1072"/>
        <item x="1849"/>
        <item x="2065"/>
        <item x="778"/>
        <item x="2044"/>
        <item x="958"/>
        <item x="685"/>
        <item x="1258"/>
        <item x="3867"/>
        <item x="4308"/>
        <item x="3671"/>
        <item x="2390"/>
        <item x="436"/>
        <item x="3337"/>
        <item x="1866"/>
        <item x="121"/>
        <item x="1226"/>
        <item x="375"/>
        <item x="1617"/>
        <item x="272"/>
        <item x="1647"/>
        <item x="1234"/>
        <item x="14"/>
        <item x="1670"/>
        <item x="798"/>
        <item x="3516"/>
        <item x="5660"/>
        <item x="1571"/>
        <item x="2355"/>
        <item x="3919"/>
        <item x="1230"/>
        <item x="964"/>
        <item x="870"/>
        <item x="1181"/>
        <item x="2621"/>
        <item x="3381"/>
        <item x="1657"/>
        <item x="1858"/>
        <item x="579"/>
        <item x="1600"/>
        <item x="683"/>
        <item x="2862"/>
        <item x="1049"/>
        <item x="1278"/>
        <item x="634"/>
        <item x="4208"/>
        <item x="824"/>
        <item x="2845"/>
        <item x="828"/>
        <item x="1469"/>
        <item x="1418"/>
        <item x="2492"/>
        <item x="3655"/>
        <item x="212"/>
        <item x="1820"/>
        <item x="3218"/>
        <item x="1155"/>
        <item x="514"/>
        <item x="3233"/>
        <item x="2320"/>
        <item x="1811"/>
        <item x="2413"/>
        <item x="2190"/>
        <item x="2837"/>
        <item x="4539"/>
        <item x="904"/>
        <item x="5166"/>
        <item x="2216"/>
        <item x="4528"/>
        <item x="1446"/>
        <item x="1099"/>
        <item x="3270"/>
        <item x="2455"/>
        <item x="68"/>
        <item x="4029"/>
        <item x="2654"/>
        <item x="439"/>
        <item x="1125"/>
        <item x="2760"/>
        <item x="1558"/>
        <item x="899"/>
        <item x="2481"/>
        <item x="2353"/>
        <item x="332"/>
        <item x="3491"/>
        <item x="910"/>
        <item x="882"/>
        <item x="2940"/>
        <item x="2939"/>
        <item x="5072"/>
        <item x="3876"/>
        <item x="1169"/>
        <item x="2165"/>
        <item x="2798"/>
        <item x="2118"/>
        <item x="2994"/>
        <item x="2403"/>
        <item x="1262"/>
        <item x="4778"/>
        <item x="4356"/>
        <item x="1671"/>
        <item x="793"/>
        <item x="2290"/>
        <item x="135"/>
        <item x="876"/>
        <item x="4377"/>
        <item x="1092"/>
        <item x="3392"/>
        <item x="2480"/>
        <item x="1991"/>
        <item x="1017"/>
        <item x="1804"/>
        <item x="2175"/>
        <item x="2667"/>
        <item x="3507"/>
        <item x="1880"/>
        <item x="4238"/>
        <item x="2557"/>
        <item x="3565"/>
        <item x="4445"/>
        <item x="3376"/>
        <item x="3327"/>
        <item x="2257"/>
        <item x="4171"/>
        <item x="1182"/>
        <item x="1767"/>
        <item x="1273"/>
        <item x="4805"/>
        <item x="1239"/>
        <item x="3793"/>
        <item x="553"/>
        <item x="2021"/>
        <item x="3962"/>
        <item x="838"/>
        <item x="2604"/>
        <item x="1108"/>
        <item x="705"/>
        <item x="1403"/>
        <item x="2373"/>
        <item x="731"/>
        <item x="1414"/>
        <item x="2265"/>
        <item x="1385"/>
        <item x="4371"/>
        <item x="4106"/>
        <item x="115"/>
        <item x="923"/>
        <item x="1307"/>
        <item x="1511"/>
        <item x="1723"/>
        <item x="1"/>
        <item x="4760"/>
        <item x="512"/>
        <item x="1952"/>
        <item x="4811"/>
        <item x="1314"/>
        <item x="2422"/>
        <item x="4801"/>
        <item x="3864"/>
        <item x="4244"/>
        <item x="4008"/>
        <item x="1727"/>
        <item x="5145"/>
        <item x="1814"/>
        <item x="1184"/>
        <item x="1636"/>
        <item x="2820"/>
        <item x="3489"/>
        <item x="2746"/>
        <item x="762"/>
        <item x="2439"/>
        <item x="361"/>
        <item x="3442"/>
        <item x="1220"/>
        <item x="1562"/>
        <item x="2973"/>
        <item x="3401"/>
        <item x="1427"/>
        <item x="5055"/>
        <item x="153"/>
        <item x="2904"/>
        <item x="1576"/>
        <item x="472"/>
        <item x="1174"/>
        <item x="2157"/>
        <item x="528"/>
        <item x="5410"/>
        <item x="4111"/>
        <item x="2636"/>
        <item x="2650"/>
        <item x="1435"/>
        <item x="331"/>
        <item x="872"/>
        <item x="2463"/>
        <item x="1515"/>
        <item x="1784"/>
        <item x="1001"/>
        <item x="2577"/>
        <item x="972"/>
        <item x="791"/>
        <item x="1580"/>
        <item x="2622"/>
        <item x="1966"/>
        <item x="479"/>
        <item x="2975"/>
        <item x="403"/>
        <item x="256"/>
        <item x="674"/>
        <item x="1143"/>
        <item x="5188"/>
        <item x="1937"/>
        <item x="4931"/>
        <item x="3418"/>
        <item x="4530"/>
        <item x="1445"/>
        <item x="5189"/>
        <item x="3292"/>
        <item x="3875"/>
        <item x="1129"/>
        <item x="3554"/>
        <item x="689"/>
        <item x="386"/>
        <item x="5132"/>
        <item x="3071"/>
        <item x="2533"/>
        <item x="1417"/>
        <item x="1852"/>
        <item x="1309"/>
        <item x="1569"/>
        <item x="4892"/>
        <item x="648"/>
        <item x="2246"/>
        <item x="2896"/>
        <item x="2681"/>
        <item x="433"/>
        <item x="4250"/>
        <item x="2"/>
        <item x="95"/>
        <item x="1828"/>
        <item x="300"/>
        <item x="549"/>
        <item x="4213"/>
        <item x="4556"/>
        <item x="544"/>
        <item x="4958"/>
        <item x="3403"/>
        <item x="3300"/>
        <item x="1091"/>
        <item x="1975"/>
        <item x="810"/>
        <item x="4717"/>
        <item x="307"/>
        <item x="1321"/>
        <item x="2025"/>
        <item x="507"/>
        <item x="1803"/>
        <item x="4373"/>
        <item x="4923"/>
        <item x="169"/>
        <item x="29"/>
        <item x="1202"/>
        <item x="276"/>
        <item x="4369"/>
        <item x="157"/>
        <item x="1864"/>
        <item x="4274"/>
        <item x="792"/>
        <item x="1096"/>
        <item x="839"/>
        <item x="2103"/>
        <item x="1499"/>
        <item x="1681"/>
        <item x="1378"/>
        <item x="2583"/>
        <item x="1901"/>
        <item x="473"/>
        <item x="4709"/>
        <item x="3786"/>
        <item x="1834"/>
        <item x="2013"/>
        <item x="1752"/>
        <item x="536"/>
        <item x="583"/>
        <item x="3514"/>
        <item x="3175"/>
        <item x="3451"/>
        <item x="3872"/>
        <item x="2692"/>
        <item x="2497"/>
        <item x="1165"/>
        <item x="3155"/>
        <item x="1954"/>
        <item x="2915"/>
        <item x="4374"/>
        <item x="635"/>
        <item x="119"/>
        <item x="2893"/>
        <item x="2068"/>
        <item x="5774"/>
        <item x="3885"/>
        <item x="3377"/>
        <item x="1381"/>
        <item x="3307"/>
        <item x="4817"/>
        <item x="238"/>
        <item x="1377"/>
        <item x="1696"/>
        <item x="1848"/>
        <item x="4520"/>
        <item x="3455"/>
        <item x="1627"/>
        <item x="3496"/>
        <item x="3950"/>
        <item x="4324"/>
        <item x="3548"/>
        <item x="4271"/>
        <item x="1279"/>
        <item x="1542"/>
        <item x="1823"/>
        <item x="4597"/>
        <item x="4321"/>
        <item x="2770"/>
        <item x="3623"/>
        <item x="2301"/>
        <item x="4265"/>
        <item x="5170"/>
        <item x="4527"/>
        <item x="3822"/>
        <item x="1504"/>
        <item x="2765"/>
        <item x="3159"/>
        <item x="5226"/>
        <item x="1162"/>
        <item x="1223"/>
        <item x="1179"/>
        <item x="3320"/>
        <item x="2284"/>
        <item x="1535"/>
        <item x="288"/>
        <item x="2139"/>
        <item x="1046"/>
        <item x="3190"/>
        <item x="2879"/>
        <item x="5119"/>
        <item x="3893"/>
        <item x="3960"/>
        <item x="5806"/>
        <item x="265"/>
        <item x="2314"/>
        <item x="4891"/>
        <item x="2100"/>
        <item x="1771"/>
        <item x="4948"/>
        <item x="783"/>
        <item x="1777"/>
        <item x="2247"/>
        <item x="3909"/>
        <item x="3624"/>
        <item x="656"/>
        <item x="2847"/>
        <item x="147"/>
        <item x="1891"/>
        <item x="1114"/>
        <item x="4841"/>
        <item x="4602"/>
        <item x="5059"/>
        <item x="69"/>
        <item x="616"/>
        <item x="3747"/>
        <item x="3229"/>
        <item x="2697"/>
        <item x="2532"/>
        <item x="1659"/>
        <item x="3389"/>
        <item x="1024"/>
        <item x="3004"/>
        <item x="1107"/>
        <item x="1291"/>
        <item x="5304"/>
        <item x="907"/>
        <item x="2366"/>
        <item x="3841"/>
        <item x="3689"/>
        <item x="3532"/>
        <item x="3882"/>
        <item x="4398"/>
        <item x="646"/>
        <item x="2693"/>
        <item x="539"/>
        <item x="4098"/>
        <item x="4375"/>
        <item x="4277"/>
        <item x="4235"/>
        <item x="39"/>
        <item x="107"/>
        <item x="662"/>
        <item x="2594"/>
        <item x="1793"/>
        <item x="4822"/>
        <item x="5428"/>
        <item x="2964"/>
        <item x="4456"/>
        <item x="4733"/>
        <item x="2005"/>
        <item x="2012"/>
        <item x="1351"/>
        <item x="2764"/>
        <item x="1139"/>
        <item x="5211"/>
        <item x="237"/>
        <item x="3718"/>
        <item x="358"/>
        <item x="3378"/>
        <item x="3487"/>
        <item x="4220"/>
        <item x="3847"/>
        <item x="3098"/>
        <item x="2380"/>
        <item x="3601"/>
        <item x="3498"/>
        <item x="3918"/>
        <item x="4198"/>
        <item x="1668"/>
        <item x="871"/>
        <item x="5291"/>
        <item x="4400"/>
        <item x="3989"/>
        <item x="2254"/>
        <item x="1713"/>
        <item x="2886"/>
        <item x="3751"/>
        <item x="2986"/>
        <item x="4832"/>
        <item x="4653"/>
        <item x="3312"/>
        <item x="4302"/>
        <item x="2517"/>
        <item x="1698"/>
        <item x="374"/>
        <item x="3105"/>
        <item x="4882"/>
        <item x="4054"/>
        <item x="3991"/>
        <item x="2291"/>
        <item x="3837"/>
        <item x="4123"/>
        <item x="1622"/>
        <item x="4152"/>
        <item x="2539"/>
        <item x="1520"/>
        <item x="2745"/>
        <item x="1778"/>
        <item x="208"/>
        <item x="1080"/>
        <item x="2001"/>
        <item x="3957"/>
        <item x="4311"/>
        <item x="4410"/>
        <item x="1960"/>
        <item x="2310"/>
        <item x="2432"/>
        <item x="3734"/>
        <item x="524"/>
        <item x="1530"/>
        <item x="3016"/>
        <item x="887"/>
        <item x="3296"/>
        <item x="1888"/>
        <item x="4649"/>
        <item x="3054"/>
        <item x="3685"/>
        <item x="3280"/>
        <item x="1911"/>
        <item x="3803"/>
        <item x="3065"/>
        <item x="1319"/>
        <item x="1144"/>
        <item x="1423"/>
        <item x="5082"/>
        <item x="229"/>
        <item x="3715"/>
        <item x="306"/>
        <item x="4167"/>
        <item x="2704"/>
        <item x="3281"/>
        <item x="4558"/>
        <item x="4264"/>
        <item x="1624"/>
        <item x="5313"/>
        <item x="5507"/>
        <item x="5460"/>
        <item x="3781"/>
        <item x="427"/>
        <item x="5048"/>
        <item x="1222"/>
        <item x="2484"/>
        <item x="3097"/>
        <item x="2936"/>
        <item x="2381"/>
        <item x="1041"/>
        <item x="3657"/>
        <item x="1343"/>
        <item x="4981"/>
        <item x="631"/>
        <item x="572"/>
        <item x="835"/>
        <item x="2487"/>
        <item x="2854"/>
        <item x="1874"/>
        <item x="4786"/>
        <item x="3522"/>
        <item x="2039"/>
        <item x="1700"/>
        <item x="4119"/>
        <item x="4131"/>
        <item x="474"/>
        <item x="422"/>
        <item x="1709"/>
        <item x="2508"/>
        <item x="4503"/>
        <item x="2056"/>
        <item x="4756"/>
        <item x="5559"/>
        <item x="4216"/>
        <item x="5413"/>
        <item x="1387"/>
        <item x="5780"/>
        <item x="2336"/>
        <item x="3832"/>
        <item x="4959"/>
        <item x="3137"/>
        <item x="2881"/>
        <item x="801"/>
        <item x="897"/>
        <item x="1363"/>
        <item x="2633"/>
        <item x="3086"/>
        <item x="3488"/>
        <item x="134"/>
        <item x="1929"/>
        <item x="2450"/>
        <item x="3843"/>
        <item x="3969"/>
        <item x="142"/>
        <item x="2899"/>
        <item x="2127"/>
        <item x="2161"/>
        <item x="3686"/>
        <item x="1087"/>
        <item x="1400"/>
        <item x="4633"/>
        <item x="352"/>
        <item x="3660"/>
        <item x="3435"/>
        <item x="2113"/>
        <item x="4961"/>
        <item x="3360"/>
        <item x="3060"/>
        <item x="4570"/>
        <item x="28"/>
        <item x="3035"/>
        <item x="1236"/>
        <item x="2159"/>
        <item x="4571"/>
        <item x="5639"/>
        <item x="3812"/>
        <item x="198"/>
        <item x="4267"/>
        <item x="3614"/>
        <item x="4940"/>
        <item x="4572"/>
        <item x="4765"/>
        <item x="2968"/>
        <item x="248"/>
        <item x="4104"/>
        <item x="2239"/>
        <item x="2742"/>
        <item x="3461"/>
        <item x="804"/>
        <item x="1692"/>
        <item x="3267"/>
        <item x="4721"/>
        <item x="3733"/>
        <item x="1255"/>
        <item x="5264"/>
        <item x="3712"/>
        <item x="3020"/>
        <item x="2297"/>
        <item x="642"/>
        <item x="3316"/>
        <item x="2011"/>
        <item x="3333"/>
        <item x="2443"/>
        <item x="650"/>
        <item x="776"/>
        <item x="1505"/>
        <item x="4041"/>
        <item x="5663"/>
        <item x="2601"/>
        <item x="5018"/>
        <item x="5028"/>
        <item x="5645"/>
        <item x="4047"/>
        <item x="3379"/>
        <item x="2283"/>
        <item x="3771"/>
        <item x="3958"/>
        <item x="4703"/>
        <item x="3492"/>
        <item x="215"/>
        <item x="1149"/>
        <item x="4420"/>
        <item x="3571"/>
        <item x="2264"/>
        <item x="4742"/>
        <item x="59"/>
        <item x="2843"/>
        <item x="4728"/>
        <item x="4263"/>
        <item x="4789"/>
        <item x="4279"/>
        <item x="4007"/>
        <item x="2638"/>
        <item x="3659"/>
        <item x="1245"/>
        <item x="3871"/>
        <item x="4737"/>
        <item x="3905"/>
        <item x="3797"/>
        <item x="3658"/>
        <item x="3831"/>
        <item x="3967"/>
        <item x="84"/>
        <item x="2564"/>
        <item x="4996"/>
        <item x="2429"/>
        <item x="2980"/>
        <item x="2475"/>
        <item x="5603"/>
        <item x="511"/>
        <item x="3541"/>
        <item x="4821"/>
        <item x="4206"/>
        <item x="2924"/>
        <item x="2055"/>
        <item x="1133"/>
        <item x="623"/>
        <item x="2205"/>
        <item x="661"/>
        <item x="2866"/>
        <item x="1177"/>
        <item x="4895"/>
        <item x="5290"/>
        <item x="4930"/>
        <item x="3476"/>
        <item x="2771"/>
        <item x="1792"/>
        <item x="5356"/>
        <item x="5295"/>
        <item x="4082"/>
        <item x="5016"/>
        <item x="1986"/>
        <item x="4431"/>
        <item x="2694"/>
        <item x="4746"/>
        <item x="715"/>
        <item x="2551"/>
        <item x="4975"/>
        <item x="5130"/>
        <item x="2060"/>
        <item x="5333"/>
        <item x="954"/>
        <item x="4496"/>
        <item x="4621"/>
        <item x="3828"/>
        <item x="1877"/>
        <item x="2573"/>
        <item x="357"/>
        <item x="5299"/>
        <item x="2909"/>
        <item x="4747"/>
        <item x="308"/>
        <item x="467"/>
        <item x="2618"/>
        <item x="1482"/>
        <item x="2597"/>
        <item x="2560"/>
        <item x="3643"/>
        <item x="5482"/>
        <item x="734"/>
        <item x="3402"/>
        <item x="2970"/>
        <item x="889"/>
        <item x="1619"/>
        <item x="1256"/>
        <item x="4322"/>
        <item x="4901"/>
        <item x="4903"/>
        <item x="1800"/>
        <item x="4064"/>
        <item x="3946"/>
        <item x="2469"/>
        <item x="940"/>
        <item x="3583"/>
        <item x="2222"/>
        <item x="3372"/>
        <item x="3143"/>
        <item x="4547"/>
        <item x="3396"/>
        <item x="651"/>
        <item x="3238"/>
        <item x="4076"/>
        <item x="2546"/>
        <item x="3156"/>
        <item x="3199"/>
        <item x="1837"/>
        <item x="4351"/>
        <item x="1061"/>
        <item x="5126"/>
        <item x="5576"/>
        <item x="4159"/>
        <item x="5095"/>
        <item x="4716"/>
        <item x="4150"/>
        <item x="603"/>
        <item x="4994"/>
        <item x="1110"/>
        <item x="1787"/>
        <item x="5207"/>
        <item x="3185"/>
        <item x="170"/>
        <item x="4073"/>
        <item x="367"/>
        <item x="3041"/>
        <item x="1735"/>
        <item x="2153"/>
        <item x="2507"/>
        <item x="4169"/>
        <item x="3963"/>
        <item x="1964"/>
        <item x="2903"/>
        <item x="4759"/>
        <item x="1669"/>
        <item x="3148"/>
        <item x="3083"/>
        <item x="1006"/>
        <item x="613"/>
        <item x="777"/>
        <item x="3082"/>
        <item x="873"/>
        <item x="1134"/>
        <item x="3385"/>
        <item x="3059"/>
        <item x="2082"/>
        <item x="4025"/>
        <item x="1997"/>
        <item x="2006"/>
        <item x="4744"/>
        <item x="4512"/>
        <item x="1146"/>
        <item x="2224"/>
        <item x="4795"/>
        <item x="3191"/>
        <item x="3746"/>
        <item x="3293"/>
        <item x="1753"/>
        <item x="4656"/>
        <item x="3448"/>
        <item x="2955"/>
        <item x="3742"/>
        <item x="3504"/>
        <item x="2643"/>
        <item x="877"/>
        <item x="5699"/>
        <item x="1442"/>
        <item x="1539"/>
        <item x="5112"/>
        <item x="4462"/>
        <item x="5004"/>
        <item x="4037"/>
        <item x="16"/>
        <item x="5154"/>
        <item x="1340"/>
        <item x="4899"/>
        <item x="5319"/>
        <item x="2644"/>
        <item x="4774"/>
        <item x="4034"/>
        <item x="2019"/>
        <item x="3225"/>
        <item x="2237"/>
        <item x="4575"/>
        <item x="5301"/>
        <item x="3672"/>
        <item x="4262"/>
        <item x="1128"/>
        <item x="3091"/>
        <item x="3517"/>
        <item x="3944"/>
        <item x="4664"/>
        <item x="4615"/>
        <item x="584"/>
        <item x="343"/>
        <item x="2075"/>
        <item x="4943"/>
        <item x="4936"/>
        <item x="1348"/>
        <item x="3458"/>
        <item x="3443"/>
        <item x="2780"/>
        <item x="5296"/>
        <item x="521"/>
        <item x="5503"/>
        <item x="4069"/>
        <item x="5169"/>
        <item x="2394"/>
        <item x="3883"/>
        <item x="4614"/>
        <item x="2634"/>
        <item x="2417"/>
        <item x="1281"/>
        <item x="2954"/>
        <item x="1829"/>
        <item x="3597"/>
        <item x="1658"/>
        <item x="18"/>
        <item x="2311"/>
        <item x="3311"/>
        <item x="1951"/>
        <item x="2878"/>
        <item x="790"/>
        <item x="5099"/>
        <item x="617"/>
        <item x="2498"/>
        <item x="3834"/>
        <item x="754"/>
        <item x="4947"/>
        <item x="4349"/>
        <item x="5197"/>
        <item x="5512"/>
        <item x="3117"/>
        <item x="3145"/>
        <item x="5711"/>
        <item x="4646"/>
        <item x="5215"/>
        <item x="5528"/>
        <item x="906"/>
        <item x="1773"/>
        <item x="1151"/>
        <item x="2568"/>
        <item x="3330"/>
        <item x="2414"/>
        <item x="4870"/>
        <item x="3472"/>
        <item x="3682"/>
        <item x="3553"/>
        <item x="487"/>
        <item x="4589"/>
        <item x="61"/>
        <item x="5424"/>
        <item x="4385"/>
        <item x="628"/>
        <item x="5258"/>
        <item x="2026"/>
        <item x="4569"/>
        <item x="2715"/>
        <item x="4411"/>
        <item x="2698"/>
        <item x="3494"/>
        <item x="1477"/>
        <item x="4449"/>
        <item x="517"/>
        <item x="3645"/>
        <item x="2888"/>
        <item x="1648"/>
        <item x="5621"/>
        <item x="2024"/>
        <item x="3373"/>
        <item x="3943"/>
        <item x="2273"/>
        <item x="1882"/>
        <item x="3865"/>
        <item x="3855"/>
        <item x="4620"/>
        <item x="2074"/>
        <item x="4617"/>
        <item x="1298"/>
        <item x="2433"/>
        <item x="2123"/>
        <item x="1638"/>
        <item x="622"/>
        <item x="2616"/>
        <item x="2346"/>
        <item x="2031"/>
        <item x="3079"/>
        <item x="3141"/>
        <item x="1992"/>
        <item x="1265"/>
        <item x="2695"/>
        <item x="4247"/>
        <item x="4612"/>
        <item x="3045"/>
        <item x="5136"/>
        <item x="4072"/>
        <item x="2421"/>
        <item x="1531"/>
        <item x="5420"/>
        <item x="4099"/>
        <item x="4453"/>
        <item x="1295"/>
        <item x="1642"/>
        <item x="476"/>
        <item x="4860"/>
        <item x="4004"/>
        <item x="4791"/>
        <item x="432"/>
        <item x="768"/>
        <item x="1196"/>
        <item x="1282"/>
        <item x="1788"/>
        <item x="4048"/>
        <item x="5140"/>
        <item x="4255"/>
        <item x="5122"/>
        <item x="4443"/>
        <item x="2905"/>
        <item x="2078"/>
        <item x="3618"/>
        <item x="4384"/>
        <item x="3370"/>
        <item x="3473"/>
        <item x="4085"/>
        <item x="4121"/>
        <item x="2645"/>
        <item x="2584"/>
        <item x="4270"/>
        <item x="4020"/>
        <item x="3475"/>
        <item x="15"/>
        <item x="2892"/>
        <item x="1315"/>
        <item x="4725"/>
        <item x="4960"/>
        <item x="5801"/>
        <item x="1141"/>
        <item x="3146"/>
        <item x="5381"/>
        <item x="1625"/>
        <item x="1393"/>
        <item x="4592"/>
        <item x="627"/>
        <item x="614"/>
        <item x="710"/>
        <item x="3579"/>
        <item x="1688"/>
        <item x="4965"/>
        <item x="4925"/>
        <item x="1412"/>
        <item x="4126"/>
        <item x="3547"/>
        <item x="890"/>
        <item x="2548"/>
        <item x="1667"/>
        <item x="4210"/>
        <item x="2773"/>
        <item x="51"/>
        <item x="5651"/>
        <item x="2351"/>
        <item x="3873"/>
        <item x="4228"/>
        <item x="4922"/>
        <item x="2999"/>
        <item x="3224"/>
        <item x="4979"/>
        <item x="1737"/>
        <item x="5275"/>
        <item x="4234"/>
        <item x="4605"/>
        <item x="1178"/>
        <item x="3161"/>
        <item x="5455"/>
        <item x="981"/>
        <item x="4282"/>
        <item x="3172"/>
        <item x="3684"/>
        <item x="4149"/>
        <item x="3335"/>
        <item x="181"/>
        <item x="3981"/>
        <item x="903"/>
        <item x="4532"/>
        <item x="1629"/>
        <item x="3914"/>
        <item x="1316"/>
        <item x="4452"/>
        <item x="1902"/>
        <item x="2275"/>
        <item x="4295"/>
        <item x="5270"/>
        <item x="5649"/>
        <item x="1863"/>
        <item x="4966"/>
        <item x="3556"/>
        <item x="672"/>
        <item x="2468"/>
        <item x="1680"/>
        <item x="4269"/>
        <item x="3997"/>
        <item x="1903"/>
        <item x="4568"/>
        <item x="2561"/>
        <item x="1537"/>
        <item x="3441"/>
        <item x="2699"/>
        <item x="4378"/>
        <item x="5720"/>
        <item x="1136"/>
        <item x="3273"/>
        <item x="354"/>
        <item x="935"/>
        <item x="723"/>
        <item x="3142"/>
        <item x="3364"/>
        <item x="2083"/>
        <item x="2721"/>
        <item x="5183"/>
        <item x="3590"/>
        <item x="5664"/>
        <item x="5244"/>
        <item x="3908"/>
        <item x="1012"/>
        <item x="4109"/>
        <item x="1188"/>
        <item x="3005"/>
        <item x="2196"/>
        <item x="2102"/>
        <item x="4464"/>
        <item x="1098"/>
        <item x="5597"/>
        <item x="3602"/>
        <item x="3424"/>
        <item x="3252"/>
        <item x="1644"/>
        <item x="3649"/>
        <item x="4904"/>
        <item x="2965"/>
        <item x="5451"/>
        <item x="2176"/>
        <item x="3189"/>
        <item x="4579"/>
        <item x="3228"/>
        <item x="5680"/>
        <item x="566"/>
        <item x="5486"/>
        <item x="3416"/>
        <item x="384"/>
        <item x="1490"/>
        <item x="4642"/>
        <item x="2050"/>
        <item x="1536"/>
        <item x="5631"/>
        <item x="174"/>
        <item x="4750"/>
        <item x="3001"/>
        <item x="5462"/>
        <item x="1592"/>
        <item x="1934"/>
        <item x="2642"/>
        <item x="4525"/>
        <item x="4003"/>
        <item x="4624"/>
        <item x="2241"/>
        <item x="2891"/>
        <item x="1932"/>
        <item x="5066"/>
        <item x="1331"/>
        <item x="3467"/>
        <item x="1100"/>
        <item x="2646"/>
        <item x="832"/>
        <item x="3939"/>
        <item x="1500"/>
        <item x="1090"/>
        <item x="4140"/>
        <item x="1356"/>
        <item x="5027"/>
        <item x="578"/>
        <item x="4690"/>
        <item x="2451"/>
        <item x="345"/>
        <item x="2149"/>
        <item x="5535"/>
        <item x="3088"/>
        <item x="1824"/>
        <item x="5749"/>
        <item x="2323"/>
        <item x="4864"/>
        <item x="2861"/>
        <item x="5114"/>
        <item x="197"/>
        <item x="917"/>
        <item x="3555"/>
        <item x="1086"/>
        <item x="1540"/>
        <item x="5080"/>
        <item x="2064"/>
        <item x="3830"/>
        <item x="5630"/>
        <item x="4695"/>
        <item x="3818"/>
        <item x="1187"/>
        <item x="2330"/>
        <item x="1194"/>
        <item x="2662"/>
        <item x="5153"/>
        <item x="4433"/>
        <item x="1878"/>
        <item x="2855"/>
        <item x="3695"/>
        <item x="1553"/>
        <item x="3999"/>
        <item x="1156"/>
        <item x="5784"/>
        <item x="615"/>
        <item x="4858"/>
        <item x="346"/>
        <item x="4222"/>
        <item x="3469"/>
        <item x="3485"/>
        <item x="4835"/>
        <item x="2811"/>
        <item x="2520"/>
        <item x="2558"/>
        <item x="5636"/>
        <item x="3862"/>
        <item x="4846"/>
        <item x="1303"/>
        <item x="4840"/>
        <item x="1481"/>
        <item x="4050"/>
        <item x="4720"/>
        <item x="2053"/>
        <item x="819"/>
        <item x="1074"/>
        <item x="2781"/>
        <item x="1637"/>
        <item x="3861"/>
        <item x="1687"/>
        <item x="4674"/>
        <item x="459"/>
        <item x="3564"/>
        <item x="503"/>
        <item x="1496"/>
        <item x="4640"/>
        <item x="3055"/>
        <item x="1594"/>
        <item x="504"/>
        <item x="4392"/>
        <item x="2805"/>
        <item x="1272"/>
        <item x="4667"/>
        <item x="4348"/>
        <item x="4424"/>
        <item x="4999"/>
        <item x="409"/>
        <item x="5573"/>
        <item x="3"/>
        <item x="596"/>
        <item x="5329"/>
        <item x="682"/>
        <item x="929"/>
        <item x="1313"/>
        <item x="1450"/>
        <item x="3959"/>
        <item x="5243"/>
        <item x="3940"/>
        <item x="3334"/>
        <item x="1168"/>
        <item x="2467"/>
        <item x="3550"/>
        <item x="4155"/>
        <item x="2953"/>
        <item x="4257"/>
        <item x="5432"/>
        <item x="362"/>
        <item x="5589"/>
        <item x="3486"/>
        <item x="4156"/>
        <item x="2279"/>
        <item x="1121"/>
        <item x="385"/>
        <item x="2101"/>
        <item x="1274"/>
        <item x="3118"/>
        <item x="5278"/>
        <item x="3358"/>
        <item x="1920"/>
        <item x="2315"/>
        <item x="4941"/>
        <item x="13"/>
        <item x="82"/>
        <item x="4486"/>
        <item x="5405"/>
        <item x="298"/>
        <item x="2521"/>
        <item x="2212"/>
        <item x="5633"/>
        <item x="3617"/>
        <item x="2875"/>
        <item x="1022"/>
        <item x="3388"/>
        <item x="3697"/>
        <item x="5383"/>
        <item x="1889"/>
        <item x="2514"/>
        <item x="1525"/>
        <item x="11"/>
        <item x="2793"/>
        <item x="64"/>
        <item x="5101"/>
        <item x="2587"/>
        <item x="0"/>
        <item x="1206"/>
        <item x="3206"/>
        <item x="4290"/>
        <item x="3591"/>
        <item x="4281"/>
        <item x="2410"/>
        <item x="1467"/>
        <item x="2830"/>
        <item x="5785"/>
        <item x="2716"/>
        <item x="4335"/>
        <item x="1538"/>
        <item x="3505"/>
        <item x="5700"/>
        <item x="4391"/>
        <item x="5757"/>
        <item x="3801"/>
        <item x="5441"/>
        <item x="4629"/>
        <item x="4630"/>
        <item x="5158"/>
        <item x="1514"/>
        <item x="5242"/>
        <item x="1853"/>
        <item x="1244"/>
        <item x="3942"/>
        <item x="5079"/>
        <item x="3198"/>
        <item x="2210"/>
        <item x="3276"/>
        <item x="318"/>
        <item x="2104"/>
        <item x="3993"/>
        <item x="4800"/>
        <item x="4758"/>
        <item x="2122"/>
        <item x="1164"/>
        <item x="4000"/>
        <item x="4810"/>
        <item x="1988"/>
        <item x="3332"/>
        <item x="2758"/>
        <item x="1068"/>
        <item x="3503"/>
        <item x="1523"/>
        <item x="4493"/>
        <item x="2231"/>
        <item x="4983"/>
        <item x="4201"/>
        <item x="854"/>
        <item x="2201"/>
        <item x="667"/>
        <item x="1949"/>
        <item x="1912"/>
        <item x="355"/>
        <item x="4523"/>
        <item x="1890"/>
        <item x="203"/>
        <item x="719"/>
        <item x="2163"/>
        <item x="2960"/>
        <item x="5609"/>
        <item x="5284"/>
        <item x="1345"/>
        <item x="4991"/>
        <item x="5435"/>
        <item x="5324"/>
        <item x="4221"/>
        <item x="353"/>
        <item x="4699"/>
        <item x="132"/>
        <item x="3110"/>
        <item x="5577"/>
        <item x="4143"/>
        <item x="2846"/>
        <item x="5306"/>
        <item x="2949"/>
        <item x="1872"/>
        <item x="721"/>
        <item x="1810"/>
        <item x="4764"/>
        <item x="3552"/>
        <item x="4470"/>
        <item x="3531"/>
        <item x="47"/>
        <item x="4297"/>
        <item x="4166"/>
        <item x="2717"/>
        <item x="5"/>
        <item x="5723"/>
        <item x="1930"/>
        <item x="314"/>
        <item x="4293"/>
        <item x="4534"/>
        <item x="3061"/>
        <item x="4009"/>
        <item x="371"/>
        <item x="5302"/>
        <item x="266"/>
        <item x="4116"/>
        <item x="4672"/>
        <item x="5315"/>
        <item x="1413"/>
        <item x="381"/>
        <item x="1808"/>
        <item x="1493"/>
        <item x="930"/>
        <item x="2759"/>
        <item x="2640"/>
        <item x="5135"/>
        <item x="4645"/>
        <item x="3761"/>
        <item x="3752"/>
        <item x="3546"/>
        <item x="320"/>
        <item x="4531"/>
        <item x="1685"/>
        <item x="827"/>
        <item x="457"/>
        <item x="4591"/>
        <item x="2305"/>
        <item x="180"/>
        <item x="3620"/>
        <item x="1392"/>
        <item x="3964"/>
        <item x="3015"/>
        <item x="5116"/>
        <item x="5802"/>
        <item x="3436"/>
        <item x="4132"/>
        <item x="5570"/>
        <item x="4635"/>
        <item x="2797"/>
        <item x="1056"/>
        <item x="4013"/>
        <item x="5690"/>
        <item x="2329"/>
        <item x="5131"/>
        <item x="2388"/>
        <item x="3092"/>
        <item x="5470"/>
        <item x="4103"/>
        <item x="1268"/>
        <item x="4292"/>
        <item x="3074"/>
        <item x="5387"/>
        <item x="1541"/>
        <item x="5540"/>
        <item x="2238"/>
        <item x="4550"/>
        <item x="1524"/>
        <item x="5070"/>
        <item x="4186"/>
        <item x="5522"/>
        <item x="1145"/>
        <item x="5445"/>
        <item x="2215"/>
        <item x="3523"/>
        <item x="5185"/>
        <item x="3128"/>
        <item x="3468"/>
        <item x="936"/>
        <item x="3024"/>
        <item x="3315"/>
        <item x="2140"/>
        <item x="3714"/>
        <item x="2194"/>
        <item x="3237"/>
        <item x="5053"/>
        <item x="1795"/>
        <item x="3900"/>
        <item x="4236"/>
        <item x="2859"/>
        <item x="4885"/>
        <item x="3549"/>
        <item x="1426"/>
        <item x="1561"/>
        <item x="4092"/>
        <item x="5138"/>
        <item x="5461"/>
        <item x="5465"/>
        <item x="4854"/>
        <item x="5007"/>
        <item x="4114"/>
        <item x="3135"/>
        <item x="3490"/>
        <item x="5041"/>
        <item x="3716"/>
        <item x="724"/>
        <item x="1084"/>
        <item x="3132"/>
        <item x="5687"/>
        <item x="4229"/>
        <item x="4792"/>
        <item x="1459"/>
        <item x="5611"/>
        <item x="3635"/>
        <item x="3434"/>
        <item x="4536"/>
        <item x="4942"/>
        <item x="3423"/>
        <item x="2929"/>
        <item x="5009"/>
        <item x="4741"/>
        <item x="1062"/>
        <item x="4027"/>
        <item x="5162"/>
        <item x="1011"/>
        <item x="3450"/>
        <item x="1180"/>
        <item x="4101"/>
        <item x="3850"/>
        <item x="5787"/>
        <item x="2629"/>
        <item x="2129"/>
        <item x="4190"/>
        <item x="1411"/>
        <item x="54"/>
        <item x="5485"/>
        <item x="4056"/>
        <item x="62"/>
        <item x="4144"/>
        <item x="3798"/>
        <item x="5615"/>
        <item x="377"/>
        <item x="2262"/>
        <item x="4799"/>
        <item x="3854"/>
        <item x="2702"/>
        <item x="3349"/>
        <item x="855"/>
        <item x="4240"/>
        <item x="5021"/>
        <item x="5419"/>
        <item x="1042"/>
        <item x="5613"/>
        <item x="4184"/>
        <item x="1732"/>
        <item x="1018"/>
        <item x="580"/>
        <item x="3087"/>
        <item x="5019"/>
        <item x="2278"/>
        <item x="813"/>
        <item x="4061"/>
        <item x="3760"/>
        <item x="847"/>
        <item x="2552"/>
        <item x="4567"/>
        <item x="1326"/>
        <item x="4921"/>
        <item x="787"/>
        <item x="2542"/>
        <item x="4745"/>
        <item x="4850"/>
        <item x="4421"/>
        <item x="407"/>
        <item x="898"/>
        <item x="4508"/>
        <item x="802"/>
        <item x="154"/>
        <item x="2652"/>
        <item x="4447"/>
        <item x="886"/>
        <item x="5752"/>
        <item x="1370"/>
        <item x="19"/>
        <item x="1621"/>
        <item x="329"/>
        <item x="3380"/>
        <item x="2425"/>
        <item x="2420"/>
        <item x="2880"/>
        <item x="5628"/>
        <item x="3766"/>
        <item x="2399"/>
        <item x="3048"/>
        <item x="5659"/>
        <item x="3123"/>
        <item x="3415"/>
        <item x="4848"/>
        <item x="4794"/>
        <item x="1728"/>
        <item x="65"/>
        <item x="1796"/>
        <item x="492"/>
        <item x="3762"/>
        <item x="4428"/>
        <item x="4632"/>
        <item x="3598"/>
        <item x="3355"/>
        <item x="581"/>
        <item x="3535"/>
        <item x="3937"/>
        <item x="5250"/>
        <item x="4191"/>
        <item x="2164"/>
        <item x="4714"/>
        <item x="3200"/>
        <item x="1122"/>
        <item x="2090"/>
        <item x="5479"/>
        <item x="4613"/>
        <item x="742"/>
        <item x="164"/>
        <item x="4062"/>
        <item x="4671"/>
        <item x="393"/>
        <item x="708"/>
        <item x="3652"/>
        <item x="52"/>
        <item x="4886"/>
        <item x="2357"/>
        <item x="3287"/>
        <item x="3915"/>
        <item x="2961"/>
        <item x="5257"/>
        <item x="109"/>
        <item x="2144"/>
        <item x="2505"/>
        <item x="1470"/>
        <item x="5585"/>
        <item x="5060"/>
        <item x="4828"/>
        <item x="5783"/>
        <item x="3348"/>
        <item x="178"/>
        <item x="5641"/>
        <item x="5142"/>
        <item x="1581"/>
        <item x="2707"/>
        <item x="2180"/>
        <item x="1961"/>
        <item x="2593"/>
        <item x="806"/>
        <item x="2402"/>
        <item x="2860"/>
        <item x="3936"/>
        <item x="2110"/>
        <item x="5681"/>
        <item x="1284"/>
        <item x="1200"/>
        <item x="2409"/>
        <item x="2919"/>
        <item x="81"/>
        <item x="4542"/>
        <item x="4559"/>
        <item x="3222"/>
        <item x="1693"/>
        <item x="5209"/>
        <item x="5098"/>
        <item x="162"/>
        <item x="2826"/>
        <item x="5404"/>
        <item x="5708"/>
        <item x="1729"/>
        <item x="1476"/>
        <item x="1861"/>
        <item x="1264"/>
        <item x="789"/>
        <item x="1349"/>
        <item x="1768"/>
        <item x="495"/>
        <item x="5626"/>
        <item x="4820"/>
        <item x="1948"/>
        <item x="5416"/>
        <item x="4505"/>
        <item x="4576"/>
        <item x="5091"/>
        <item x="3223"/>
        <item x="3431"/>
        <item x="836"/>
        <item x="4681"/>
        <item x="4226"/>
        <item x="4521"/>
        <item x="3323"/>
        <item x="4100"/>
        <item x="5768"/>
        <item x="2689"/>
        <item x="5184"/>
        <item x="963"/>
        <item x="106"/>
        <item x="2263"/>
        <item x="2937"/>
        <item x="3322"/>
        <item x="840"/>
        <item x="3176"/>
        <item x="4702"/>
        <item x="4830"/>
        <item x="2563"/>
        <item x="327"/>
        <item x="4334"/>
        <item x="3982"/>
        <item x="1921"/>
        <item x="3354"/>
        <item x="1242"/>
        <item x="4603"/>
        <item x="1480"/>
        <item x="4177"/>
        <item x="4158"/>
        <item x="1908"/>
        <item x="3892"/>
        <item x="4488"/>
        <item x="5259"/>
        <item x="1250"/>
        <item x="2796"/>
        <item x="4388"/>
        <item x="5163"/>
        <item x="4964"/>
        <item x="5225"/>
        <item x="338"/>
        <item x="5606"/>
        <item x="4831"/>
        <item x="3519"/>
        <item x="5453"/>
        <item x="4185"/>
        <item x="5506"/>
        <item x="1420"/>
        <item x="3676"/>
        <item x="259"/>
        <item x="3651"/>
        <item x="1433"/>
        <item x="3906"/>
        <item x="3711"/>
        <item x="4036"/>
        <item x="1529"/>
        <item x="1721"/>
        <item x="3920"/>
        <item x="4993"/>
        <item x="20"/>
        <item x="3845"/>
        <item x="4393"/>
        <item x="1318"/>
        <item x="1464"/>
        <item x="949"/>
        <item x="2461"/>
        <item x="3341"/>
        <item x="2981"/>
        <item x="1487"/>
        <item x="2202"/>
        <item x="3248"/>
        <item x="9"/>
        <item x="1979"/>
        <item x="1039"/>
        <item x="1935"/>
        <item x="2128"/>
        <item x="2792"/>
        <item x="4325"/>
        <item x="5740"/>
        <item x="4326"/>
        <item x="4057"/>
        <item x="4170"/>
        <item x="5123"/>
        <item x="5236"/>
        <item x="4021"/>
        <item x="3211"/>
        <item x="3275"/>
        <item x="5438"/>
        <item x="2427"/>
        <item x="4694"/>
        <item x="5133"/>
        <item x="1441"/>
        <item x="1388"/>
        <item x="4669"/>
        <item x="4665"/>
        <item x="1946"/>
        <item x="4893"/>
        <item x="3779"/>
        <item x="1489"/>
        <item x="4944"/>
        <item x="4153"/>
        <item x="1372"/>
        <item x="2827"/>
        <item x="2337"/>
        <item x="2020"/>
        <item x="108"/>
        <item x="2918"/>
        <item x="3683"/>
        <item x="4012"/>
        <item x="4902"/>
        <item x="4307"/>
        <item x="5336"/>
        <item x="4286"/>
        <item x="5106"/>
        <item x="863"/>
        <item x="3542"/>
        <item x="3851"/>
        <item x="3277"/>
        <item x="2177"/>
        <item x="4196"/>
        <item x="5797"/>
        <item x="1437"/>
        <item x="2831"/>
        <item x="4068"/>
        <item x="2720"/>
        <item x="4323"/>
        <item x="5733"/>
        <item x="4657"/>
        <item x="4382"/>
        <item x="4380"/>
        <item x="3776"/>
        <item x="4618"/>
        <item x="5008"/>
        <item x="1023"/>
        <item x="1701"/>
        <item x="587"/>
        <item x="449"/>
        <item x="3702"/>
        <item x="5714"/>
        <item x="4492"/>
        <item x="491"/>
        <item x="1292"/>
        <item x="36"/>
        <item x="448"/>
        <item x="5745"/>
        <item x="2959"/>
        <item x="955"/>
        <item x="188"/>
        <item x="2325"/>
        <item x="260"/>
        <item x="5572"/>
        <item x="136"/>
        <item x="5029"/>
        <item x="1744"/>
        <item x="3230"/>
        <item x="5607"/>
        <item x="1248"/>
        <item x="3241"/>
        <item x="5731"/>
        <item x="5274"/>
        <item x="5369"/>
        <item x="3413"/>
        <item x="3245"/>
        <item x="2292"/>
        <item x="4871"/>
        <item x="3127"/>
        <item x="1781"/>
        <item x="2426"/>
        <item x="830"/>
        <item x="1850"/>
        <item x="2395"/>
        <item x="803"/>
        <item x="2738"/>
        <item x="2531"/>
        <item x="5075"/>
        <item x="2815"/>
        <item x="4315"/>
        <item x="5129"/>
        <item x="601"/>
        <item x="3968"/>
        <item x="3208"/>
        <item x="5218"/>
        <item x="3515"/>
        <item x="525"/>
        <item x="5544"/>
        <item x="3966"/>
        <item x="4859"/>
        <item x="3391"/>
        <item x="5475"/>
        <item x="3924"/>
        <item x="3124"/>
        <item x="4407"/>
        <item x="5310"/>
        <item x="1454"/>
        <item x="5222"/>
        <item x="1516"/>
        <item x="2496"/>
        <item x="1697"/>
        <item x="4328"/>
        <item x="5352"/>
        <item x="4963"/>
        <item x="4444"/>
        <item x="5054"/>
        <item x="1601"/>
        <item x="4489"/>
        <item x="5505"/>
        <item x="5691"/>
        <item x="3454"/>
        <item x="5198"/>
        <item x="5307"/>
        <item x="1841"/>
        <item x="401"/>
        <item x="5713"/>
        <item x="4413"/>
        <item x="4955"/>
        <item x="3157"/>
        <item x="1241"/>
        <item x="655"/>
        <item x="1766"/>
        <item x="2932"/>
        <item x="1019"/>
        <item x="2389"/>
        <item x="5709"/>
        <item x="2706"/>
        <item x="533"/>
        <item x="3419"/>
        <item x="1458"/>
        <item x="5255"/>
        <item x="1927"/>
        <item x="2810"/>
        <item x="2596"/>
        <item x="4209"/>
        <item x="4790"/>
        <item x="5355"/>
        <item x="2400"/>
        <item x="3184"/>
        <item x="3321"/>
        <item x="3425"/>
        <item x="5417"/>
        <item x="4879"/>
        <item x="6"/>
        <item x="5388"/>
        <item x="1120"/>
        <item x="908"/>
        <item x="2894"/>
        <item x="3902"/>
        <item x="4120"/>
        <item x="3543"/>
        <item x="4306"/>
        <item x="3107"/>
        <item x="3687"/>
        <item x="737"/>
        <item x="3544"/>
        <item x="1898"/>
        <item x="5266"/>
        <item x="4218"/>
        <item x="5237"/>
        <item x="3432"/>
        <item x="3194"/>
        <item x="5360"/>
        <item x="1192"/>
        <item x="1786"/>
        <item x="3171"/>
        <item x="2294"/>
        <item x="1205"/>
        <item x="2523"/>
        <item x="1102"/>
        <item x="5375"/>
        <item x="3938"/>
        <item x="3770"/>
        <item x="497"/>
        <item x="4939"/>
        <item x="4555"/>
        <item x="392"/>
        <item x="2997"/>
        <item x="5178"/>
        <item x="2935"/>
        <item x="4427"/>
        <item x="4935"/>
        <item x="1366"/>
        <item x="3433"/>
        <item x="465"/>
        <item x="31"/>
        <item x="3462"/>
        <item x="2754"/>
        <item x="4504"/>
        <item x="4698"/>
        <item x="1013"/>
        <item x="5519"/>
        <item x="5087"/>
        <item x="4701"/>
        <item x="3588"/>
        <item x="1900"/>
        <item x="5480"/>
        <item x="3382"/>
        <item x="818"/>
        <item x="647"/>
        <item x="1532"/>
        <item x="3930"/>
        <item x="2956"/>
        <item x="5632"/>
        <item x="2945"/>
        <item x="5300"/>
        <item x="4987"/>
        <item x="3047"/>
        <item x="4117"/>
        <item x="2428"/>
        <item x="4647"/>
        <item x="4010"/>
        <item x="4954"/>
        <item x="843"/>
        <item x="1453"/>
        <item x="4666"/>
        <item x="4738"/>
        <item x="1620"/>
        <item x="5554"/>
        <item x="1000"/>
        <item x="5022"/>
        <item x="4015"/>
        <item x="3430"/>
        <item x="1332"/>
        <item x="4475"/>
        <item x="4471"/>
        <item x="4643"/>
        <item x="5280"/>
        <item x="4565"/>
        <item x="2816"/>
        <item x="1545"/>
        <item x="5566"/>
        <item x="5513"/>
        <item x="4118"/>
        <item x="5776"/>
        <item x="5442"/>
        <item x="3673"/>
        <item x="4806"/>
        <item x="1817"/>
        <item x="4023"/>
        <item x="3901"/>
        <item x="3574"/>
        <item x="3941"/>
        <item x="3179"/>
        <item x="3698"/>
        <item x="1675"/>
        <item x="745"/>
        <item x="4483"/>
        <item x="5591"/>
        <item x="3990"/>
        <item x="1288"/>
        <item x="2342"/>
        <item x="1652"/>
        <item x="1116"/>
        <item x="5139"/>
        <item x="4172"/>
        <item x="5763"/>
        <item x="4423"/>
        <item x="4788"/>
        <item x="1093"/>
        <item x="1643"/>
        <item x="3642"/>
        <item x="4040"/>
        <item x="2287"/>
        <item x="1170"/>
        <item x="5124"/>
        <item x="3628"/>
        <item x="5471"/>
        <item x="5164"/>
        <item x="4814"/>
        <item x="5065"/>
        <item x="5786"/>
        <item x="3739"/>
        <item x="852"/>
        <item x="1443"/>
        <item x="26"/>
        <item x="3119"/>
        <item x="5408"/>
        <item x="3880"/>
        <item x="529"/>
        <item x="43"/>
        <item x="3412"/>
        <item x="4354"/>
        <item x="5425"/>
        <item x="2701"/>
        <item x="2666"/>
        <item x="2293"/>
        <item x="1037"/>
        <item x="5734"/>
        <item x="3647"/>
        <item x="5196"/>
        <item x="2069"/>
        <item x="649"/>
        <item x="5775"/>
        <item x="5020"/>
        <item x="3696"/>
        <item x="2319"/>
        <item x="701"/>
        <item x="3344"/>
        <item x="5144"/>
        <item x="2442"/>
        <item x="1077"/>
        <item x="5245"/>
        <item x="1596"/>
        <item x="532"/>
        <item x="2545"/>
        <item x="1719"/>
        <item x="310"/>
        <item x="37"/>
        <item x="1706"/>
        <item x="5688"/>
        <item x="1825"/>
        <item x="3575"/>
        <item x="5371"/>
        <item x="2934"/>
        <item x="5261"/>
        <item x="2416"/>
        <item x="5532"/>
        <item x="5395"/>
        <item x="2522"/>
        <item x="4438"/>
        <item x="4884"/>
        <item x="3345"/>
        <item x="2386"/>
        <item x="1050"/>
        <item x="5671"/>
        <item x="1424"/>
        <item x="4479"/>
        <item x="4977"/>
        <item x="660"/>
        <item x="2189"/>
        <item x="3138"/>
        <item x="4769"/>
        <item x="4611"/>
        <item x="3621"/>
        <item x="5662"/>
        <item x="1014"/>
        <item x="5042"/>
        <item x="4661"/>
        <item x="5345"/>
        <item x="3162"/>
        <item x="4070"/>
        <item x="5796"/>
        <item x="3192"/>
        <item x="2169"/>
        <item x="223"/>
        <item x="4920"/>
        <item x="2154"/>
        <item x="3152"/>
        <item x="4136"/>
        <item x="605"/>
        <item x="3566"/>
        <item x="547"/>
        <item x="527"/>
        <item x="4913"/>
        <item x="5677"/>
        <item x="1595"/>
        <item x="1233"/>
        <item x="3497"/>
        <item x="5534"/>
        <item x="221"/>
        <item x="1271"/>
        <item x="5586"/>
        <item x="4829"/>
        <item x="5738"/>
        <item x="557"/>
        <item x="5180"/>
        <item x="3824"/>
        <item x="5389"/>
        <item x="2605"/>
        <item x="5710"/>
        <item x="4718"/>
        <item x="4110"/>
        <item x="4833"/>
        <item x="2225"/>
        <item x="5782"/>
        <item x="3823"/>
        <item x="5728"/>
        <item x="565"/>
        <item x="4212"/>
        <item x="4842"/>
        <item x="2166"/>
        <item x="2076"/>
        <item x="4005"/>
        <item x="3331"/>
        <item x="1691"/>
        <item x="2371"/>
        <item x="4580"/>
        <item x="2740"/>
        <item x="1894"/>
        <item x="2004"/>
        <item x="1507"/>
        <item x="461"/>
        <item x="2526"/>
        <item x="2572"/>
        <item x="4217"/>
        <item x="2747"/>
        <item x="1765"/>
        <item x="1928"/>
        <item x="2494"/>
        <item x="3723"/>
        <item x="315"/>
        <item x="2679"/>
        <item x="3792"/>
        <item x="3560"/>
        <item x="1919"/>
        <item x="5157"/>
        <item x="5543"/>
        <item x="5090"/>
        <item x="2200"/>
        <item x="4705"/>
        <item x="3972"/>
        <item x="3533"/>
        <item x="2280"/>
        <item x="83"/>
        <item x="4081"/>
        <item x="3582"/>
        <item x="1246"/>
        <item x="12"/>
        <item x="398"/>
        <item x="5646"/>
        <item x="2204"/>
        <item x="2186"/>
        <item x="2272"/>
        <item x="2052"/>
        <item x="619"/>
        <item x="5467"/>
        <item x="4732"/>
        <item x="5217"/>
        <item x="5110"/>
        <item x="1015"/>
        <item x="2054"/>
        <item x="2885"/>
        <item x="2733"/>
        <item x="4498"/>
        <item x="4248"/>
        <item x="5682"/>
        <item x="294"/>
        <item x="1404"/>
        <item x="1376"/>
        <item x="4251"/>
        <item x="3149"/>
        <item x="5484"/>
        <item x="4949"/>
        <item x="3879"/>
        <item x="1185"/>
        <item x="4316"/>
        <item x="5347"/>
        <item x="1741"/>
        <item x="1353"/>
        <item x="2943"/>
        <item x="5444"/>
        <item x="699"/>
        <item x="199"/>
        <item x="5006"/>
        <item x="4812"/>
        <item x="4776"/>
        <item x="3693"/>
        <item x="5342"/>
        <item x="2331"/>
        <item x="1073"/>
        <item x="3750"/>
        <item x="4465"/>
        <item x="437"/>
        <item x="3606"/>
        <item x="1305"/>
        <item x="4430"/>
        <item x="2094"/>
        <item x="4466"/>
        <item x="4199"/>
        <item x="2232"/>
        <item x="1857"/>
        <item x="1613"/>
        <item x="4038"/>
        <item x="4875"/>
        <item x="5623"/>
        <item x="4046"/>
        <item x="261"/>
        <item x="5427"/>
        <item x="3408"/>
        <item x="5064"/>
        <item x="534"/>
        <item x="1673"/>
        <item x="4454"/>
        <item x="2874"/>
        <item x="428"/>
        <item x="4685"/>
        <item x="3559"/>
        <item x="1115"/>
        <item x="4586"/>
        <item x="5149"/>
        <item x="4650"/>
        <item x="4682"/>
        <item x="2910"/>
        <item x="3994"/>
        <item x="3180"/>
        <item x="5765"/>
        <item x="1733"/>
        <item x="2482"/>
        <item x="4165"/>
        <item x="2048"/>
        <item x="3648"/>
        <item x="313"/>
        <item x="4022"/>
        <item x="5238"/>
        <item x="4995"/>
        <item x="3286"/>
        <item x="2047"/>
        <item x="5602"/>
        <item x="5556"/>
        <item x="5364"/>
        <item x="3477"/>
        <item x="987"/>
        <item x="3806"/>
        <item x="4401"/>
        <item x="33"/>
        <item x="4469"/>
        <item x="4749"/>
        <item x="455"/>
        <item x="5644"/>
        <item x="5062"/>
        <item x="5423"/>
        <item x="2312"/>
        <item x="1021"/>
        <item x="1302"/>
        <item x="2393"/>
        <item x="2969"/>
        <item x="1451"/>
        <item x="5193"/>
        <item x="3039"/>
        <item x="3584"/>
        <item x="548"/>
        <item x="1734"/>
        <item x="2214"/>
        <item x="2187"/>
        <item x="726"/>
        <item x="1357"/>
        <item x="4137"/>
        <item x="554"/>
        <item x="5805"/>
        <item x="3338"/>
        <item x="3539"/>
        <item x="1716"/>
        <item x="2680"/>
        <item x="2864"/>
        <item x="3777"/>
        <item x="3907"/>
        <item x="5202"/>
        <item x="3099"/>
        <item x="5678"/>
        <item x="3209"/>
        <item x="1956"/>
        <item x="3927"/>
        <item x="2444"/>
        <item x="334"/>
        <item x="3264"/>
        <item x="1918"/>
        <item x="709"/>
        <item x="2996"/>
        <item x="2158"/>
        <item x="5102"/>
        <item x="5282"/>
        <item x="5524"/>
        <item x="5724"/>
        <item x="993"/>
        <item x="4554"/>
        <item x="4826"/>
        <item x="5498"/>
        <item x="3782"/>
        <item x="4278"/>
        <item x="4501"/>
        <item x="128"/>
        <item x="2995"/>
        <item x="3257"/>
        <item x="2195"/>
        <item x="3328"/>
        <item x="2059"/>
        <item x="2340"/>
        <item x="2623"/>
        <item x="5793"/>
        <item x="5399"/>
        <item x="3046"/>
        <item x="4245"/>
        <item x="5390"/>
        <item x="1751"/>
        <item x="2950"/>
        <item x="4368"/>
        <item x="5392"/>
        <item x="4340"/>
        <item x="968"/>
        <item x="1249"/>
        <item x="4757"/>
        <item x="4535"/>
        <item x="4869"/>
        <item x="1300"/>
        <item x="3283"/>
        <item x="4578"/>
        <item x="5725"/>
        <item x="3670"/>
        <item x="2872"/>
        <item x="5148"/>
        <item x="2051"/>
        <item x="4485"/>
        <item x="4590"/>
        <item x="4755"/>
        <item x="5750"/>
        <item x="1419"/>
        <item x="5637"/>
        <item x="3013"/>
        <item x="1432"/>
        <item x="4138"/>
        <item x="1064"/>
        <item x="2356"/>
        <item x="3640"/>
        <item x="725"/>
        <item x="5521"/>
        <item x="5026"/>
        <item x="3726"/>
        <item x="2856"/>
        <item x="4771"/>
        <item x="1969"/>
        <item x="5403"/>
        <item x="4086"/>
        <item x="5359"/>
        <item x="5514"/>
        <item x="2833"/>
        <item x="2569"/>
        <item x="2281"/>
        <item x="2003"/>
        <item x="2419"/>
        <item x="2947"/>
        <item x="5617"/>
        <item x="1071"/>
        <item x="3028"/>
        <item x="5546"/>
        <item x="3951"/>
        <item x="2424"/>
        <item x="3895"/>
        <item x="3304"/>
        <item x="3100"/>
        <item x="2148"/>
        <item x="5312"/>
        <item x="3536"/>
        <item x="2783"/>
        <item x="2500"/>
        <item x="1980"/>
        <item x="5753"/>
        <item x="5414"/>
        <item x="1938"/>
        <item x="561"/>
        <item x="4313"/>
        <item x="1048"/>
        <item x="1213"/>
        <item x="2183"/>
        <item x="211"/>
        <item x="5177"/>
        <item x="4230"/>
        <item x="2217"/>
        <item x="3896"/>
        <item x="1559"/>
        <item x="2179"/>
        <item x="3466"/>
        <item x="1955"/>
        <item x="2250"/>
        <item x="2562"/>
        <item x="2607"/>
        <item x="4815"/>
        <item x="867"/>
        <item x="3383"/>
        <item x="2948"/>
        <item x="4877"/>
        <item x="3677"/>
        <item x="5798"/>
        <item x="1609"/>
        <item x="3868"/>
        <item x="5584"/>
        <item x="5716"/>
        <item x="3731"/>
        <item x="4300"/>
        <item x="1494"/>
        <item x="4457"/>
        <item x="540"/>
        <item x="2635"/>
        <item x="5766"/>
        <item x="4287"/>
        <item x="5487"/>
        <item x="3758"/>
        <item x="4299"/>
        <item x="799"/>
        <item x="2318"/>
        <item x="3072"/>
        <item x="4522"/>
        <item x="4704"/>
        <item x="2802"/>
        <item x="5466"/>
        <item x="2261"/>
        <item x="4071"/>
        <item x="2766"/>
        <item x="1436"/>
        <item x="1434"/>
        <item x="5084"/>
        <item x="3926"/>
        <item x="1219"/>
        <item x="991"/>
        <item x="5412"/>
        <item x="5384"/>
        <item x="5331"/>
        <item x="4317"/>
        <item x="2712"/>
        <item x="3284"/>
        <item x="414"/>
        <item x="1257"/>
        <item x="3538"/>
        <item x="4294"/>
        <item x="5747"/>
        <item x="4312"/>
        <item x="3187"/>
        <item x="3952"/>
        <item x="1294"/>
        <item x="252"/>
        <item x="5349"/>
        <item x="3594"/>
        <item x="1425"/>
        <item x="3256"/>
        <item x="4836"/>
        <item x="5537"/>
        <item x="3644"/>
        <item x="1646"/>
        <item x="5583"/>
        <item x="1899"/>
        <item x="3272"/>
        <item x="3506"/>
        <item x="5531"/>
        <item x="5362"/>
        <item x="2348"/>
        <item x="5085"/>
        <item x="5293"/>
        <item x="3534"/>
        <item x="4693"/>
        <item x="687"/>
        <item x="3615"/>
        <item x="2317"/>
        <item x="4145"/>
        <item x="5473"/>
        <item x="2844"/>
        <item x="5517"/>
        <item x="2682"/>
        <item x="2615"/>
        <item x="3346"/>
        <item x="1548"/>
        <item x="5795"/>
        <item x="2732"/>
        <item x="1547"/>
        <item x="1506"/>
        <item x="3634"/>
        <item x="1632"/>
        <item x="3297"/>
        <item x="5581"/>
        <item x="5492"/>
        <item x="600"/>
        <item x="3690"/>
        <item x="4985"/>
        <item x="5525"/>
        <item x="3021"/>
        <item x="758"/>
        <item x="2787"/>
        <item x="5421"/>
        <item x="4028"/>
        <item x="4622"/>
        <item x="4446"/>
        <item x="2614"/>
        <item x="4861"/>
        <item x="3095"/>
        <item x="3738"/>
        <item x="1816"/>
        <item x="3839"/>
        <item x="2775"/>
        <item x="3724"/>
        <item x="4499"/>
        <item x="4333"/>
        <item x="2077"/>
        <item x="4261"/>
        <item x="5530"/>
        <item x="957"/>
        <item x="5117"/>
        <item x="1626"/>
        <item x="1266"/>
        <item x="574"/>
        <item x="962"/>
        <item x="911"/>
        <item x="3639"/>
        <item x="2313"/>
        <item x="1161"/>
        <item x="144"/>
        <item x="4911"/>
        <item x="2447"/>
        <item x="2119"/>
        <item x="620"/>
        <item x="5549"/>
        <item x="4724"/>
        <item x="118"/>
        <item x="3166"/>
        <item x="3611"/>
        <item x="555"/>
        <item x="4601"/>
        <item x="2167"/>
        <item x="2658"/>
        <item x="1922"/>
        <item x="5568"/>
        <item x="4710"/>
        <item x="3794"/>
        <item x="5083"/>
        <item x="4950"/>
        <item x="4970"/>
        <item x="1040"/>
        <item x="4777"/>
        <item x="5034"/>
        <item x="2930"/>
        <item x="2741"/>
        <item x="4180"/>
        <item x="3860"/>
        <item x="5560"/>
        <item x="2663"/>
        <item x="990"/>
        <item x="1066"/>
        <item x="1299"/>
        <item x="4490"/>
        <item x="3147"/>
        <item x="4370"/>
        <item x="411"/>
        <item x="5702"/>
        <item x="3114"/>
        <item x="2477"/>
        <item x="1355"/>
        <item x="3134"/>
        <item x="391"/>
        <item x="5483"/>
        <item x="4397"/>
        <item x="5523"/>
        <item x="2842"/>
        <item x="5277"/>
        <item x="5213"/>
        <item x="3513"/>
        <item x="4291"/>
        <item x="5804"/>
        <item x="4310"/>
        <item x="5232"/>
        <item x="4035"/>
        <item x="4564"/>
        <item x="4577"/>
        <item x="4260"/>
        <item x="5488"/>
        <item x="3808"/>
        <item x="1045"/>
        <item x="1769"/>
        <item x="4549"/>
        <item x="3104"/>
        <item x="831"/>
        <item x="5746"/>
        <item x="1132"/>
        <item x="1760"/>
        <item x="2170"/>
        <item x="922"/>
        <item x="3294"/>
        <item x="3411"/>
        <item x="1974"/>
        <item x="3921"/>
        <item x="1593"/>
        <item x="1509"/>
        <item x="3400"/>
        <item x="5370"/>
        <item x="4946"/>
        <item x="5398"/>
        <item x="2889"/>
        <item x="3665"/>
        <item x="5353"/>
        <item x="3608"/>
        <item x="1859"/>
        <item x="4680"/>
        <item x="4984"/>
        <item x="3863"/>
        <item x="1297"/>
        <item x="4303"/>
        <item x="5128"/>
        <item x="5269"/>
        <item x="2668"/>
        <item x="3973"/>
        <item x="5330"/>
        <item x="1957"/>
        <item x="2034"/>
        <item x="3212"/>
        <item x="1002"/>
        <item x="3457"/>
        <item x="5527"/>
        <item x="2978"/>
        <item x="3524"/>
        <item x="3707"/>
        <item x="5311"/>
        <item x="4289"/>
        <item x="5520"/>
        <item x="858"/>
        <item x="356"/>
        <item x="3799"/>
        <item x="611"/>
        <item x="4616"/>
        <item x="3795"/>
        <item x="530"/>
        <item x="3650"/>
        <item x="406"/>
        <item x="4900"/>
        <item x="5440"/>
        <item x="770"/>
        <item x="4016"/>
        <item x="3692"/>
        <item x="4888"/>
        <item x="2708"/>
        <item x="2984"/>
        <item x="1717"/>
        <item x="5773"/>
        <item x="1410"/>
        <item x="1382"/>
        <item x="4160"/>
        <item x="1871"/>
        <item x="3367"/>
        <item x="5744"/>
        <item x="3056"/>
        <item x="3573"/>
        <item x="1088"/>
        <item x="4972"/>
        <item x="5689"/>
        <item x="3501"/>
        <item x="937"/>
        <item x="4066"/>
        <item x="2084"/>
        <item x="2221"/>
        <item x="3540"/>
        <item x="5003"/>
        <item x="1150"/>
        <item x="4139"/>
        <item x="1616"/>
        <item x="4651"/>
        <item x="2017"/>
        <item x="1772"/>
        <item x="2592"/>
        <item x="551"/>
        <item x="2085"/>
        <item x="2401"/>
        <item x="3365"/>
        <item x="927"/>
        <item x="3970"/>
        <item x="5411"/>
        <item x="3785"/>
        <item x="5338"/>
        <item x="233"/>
        <item x="4319"/>
        <item x="5764"/>
        <item x="2946"/>
        <item x="5045"/>
        <item x="4807"/>
        <item x="2625"/>
        <item x="2456"/>
        <item x="4194"/>
        <item x="5779"/>
        <item x="2726"/>
        <item x="969"/>
        <item x="3978"/>
        <item x="5253"/>
        <item x="3530"/>
        <item x="2488"/>
        <item x="4381"/>
        <item x="4740"/>
        <item x="2359"/>
        <item x="4729"/>
        <item x="2115"/>
        <item x="3263"/>
        <item x="1483"/>
        <item x="2120"/>
        <item x="1471"/>
        <item x="3232"/>
        <item x="5759"/>
        <item x="4878"/>
        <item x="5012"/>
        <item x="2559"/>
        <item x="2801"/>
        <item x="2099"/>
        <item x="4463"/>
        <item x="1718"/>
        <item x="5755"/>
        <item x="4011"/>
        <item x="2168"/>
        <item x="295"/>
        <item x="2030"/>
        <item x="210"/>
        <item x="3996"/>
        <item x="5612"/>
        <item x="4327"/>
        <item x="3632"/>
        <item x="4189"/>
        <item x="3840"/>
        <item x="4537"/>
        <item x="4780"/>
        <item x="3664"/>
        <item x="5200"/>
        <item x="1690"/>
        <item x="4363"/>
        <item x="5350"/>
        <item x="1755"/>
        <item x="5394"/>
        <item x="1218"/>
        <item x="5368"/>
        <item x="3329"/>
        <item x="629"/>
        <item x="1512"/>
        <item x="3661"/>
        <item x="3656"/>
        <item x="3361"/>
        <item x="2114"/>
        <item x="3216"/>
        <item x="5550"/>
        <item x="4113"/>
        <item x="3453"/>
        <item x="3369"/>
        <item x="2412"/>
        <item x="1191"/>
        <item x="3931"/>
        <item x="5536"/>
        <item x="5332"/>
        <item x="3609"/>
        <item x="3853"/>
        <item x="5179"/>
        <item x="5224"/>
        <item x="5692"/>
        <item x="3819"/>
        <item x="5443"/>
        <item x="4115"/>
        <item x="3825"/>
        <item x="4266"/>
        <item x="4588"/>
        <item x="845"/>
        <item x="500"/>
        <item x="5186"/>
        <item x="3916"/>
        <item x="4051"/>
        <item x="1978"/>
        <item x="3113"/>
        <item x="5089"/>
        <item x="3735"/>
        <item x="888"/>
        <item x="4934"/>
        <item x="1862"/>
        <item x="5426"/>
        <item x="410"/>
        <item x="5624"/>
        <item x="1747"/>
        <item x="4065"/>
        <item x="4332"/>
        <item x="207"/>
        <item x="5707"/>
        <item x="598"/>
        <item x="681"/>
        <item x="2774"/>
        <item x="4472"/>
        <item x="2804"/>
        <item x="3581"/>
        <item x="2251"/>
        <item x="3439"/>
        <item x="1519"/>
        <item x="7"/>
        <item x="2213"/>
        <item x="654"/>
        <item x="5458"/>
        <item x="1197"/>
        <item x="5339"/>
        <item x="3945"/>
        <item x="2471"/>
        <item x="2155"/>
        <item x="4916"/>
        <item x="3784"/>
        <item x="4894"/>
        <item x="3314"/>
        <item x="5088"/>
        <item x="5701"/>
        <item x="4652"/>
        <item x="3775"/>
        <item x="3563"/>
        <item x="5807"/>
        <item x="1552"/>
        <item x="2858"/>
        <item x="2734"/>
        <item x="5204"/>
        <item x="1097"/>
        <item x="3815"/>
        <item x="3183"/>
        <item x="3236"/>
        <item x="483"/>
        <item x="4881"/>
        <item x="3215"/>
        <item x="1240"/>
        <item x="4526"/>
        <item x="3998"/>
        <item x="4497"/>
        <item x="2782"/>
        <item x="2942"/>
        <item x="918"/>
        <item x="3235"/>
        <item x="5081"/>
        <item x="4195"/>
        <item x="4506"/>
        <item x="3802"/>
        <item x="1941"/>
        <item x="3925"/>
        <item x="1815"/>
        <item x="4442"/>
        <item x="4727"/>
        <item x="3070"/>
        <item x="1684"/>
        <item x="4804"/>
        <item x="943"/>
        <item x="4636"/>
        <item x="4779"/>
        <item x="4507"/>
        <item x="4089"/>
        <item x="4909"/>
        <item x="2462"/>
        <item x="1970"/>
        <item x="3878"/>
        <item x="3495"/>
        <item x="677"/>
        <item x="1154"/>
        <item x="3874"/>
        <item x="1731"/>
        <item x="4088"/>
        <item x="2753"/>
        <item x="4857"/>
        <item x="1870"/>
        <item x="4362"/>
        <item x="2146"/>
        <item x="3663"/>
        <item x="1306"/>
        <item x="4583"/>
        <item x="293"/>
        <item x="4957"/>
        <item x="921"/>
        <item x="2776"/>
        <item x="4872"/>
        <item x="974"/>
        <item x="3201"/>
        <item x="1835"/>
        <item x="4679"/>
        <item x="5614"/>
        <item x="3043"/>
        <item x="2661"/>
        <item x="219"/>
        <item x="4200"/>
        <item x="324"/>
        <item x="4673"/>
        <item x="4026"/>
        <item x="445"/>
        <item x="2228"/>
        <item x="586"/>
        <item x="5635"/>
        <item x="475"/>
        <item x="4849"/>
        <item x="5379"/>
        <item x="4367"/>
        <item x="4889"/>
        <item x="2628"/>
        <item x="3757"/>
        <item x="5377"/>
        <item x="1109"/>
        <item x="2191"/>
        <item x="1686"/>
        <item x="2902"/>
        <item x="4546"/>
        <item x="5326"/>
        <item x="2757"/>
        <item x="5683"/>
        <item x="2288"/>
        <item x="4719"/>
        <item x="967"/>
        <item x="2022"/>
        <item x="1973"/>
        <item x="3638"/>
        <item x="4358"/>
        <item x="3511"/>
        <item x="3859"/>
        <item x="2328"/>
        <item x="5013"/>
        <item x="3319"/>
        <item x="3000"/>
        <item x="3569"/>
        <item x="3103"/>
        <item x="4631"/>
        <item x="2486"/>
        <item x="5173"/>
        <item x="1398"/>
        <item x="5474"/>
        <item x="5618"/>
        <item x="297"/>
        <item x="2836"/>
        <item x="3756"/>
        <item x="4141"/>
        <item x="330"/>
        <item x="2296"/>
        <item x="1730"/>
        <item x="1215"/>
        <item x="1339"/>
        <item x="275"/>
        <item x="4461"/>
        <item x="5298"/>
        <item x="1016"/>
        <item x="3783"/>
        <item x="4596"/>
        <item x="1705"/>
        <item x="5737"/>
        <item x="2438"/>
        <item x="5011"/>
        <item x="582"/>
        <item x="1959"/>
        <item x="3313"/>
        <item x="5472"/>
        <item x="3888"/>
        <item x="5172"/>
        <item x="746"/>
        <item x="1856"/>
        <item x="5790"/>
        <item x="2985"/>
        <item x="2730"/>
        <item x="2987"/>
        <item x="3512"/>
        <item x="1287"/>
        <item x="104"/>
        <item x="5366"/>
        <item x="1369"/>
        <item x="3600"/>
        <item x="5772"/>
        <item x="5113"/>
        <item x="281"/>
        <item x="2971"/>
        <item x="2972"/>
        <item x="3827"/>
        <item x="953"/>
        <item x="3765"/>
        <item x="3363"/>
        <item x="4953"/>
        <item x="3949"/>
        <item x="3053"/>
        <item x="1208"/>
        <item x="2853"/>
        <item x="4233"/>
        <item x="3719"/>
        <item x="1887"/>
        <item x="4080"/>
        <item x="3813"/>
        <item x="2725"/>
        <item x="5533"/>
        <item x="5430"/>
        <item x="986"/>
        <item x="5160"/>
        <item x="2617"/>
        <item x="3460"/>
        <item x="4394"/>
        <item x="4754"/>
        <item x="1926"/>
        <item x="5308"/>
        <item x="5256"/>
        <item x="1533"/>
        <item x="2367"/>
        <item x="5141"/>
        <item x="5463"/>
        <item x="5778"/>
        <item x="2474"/>
        <item x="560"/>
        <item x="3420"/>
        <item x="3838"/>
        <item x="2922"/>
        <item x="4563"/>
        <item x="5676"/>
        <item x="1925"/>
        <item x="4519"/>
        <item x="531"/>
        <item x="4587"/>
        <item x="2750"/>
        <item x="3299"/>
        <item x="3508"/>
        <item x="5120"/>
        <item x="5288"/>
        <item x="750"/>
        <item x="5182"/>
        <item x="2714"/>
        <item x="1347"/>
        <item x="2550"/>
        <item x="1743"/>
        <item x="5552"/>
        <item x="3133"/>
        <item x="5673"/>
        <item x="2097"/>
        <item x="1833"/>
        <item x="1289"/>
        <item x="980"/>
        <item x="2991"/>
        <item x="5575"/>
        <item x="3326"/>
        <item x="5469"/>
        <item x="296"/>
        <item x="2203"/>
        <item x="2511"/>
        <item x="3064"/>
        <item x="3353"/>
        <item x="1847"/>
        <item x="5316"/>
        <item x="1579"/>
        <item x="2126"/>
        <item x="4468"/>
        <item x="5168"/>
        <item x="4723"/>
        <item x="2660"/>
        <item x="3205"/>
        <item x="5137"/>
        <item x="680"/>
        <item x="2890"/>
        <item x="243"/>
        <item x="1807"/>
        <item x="117"/>
        <item x="4739"/>
        <item x="5318"/>
        <item x="1750"/>
        <item x="4969"/>
        <item x="4638"/>
        <item x="5808"/>
        <item x="3769"/>
        <item x="4584"/>
        <item x="992"/>
        <item x="2387"/>
        <item x="5309"/>
        <item x="5289"/>
        <item x="3745"/>
        <item x="3178"/>
        <item x="3266"/>
        <item x="5627"/>
        <item x="3669"/>
        <item x="4406"/>
        <item x="1565"/>
        <item x="2339"/>
        <item x="5040"/>
        <item x="1996"/>
        <item x="4974"/>
        <item x="4763"/>
        <item x="2466"/>
        <item x="5328"/>
        <item x="4803"/>
        <item x="5748"/>
        <item x="4623"/>
        <item x="1985"/>
        <item x="3202"/>
        <item x="1327"/>
        <item x="5551"/>
        <item x="5192"/>
        <item x="5743"/>
        <item x="2877"/>
        <item x="4689"/>
        <item x="4366"/>
        <item x="2744"/>
        <item x="4419"/>
        <item x="5437"/>
        <item x="4412"/>
        <item x="2983"/>
        <item x="2869"/>
        <item x="4168"/>
        <item x="4148"/>
        <item x="5605"/>
        <item x="1052"/>
        <item x="4973"/>
        <item x="1193"/>
        <item x="3352"/>
        <item x="960"/>
        <item x="5077"/>
        <item x="4347"/>
        <item x="4014"/>
        <item x="3255"/>
        <item x="3429"/>
        <item x="4735"/>
        <item x="564"/>
        <item x="717"/>
        <item x="4726"/>
        <item x="4736"/>
        <item x="3227"/>
        <item x="3764"/>
        <item x="5762"/>
        <item x="4432"/>
        <item x="4648"/>
        <item x="2015"/>
        <item x="3846"/>
        <item x="3289"/>
        <item x="4915"/>
        <item x="5276"/>
        <item x="48"/>
        <item x="821"/>
        <item x="5252"/>
        <item x="4314"/>
        <item x="4024"/>
        <item x="665"/>
        <item x="3521"/>
        <item x="2848"/>
        <item x="2688"/>
        <item x="4676"/>
        <item x="751"/>
        <item x="286"/>
        <item x="5732"/>
        <item x="556"/>
        <item x="5789"/>
        <item x="2219"/>
        <item x="1497"/>
        <item x="5361"/>
        <item x="2364"/>
        <item x="4997"/>
        <item x="5201"/>
        <item x="3012"/>
        <item x="435"/>
        <item x="3699"/>
        <item x="1806"/>
        <item x="2379"/>
        <item x="5648"/>
        <item x="3463"/>
        <item x="2063"/>
        <item x="2073"/>
        <item x="1822"/>
        <item x="190"/>
        <item x="3987"/>
        <item x="4990"/>
        <item x="5227"/>
        <item x="4129"/>
        <item x="3811"/>
        <item x="2277"/>
        <item x="2322"/>
        <item x="3929"/>
        <item x="1602"/>
        <item x="2998"/>
        <item x="5735"/>
        <item x="5501"/>
        <item x="5468"/>
        <item x="543"/>
        <item x="2895"/>
        <item x="3604"/>
        <item x="2513"/>
        <item x="4827"/>
        <item x="5545"/>
        <item x="1963"/>
        <item x="4045"/>
        <item x="4976"/>
        <item x="2632"/>
        <item x="5376"/>
        <item x="2769"/>
        <item x="3633"/>
        <item x="4437"/>
        <item x="2567"/>
        <item x="2752"/>
        <item x="5373"/>
        <item x="3814"/>
        <item x="5230"/>
        <item x="4482"/>
        <item x="5730"/>
        <item x="2485"/>
        <item x="2535"/>
        <item x="630"/>
        <item x="2491"/>
        <item x="5176"/>
        <item x="2779"/>
        <item x="2143"/>
        <item x="920"/>
        <item x="659"/>
        <item x="3988"/>
        <item x="4249"/>
        <item x="666"/>
        <item x="1917"/>
        <item x="4782"/>
        <item x="1522"/>
        <item x="4164"/>
        <item x="3631"/>
        <item x="3667"/>
        <item x="5781"/>
        <item x="3395"/>
        <item x="1610"/>
        <item x="5693"/>
        <item x="2928"/>
        <item x="3210"/>
        <item x="4033"/>
        <item x="5593"/>
        <item x="5511"/>
        <item x="4079"/>
        <item x="3078"/>
        <item x="4502"/>
        <item x="5684"/>
        <item x="4775"/>
        <item x="3030"/>
        <item x="5287"/>
        <item x="2363"/>
        <item x="4346"/>
        <item x="5564"/>
        <item x="4688"/>
        <item x="3630"/>
        <item x="3181"/>
        <item x="2181"/>
        <item x="3551"/>
        <item x="421"/>
        <item x="3288"/>
        <item x="4793"/>
        <item x="5567"/>
        <item x="4215"/>
        <item x="3303"/>
        <item x="1397"/>
        <item x="3446"/>
        <item x="1633"/>
        <item x="2134"/>
        <item x="5092"/>
        <item x="3471"/>
        <item x="2072"/>
        <item x="5754"/>
        <item x="2106"/>
        <item x="1546"/>
        <item x="1944"/>
        <item x="3732"/>
        <item x="292"/>
        <item x="1789"/>
        <item x="796"/>
        <item x="2988"/>
        <item x="3502"/>
        <item x="3019"/>
        <item x="3870"/>
        <item x="2606"/>
        <item x="3710"/>
        <item x="4183"/>
        <item x="1371"/>
        <item x="5105"/>
        <item x="1783"/>
        <item x="3399"/>
        <item x="862"/>
        <item x="1261"/>
        <item x="4992"/>
        <item x="4715"/>
        <item x="4390"/>
        <item x="4868"/>
        <item x="2096"/>
        <item x="1094"/>
        <item x="4205"/>
        <item x="4039"/>
        <item x="3983"/>
        <item x="5497"/>
        <item x="3478"/>
        <item x="2460"/>
        <item x="5401"/>
        <item x="2657"/>
        <item x="2121"/>
        <item x="1799"/>
        <item x="3681"/>
        <item x="3407"/>
        <item x="3197"/>
        <item x="3805"/>
        <item x="4919"/>
        <item x="5588"/>
        <item x="5706"/>
        <item x="2819"/>
        <item x="3912"/>
        <item x="5741"/>
        <item x="4604"/>
        <item x="4748"/>
        <item x="5111"/>
        <item x="3956"/>
        <item x="5058"/>
        <item x="2785"/>
        <item x="3911"/>
        <item x="1005"/>
        <item x="1106"/>
        <item x="5657"/>
        <item x="3706"/>
        <item x="2727"/>
        <item x="2992"/>
        <item x="4628"/>
        <item x="1936"/>
        <item x="1819"/>
        <item x="1740"/>
        <item x="1662"/>
        <item x="2582"/>
        <item x="112"/>
        <item x="1209"/>
        <item x="4952"/>
        <item x="1140"/>
        <item x="4713"/>
        <item x="4379"/>
        <item x="2729"/>
        <item x="1995"/>
        <item x="1362"/>
        <item x="2009"/>
        <item x="5272"/>
        <item x="4387"/>
        <item x="2724"/>
        <item x="485"/>
        <item x="2341"/>
        <item x="4254"/>
        <item x="5601"/>
        <item x="4232"/>
        <item x="5063"/>
        <item x="984"/>
        <item x="1843"/>
        <item x="56"/>
        <item x="5167"/>
        <item x="159"/>
        <item x="1186"/>
        <item x="3662"/>
        <item x="1884"/>
        <item x="1032"/>
        <item x="3090"/>
        <item x="914"/>
        <item x="2927"/>
        <item x="5563"/>
        <item x="542"/>
        <item x="2008"/>
        <item x="1320"/>
        <item x="5094"/>
        <item x="2473"/>
        <item x="5429"/>
        <item x="5260"/>
        <item x="4305"/>
        <item x="1840"/>
        <item x="3042"/>
        <item x="3269"/>
        <item x="2829"/>
        <item x="4383"/>
        <item x="5436"/>
        <item x="72"/>
        <item x="5109"/>
        <item x="4697"/>
        <item x="3310"/>
        <item x="3744"/>
        <item x="2392"/>
        <item x="4753"/>
        <item x="4883"/>
        <item x="2182"/>
        <item x="3109"/>
        <item x="4174"/>
        <item x="4473"/>
        <item x="3637"/>
        <item x="2631"/>
        <item x="2479"/>
        <item x="3368"/>
        <item x="5504"/>
        <item x="5439"/>
        <item x="1587"/>
        <item x="1308"/>
        <item x="2911"/>
        <item x="4448"/>
        <item x="484"/>
        <item x="5665"/>
        <item x="1764"/>
        <item x="4414"/>
        <item x="5181"/>
        <item x="4337"/>
        <item x="4495"/>
        <item x="2299"/>
        <item x="5767"/>
        <item x="3891"/>
        <item x="4018"/>
        <item x="5610"/>
        <item x="3928"/>
        <item x="2800"/>
        <item x="5574"/>
        <item x="3265"/>
        <item x="3722"/>
        <item x="2042"/>
        <item x="1984"/>
        <item x="3977"/>
        <item x="4179"/>
        <item x="519"/>
        <item x="4819"/>
        <item x="5727"/>
        <item x="2566"/>
        <item x="2917"/>
        <item x="4130"/>
        <item x="1473"/>
        <item x="5756"/>
        <item x="3126"/>
        <item x="4783"/>
        <item x="4516"/>
        <item x="2117"/>
        <item x="4309"/>
        <item x="2093"/>
        <item x="3089"/>
        <item x="3965"/>
        <item x="5118"/>
        <item x="1465"/>
        <item x="5402"/>
        <item x="1570"/>
        <item x="4802"/>
        <item x="5668"/>
        <item x="4566"/>
        <item x="5477"/>
        <item x="5303"/>
        <item x="3809"/>
        <item x="2185"/>
        <item x="4122"/>
        <item x="2300"/>
        <item x="3170"/>
        <item x="1615"/>
        <item x="4513"/>
        <item x="713"/>
        <item x="3884"/>
        <item x="2990"/>
        <item x="2304"/>
        <item x="5015"/>
        <item x="2691"/>
        <item x="4770"/>
        <item x="739"/>
        <item x="2193"/>
        <item x="837"/>
        <item x="5489"/>
        <item x="4063"/>
        <item x="5670"/>
        <item x="5415"/>
        <item x="3971"/>
        <item x="2808"/>
        <item x="3816"/>
        <item x="3347"/>
        <item x="4785"/>
        <item x="2916"/>
        <item x="193"/>
        <item x="5344"/>
        <item x="4197"/>
        <item x="2671"/>
        <item x="1449"/>
        <item x="1962"/>
        <item x="4415"/>
        <item x="4809"/>
        <item x="3262"/>
        <item x="2683"/>
        <item x="4107"/>
        <item x="2767"/>
        <item x="5722"/>
        <item x="2941"/>
        <item x="2581"/>
        <item x="599"/>
        <item x="98"/>
        <item x="2415"/>
        <item x="2979"/>
        <item x="959"/>
        <item x="5047"/>
        <item x="4545"/>
        <item x="2814"/>
        <item x="5542"/>
        <item x="4625"/>
        <item x="4477"/>
        <item x="2230"/>
        <item x="4700"/>
        <item x="2850"/>
        <item x="2974"/>
        <item x="2033"/>
        <item x="676"/>
        <item x="5422"/>
        <item x="4441"/>
        <item x="397"/>
        <item x="1159"/>
        <item x="5320"/>
        <item x="2586"/>
        <item x="5033"/>
        <item x="2081"/>
        <item x="4055"/>
        <item x="2334"/>
        <item x="3529"/>
        <item x="3234"/>
        <item x="4898"/>
        <item x="1591"/>
        <item x="3165"/>
        <item x="4722"/>
        <item x="1160"/>
        <item x="2309"/>
        <item x="1704"/>
        <item x="571"/>
        <item x="2803"/>
        <item x="4594"/>
        <item x="3081"/>
        <item x="1907"/>
        <item x="4460"/>
        <item x="1832"/>
        <item x="3254"/>
        <item x="2851"/>
        <item x="4330"/>
        <item x="730"/>
        <item x="4781"/>
        <item x="1875"/>
        <item x="3268"/>
        <item x="5622"/>
        <item x="5696"/>
        <item x="2723"/>
        <item x="5629"/>
        <item x="2010"/>
        <item x="2649"/>
        <item x="3077"/>
        <item x="5286"/>
        <item x="1679"/>
        <item x="285"/>
        <item x="5171"/>
        <item x="3154"/>
        <item x="4182"/>
        <item x="5494"/>
        <item x="2306"/>
        <item x="1994"/>
        <item x="1492"/>
        <item x="1612"/>
        <item x="5446"/>
        <item x="4353"/>
        <item x="5686"/>
        <item x="4837"/>
        <item x="573"/>
        <item x="5093"/>
        <item x="1176"/>
        <item x="1695"/>
        <item x="2768"/>
        <item x="3804"/>
        <item x="1036"/>
        <item x="5249"/>
        <item x="138"/>
        <item x="4091"/>
        <item x="516"/>
        <item x="396"/>
        <item x="5346"/>
        <item x="4436"/>
        <item x="3858"/>
        <item x="4773"/>
        <item x="4627"/>
        <item x="558"/>
        <item x="2670"/>
        <item x="5502"/>
        <item x="5321"/>
        <item x="363"/>
        <item x="5769"/>
        <item x="4529"/>
        <item x="2921"/>
        <item x="4231"/>
        <item x="885"/>
        <item x="5643"/>
        <item x="1972"/>
        <item x="5121"/>
        <item x="4357"/>
        <item x="1083"/>
        <item x="5069"/>
        <item x="3153"/>
        <item x="5685"/>
        <item x="1342"/>
        <item x="5354"/>
        <item x="3261"/>
        <item x="3709"/>
        <item x="5325"/>
        <item x="4304"/>
        <item x="4125"/>
        <item x="4376"/>
        <item x="5247"/>
        <item x="2541"/>
        <item x="2823"/>
        <item x="2993"/>
        <item x="2840"/>
        <item x="4784"/>
        <item x="4595"/>
        <item x="3789"/>
        <item x="453"/>
        <item x="3366"/>
        <item x="4641"/>
        <item x="4890"/>
        <item x="1158"/>
        <item x="3768"/>
        <item x="5751"/>
        <item x="2198"/>
        <item x="5025"/>
        <item x="2958"/>
        <item x="849"/>
        <item x="2501"/>
        <item x="3904"/>
        <item x="5229"/>
        <item x="2529"/>
        <item x="5726"/>
        <item x="2260"/>
        <item x="2470"/>
        <item x="1707"/>
        <item x="4825"/>
        <item x="1585"/>
        <item x="4044"/>
        <item x="4095"/>
        <item x="5500"/>
        <item x="1495"/>
        <item x="1175"/>
        <item x="4743"/>
        <item x="3743"/>
        <item x="756"/>
        <item x="1855"/>
        <item x="1666"/>
        <item x="5283"/>
        <item x="983"/>
        <item x="3051"/>
        <item x="2256"/>
        <item x="4660"/>
        <item x="2454"/>
        <item x="3800"/>
        <item x="1527"/>
        <item x="2611"/>
        <item x="675"/>
        <item x="2967"/>
        <item x="3849"/>
        <item x="5241"/>
        <item x="1207"/>
        <item x="4982"/>
        <item x="4929"/>
        <item x="5634"/>
        <item x="3058"/>
        <item x="5547"/>
        <item x="4345"/>
        <item x="1076"/>
        <item x="592"/>
        <item x="4331"/>
        <item x="3728"/>
        <item x="1607"/>
        <item x="430"/>
        <item x="2737"/>
        <item x="3729"/>
        <item x="3080"/>
        <item x="5057"/>
        <item x="4426"/>
        <item x="5590"/>
        <item x="5175"/>
        <item x="1085"/>
        <item x="4476"/>
        <item x="1656"/>
        <item x="4163"/>
        <item x="3857"/>
        <item x="608"/>
        <item x="4562"/>
        <item x="5223"/>
        <item x="5721"/>
        <item x="4350"/>
        <item x="694"/>
        <item x="2043"/>
        <item x="383"/>
        <item x="4399"/>
        <item x="2007"/>
        <item x="4243"/>
        <item x="2749"/>
        <item x="3737"/>
        <item x="3484"/>
        <item x="4435"/>
        <item x="5400"/>
        <item x="3510"/>
        <item x="202"/>
        <item x="1711"/>
        <item x="1396"/>
        <item x="3131"/>
        <item x="5459"/>
        <item x="4256"/>
        <item x="5393"/>
        <item x="834"/>
        <item x="30"/>
        <item x="2220"/>
        <item x="2080"/>
        <item x="5271"/>
        <item x="2459"/>
        <item x="1055"/>
        <item x="5061"/>
        <item x="4112"/>
        <item x="764"/>
        <item x="5002"/>
        <item x="348"/>
        <item x="4912"/>
        <item x="3866"/>
        <item x="1987"/>
        <item x="5380"/>
        <item x="4032"/>
        <item x="3428"/>
        <item x="366"/>
        <item x="2656"/>
        <item x="1225"/>
        <item x="1742"/>
        <item x="2873"/>
        <item x="5208"/>
        <item x="1409"/>
        <item x="4386"/>
        <item x="2863"/>
        <item x="1976"/>
        <item x="5803"/>
        <item x="129"/>
        <item x="4538"/>
        <item x="1105"/>
        <item x="1651"/>
        <item x="3158"/>
        <item x="1254"/>
        <item x="3774"/>
        <item x="4787"/>
        <item x="996"/>
        <item x="2018"/>
        <item x="464"/>
        <item x="2966"/>
        <item x="1399"/>
        <item x="246"/>
        <item x="3177"/>
        <item x="2784"/>
        <item x="1897"/>
        <item x="5125"/>
        <item x="4663"/>
        <item x="760"/>
        <item x="5317"/>
        <item x="5104"/>
        <item x="4924"/>
        <item x="2653"/>
        <item x="3084"/>
        <item x="3705"/>
        <item x="4675"/>
        <item x="1448"/>
        <item x="5640"/>
        <item x="3629"/>
        <item x="5032"/>
        <item x="4839"/>
        <item x="5273"/>
        <item x="5799"/>
        <item x="3894"/>
        <item x="2041"/>
        <item x="1416"/>
        <item x="3545"/>
        <item x="3034"/>
        <item x="2453"/>
        <item x="4980"/>
        <item x="3002"/>
        <item x="5548"/>
        <item x="5694"/>
        <item x="3096"/>
        <item x="231"/>
        <item x="5650"/>
        <item x="4938"/>
        <item x="5456"/>
        <item x="1486"/>
        <item x="4320"/>
        <item x="3613"/>
        <item x="2982"/>
        <item x="5147"/>
        <item x="5571"/>
        <item x="805"/>
        <item x="2441"/>
        <item x="913"/>
        <item x="5510"/>
        <item x="5719"/>
        <item x="4283"/>
        <item x="344"/>
        <item x="2430"/>
        <item x="5666"/>
        <item x="3244"/>
        <item x="4908"/>
        <item x="2145"/>
        <item x="2303"/>
        <item x="5143"/>
        <item x="5279"/>
        <item x="3309"/>
        <item x="5187"/>
        <item x="2378"/>
        <item x="3106"/>
        <item x="2580"/>
        <item x="4494"/>
        <item x="1113"/>
        <item x="944"/>
        <item x="4002"/>
        <item x="3044"/>
        <item x="4049"/>
        <item x="3947"/>
        <item x="4075"/>
        <item x="569"/>
        <item x="896"/>
        <item x="2449"/>
        <item x="2375"/>
        <item x="4610"/>
        <item x="788"/>
        <item x="3826"/>
        <item x="942"/>
        <item x="5044"/>
        <item x="3356"/>
        <item x="999"/>
        <item x="1260"/>
        <item x="3955"/>
        <item x="4416"/>
        <item x="5212"/>
        <item x="4914"/>
        <item x="4684"/>
        <item x="5582"/>
        <item x="5718"/>
        <item x="1722"/>
        <item x="5638"/>
        <item x="3204"/>
        <item x="3749"/>
        <item x="948"/>
        <item x="341"/>
        <item x="5372"/>
        <item x="4105"/>
        <item x="5052"/>
        <item x="402"/>
        <item x="5770"/>
        <item x="861"/>
        <item x="3008"/>
        <item x="1780"/>
        <item x="4712"/>
        <item x="1802"/>
        <item x="1726"/>
        <item x="3976"/>
        <item x="2253"/>
        <item x="3130"/>
        <item x="3796"/>
        <item x="443"/>
        <item x="3740"/>
        <item x="5097"/>
        <item x="4910"/>
        <item x="1375"/>
        <item x="5206"/>
        <item x="2132"/>
        <item x="4019"/>
        <item x="3482"/>
        <item x="3720"/>
        <item x="264"/>
        <item x="4608"/>
        <item x="1655"/>
        <item x="2852"/>
        <item x="703"/>
        <item x="761"/>
        <item x="4515"/>
        <item x="94"/>
        <item x="5569"/>
        <item x="1475"/>
        <item x="941"/>
        <item x="3500"/>
        <item x="424"/>
        <item x="2547"/>
        <item x="5647"/>
        <item x="5407"/>
        <item x="3599"/>
        <item x="1754"/>
        <item x="2408"/>
        <item x="46"/>
        <item x="4609"/>
        <item x="5476"/>
        <item x="1886"/>
        <item x="1112"/>
        <item x="509"/>
        <item x="1296"/>
        <item x="4455"/>
        <item x="5739"/>
        <item x="4135"/>
        <item x="1402"/>
        <item x="720"/>
        <item x="669"/>
        <item x="494"/>
        <item x="4873"/>
        <item x="3481"/>
        <item x="2095"/>
        <item x="5240"/>
        <item x="24"/>
        <item x="4637"/>
        <item x="5620"/>
        <item x="2483"/>
        <item x="5382"/>
        <item x="279"/>
        <item x="2151"/>
        <item x="4429"/>
        <item x="3279"/>
        <item x="4360"/>
        <item x="3203"/>
        <item x="4031"/>
        <item x="2502"/>
        <item x="470"/>
        <item x="5518"/>
        <item x="2685"/>
        <item x="1584"/>
        <item x="5653"/>
        <item x="1211"/>
        <item x="653"/>
        <item x="1739"/>
        <item x="5418"/>
        <item x="1818"/>
        <item x="864"/>
        <item x="4659"/>
        <item x="2933"/>
        <item x="716"/>
        <item x="2763"/>
        <item x="1374"/>
        <item x="5674"/>
        <item x="3829"/>
        <item x="5281"/>
        <item x="2713"/>
        <item x="5457"/>
        <item x="5074"/>
        <item x="4154"/>
        <item x="5367"/>
        <item x="998"/>
        <item x="4480"/>
        <item x="2528"/>
        <item x="5698"/>
        <item x="3438"/>
        <item x="5327"/>
        <item x="3913"/>
        <item x="1798"/>
        <item x="5791"/>
        <item x="5263"/>
        <item x="5655"/>
        <item x="5396"/>
        <item x="2431"/>
        <item x="2684"/>
        <item x="1341"/>
        <item x="3102"/>
        <item x="4318"/>
        <item x="5030"/>
        <item x="3357"/>
        <item x="5598"/>
        <item x="3274"/>
        <item x="3196"/>
        <item x="4329"/>
        <item x="1839"/>
        <item x="5625"/>
        <item x="4823"/>
        <item x="3033"/>
        <item x="3910"/>
        <item x="3014"/>
        <item x="3398"/>
        <item x="1775"/>
        <item x="1590"/>
        <item x="4365"/>
        <item x="5717"/>
        <item x="2016"/>
        <item x="1599"/>
        <item x="2150"/>
        <item x="3325"/>
        <item x="932"/>
        <item x="5496"/>
        <item x="5078"/>
        <item x="4897"/>
        <item x="5695"/>
        <item x="2549"/>
        <item x="1259"/>
        <item x="4634"/>
        <item x="3214"/>
        <item x="4767"/>
        <item x="1883"/>
        <item x="2142"/>
        <item x="4162"/>
        <item x="5335"/>
        <item x="2062"/>
        <item x="3217"/>
        <item x="3151"/>
        <item x="5431"/>
        <item x="4067"/>
        <item x="939"/>
        <item x="4128"/>
        <item x="3654"/>
        <item x="3011"/>
        <item x="4626"/>
        <item x="3026"/>
        <item x="5452"/>
        <item x="1325"/>
        <item x="759"/>
        <item x="3049"/>
        <item x="4678"/>
        <item x="4599"/>
        <item x="2465"/>
        <item x="1304"/>
        <item x="4863"/>
        <item x="4692"/>
        <item x="249"/>
        <item x="5481"/>
        <item x="3626"/>
        <item x="387"/>
        <item x="865"/>
        <item x="1067"/>
        <item x="977"/>
        <item x="5565"/>
        <item x="607"/>
        <item x="2391"/>
        <item x="2476"/>
        <item x="5205"/>
        <item x="1893"/>
        <item x="4553"/>
        <item x="2289"/>
        <item x="4813"/>
        <item x="4127"/>
        <item x="4242"/>
        <item x="5221"/>
        <item x="5736"/>
        <item x="226"/>
        <item x="323"/>
        <item x="2495"/>
        <item x="4856"/>
        <item x="4296"/>
        <item x="550"/>
        <item x="5385"/>
        <item x="5448"/>
        <item x="2112"/>
        <item x="5067"/>
        <item x="5363"/>
        <item x="4541"/>
        <item x="912"/>
        <item x="767"/>
        <item x="2365"/>
        <item x="5031"/>
        <item x="3887"/>
        <item x="4533"/>
        <item x="4405"/>
        <item x="982"/>
        <item x="593"/>
        <item x="2458"/>
        <item x="3948"/>
        <item x="3537"/>
        <item x="5294"/>
        <item x="2989"/>
        <item x="704"/>
        <item x="568"/>
        <item x="5391"/>
        <item x="426"/>
        <item x="3694"/>
        <item x="4338"/>
        <item x="2655"/>
        <item x="563"/>
        <item x="2575"/>
        <item x="3260"/>
        <item x="947"/>
        <item x="1440"/>
        <item x="3121"/>
        <item x="3422"/>
        <item x="1510"/>
        <item x="5235"/>
        <item x="1009"/>
        <item x="3371"/>
        <item x="4176"/>
        <item x="2089"/>
        <item x="2678"/>
        <item x="3410"/>
        <item x="755"/>
        <item x="2268"/>
        <item x="1933"/>
        <item x="5672"/>
        <item x="5579"/>
        <item x="3703"/>
        <item x="3318"/>
        <item x="3394"/>
        <item x="3741"/>
        <item x="1805"/>
        <item x="2029"/>
        <item x="255"/>
        <item x="1746"/>
        <item x="2235"/>
        <item x="5562"/>
        <item x="1645"/>
        <item x="3995"/>
        <item x="2229"/>
        <item x="5788"/>
        <item x="4301"/>
        <item x="2240"/>
        <item x="1138"/>
        <item x="3076"/>
        <item x="538"/>
        <item x="5199"/>
        <item x="2490"/>
        <item x="4968"/>
        <item x="3483"/>
        <item x="3038"/>
        <item x="1221"/>
        <item x="3577"/>
        <item x="1457"/>
        <item x="4772"/>
        <item x="951"/>
        <item x="4396"/>
        <item x="4511"/>
        <item x="552"/>
        <item x="5667"/>
        <item x="2920"/>
        <item x="2298"/>
        <item x="1635"/>
        <item x="1860"/>
        <item x="5056"/>
        <item x="4808"/>
        <item x="2710"/>
        <item x="640"/>
        <item x="2345"/>
        <item x="5314"/>
        <item x="468"/>
        <item x="5526"/>
        <item x="1873"/>
        <item x="2795"/>
        <item x="2600"/>
        <item x="5219"/>
        <item x="4986"/>
        <item x="3003"/>
        <item x="3890"/>
        <item x="2040"/>
        <item x="3150"/>
        <item x="2174"/>
        <item x="5234"/>
        <item x="5742"/>
        <item x="4093"/>
        <item x="905"/>
        <item x="2534"/>
        <item x="446"/>
        <item x="5758"/>
        <item x="3578"/>
        <item x="3393"/>
        <item x="4696"/>
        <item x="1931"/>
        <item x="23"/>
        <item x="5195"/>
        <item x="1373"/>
        <item x="5038"/>
        <item x="3140"/>
        <item x="4157"/>
        <item x="4761"/>
        <item x="2719"/>
        <item x="4600"/>
        <item x="4945"/>
        <item x="2762"/>
        <item x="441"/>
        <item x="2244"/>
        <item x="3447"/>
        <item x="1407"/>
        <item x="4409"/>
        <item x="5161"/>
        <item x="5146"/>
        <item x="4124"/>
        <item x="1851"/>
        <item x="2807"/>
        <item x="795"/>
        <item x="4956"/>
        <item x="5191"/>
        <item x="3975"/>
        <item x="1044"/>
        <item x="2199"/>
        <item x="5374"/>
        <item x="5538"/>
        <item x="3528"/>
        <item x="5305"/>
        <item x="4731"/>
        <item x="2519"/>
        <item x="4544"/>
        <item x="875"/>
        <item x="1365"/>
        <item x="5115"/>
        <item x="5715"/>
        <item x="1641"/>
        <item x="5039"/>
        <item x="1577"/>
        <item x="4211"/>
        <item x="4246"/>
        <item x="744"/>
        <item x="2370"/>
        <item x="1452"/>
        <item x="5214"/>
        <item x="2067"/>
        <item x="3704"/>
        <item x="4978"/>
        <item x="5434"/>
        <item x="4053"/>
        <item x="101"/>
        <item x="3240"/>
        <item x="234"/>
        <item x="2579"/>
        <item x="1826"/>
        <item x="5539"/>
        <item x="156"/>
        <item x="4607"/>
        <item x="5654"/>
        <item x="4971"/>
        <item x="1892"/>
        <item x="2626"/>
        <item x="1269"/>
        <item x="5348"/>
        <item x="5760"/>
        <item x="3351"/>
        <item x="395"/>
        <item x="3445"/>
        <item x="5386"/>
        <item x="3666"/>
        <item x="2772"/>
        <item x="632"/>
        <item x="4459"/>
        <item x="4288"/>
        <item x="1958"/>
        <item x="4467"/>
        <item x="4094"/>
        <item x="2184"/>
        <item x="5771"/>
        <item x="2285"/>
        <item x="2108"/>
        <item x="5231"/>
        <item x="1749"/>
        <item x="1801"/>
        <item x="2344"/>
        <item x="4043"/>
        <item x="857"/>
        <item x="4227"/>
        <item x="5103"/>
        <item x="10"/>
        <item x="1836"/>
        <item x="702"/>
        <item x="1247"/>
        <item x="698"/>
        <item x="1598"/>
        <item x="3899"/>
        <item x="5777"/>
        <item x="3596"/>
        <item x="4259"/>
        <item x="2418"/>
        <item x="1551"/>
        <item x="45"/>
        <item x="2362"/>
        <item x="546"/>
        <item x="1943"/>
        <item x="4298"/>
        <item x="5159"/>
        <item x="3219"/>
        <item x="3129"/>
        <item x="5397"/>
        <item x="3169"/>
        <item x="4258"/>
        <item x="3922"/>
        <item x="126"/>
        <item x="3387"/>
        <item x="1010"/>
        <item x="1797"/>
        <item x="4691"/>
        <item x="5152"/>
        <item x="2302"/>
        <item x="641"/>
        <item x="4687"/>
        <item x="1431"/>
        <item x="4474"/>
        <item x="1868"/>
        <item x="3527"/>
        <item x="4481"/>
        <item x="404"/>
        <item x="931"/>
        <item x="2576"/>
        <item x="370"/>
        <item x="5558"/>
        <item x="1710"/>
        <item x="2398"/>
        <item x="1063"/>
        <item x="2377"/>
        <item x="218"/>
        <item x="1361"/>
        <item x="413"/>
        <item x="5616"/>
        <item x="3010"/>
        <item x="643"/>
        <item x="4188"/>
        <item x="228"/>
        <item x="2556"/>
        <item x="1217"/>
        <item x="2014"/>
        <item x="3116"/>
        <item x="390"/>
        <item x="817"/>
        <item x="4927"/>
        <item x="4655"/>
        <item x="1628"/>
        <item x="5014"/>
        <item x="179"/>
        <item x="5233"/>
        <item x="4887"/>
        <item x="508"/>
        <item x="884"/>
        <item x="2057"/>
        <item x="1838"/>
        <item x="3562"/>
        <item x="2515"/>
        <item x="2908"/>
        <item x="3474"/>
        <item x="5406"/>
        <item x="1550"/>
        <item x="1715"/>
        <item x="1782"/>
        <item x="2791"/>
        <item x="2537"/>
        <item x="5017"/>
        <item x="2208"/>
        <item x="684"/>
        <item x="3653"/>
        <item x="2603"/>
        <item x="5265"/>
        <item x="891"/>
        <item x="535"/>
        <item x="1346"/>
        <item x="2037"/>
        <item x="1204"/>
        <item x="4581"/>
        <item x="2962"/>
        <item x="1263"/>
        <item x="3285"/>
        <item x="2369"/>
        <item x="4339"/>
        <item x="2828"/>
        <item x="5587"/>
        <item x="4253"/>
        <item x="4225"/>
        <item x="1661"/>
        <item x="3691"/>
        <item x="4998"/>
        <item x="1665"/>
        <item x="1564"/>
        <item x="5675"/>
        <item x="2544"/>
        <item x="245"/>
        <item x="3094"/>
        <item x="3730"/>
        <item x="4845"/>
        <item x="892"/>
        <item x="5108"/>
        <item x="4134"/>
        <item x="2372"/>
        <item x="4907"/>
        <item x="1439"/>
        <item x="5478"/>
        <item x="3833"/>
        <item x="412"/>
        <item x="3836"/>
        <item x="4928"/>
        <item x="3992"/>
        <item x="3755"/>
        <item x="4425"/>
        <item x="1983"/>
        <item x="4834"/>
        <item x="3721"/>
        <item x="5555"/>
        <item x="3986"/>
        <item x="4707"/>
        <item x="3063"/>
        <item x="2038"/>
        <item x="270"/>
        <item x="2901"/>
        <item x="5561"/>
        <item x="3125"/>
        <item x="1896"/>
        <item x="3603"/>
        <item x="3069"/>
        <item x="3174"/>
        <item x="1104"/>
        <item x="3844"/>
        <item x="5450"/>
        <item x="4798"/>
        <item x="268"/>
        <item x="5239"/>
        <item x="3680"/>
        <item x="3848"/>
        <item x="1338"/>
        <item x="5071"/>
        <item x="5343"/>
        <item x="5553"/>
        <item x="1683"/>
        <item x="5447"/>
        <item x="2374"/>
        <item x="5096"/>
        <item x="2125"/>
        <item x="2898"/>
        <item x="610"/>
        <item x="2590"/>
        <item x="4042"/>
        <item x="1330"/>
        <item x="3780"/>
        <item x="1606"/>
        <item x="5600"/>
        <item x="4001"/>
        <item x="2269"/>
        <item x="160"/>
        <item x="5268"/>
        <item x="214"/>
        <item x="1390"/>
        <item x="2510"/>
        <item x="2676"/>
        <item x="5495"/>
        <item x="5703"/>
        <item x="2105"/>
        <item x="4838"/>
        <item x="3050"/>
        <item x="3526"/>
        <item x="2211"/>
        <item x="5493"/>
        <item x="693"/>
        <item x="271"/>
        <item x="3406"/>
        <item x="3057"/>
        <item x="585"/>
        <item x="1906"/>
        <item x="1999"/>
        <item x="1653"/>
        <item x="2952"/>
        <item x="5220"/>
        <item x="2825"/>
        <item x="1163"/>
        <item x="3221"/>
        <item x="2835"/>
        <item x="4102"/>
        <item x="1472"/>
        <item x="2806"/>
        <item x="2206"/>
        <item x="2841"/>
        <item x="1623"/>
        <item x="952"/>
        <item x="639"/>
        <item x="1035"/>
        <item x="1971"/>
        <item x="1438"/>
        <item x="4677"/>
        <item x="3173"/>
        <item x="1317"/>
        <item x="4451"/>
        <item x="2620"/>
        <item x="469"/>
        <item x="3375"/>
        <item x="111"/>
        <item x="3465"/>
        <item x="3449"/>
        <item x="894"/>
        <item x="4509"/>
        <item x="5658"/>
        <item x="3934"/>
        <item x="1337"/>
        <item x="4087"/>
        <item x="165"/>
        <item x="4510"/>
        <item x="1518"/>
        <item x="490"/>
        <item x="1639"/>
        <item x="3017"/>
        <item x="5557"/>
        <item x="322"/>
        <item x="1513"/>
        <item x="216"/>
        <item x="5292"/>
        <item x="4582"/>
        <item x="2274"/>
        <item x="1203"/>
        <item x="2071"/>
        <item x="3290"/>
        <item x="4573"/>
        <item x="5203"/>
        <item x="209"/>
        <item x="4151"/>
        <item x="2709"/>
        <item x="1759"/>
        <item x="4142"/>
        <item x="5761"/>
        <item x="2503"/>
        <item x="2385"/>
        <item x="4434"/>
        <item x="3713"/>
        <item x="3586"/>
        <item x="3298"/>
        <item x="2197"/>
        <item x="2384"/>
        <item x="1328"/>
        <item x="4161"/>
        <item x="4204"/>
        <item x="925"/>
        <item x="5661"/>
        <item x="3607"/>
        <item x="2138"/>
        <item x="5491"/>
        <item x="4867"/>
        <item x="1089"/>
        <item x="1654"/>
        <item x="1544"/>
        <item x="1253"/>
        <item x="3168"/>
        <item x="262"/>
        <item x="3404"/>
        <item x="4670"/>
        <item x="1714"/>
        <item x="5499"/>
        <item x="131"/>
        <item x="4017"/>
        <item x="4439"/>
        <item x="4440"/>
        <item x="5036"/>
        <item x="5267"/>
        <item x="2124"/>
        <item x="5068"/>
        <item x="785"/>
        <item x="1589"/>
        <item x="4557"/>
        <item x="5669"/>
        <item x="4874"/>
        <item x="562"/>
        <item x="478"/>
        <item x="934"/>
        <item x="4989"/>
        <item x="3414"/>
        <item x="1502"/>
        <item x="3518"/>
        <item x="1079"/>
        <item x="5592"/>
        <item x="4193"/>
        <item x="5174"/>
        <item x="3748"/>
        <item x="3889"/>
        <item x="5712"/>
        <item x="4880"/>
        <item x="1364"/>
        <item x="4818"/>
        <item x="3018"/>
        <item x="90"/>
        <item x="4896"/>
        <item x="5248"/>
        <item x="5365"/>
        <item x="3679"/>
        <item x="3350"/>
        <item x="5127"/>
        <item x="4059"/>
        <item x="1229"/>
        <item x="2098"/>
        <item x="3139"/>
        <item x="1082"/>
        <item x="2718"/>
        <item x="3421"/>
        <item x="2092"/>
        <item x="3464"/>
        <item x="5001"/>
        <item x="3570"/>
        <item x="1501"/>
        <item x="5608"/>
        <item x="451"/>
        <item x="5705"/>
        <item x="3985"/>
        <item x="1275"/>
        <item x="1329"/>
        <item x="3390"/>
        <item x="1286"/>
        <item x="995"/>
        <item x="2218"/>
        <item x="4352"/>
        <item x="4219"/>
        <item x="510"/>
        <item x="3112"/>
        <item x="3343"/>
        <item x="2923"/>
        <item x="2282"/>
        <item x="3253"/>
        <item x="2349"/>
        <item x="4524"/>
        <item x="4843"/>
        <item x="1415"/>
        <item x="2914"/>
        <item x="3452"/>
        <item x="1664"/>
        <item x="1430"/>
        <item x="2610"/>
        <item x="3646"/>
        <item x="2049"/>
        <item x="175"/>
        <item x="1813"/>
        <item x="417"/>
        <item x="3062"/>
        <item x="5642"/>
        <item x="1157"/>
        <item x="3025"/>
        <item x="2525"/>
        <item x="883"/>
        <item x="4090"/>
        <item x="1054"/>
        <item x="4560"/>
        <item x="4593"/>
        <item x="979"/>
        <item x="808"/>
        <item x="3605"/>
        <item x="3444"/>
        <item x="99"/>
        <item x="3974"/>
        <item x="3023"/>
        <item x="5254"/>
        <item x="3239"/>
        <item x="2913"/>
        <item x="1008"/>
        <item x="235"/>
        <item x="3678"/>
        <item x="340"/>
        <item x="4683"/>
        <item x="2234"/>
        <item x="2464"/>
        <item x="155"/>
        <item x="2066"/>
        <item x="5619"/>
        <item x="2457"/>
        <item x="2613"/>
        <item x="5378"/>
        <item x="1228"/>
        <item x="2397"/>
        <item x="213"/>
        <item x="5285"/>
        <item x="4762"/>
        <item x="577"/>
        <item x="712"/>
        <item x="812"/>
        <item x="5024"/>
        <item x="2591"/>
        <item x="4926"/>
        <item x="1029"/>
        <item x="3897"/>
        <item x="3954"/>
        <item x="167"/>
        <item x="299"/>
        <item x="4844"/>
        <item x="2790"/>
        <item x="5509"/>
        <item x="3589"/>
        <item x="3778"/>
        <item x="5246"/>
        <item x="4133"/>
        <item x="4146"/>
        <item x="3164"/>
        <item x="2270"/>
        <item x="1171"/>
        <item x="1111"/>
        <item x="1276"/>
        <item x="2907"/>
        <item x="91"/>
        <item x="2133"/>
        <item x="820"/>
        <item x="2255"/>
        <item x="1147"/>
        <item x="4147"/>
        <item x="4751"/>
        <item x="1456"/>
        <item x="5490"/>
        <item x="1280"/>
        <item x="1324"/>
        <item x="34"/>
        <item x="3040"/>
        <item x="2406"/>
        <item x="400"/>
        <item x="2630"/>
        <item x="420"/>
        <item x="3525"/>
        <item x="4517"/>
        <item x="3336"/>
        <item x="3961"/>
        <item x="1508"/>
        <item x="2178"/>
        <item x="2813"/>
        <item x="40"/>
        <item x="633"/>
        <item x="2648"/>
        <item x="1678"/>
        <item x="748"/>
        <item x="2589"/>
        <item x="4797"/>
        <item x="4906"/>
        <item x="326"/>
        <item x="5595"/>
        <item x="4280"/>
        <item x="5800"/>
        <item x="4361"/>
        <item x="5262"/>
        <item x="2028"/>
        <item x="4422"/>
        <item x="3835"/>
        <item x="3636"/>
        <item x="4108"/>
        <item x="4796"/>
        <item x="4543"/>
        <item x="389"/>
        <item x="1043"/>
        <item x="2868"/>
        <item x="5190"/>
        <item x="3953"/>
        <item x="3886"/>
        <item x="4207"/>
        <item x="3247"/>
        <item x="2271"/>
        <item x="3067"/>
        <item x="78"/>
        <item x="316"/>
        <item x="5076"/>
        <item x="4344"/>
        <item x="1172"/>
        <item x="1311"/>
        <item x="3787"/>
        <item x="2669"/>
        <item x="2266"/>
        <item x="2884"/>
        <item x="1568"/>
        <item x="4644"/>
        <item x="900"/>
        <item x="2321"/>
        <item x="3271"/>
        <item x="3520"/>
        <item x="5433"/>
        <item x="1567"/>
        <item x="4408"/>
        <item x="86"/>
        <item x="5210"/>
        <item x="3708"/>
        <item x="2675"/>
        <item x="232"/>
        <item x="3791"/>
        <item x="3186"/>
        <item x="559"/>
        <item x="2799"/>
        <item x="1720"/>
        <item x="4711"/>
        <item x="2407"/>
        <item x="780"/>
        <item x="1770"/>
        <item x="4606"/>
        <item x="3593"/>
        <item x="8"/>
        <item x="3397"/>
        <item x="3980"/>
        <item x="5150"/>
        <item x="2434"/>
        <item x="5228"/>
        <item x="2944"/>
        <item x="96"/>
        <item x="278"/>
        <item x="2448"/>
        <item x="971"/>
        <item x="3580"/>
        <item x="1827"/>
        <item x="1405"/>
        <item x="5656"/>
        <item x="2227"/>
        <item x="3773"/>
        <item x="1380"/>
        <item x="5037"/>
        <item x="2188"/>
        <item x="1101"/>
        <item x="1368"/>
        <item x="636"/>
        <item x="365"/>
        <item x="3220"/>
        <item x="3144"/>
        <item x="691"/>
        <item x="116"/>
        <item x="1521"/>
        <item x="4824"/>
        <item x="853"/>
        <item x="956"/>
        <item x="3810"/>
        <item x="2536"/>
        <item x="3842"/>
        <item x="38"/>
        <item x="3007"/>
        <item x="773"/>
        <item x="187"/>
        <item x="113"/>
        <item x="2748"/>
        <item x="1821"/>
        <item x="130"/>
        <item x="2818"/>
        <item x="3470"/>
        <item x="815"/>
        <item x="2651"/>
        <item x="2192"/>
        <item x="4214"/>
        <item x="5337"/>
        <item x="4937"/>
        <item x="168"/>
        <item x="772"/>
        <item x="1854"/>
        <item x="3557"/>
        <item x="2147"/>
        <item x="2926"/>
        <item x="3567"/>
        <item x="652"/>
        <item x="2504"/>
        <item x="146"/>
        <item x="4561"/>
        <item x="3440"/>
        <item x="1556"/>
        <item x="2376"/>
        <item x="79"/>
        <item x="2267"/>
        <item x="2925"/>
        <item x="4343"/>
        <item x="1757"/>
        <item x="4203"/>
        <item x="253"/>
        <item x="466"/>
        <item x="488"/>
        <item x="3374"/>
        <item x="145"/>
        <item x="2259"/>
        <item x="3576"/>
        <item x="58"/>
        <item x="3278"/>
        <item x="1216"/>
        <item x="1982"/>
        <item x="89"/>
        <item x="5340"/>
        <item x="2036"/>
        <item x="274"/>
        <item x="938"/>
        <item x="1478"/>
        <item x="1916"/>
        <item x="32"/>
        <item x="1131"/>
        <item x="477"/>
        <item x="240"/>
        <item x="950"/>
        <item x="3736"/>
        <item x="456"/>
        <item x="771"/>
        <item x="2307"/>
        <item x="4862"/>
        <item x="1408"/>
        <item x="4491"/>
        <item x="1905"/>
        <item x="158"/>
        <item x="102"/>
        <item x="291"/>
        <item x="133"/>
        <item x="5508"/>
        <item x="5604"/>
        <item x="766"/>
        <item x="1323"/>
        <item x="4585"/>
        <item x="3167"/>
        <item x="2338"/>
        <item x="575"/>
        <item x="185"/>
        <item x="4518"/>
        <item x="1573"/>
        <item x="2602"/>
        <item x="444"/>
        <item x="3856"/>
        <item x="5010"/>
        <item x="2452"/>
        <item x="4548"/>
        <item x="3193"/>
        <item x="3120"/>
        <item x="2957"/>
        <item x="2570"/>
        <item x="1708"/>
        <item x="2588"/>
        <item x="230"/>
        <item x="1026"/>
        <item x="5194"/>
        <item x="2091"/>
        <item x="2276"/>
        <item x="2358"/>
        <item x="2931"/>
        <item x="829"/>
        <item x="740"/>
        <item x="3493"/>
        <item x="919"/>
        <item x="729"/>
        <item x="4847"/>
        <item x="1360"/>
        <item x="1736"/>
        <item x="926"/>
        <item x="1763"/>
        <item x="4418"/>
        <item x="2743"/>
        <item x="4933"/>
        <item x="5599"/>
        <item x="5464"/>
        <item x="183"/>
        <item x="1842"/>
        <item x="841"/>
        <item x="2555"/>
        <item x="1677"/>
        <item x="663"/>
        <item x="2405"/>
        <item x="92"/>
        <item x="5000"/>
        <item x="4866"/>
        <item x="4686"/>
        <item x="4917"/>
        <item x="27"/>
        <item x="2722"/>
        <item x="4078"/>
        <item x="1051"/>
        <item x="3207"/>
        <item x="416"/>
        <item x="970"/>
        <item x="1924"/>
        <item x="4268"/>
        <item x="523"/>
        <item x="4734"/>
        <item x="5334"/>
        <item x="125"/>
        <item x="2509"/>
        <item x="1479"/>
        <item x="1703"/>
        <item x="1566"/>
        <item x="3409"/>
        <item x="4223"/>
        <item x="4187"/>
        <item x="2696"/>
        <item x="4574"/>
        <item x="811"/>
        <item x="5449"/>
        <item x="1103"/>
        <item x="35"/>
        <item x="2912"/>
        <item x="1007"/>
        <item x="4668"/>
        <item x="1232"/>
        <item x="5704"/>
        <item x="5515"/>
        <item x="537"/>
        <item x="80"/>
        <item x="2396"/>
        <item x="1913"/>
        <item x="3877"/>
        <item x="2141"/>
        <item x="4097"/>
        <item x="3093"/>
        <item x="4077"/>
        <item x="4484"/>
        <item x="2087"/>
        <item x="3037"/>
        <item x="4372"/>
        <item x="85"/>
        <item x="1845"/>
        <item x="842"/>
        <item x="171"/>
        <item x="3317"/>
        <item x="3282"/>
        <item x="4851"/>
        <item x="3122"/>
        <item x="4284"/>
        <item x="4417"/>
        <item x="88"/>
        <item x="2489"/>
        <item x="5580"/>
        <item x="97"/>
        <item x="5541"/>
        <item x="2061"/>
        <item x="2938"/>
        <item x="482"/>
        <item x="5516"/>
        <item x="110"/>
        <item x="2612"/>
        <item x="4355"/>
        <item x="4853"/>
        <item x="4192"/>
        <item x="3459"/>
        <item x="3250"/>
        <item x="3881"/>
        <item x="3480"/>
        <item x="3903"/>
        <item x="2705"/>
        <item x="4084"/>
        <item x="4178"/>
        <item x="42"/>
        <item x="673"/>
        <item x="1224"/>
        <item x="1904"/>
        <item x="74"/>
        <item x="4865"/>
        <item x="1604"/>
        <item x="3427"/>
        <item x="2585"/>
        <item x="4619"/>
        <item x="1359"/>
        <item x="4224"/>
        <item x="4241"/>
        <item x="5792"/>
        <item x="5107"/>
        <item x="172"/>
        <item x="76"/>
        <item x="4083"/>
        <item x="5297"/>
        <item x="2619"/>
        <item x="5322"/>
        <item x="3384"/>
        <item x="3479"/>
        <item x="2849"/>
        <item x="3111"/>
        <item x="399"/>
        <item x="3301"/>
        <item x="5151"/>
        <item x="161"/>
        <item x="2070"/>
        <item x="2478"/>
        <item x="184"/>
        <item x="2700"/>
        <item x="3306"/>
        <item x="4988"/>
        <item x="1004"/>
        <item x="3085"/>
        <item x="3869"/>
        <item x="860"/>
        <item x="735"/>
        <item x="458"/>
        <item x="3249"/>
        <item x="515"/>
        <item x="87"/>
        <item x="244"/>
        <item x="866"/>
        <item x="152"/>
        <item x="895"/>
        <item x="2361"/>
        <item x="2079"/>
        <item x="4752"/>
        <item x="3820"/>
        <item x="3612"/>
        <item x="1474"/>
        <item x="2578"/>
        <item x="5165"/>
        <item x="5357"/>
        <item x="4662"/>
        <item x="5409"/>
        <item x="380"/>
        <item x="743"/>
        <item x="1358"/>
        <item x="2778"/>
        <item x="2690"/>
        <item x="3701"/>
        <item x="5679"/>
        <item x="3817"/>
        <item x="5073"/>
        <item x="388"/>
        <item x="2440"/>
        <item x="1942"/>
        <item x="1214"/>
        <item x="1336"/>
        <item x="254"/>
        <item x="2226"/>
        <item x="5578"/>
        <item x="823"/>
        <item x="2436"/>
        <item x="5251"/>
        <item x="2088"/>
        <item x="5323"/>
        <item x="3622"/>
        <item x="22"/>
        <item x="1078"/>
        <item x="1354"/>
        <item x="3195"/>
        <item x="5086"/>
        <item x="3610"/>
        <item x="2834"/>
        <item x="1517"/>
        <item x="657"/>
        <item x="2027"/>
        <item x="1831"/>
        <item x="2116"/>
        <item x="3767"/>
        <item x="2327"/>
        <item x="250"/>
        <item x="706"/>
        <item x="1025"/>
        <item x="227"/>
        <item x="1384"/>
        <item x="1421"/>
        <item x="1127"/>
        <item x="2086"/>
        <item x="1738"/>
        <item x="4658"/>
        <item x="997"/>
        <item x="1468"/>
        <item x="1166"/>
        <item x="489"/>
        <item x="347"/>
        <item x="4932"/>
        <item x="1429"/>
        <item x="3923"/>
        <item x="1137"/>
        <item x="3772"/>
        <item x="4058"/>
        <item x="2383"/>
        <item x="859"/>
        <item x="5729"/>
        <item x="1038"/>
        <item x="3561"/>
        <item x="1069"/>
        <item x="3585"/>
        <item x="1597"/>
        <item x="3821"/>
        <item x="3754"/>
        <item x="5134"/>
        <item x="589"/>
        <item x="597"/>
        <item x="5156"/>
        <item x="4096"/>
        <item x="493"/>
        <item x="4816"/>
        <item x="4336"/>
        <item x="4768"/>
        <item x="1557"/>
        <item x="3302"/>
        <item x="1993"/>
        <item x="4730"/>
        <item x="3226"/>
        <item x="1485"/>
        <item x="924"/>
        <item x="379"/>
        <item x="2812"/>
        <item x="4598"/>
        <item x="1367"/>
        <item x="1676"/>
        <item x="2543"/>
        <item x="3342"/>
        <item x="5046"/>
        <item x="541"/>
        <item x="2554"/>
        <item x="2951"/>
        <item x="419"/>
        <item x="2882"/>
        <item x="2137"/>
        <item x="800"/>
        <item x="2445"/>
        <item x="794"/>
        <item x="1953"/>
        <item x="220"/>
        <item x="2788"/>
        <item x="442"/>
        <item x="2736"/>
        <item x="696"/>
        <item x="2883"/>
        <item x="2423"/>
        <item x="2687"/>
        <item x="1549"/>
        <item x="989"/>
        <item x="321"/>
        <item x="1389"/>
        <item x="2172"/>
        <item x="4551"/>
        <item x="3405"/>
        <item x="122"/>
        <item x="2249"/>
        <item x="5005"/>
        <item x="2977"/>
        <item x="3675"/>
        <item x="4766"/>
        <item x="2664"/>
        <item x="3674"/>
        <item x="325"/>
        <item x="2976"/>
        <item x="3592"/>
        <item x="2437"/>
        <item x="4404"/>
        <item x="4500"/>
        <item x="1554"/>
        <item x="3619"/>
        <item x="2857"/>
        <item x="1578"/>
        <item x="1543"/>
        <item x="1702"/>
        <item x="4173"/>
        <item x="3022"/>
        <item x="2382"/>
        <item x="781"/>
        <item x="4359"/>
        <item x="2794"/>
        <item x="4273"/>
        <item x="3160"/>
        <item x="1526"/>
        <item x="2368"/>
        <item x="3717"/>
        <item x="1003"/>
        <item x="3258"/>
        <item x="576"/>
        <item x="3917"/>
        <item x="1130"/>
        <item x="4052"/>
        <item x="3688"/>
        <item x="2530"/>
        <item x="3066"/>
        <item x="2233"/>
        <item x="5652"/>
        <item x="3386"/>
        <item x="2171"/>
        <item x="3243"/>
        <item x="1334"/>
        <item x="733"/>
        <item x="1779"/>
        <item x="3700"/>
        <item x="1028"/>
        <item x="1183"/>
        <item x="3101"/>
        <item x="3009"/>
        <item x="53"/>
        <item x="103"/>
        <item x="4951"/>
        <item x="5035"/>
        <item x="3558"/>
        <item x="604"/>
        <item x="2173"/>
        <item x="394"/>
        <item x="2728"/>
        <item x="2870"/>
        <item x="5351"/>
        <item x="874"/>
        <item x="763"/>
        <item x="1605"/>
        <item x="5100"/>
        <item x="4175"/>
        <item x="1428"/>
        <item x="668"/>
        <item x="1058"/>
        <item x="2032"/>
        <item x="415"/>
        <item x="1031"/>
        <item x="978"/>
        <item x="1879"/>
        <item x="176"/>
        <item x="697"/>
        <item x="1119"/>
        <item x="591"/>
        <item x="1895"/>
        <item x="2332"/>
        <item x="2107"/>
        <item x="3291"/>
        <item x="3075"/>
        <item x="4342"/>
        <item x="4276"/>
        <item x="3073"/>
        <item x="3509"/>
        <item x="5216"/>
        <item x="5051"/>
        <item x="4402"/>
        <item x="1252"/>
        <item x="1237"/>
        <item x="4364"/>
        <item x="5596"/>
        <item x="752"/>
        <item x="2446"/>
        <item x="3308"/>
        <item x="2609"/>
        <item x="2404"/>
        <item x="2755"/>
        <item x="5023"/>
        <item x="881"/>
        <item x="408"/>
        <item x="994"/>
        <item x="2308"/>
        <item x="139"/>
        <item x="664"/>
        <item x="5697"/>
        <item x="267"/>
        <item x="4030"/>
        <item x="2518"/>
        <item x="686"/>
        <item x="747"/>
        <item x="182"/>
        <item x="2876"/>
        <item x="305"/>
        <item x="3979"/>
        <item x="4852"/>
        <item x="602"/>
        <item x="3788"/>
        <item x="2647"/>
        <item x="2333"/>
        <item x="2789"/>
        <item x="290"/>
        <item x="2571"/>
        <item x="4487"/>
        <item x="1940"/>
        <item x="1574"/>
        <item x="3807"/>
        <item x="2252"/>
        <item x="1350"/>
        <item x="1634"/>
        <item x="1484"/>
        <item x="3759"/>
        <item x="481"/>
        <item x="93"/>
        <item x="450"/>
        <item x="833"/>
        <item x="2624"/>
        <item x="741"/>
        <item x="1455"/>
        <item x="3068"/>
        <item x="73"/>
        <item x="618"/>
        <item x="4074"/>
        <item x="2553"/>
        <item x="2839"/>
        <item x="4060"/>
        <item x="1057"/>
        <item x="1283"/>
        <item x="5454"/>
        <item x="1923"/>
        <item x="4918"/>
        <item x="4552"/>
        <item x="3898"/>
        <item x="3625"/>
        <item x="2756"/>
        <item x="2111"/>
        <item x="4458"/>
        <item x="3115"/>
        <item x="4962"/>
        <item x="3641"/>
        <item x="2324"/>
        <item x="1301"/>
        <item x="2540"/>
        <item x="2130"/>
        <item x="372"/>
        <item x="679"/>
        <item x="3616"/>
        <item x="658"/>
        <item x="1572"/>
        <item x="5155"/>
        <item x="4239"/>
        <item x="225"/>
        <item x="1915"/>
        <item x="786"/>
        <item x="2900"/>
        <item x="3932"/>
        <item x="2867"/>
        <item x="4341"/>
        <item x="1989"/>
        <item x="2822"/>
        <item x="595"/>
        <item x="5529"/>
        <item x="5050"/>
        <item x="4252"/>
        <item x="3108"/>
        <item x="312"/>
        <item x="1682"/>
        <item x="4654"/>
        <item x="2777"/>
        <item x="2350"/>
        <item x="4395"/>
        <item x="3163"/>
        <item x="49"/>
        <item x="224"/>
        <item x="1694"/>
        <item x="311"/>
        <item x="1285"/>
        <item x="3499"/>
        <item x="814"/>
        <item x="1095"/>
        <item x="1491"/>
        <item x="359"/>
        <item x="3753"/>
        <item x="3852"/>
        <item x="1812"/>
        <item x="251"/>
        <item x="736"/>
        <item x="2824"/>
        <item x="5043"/>
        <item x="1070"/>
        <item x="1406"/>
        <item x="200"/>
        <item x="2223"/>
        <item x="273"/>
        <item x="1965"/>
        <item x="1950"/>
        <item x="3568"/>
        <item x="480"/>
        <item x="3324"/>
        <item x="1689"/>
        <item x="4275"/>
        <item x="916"/>
        <item x="1640"/>
        <item x="3295"/>
        <item x="520"/>
        <item x="594"/>
        <item x="2906"/>
        <item x="1998"/>
        <item x="1869"/>
        <item x="2046"/>
        <item x="2472"/>
        <item x="3587"/>
        <item x="5358"/>
        <item x="55"/>
        <item x="447"/>
        <item x="3006"/>
        <item x="1444"/>
        <item x="2527"/>
        <item x="1395"/>
        <item x="2295"/>
        <item x="1663"/>
        <item x="44"/>
        <item x="1238"/>
        <item x="21"/>
        <item x="3668"/>
        <item x="856"/>
        <item x="151"/>
        <item x="690"/>
        <item x="816"/>
        <item x="4876"/>
        <item x="506"/>
        <item x="4202"/>
        <item x="2258"/>
        <item x="2565"/>
        <item x="1199"/>
        <item x="4181"/>
        <item x="4967"/>
        <item x="4272"/>
        <item x="191"/>
        <item x="590"/>
        <item x="2599"/>
        <item x="1774"/>
        <item x="222"/>
        <item x="3437"/>
        <item x="638"/>
        <item x="1251"/>
        <item x="1503"/>
        <item x="4006"/>
        <item x="3036"/>
        <item x="3305"/>
        <item x="1830"/>
        <item x="4855"/>
        <item x="3790"/>
        <item x="1791"/>
        <item x="3029"/>
        <item x="3984"/>
        <item x="2821"/>
        <item x="143"/>
        <item x="2343"/>
        <item x="2316"/>
        <item x="2641"/>
        <item x="1846"/>
        <item x="3727"/>
        <item x="1981"/>
        <item x="3259"/>
        <item x="1844"/>
        <item x="4905"/>
        <item x="1748"/>
        <item x="1394"/>
        <item x="2897"/>
        <item x="692"/>
        <item x="3595"/>
        <item t="default"/>
      </items>
    </pivotField>
    <pivotField showAll="0" defaultSubtotal="0"/>
    <pivotField showAll="0" defaultSubtotal="0"/>
    <pivotField showAll="0" defaultSubtotal="0">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s>
    </pivotField>
    <pivotField dragToRow="0" dragToCol="0" dragToPage="0" showAll="0" defaultSubtotal="0"/>
    <pivotField dragToRow="0" dragToCol="0" dragToPage="0" showAll="0" defaultSubtotal="0"/>
  </pivotFields>
  <rowFields count="2">
    <field x="1"/>
    <field x="3"/>
  </rowFields>
  <rowItems count="21">
    <i>
      <x v="697"/>
    </i>
    <i r="1">
      <x v="8"/>
    </i>
    <i>
      <x v="2123"/>
    </i>
    <i r="1">
      <x v="8"/>
    </i>
    <i>
      <x v="2613"/>
    </i>
    <i r="1">
      <x v="8"/>
    </i>
    <i>
      <x v="2680"/>
    </i>
    <i r="1">
      <x v="8"/>
    </i>
    <i>
      <x v="2727"/>
    </i>
    <i r="1">
      <x v="24"/>
    </i>
    <i>
      <x v="2729"/>
    </i>
    <i r="1">
      <x v="8"/>
    </i>
    <i>
      <x v="3653"/>
    </i>
    <i r="1">
      <x v="8"/>
    </i>
    <i>
      <x v="3705"/>
    </i>
    <i r="1">
      <x v="8"/>
    </i>
    <i>
      <x v="6817"/>
    </i>
    <i r="1">
      <x v="8"/>
    </i>
    <i>
      <x v="6848"/>
    </i>
    <i r="1">
      <x v="8"/>
    </i>
    <i t="grand">
      <x/>
    </i>
  </rowItems>
  <colItems count="1">
    <i/>
  </colItems>
  <dataFields count="1">
    <dataField name="Sum of popularity" fld="4"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B4CCC07E-D031-425C-9523-2D7A26A2FD53}" sourceName="release_date">
  <pivotTables>
    <pivotTable tabId="6" name="PivotTable4"/>
  </pivotTables>
  <data>
    <tabular pivotCacheId="414778452">
      <items count="5809">
        <i x="373" s="1"/>
        <i x="2703" s="1"/>
        <i x="5049" s="1"/>
        <i x="2354" s="1"/>
        <i x="1674" s="1"/>
        <i x="349" s="1"/>
        <i x="137" s="1"/>
        <i x="732" s="1"/>
        <i x="609" s="1"/>
        <i x="217" s="1"/>
        <i x="283" s="1"/>
        <i x="2499" s="1"/>
        <i x="880" s="1"/>
        <i x="438" s="1"/>
        <i x="328" s="1"/>
        <i x="166" s="1"/>
        <i x="462" s="1"/>
        <i x="289" s="1"/>
        <i x="280" s="1"/>
        <i x="915" s="1"/>
        <i x="431" s="1"/>
        <i x="1914" s="1"/>
        <i x="1379" s="1"/>
        <i x="637" s="1"/>
        <i x="70" s="1"/>
        <i x="2243" s="1"/>
        <i x="1990" s="1"/>
        <i x="206" s="1"/>
        <i x="1267" s="1"/>
        <i x="545" s="1"/>
        <i x="1333" s="1"/>
        <i x="1756" s="1"/>
        <i x="3359" s="1"/>
        <i x="946" s="1"/>
        <i x="3182" s="1"/>
        <i x="1227" s="1"/>
        <i x="1724" s="1"/>
        <i x="518" s="1"/>
        <i x="1189" s="1"/>
        <i x="1153" s="1"/>
        <i x="4237" s="1"/>
        <i x="1235" s="1"/>
        <i x="1631" s="1"/>
        <i x="1335" s="1"/>
        <i x="1660" s="1"/>
        <i x="67" s="1"/>
        <i x="1212" s="1"/>
        <i x="1027" s="1"/>
        <i x="3627" s="1"/>
        <i x="460" s="1"/>
        <i x="2352" s="1"/>
        <i x="1081" s="1"/>
        <i x="1352" s="1"/>
        <i x="1277" s="1"/>
        <i x="1344" s="1"/>
        <i x="1034" s="1"/>
        <i x="851" s="1"/>
        <i x="1059" s="1"/>
        <i x="976" s="1"/>
        <i x="429" s="1"/>
        <i x="1198" s="1"/>
        <i x="336" s="1"/>
        <i x="127" s="1"/>
        <i x="1461" s="1"/>
        <i x="2411" s="1"/>
        <i x="486" s="1"/>
        <i x="382" s="1"/>
        <i x="2809" s="1"/>
        <i x="57" s="1"/>
        <i x="1630" s="1"/>
        <i x="893" s="1"/>
        <i x="2627" s="1"/>
        <i x="2000" s="1"/>
        <i x="269" s="1"/>
        <i x="700" s="1"/>
        <i x="1945" s="1"/>
        <i x="2711" s="1"/>
        <i x="2326" s="1"/>
        <i x="1383" s="1"/>
        <i x="2659" s="1"/>
        <i x="499" s="1"/>
        <i x="3052" s="1"/>
        <i x="1745" s="1"/>
        <i x="2686" s="1"/>
        <i x="5341" s="1"/>
        <i x="3031" s="1"/>
        <i x="765" s="1"/>
        <i x="150" s="1"/>
        <i x="727" s="1"/>
        <i x="1560" s="1"/>
        <i x="1243" s="1"/>
        <i x="844" s="1"/>
        <i x="878" s="1"/>
        <i x="1488" s="1"/>
        <i x="2639" s="1"/>
        <i x="4540" s="1"/>
        <i x="1312" s="1"/>
        <i x="204" s="1"/>
        <i x="277" s="1"/>
        <i x="901" s="1"/>
        <i x="2677" s="1"/>
        <i x="1466" s="1"/>
        <i x="749" s="1"/>
        <i x="850" s="1"/>
        <i x="2002" s="1"/>
        <i x="961" s="1"/>
        <i x="1124" s="1"/>
        <i x="2637" s="1"/>
        <i x="1968" s="1"/>
        <i x="626" s="1"/>
        <i x="945" s="1"/>
        <i x="1699" s="1"/>
        <i x="1322" s="1"/>
        <i x="1195" s="1"/>
        <i x="1033" s="1"/>
        <i x="738" s="1"/>
        <i x="77" s="1"/>
        <i x="570" s="1"/>
        <i x="1876" s="1"/>
        <i x="1173" s="1"/>
        <i x="1608" s="1"/>
        <i x="1910" s="1"/>
        <i x="621" s="1"/>
        <i x="4478" s="1"/>
        <i x="965" s="1"/>
        <i x="1582" s="1"/>
        <i x="309" s="1"/>
        <i x="333" s="1"/>
        <i x="2672" s="1"/>
        <i x="1231" s="1"/>
        <i x="1555" s="1"/>
        <i x="317" s="1"/>
        <i x="124" s="1"/>
        <i x="809" s="1"/>
        <i x="779" s="1"/>
        <i x="376" s="1"/>
        <i x="826" s="1"/>
        <i x="282" s="1"/>
        <i x="4285" s="1"/>
        <i x="3032" s="1"/>
        <i x="2595" s="1"/>
        <i x="3417" s="1"/>
        <i x="1190" s="1"/>
        <i x="1047" s="1"/>
        <i x="1885" s="1"/>
        <i x="63" s="1"/>
        <i x="205" s="1"/>
        <i x="195" s="1"/>
        <i x="3251" s="1"/>
        <i x="769" s="1"/>
        <i x="247" s="1"/>
        <i x="3456" s="1"/>
        <i x="1865" s="1"/>
        <i x="774" s="1"/>
        <i x="496" s="1"/>
        <i x="2136" s="1"/>
        <i x="869" s="1"/>
        <i x="2608" s="1"/>
        <i x="1310" s="1"/>
        <i x="2435" s="1"/>
        <i x="1649" s="1"/>
        <i x="452" s="1"/>
        <i x="148" s="1"/>
        <i x="784" s="1"/>
        <i x="1790" s="1"/>
        <i x="66" s="1"/>
        <i x="368" s="1"/>
        <i x="3339" s="1"/>
        <i x="2045" s="1"/>
        <i x="1776" s="1"/>
        <i x="2493" s="1"/>
        <i x="2761" s="1"/>
        <i x="304" s="1"/>
        <i x="5594" s="1"/>
        <i x="2963" s="1"/>
        <i x="242" s="1"/>
        <i x="1460" s="1"/>
        <i x="728" s="1"/>
        <i x="1725" s="1"/>
        <i x="3246" s="1"/>
        <i x="434" s="1"/>
        <i x="1785" s="1"/>
        <i x="822" s="1"/>
        <i x="846" s="1"/>
        <i x="3340" s="1"/>
        <i x="140" s="1"/>
        <i x="3231" s="1"/>
        <i x="192" s="1"/>
        <i x="17" s="1"/>
        <i x="3725" s="1"/>
        <i x="1498" s="1"/>
        <i x="258" s="1"/>
        <i x="3242" s="1"/>
        <i x="369" s="1"/>
        <i x="2236" s="1"/>
        <i x="2109" s="1"/>
        <i x="50" s="1"/>
        <i x="1142" s="1"/>
        <i x="378" s="1"/>
        <i x="2023" s="1"/>
        <i x="933" s="1"/>
        <i x="2598" s="1"/>
        <i x="2817" s="1"/>
        <i x="405" s="1"/>
        <i x="1881" s="1"/>
        <i x="423" s="1"/>
        <i x="1020" s="1"/>
        <i x="1422" s="1"/>
        <i x="502" s="1"/>
        <i x="2152" s="1"/>
        <i x="2516" s="1"/>
        <i x="2360" s="1"/>
        <i x="1794" s="1"/>
        <i x="302" s="1"/>
        <i x="4450" s="1"/>
        <i x="2735" s="1"/>
        <i x="1075" s="1"/>
        <i x="1867" s="1"/>
        <i x="1614" s="1"/>
        <i x="1293" s="1"/>
        <i x="1909" s="1"/>
        <i x="722" s="1"/>
        <i x="807" s="1"/>
        <i x="2751" s="1"/>
        <i x="2538" s="1"/>
        <i x="263" s="1"/>
        <i x="714" s="1"/>
        <i x="624" s="1"/>
        <i x="3763" s="1"/>
        <i x="909" s="1"/>
        <i x="337" s="1"/>
        <i x="2242" s="1"/>
        <i x="2286" s="1"/>
        <i x="351" s="1"/>
        <i x="2832" s="1"/>
        <i x="123" s="1"/>
        <i x="1290" s="1"/>
        <i x="4" s="1"/>
        <i x="2673" s="1"/>
        <i x="879" s="1"/>
        <i x="1586" s="1"/>
        <i x="2135" s="1"/>
        <i x="301" s="1"/>
        <i x="513" s="1"/>
        <i x="319" s="1"/>
        <i x="75" s="1"/>
        <i x="105" s="1"/>
        <i x="2160" s="1"/>
        <i x="173" s="1"/>
        <i x="928" s="1"/>
        <i x="606" s="1"/>
        <i x="1563" s="1"/>
        <i x="4639" s="1"/>
        <i x="1977" s="1"/>
        <i x="141" s="1"/>
        <i x="2674" s="1"/>
        <i x="196" s="1"/>
        <i x="848" s="1"/>
        <i x="4706" s="1"/>
        <i x="902" s="1"/>
        <i x="339" s="1"/>
        <i x="505" s="1"/>
        <i x="2887" s="1"/>
        <i x="522" s="1"/>
        <i x="194" s="1"/>
        <i x="3362" s="1"/>
        <i x="236" s="1"/>
        <i x="678" s="1"/>
        <i x="303" s="1"/>
        <i x="5794" s="1"/>
        <i x="163" s="1"/>
        <i x="425" s="1"/>
        <i x="2209" s="1"/>
        <i x="2871" s="1"/>
        <i x="1762" s="1"/>
        <i x="966" s="1"/>
        <i x="189" s="1"/>
        <i x="526" s="1"/>
        <i x="985" s="1"/>
        <i x="1053" s="1"/>
        <i x="71" s="1"/>
        <i x="1386" s="1"/>
        <i x="1611" s="1"/>
        <i x="2156" s="1"/>
        <i x="114" s="1"/>
        <i x="25" s="1"/>
        <i x="707" s="1"/>
        <i x="4708" s="1"/>
        <i x="4389" s="1"/>
        <i x="1270" s="1"/>
        <i x="1152" s="1"/>
        <i x="239" s="1"/>
        <i x="1135" s="1"/>
        <i x="1060" s="1"/>
        <i x="2207" s="1"/>
        <i x="2035" s="1"/>
        <i x="501" s="1"/>
        <i x="360" s="1"/>
        <i x="2162" s="1"/>
        <i x="2838" s="1"/>
        <i x="186" s="1"/>
        <i x="1758" s="1"/>
        <i x="2786" s="1"/>
        <i x="1401" s="1"/>
        <i x="3136" s="1"/>
        <i x="1618" s="1"/>
        <i x="671" s="1"/>
        <i x="797" s="1"/>
        <i x="612" s="1"/>
        <i x="1939" s="1"/>
        <i x="1126" s="1"/>
        <i x="241" s="1"/>
        <i x="753" s="1"/>
        <i x="418" s="1"/>
        <i x="335" s="1"/>
        <i x="975" s="1"/>
        <i x="440" s="1"/>
        <i x="1809" s="1"/>
        <i x="868" s="1"/>
        <i x="775" s="1"/>
        <i x="644" s="1"/>
        <i x="588" s="1"/>
        <i x="463" s="1"/>
        <i x="350" s="1"/>
        <i x="1672" s="1"/>
        <i x="41" s="1"/>
        <i x="625" s="1"/>
        <i x="454" s="1"/>
        <i x="973" s="1"/>
        <i x="2731" s="1"/>
        <i x="364" s="1"/>
        <i x="1118" s="1"/>
        <i x="2665" s="1"/>
        <i x="120" s="1"/>
        <i x="284" s="1"/>
        <i x="287" s="1"/>
        <i x="1463" s="1"/>
        <i x="471" s="1"/>
        <i x="149" s="1"/>
        <i x="60" s="1"/>
        <i x="695" s="1"/>
        <i x="1123" s="1"/>
        <i x="3933" s="1"/>
        <i x="2524" s="1"/>
        <i x="2245" s="1"/>
        <i x="342" s="1"/>
        <i x="3572" s="1"/>
        <i x="2058" s="1"/>
        <i x="2335" s="1"/>
        <i x="1201" s="1"/>
        <i x="2512" s="1"/>
        <i x="2506" s="1"/>
        <i x="2865" s="1"/>
        <i x="1030" s="1"/>
        <i x="645" s="1"/>
        <i x="757" s="1"/>
        <i x="3027" s="1"/>
        <i x="1167" s="1"/>
        <i x="1947" s="1"/>
        <i x="1534" s="1"/>
        <i x="177" s="1"/>
        <i x="100" s="1"/>
        <i x="1603" s="1"/>
        <i x="1712" s="1"/>
        <i x="3935" s="1"/>
        <i x="1967" s="1"/>
        <i x="1583" s="1"/>
        <i x="2248" s="1"/>
        <i x="1065" s="1"/>
        <i x="1528" s="1"/>
        <i x="2574" s="1"/>
        <i x="498" s="1"/>
        <i x="1650" s="1"/>
        <i x="1117" s="1"/>
        <i x="567" s="1"/>
        <i x="1148" s="1"/>
        <i x="3213" s="1"/>
        <i x="782" s="1"/>
        <i x="1575" s="1"/>
        <i x="1210" s="1"/>
        <i x="988" s="1"/>
        <i x="670" s="1"/>
        <i x="718" s="1"/>
        <i x="1391" s="1"/>
        <i x="1588" s="1"/>
        <i x="688" s="1"/>
        <i x="201" s="1"/>
        <i x="2739" s="1"/>
        <i x="1447" s="1"/>
        <i x="2347" s="1"/>
        <i x="825" s="1"/>
        <i x="3188" s="1"/>
        <i x="4403" s="1"/>
        <i x="1761" s="1"/>
        <i x="4514" s="1"/>
        <i x="1462" s="1"/>
        <i x="3426" s="1"/>
        <i x="711" s="1"/>
        <i x="2131" s="1"/>
        <i x="257" s="1"/>
        <i x="1072" s="1"/>
        <i x="1849" s="1"/>
        <i x="2065" s="1"/>
        <i x="778" s="1"/>
        <i x="2044" s="1"/>
        <i x="958" s="1"/>
        <i x="685" s="1"/>
        <i x="1258" s="1"/>
        <i x="3867" s="1"/>
        <i x="4308" s="1"/>
        <i x="3671" s="1"/>
        <i x="2390" s="1"/>
        <i x="436" s="1"/>
        <i x="3337" s="1"/>
        <i x="1866" s="1"/>
        <i x="121" s="1"/>
        <i x="1226" s="1"/>
        <i x="375" s="1"/>
        <i x="1617" s="1"/>
        <i x="272" s="1"/>
        <i x="1647" s="1"/>
        <i x="1234" s="1"/>
        <i x="14" s="1"/>
        <i x="1670" s="1"/>
        <i x="798" s="1"/>
        <i x="3516" s="1"/>
        <i x="5660" s="1"/>
        <i x="1571" s="1"/>
        <i x="2355" s="1"/>
        <i x="3919" s="1"/>
        <i x="1230" s="1"/>
        <i x="964" s="1"/>
        <i x="870" s="1"/>
        <i x="1181" s="1"/>
        <i x="2621" s="1"/>
        <i x="3381" s="1"/>
        <i x="1657" s="1"/>
        <i x="1858" s="1"/>
        <i x="579" s="1"/>
        <i x="1600" s="1"/>
        <i x="683" s="1"/>
        <i x="2862" s="1"/>
        <i x="1049" s="1"/>
        <i x="1278" s="1"/>
        <i x="634" s="1"/>
        <i x="4208" s="1"/>
        <i x="824" s="1"/>
        <i x="2845" s="1"/>
        <i x="828" s="1"/>
        <i x="1469" s="1"/>
        <i x="1418" s="1"/>
        <i x="2492" s="1"/>
        <i x="3655" s="1"/>
        <i x="212" s="1"/>
        <i x="1820" s="1"/>
        <i x="3218" s="1"/>
        <i x="1155" s="1"/>
        <i x="514" s="1"/>
        <i x="3233" s="1"/>
        <i x="2320" s="1"/>
        <i x="1811" s="1"/>
        <i x="2413" s="1"/>
        <i x="2190" s="1"/>
        <i x="2837" s="1"/>
        <i x="4539" s="1"/>
        <i x="904" s="1"/>
        <i x="5166" s="1"/>
        <i x="2216" s="1"/>
        <i x="4528" s="1"/>
        <i x="1446" s="1"/>
        <i x="1099" s="1"/>
        <i x="3270" s="1"/>
        <i x="2455" s="1"/>
        <i x="68" s="1"/>
        <i x="4029" s="1"/>
        <i x="2654" s="1"/>
        <i x="439" s="1"/>
        <i x="1125" s="1"/>
        <i x="2760" s="1"/>
        <i x="1558" s="1"/>
        <i x="899" s="1"/>
        <i x="2481" s="1"/>
        <i x="2353" s="1"/>
        <i x="332" s="1"/>
        <i x="3491" s="1"/>
        <i x="910" s="1"/>
        <i x="882" s="1"/>
        <i x="2940" s="1"/>
        <i x="2939" s="1"/>
        <i x="5072" s="1"/>
        <i x="3876" s="1"/>
        <i x="1169" s="1"/>
        <i x="2165" s="1"/>
        <i x="2798" s="1"/>
        <i x="2118" s="1"/>
        <i x="2994" s="1"/>
        <i x="2403" s="1"/>
        <i x="1262" s="1"/>
        <i x="4778" s="1"/>
        <i x="4356" s="1"/>
        <i x="1671" s="1"/>
        <i x="793" s="1"/>
        <i x="2290" s="1"/>
        <i x="135" s="1"/>
        <i x="876" s="1"/>
        <i x="4377" s="1"/>
        <i x="1092" s="1"/>
        <i x="3392" s="1"/>
        <i x="2480" s="1"/>
        <i x="1991" s="1"/>
        <i x="1017" s="1"/>
        <i x="1804" s="1"/>
        <i x="2175" s="1"/>
        <i x="2667" s="1"/>
        <i x="3507" s="1"/>
        <i x="1880" s="1"/>
        <i x="4238" s="1"/>
        <i x="2557" s="1"/>
        <i x="3565" s="1"/>
        <i x="4445" s="1"/>
        <i x="3376" s="1"/>
        <i x="3327" s="1"/>
        <i x="2257" s="1"/>
        <i x="4171" s="1"/>
        <i x="1182" s="1"/>
        <i x="1767" s="1"/>
        <i x="1273" s="1"/>
        <i x="4805" s="1"/>
        <i x="1239" s="1"/>
        <i x="3793" s="1"/>
        <i x="553" s="1"/>
        <i x="2021" s="1"/>
        <i x="3962" s="1"/>
        <i x="838" s="1"/>
        <i x="2604" s="1"/>
        <i x="1108" s="1"/>
        <i x="705" s="1"/>
        <i x="1403" s="1"/>
        <i x="2373" s="1"/>
        <i x="731" s="1"/>
        <i x="1414" s="1"/>
        <i x="2265" s="1"/>
        <i x="1385" s="1"/>
        <i x="4371" s="1"/>
        <i x="4106" s="1"/>
        <i x="115" s="1"/>
        <i x="923" s="1"/>
        <i x="1307" s="1"/>
        <i x="1511" s="1"/>
        <i x="1723" s="1"/>
        <i x="1" s="1"/>
        <i x="4760" s="1"/>
        <i x="512" s="1"/>
        <i x="1952" s="1"/>
        <i x="4811" s="1"/>
        <i x="1314" s="1"/>
        <i x="2422" s="1"/>
        <i x="4801" s="1"/>
        <i x="3864" s="1"/>
        <i x="4244" s="1"/>
        <i x="4008" s="1"/>
        <i x="1727" s="1"/>
        <i x="5145" s="1"/>
        <i x="1814" s="1"/>
        <i x="1184" s="1"/>
        <i x="1636" s="1"/>
        <i x="2820" s="1"/>
        <i x="3489" s="1"/>
        <i x="2746" s="1"/>
        <i x="762" s="1"/>
        <i x="2439" s="1"/>
        <i x="361" s="1"/>
        <i x="3442" s="1"/>
        <i x="1220" s="1"/>
        <i x="1562" s="1"/>
        <i x="2973" s="1"/>
        <i x="3401" s="1"/>
        <i x="1427" s="1"/>
        <i x="5055" s="1"/>
        <i x="153" s="1"/>
        <i x="2904" s="1"/>
        <i x="1576" s="1"/>
        <i x="472" s="1"/>
        <i x="1174" s="1"/>
        <i x="2157" s="1"/>
        <i x="528" s="1"/>
        <i x="5410" s="1"/>
        <i x="4111" s="1"/>
        <i x="2636" s="1"/>
        <i x="2650" s="1"/>
        <i x="1435" s="1"/>
        <i x="331" s="1"/>
        <i x="872" s="1"/>
        <i x="2463" s="1"/>
        <i x="1515" s="1"/>
        <i x="1784" s="1"/>
        <i x="1001" s="1"/>
        <i x="2577" s="1"/>
        <i x="972" s="1"/>
        <i x="791" s="1"/>
        <i x="1580" s="1"/>
        <i x="2622" s="1"/>
        <i x="1966" s="1"/>
        <i x="479" s="1"/>
        <i x="2975" s="1"/>
        <i x="403" s="1"/>
        <i x="256" s="1"/>
        <i x="674" s="1"/>
        <i x="1143" s="1"/>
        <i x="5188" s="1"/>
        <i x="1937" s="1"/>
        <i x="4931" s="1"/>
        <i x="3418" s="1"/>
        <i x="4530" s="1"/>
        <i x="1445" s="1"/>
        <i x="5189" s="1"/>
        <i x="3292" s="1"/>
        <i x="3875" s="1"/>
        <i x="1129" s="1"/>
        <i x="3554" s="1"/>
        <i x="689" s="1"/>
        <i x="386" s="1"/>
        <i x="5132" s="1"/>
        <i x="3071" s="1"/>
        <i x="2533" s="1"/>
        <i x="1417" s="1"/>
        <i x="1852" s="1"/>
        <i x="1309" s="1"/>
        <i x="1569" s="1"/>
        <i x="4892" s="1"/>
        <i x="648" s="1"/>
        <i x="2246" s="1"/>
        <i x="2896" s="1"/>
        <i x="2681" s="1"/>
        <i x="433" s="1"/>
        <i x="4250" s="1"/>
        <i x="2" s="1"/>
        <i x="95" s="1"/>
        <i x="1828" s="1"/>
        <i x="300" s="1"/>
        <i x="549" s="1"/>
        <i x="4213" s="1"/>
        <i x="4556" s="1"/>
        <i x="544" s="1"/>
        <i x="4958" s="1"/>
        <i x="3403" s="1"/>
        <i x="3300" s="1"/>
        <i x="1091" s="1"/>
        <i x="1975" s="1"/>
        <i x="810" s="1"/>
        <i x="4717" s="1"/>
        <i x="307" s="1"/>
        <i x="1321" s="1"/>
        <i x="2025" s="1"/>
        <i x="507" s="1"/>
        <i x="1803" s="1"/>
        <i x="4373" s="1"/>
        <i x="4923" s="1"/>
        <i x="169" s="1"/>
        <i x="29" s="1"/>
        <i x="1202" s="1"/>
        <i x="276" s="1"/>
        <i x="4369" s="1"/>
        <i x="157" s="1"/>
        <i x="1864" s="1"/>
        <i x="4274" s="1"/>
        <i x="792" s="1"/>
        <i x="1096" s="1"/>
        <i x="839" s="1"/>
        <i x="2103" s="1"/>
        <i x="1499" s="1"/>
        <i x="1681" s="1"/>
        <i x="1378" s="1"/>
        <i x="2583" s="1"/>
        <i x="1901" s="1"/>
        <i x="473" s="1"/>
        <i x="4709" s="1"/>
        <i x="3786" s="1"/>
        <i x="1834" s="1"/>
        <i x="2013" s="1"/>
        <i x="1752" s="1"/>
        <i x="536" s="1"/>
        <i x="583" s="1"/>
        <i x="3514" s="1"/>
        <i x="3175" s="1"/>
        <i x="3451" s="1"/>
        <i x="3872" s="1"/>
        <i x="2692" s="1"/>
        <i x="2497" s="1"/>
        <i x="1165" s="1"/>
        <i x="3155" s="1"/>
        <i x="1954" s="1"/>
        <i x="2915" s="1"/>
        <i x="4374" s="1"/>
        <i x="635" s="1"/>
        <i x="119" s="1"/>
        <i x="2893" s="1"/>
        <i x="2068" s="1"/>
        <i x="5774" s="1"/>
        <i x="3885" s="1"/>
        <i x="3377" s="1"/>
        <i x="1381" s="1"/>
        <i x="3307" s="1"/>
        <i x="4817" s="1"/>
        <i x="238" s="1"/>
        <i x="1377" s="1"/>
        <i x="1696" s="1"/>
        <i x="1848" s="1"/>
        <i x="4520" s="1"/>
        <i x="3455" s="1"/>
        <i x="1627" s="1"/>
        <i x="3496" s="1"/>
        <i x="3950" s="1"/>
        <i x="4324" s="1"/>
        <i x="3548" s="1"/>
        <i x="4271" s="1"/>
        <i x="1279" s="1"/>
        <i x="1542" s="1"/>
        <i x="1823" s="1"/>
        <i x="4597" s="1"/>
        <i x="4321" s="1"/>
        <i x="2770" s="1"/>
        <i x="3623" s="1"/>
        <i x="2301" s="1"/>
        <i x="4265" s="1"/>
        <i x="5170" s="1"/>
        <i x="4527" s="1"/>
        <i x="3822" s="1"/>
        <i x="1504" s="1"/>
        <i x="2765" s="1"/>
        <i x="3159" s="1"/>
        <i x="5226" s="1"/>
        <i x="1162" s="1"/>
        <i x="1223" s="1"/>
        <i x="1179" s="1"/>
        <i x="3320" s="1"/>
        <i x="2284" s="1"/>
        <i x="1535" s="1"/>
        <i x="288" s="1"/>
        <i x="2139" s="1"/>
        <i x="1046" s="1"/>
        <i x="3190" s="1"/>
        <i x="2879" s="1"/>
        <i x="5119" s="1"/>
        <i x="3893" s="1"/>
        <i x="3960" s="1"/>
        <i x="5806" s="1"/>
        <i x="265" s="1"/>
        <i x="2314" s="1"/>
        <i x="4891" s="1"/>
        <i x="2100" s="1"/>
        <i x="1771" s="1"/>
        <i x="4948" s="1"/>
        <i x="783" s="1"/>
        <i x="1777" s="1"/>
        <i x="2247" s="1"/>
        <i x="3909" s="1"/>
        <i x="3624" s="1"/>
        <i x="656" s="1"/>
        <i x="2847" s="1"/>
        <i x="147" s="1"/>
        <i x="1891" s="1"/>
        <i x="1114" s="1"/>
        <i x="4841" s="1"/>
        <i x="4602" s="1"/>
        <i x="5059" s="1"/>
        <i x="69" s="1"/>
        <i x="616" s="1"/>
        <i x="3747" s="1"/>
        <i x="3229" s="1"/>
        <i x="2697" s="1"/>
        <i x="2532" s="1"/>
        <i x="1659" s="1"/>
        <i x="3389" s="1"/>
        <i x="1024" s="1"/>
        <i x="3004" s="1"/>
        <i x="1107" s="1"/>
        <i x="1291" s="1"/>
        <i x="5304" s="1"/>
        <i x="907" s="1"/>
        <i x="2366" s="1"/>
        <i x="3841" s="1"/>
        <i x="3689" s="1"/>
        <i x="3532" s="1"/>
        <i x="3882" s="1"/>
        <i x="4398" s="1"/>
        <i x="646" s="1"/>
        <i x="2693" s="1"/>
        <i x="539" s="1"/>
        <i x="4098" s="1"/>
        <i x="4375" s="1"/>
        <i x="4277" s="1"/>
        <i x="4235" s="1"/>
        <i x="39" s="1"/>
        <i x="107" s="1"/>
        <i x="662" s="1"/>
        <i x="2594" s="1"/>
        <i x="1793" s="1"/>
        <i x="4822" s="1"/>
        <i x="5428" s="1"/>
        <i x="2964" s="1"/>
        <i x="4456" s="1"/>
        <i x="4733" s="1"/>
        <i x="2005" s="1"/>
        <i x="2012" s="1"/>
        <i x="1351" s="1"/>
        <i x="2764" s="1"/>
        <i x="1139" s="1"/>
        <i x="5211" s="1"/>
        <i x="237" s="1"/>
        <i x="3718" s="1"/>
        <i x="358" s="1"/>
        <i x="3378" s="1"/>
        <i x="3487" s="1"/>
        <i x="4220" s="1"/>
        <i x="3847" s="1"/>
        <i x="3098" s="1"/>
        <i x="2380" s="1"/>
        <i x="3601" s="1"/>
        <i x="3498" s="1"/>
        <i x="3918" s="1"/>
        <i x="4198" s="1"/>
        <i x="1668" s="1"/>
        <i x="871" s="1"/>
        <i x="5291" s="1"/>
        <i x="4400" s="1"/>
        <i x="3989" s="1"/>
        <i x="2254" s="1"/>
        <i x="1713" s="1"/>
        <i x="2886" s="1"/>
        <i x="3751" s="1"/>
        <i x="2986" s="1"/>
        <i x="4832" s="1"/>
        <i x="4653" s="1"/>
        <i x="3312" s="1"/>
        <i x="4302" s="1"/>
        <i x="2517" s="1"/>
        <i x="1698" s="1"/>
        <i x="374" s="1"/>
        <i x="3105" s="1"/>
        <i x="4882" s="1"/>
        <i x="4054" s="1"/>
        <i x="3991" s="1"/>
        <i x="2291" s="1"/>
        <i x="3837" s="1"/>
        <i x="4123" s="1"/>
        <i x="1622" s="1"/>
        <i x="4152" s="1"/>
        <i x="2539" s="1"/>
        <i x="1520" s="1"/>
        <i x="2745" s="1"/>
        <i x="1778" s="1"/>
        <i x="208" s="1"/>
        <i x="1080" s="1"/>
        <i x="2001" s="1"/>
        <i x="3957" s="1"/>
        <i x="4311" s="1"/>
        <i x="4410" s="1"/>
        <i x="1960" s="1"/>
        <i x="2310" s="1"/>
        <i x="2432" s="1"/>
        <i x="3734" s="1"/>
        <i x="524" s="1"/>
        <i x="1530" s="1"/>
        <i x="3016" s="1"/>
        <i x="887" s="1"/>
        <i x="3296" s="1"/>
        <i x="1888" s="1"/>
        <i x="4649" s="1"/>
        <i x="3054" s="1"/>
        <i x="3685" s="1"/>
        <i x="3280" s="1"/>
        <i x="1911" s="1"/>
        <i x="3803" s="1"/>
        <i x="3065" s="1"/>
        <i x="1319" s="1"/>
        <i x="1144" s="1"/>
        <i x="1423" s="1"/>
        <i x="5082" s="1"/>
        <i x="229" s="1"/>
        <i x="3715" s="1"/>
        <i x="306" s="1"/>
        <i x="4167" s="1"/>
        <i x="2704" s="1"/>
        <i x="3281" s="1"/>
        <i x="4558" s="1"/>
        <i x="4264" s="1"/>
        <i x="1624" s="1"/>
        <i x="5313" s="1"/>
        <i x="5507" s="1"/>
        <i x="5460" s="1"/>
        <i x="3781" s="1"/>
        <i x="427" s="1"/>
        <i x="5048" s="1"/>
        <i x="1222" s="1"/>
        <i x="2484" s="1"/>
        <i x="3097" s="1"/>
        <i x="2936" s="1"/>
        <i x="2381" s="1"/>
        <i x="1041" s="1"/>
        <i x="3657" s="1"/>
        <i x="1343" s="1"/>
        <i x="4981" s="1"/>
        <i x="631" s="1"/>
        <i x="572" s="1"/>
        <i x="835" s="1"/>
        <i x="2487" s="1"/>
        <i x="2854" s="1"/>
        <i x="1874" s="1"/>
        <i x="4786" s="1"/>
        <i x="3522" s="1"/>
        <i x="2039" s="1"/>
        <i x="1700" s="1"/>
        <i x="4119" s="1"/>
        <i x="4131" s="1"/>
        <i x="474" s="1"/>
        <i x="422" s="1"/>
        <i x="1709" s="1"/>
        <i x="2508" s="1"/>
        <i x="4503" s="1"/>
        <i x="2056" s="1"/>
        <i x="4756" s="1"/>
        <i x="5559" s="1"/>
        <i x="4216" s="1"/>
        <i x="5413" s="1"/>
        <i x="1387" s="1"/>
        <i x="5780" s="1"/>
        <i x="2336" s="1"/>
        <i x="3832" s="1"/>
        <i x="4959" s="1"/>
        <i x="3137" s="1"/>
        <i x="2881" s="1"/>
        <i x="801" s="1"/>
        <i x="897" s="1"/>
        <i x="1363" s="1"/>
        <i x="2633" s="1"/>
        <i x="3086" s="1"/>
        <i x="3488" s="1"/>
        <i x="134" s="1"/>
        <i x="1929" s="1"/>
        <i x="2450" s="1"/>
        <i x="3843" s="1"/>
        <i x="3969" s="1"/>
        <i x="142" s="1"/>
        <i x="2899" s="1"/>
        <i x="2127" s="1"/>
        <i x="2161" s="1"/>
        <i x="3686" s="1"/>
        <i x="1087" s="1"/>
        <i x="1400" s="1"/>
        <i x="4633" s="1"/>
        <i x="352" s="1"/>
        <i x="3660" s="1"/>
        <i x="3435" s="1"/>
        <i x="2113" s="1"/>
        <i x="4961" s="1"/>
        <i x="3360" s="1"/>
        <i x="3060" s="1"/>
        <i x="4570" s="1"/>
        <i x="28" s="1"/>
        <i x="3035" s="1"/>
        <i x="1236" s="1"/>
        <i x="2159" s="1"/>
        <i x="4571" s="1"/>
        <i x="5639" s="1"/>
        <i x="3812" s="1"/>
        <i x="198" s="1"/>
        <i x="4267" s="1"/>
        <i x="3614" s="1"/>
        <i x="4940" s="1"/>
        <i x="4572" s="1"/>
        <i x="4765" s="1"/>
        <i x="2968" s="1"/>
        <i x="248" s="1"/>
        <i x="4104" s="1"/>
        <i x="2239" s="1"/>
        <i x="2742" s="1"/>
        <i x="3461" s="1"/>
        <i x="804" s="1"/>
        <i x="1692" s="1"/>
        <i x="3267" s="1"/>
        <i x="4721" s="1"/>
        <i x="3733" s="1"/>
        <i x="1255" s="1"/>
        <i x="5264" s="1"/>
        <i x="3712" s="1"/>
        <i x="3020" s="1"/>
        <i x="2297" s="1"/>
        <i x="642" s="1"/>
        <i x="3316" s="1"/>
        <i x="2011" s="1"/>
        <i x="3333" s="1"/>
        <i x="2443" s="1"/>
        <i x="650" s="1"/>
        <i x="776" s="1"/>
        <i x="1505" s="1"/>
        <i x="4041" s="1"/>
        <i x="5663" s="1"/>
        <i x="2601" s="1"/>
        <i x="5018" s="1"/>
        <i x="5028" s="1"/>
        <i x="5645" s="1"/>
        <i x="4047" s="1"/>
        <i x="3379" s="1"/>
        <i x="2283" s="1"/>
        <i x="3771" s="1"/>
        <i x="3958" s="1"/>
        <i x="4703" s="1"/>
        <i x="3492" s="1"/>
        <i x="215" s="1"/>
        <i x="1149" s="1"/>
        <i x="4420" s="1"/>
        <i x="3571" s="1"/>
        <i x="2264" s="1"/>
        <i x="4742" s="1"/>
        <i x="59" s="1"/>
        <i x="2843" s="1"/>
        <i x="4728" s="1"/>
        <i x="4263" s="1"/>
        <i x="4789" s="1"/>
        <i x="4279" s="1"/>
        <i x="4007" s="1"/>
        <i x="2638" s="1"/>
        <i x="3659" s="1"/>
        <i x="1245" s="1"/>
        <i x="3871" s="1"/>
        <i x="4737" s="1"/>
        <i x="3905" s="1"/>
        <i x="3797" s="1"/>
        <i x="3658" s="1"/>
        <i x="3831" s="1"/>
        <i x="3967" s="1"/>
        <i x="84" s="1"/>
        <i x="2564" s="1"/>
        <i x="4996" s="1"/>
        <i x="2429" s="1"/>
        <i x="2980" s="1"/>
        <i x="2475" s="1"/>
        <i x="5603" s="1"/>
        <i x="511" s="1"/>
        <i x="3541" s="1"/>
        <i x="4821" s="1"/>
        <i x="4206" s="1"/>
        <i x="2924" s="1"/>
        <i x="2055" s="1"/>
        <i x="1133" s="1"/>
        <i x="623" s="1"/>
        <i x="2205" s="1"/>
        <i x="661" s="1"/>
        <i x="2866" s="1"/>
        <i x="1177" s="1"/>
        <i x="4895" s="1"/>
        <i x="5290" s="1"/>
        <i x="4930" s="1"/>
        <i x="3476" s="1"/>
        <i x="2771" s="1"/>
        <i x="1792" s="1"/>
        <i x="5356" s="1"/>
        <i x="5295" s="1"/>
        <i x="4082" s="1"/>
        <i x="5016" s="1"/>
        <i x="1986" s="1"/>
        <i x="4431" s="1"/>
        <i x="2694" s="1"/>
        <i x="4746" s="1"/>
        <i x="715" s="1"/>
        <i x="2551" s="1"/>
        <i x="4975" s="1"/>
        <i x="5130" s="1"/>
        <i x="2060" s="1"/>
        <i x="5333" s="1"/>
        <i x="954" s="1"/>
        <i x="4496" s="1"/>
        <i x="4621" s="1"/>
        <i x="3828" s="1"/>
        <i x="1877" s="1"/>
        <i x="2573" s="1"/>
        <i x="357" s="1"/>
        <i x="5299" s="1"/>
        <i x="2909" s="1"/>
        <i x="4747" s="1"/>
        <i x="308" s="1"/>
        <i x="467" s="1"/>
        <i x="2618" s="1"/>
        <i x="1482" s="1"/>
        <i x="2597" s="1"/>
        <i x="2560" s="1"/>
        <i x="3643" s="1"/>
        <i x="5482" s="1"/>
        <i x="734" s="1"/>
        <i x="3402" s="1"/>
        <i x="2970" s="1"/>
        <i x="889" s="1"/>
        <i x="1619" s="1"/>
        <i x="1256" s="1"/>
        <i x="4322" s="1"/>
        <i x="4901" s="1"/>
        <i x="4903" s="1"/>
        <i x="1800" s="1"/>
        <i x="4064" s="1"/>
        <i x="3946" s="1"/>
        <i x="2469" s="1"/>
        <i x="940" s="1"/>
        <i x="3583" s="1"/>
        <i x="2222" s="1"/>
        <i x="3372" s="1"/>
        <i x="3143" s="1"/>
        <i x="4547" s="1"/>
        <i x="3396" s="1"/>
        <i x="651" s="1"/>
        <i x="3238" s="1"/>
        <i x="4076" s="1"/>
        <i x="2546" s="1"/>
        <i x="3156" s="1"/>
        <i x="3199" s="1"/>
        <i x="1837" s="1"/>
        <i x="4351" s="1"/>
        <i x="1061" s="1"/>
        <i x="5126" s="1"/>
        <i x="5576" s="1"/>
        <i x="4159" s="1"/>
        <i x="5095" s="1"/>
        <i x="4716" s="1"/>
        <i x="4150" s="1"/>
        <i x="603" s="1"/>
        <i x="4994" s="1"/>
        <i x="1110" s="1"/>
        <i x="1787" s="1"/>
        <i x="5207" s="1"/>
        <i x="3185" s="1"/>
        <i x="170" s="1"/>
        <i x="4073" s="1"/>
        <i x="367" s="1"/>
        <i x="3041" s="1"/>
        <i x="1735" s="1"/>
        <i x="2153" s="1"/>
        <i x="2507" s="1"/>
        <i x="4169" s="1"/>
        <i x="3963" s="1"/>
        <i x="1964" s="1"/>
        <i x="2903" s="1"/>
        <i x="4759" s="1"/>
        <i x="1669" s="1"/>
        <i x="3148" s="1"/>
        <i x="3083" s="1"/>
        <i x="1006" s="1"/>
        <i x="613" s="1"/>
        <i x="777" s="1"/>
        <i x="3082" s="1"/>
        <i x="873" s="1"/>
        <i x="1134" s="1"/>
        <i x="3385" s="1"/>
        <i x="3059" s="1"/>
        <i x="2082" s="1"/>
        <i x="4025" s="1"/>
        <i x="1997" s="1"/>
        <i x="2006" s="1"/>
        <i x="4744" s="1"/>
        <i x="4512" s="1"/>
        <i x="1146" s="1"/>
        <i x="2224" s="1"/>
        <i x="4795" s="1"/>
        <i x="3191" s="1"/>
        <i x="3746" s="1"/>
        <i x="3293" s="1"/>
        <i x="1753" s="1"/>
        <i x="4656" s="1"/>
        <i x="3448" s="1"/>
        <i x="2955" s="1"/>
        <i x="3742" s="1"/>
        <i x="3504" s="1"/>
        <i x="2643" s="1"/>
        <i x="877" s="1"/>
        <i x="5699" s="1"/>
        <i x="1442" s="1"/>
        <i x="1539" s="1"/>
        <i x="5112" s="1"/>
        <i x="4462" s="1"/>
        <i x="5004" s="1"/>
        <i x="4037" s="1"/>
        <i x="16" s="1"/>
        <i x="5154" s="1"/>
        <i x="1340" s="1"/>
        <i x="4899" s="1"/>
        <i x="5319" s="1"/>
        <i x="2644" s="1"/>
        <i x="4774" s="1"/>
        <i x="4034" s="1"/>
        <i x="2019" s="1"/>
        <i x="3225" s="1"/>
        <i x="2237" s="1"/>
        <i x="4575" s="1"/>
        <i x="5301" s="1"/>
        <i x="3672" s="1"/>
        <i x="4262" s="1"/>
        <i x="1128" s="1"/>
        <i x="3091" s="1"/>
        <i x="3517" s="1"/>
        <i x="3944" s="1"/>
        <i x="4664" s="1"/>
        <i x="4615" s="1"/>
        <i x="584" s="1"/>
        <i x="343" s="1"/>
        <i x="2075" s="1"/>
        <i x="4943" s="1"/>
        <i x="4936" s="1"/>
        <i x="1348" s="1"/>
        <i x="3458" s="1"/>
        <i x="3443" s="1"/>
        <i x="2780" s="1"/>
        <i x="5296" s="1"/>
        <i x="521" s="1"/>
        <i x="5503" s="1"/>
        <i x="4069" s="1"/>
        <i x="5169" s="1"/>
        <i x="2394" s="1"/>
        <i x="3883" s="1"/>
        <i x="4614" s="1"/>
        <i x="2634" s="1"/>
        <i x="2417" s="1"/>
        <i x="1281" s="1"/>
        <i x="2954" s="1"/>
        <i x="1829" s="1"/>
        <i x="3597" s="1"/>
        <i x="1658" s="1"/>
        <i x="18" s="1"/>
        <i x="2311" s="1"/>
        <i x="3311" s="1"/>
        <i x="1951" s="1"/>
        <i x="2878" s="1"/>
        <i x="790" s="1"/>
        <i x="5099" s="1"/>
        <i x="617" s="1"/>
        <i x="2498" s="1"/>
        <i x="3834" s="1"/>
        <i x="754" s="1"/>
        <i x="4947" s="1"/>
        <i x="4349" s="1"/>
        <i x="5197" s="1"/>
        <i x="5512" s="1"/>
        <i x="3117" s="1"/>
        <i x="3145" s="1"/>
        <i x="5711" s="1"/>
        <i x="4646" s="1"/>
        <i x="5215" s="1"/>
        <i x="5528" s="1"/>
        <i x="906" s="1"/>
        <i x="1773" s="1"/>
        <i x="1151" s="1"/>
        <i x="2568" s="1"/>
        <i x="3330" s="1"/>
        <i x="2414" s="1"/>
        <i x="4870" s="1"/>
        <i x="3472" s="1"/>
        <i x="3682" s="1"/>
        <i x="3553" s="1"/>
        <i x="487" s="1"/>
        <i x="4589" s="1"/>
        <i x="61" s="1"/>
        <i x="5424" s="1"/>
        <i x="4385" s="1"/>
        <i x="628" s="1"/>
        <i x="5258" s="1"/>
        <i x="2026" s="1"/>
        <i x="4569" s="1"/>
        <i x="2715" s="1"/>
        <i x="4411" s="1"/>
        <i x="2698" s="1"/>
        <i x="3494" s="1"/>
        <i x="1477" s="1"/>
        <i x="4449" s="1"/>
        <i x="517" s="1"/>
        <i x="3645" s="1"/>
        <i x="2888" s="1"/>
        <i x="1648" s="1"/>
        <i x="5621" s="1"/>
        <i x="2024" s="1"/>
        <i x="3373" s="1"/>
        <i x="3943" s="1"/>
        <i x="2273" s="1"/>
        <i x="1882" s="1"/>
        <i x="3865" s="1"/>
        <i x="3855" s="1"/>
        <i x="4620" s="1"/>
        <i x="2074" s="1"/>
        <i x="4617" s="1"/>
        <i x="1298" s="1"/>
        <i x="2433" s="1"/>
        <i x="2123" s="1"/>
        <i x="1638" s="1"/>
        <i x="622" s="1"/>
        <i x="2616" s="1"/>
        <i x="2346" s="1"/>
        <i x="2031" s="1"/>
        <i x="3079" s="1"/>
        <i x="3141" s="1"/>
        <i x="1992" s="1"/>
        <i x="1265" s="1"/>
        <i x="2695" s="1"/>
        <i x="4247" s="1"/>
        <i x="4612" s="1"/>
        <i x="3045" s="1"/>
        <i x="5136" s="1"/>
        <i x="4072" s="1"/>
        <i x="2421" s="1"/>
        <i x="1531" s="1"/>
        <i x="5420" s="1"/>
        <i x="4099" s="1"/>
        <i x="4453" s="1"/>
        <i x="1295" s="1"/>
        <i x="1642" s="1"/>
        <i x="476" s="1"/>
        <i x="4860" s="1"/>
        <i x="4004" s="1"/>
        <i x="4791" s="1"/>
        <i x="432" s="1"/>
        <i x="768" s="1"/>
        <i x="1196" s="1"/>
        <i x="1282" s="1"/>
        <i x="1788" s="1"/>
        <i x="4048" s="1"/>
        <i x="5140" s="1"/>
        <i x="4255" s="1"/>
        <i x="5122" s="1"/>
        <i x="4443" s="1"/>
        <i x="2905" s="1"/>
        <i x="2078" s="1"/>
        <i x="3618" s="1"/>
        <i x="4384" s="1"/>
        <i x="3370" s="1"/>
        <i x="3473" s="1"/>
        <i x="4085" s="1"/>
        <i x="4121" s="1"/>
        <i x="2645" s="1"/>
        <i x="2584" s="1"/>
        <i x="4270" s="1"/>
        <i x="4020" s="1"/>
        <i x="3475" s="1"/>
        <i x="15" s="1"/>
        <i x="2892" s="1"/>
        <i x="1315" s="1"/>
        <i x="4725" s="1"/>
        <i x="4960" s="1"/>
        <i x="5801" s="1"/>
        <i x="1141" s="1"/>
        <i x="3146" s="1"/>
        <i x="5381" s="1"/>
        <i x="1625" s="1"/>
        <i x="1393" s="1"/>
        <i x="4592" s="1"/>
        <i x="627" s="1"/>
        <i x="614" s="1"/>
        <i x="710" s="1"/>
        <i x="3579" s="1"/>
        <i x="1688" s="1"/>
        <i x="4965" s="1"/>
        <i x="4925" s="1"/>
        <i x="1412" s="1"/>
        <i x="4126" s="1"/>
        <i x="3547" s="1"/>
        <i x="890" s="1"/>
        <i x="2548" s="1"/>
        <i x="1667" s="1"/>
        <i x="4210" s="1"/>
        <i x="2773" s="1"/>
        <i x="51" s="1"/>
        <i x="5651" s="1"/>
        <i x="2351" s="1"/>
        <i x="3873" s="1"/>
        <i x="4228" s="1"/>
        <i x="4922" s="1"/>
        <i x="2999" s="1"/>
        <i x="3224" s="1"/>
        <i x="4979" s="1"/>
        <i x="1737" s="1"/>
        <i x="5275" s="1"/>
        <i x="4234" s="1"/>
        <i x="4605" s="1"/>
        <i x="1178" s="1"/>
        <i x="3161" s="1"/>
        <i x="5455" s="1"/>
        <i x="981" s="1"/>
        <i x="4282" s="1"/>
        <i x="3172" s="1"/>
        <i x="3684" s="1"/>
        <i x="4149" s="1"/>
        <i x="3335" s="1"/>
        <i x="181" s="1"/>
        <i x="3981" s="1"/>
        <i x="903" s="1"/>
        <i x="4532" s="1"/>
        <i x="1629" s="1"/>
        <i x="3914" s="1"/>
        <i x="1316" s="1"/>
        <i x="4452" s="1"/>
        <i x="1902" s="1"/>
        <i x="2275" s="1"/>
        <i x="4295" s="1"/>
        <i x="5270" s="1"/>
        <i x="5649" s="1"/>
        <i x="1863" s="1"/>
        <i x="4966" s="1"/>
        <i x="3556" s="1"/>
        <i x="672" s="1"/>
        <i x="2468" s="1"/>
        <i x="1680" s="1"/>
        <i x="4269" s="1"/>
        <i x="3997" s="1"/>
        <i x="1903" s="1"/>
        <i x="4568" s="1"/>
        <i x="2561" s="1"/>
        <i x="1537" s="1"/>
        <i x="3441" s="1"/>
        <i x="2699" s="1"/>
        <i x="4378" s="1"/>
        <i x="5720" s="1"/>
        <i x="1136" s="1"/>
        <i x="3273" s="1"/>
        <i x="354" s="1"/>
        <i x="935" s="1"/>
        <i x="723" s="1"/>
        <i x="3142" s="1"/>
        <i x="3364" s="1"/>
        <i x="2083" s="1"/>
        <i x="2721" s="1"/>
        <i x="5183" s="1"/>
        <i x="3590" s="1"/>
        <i x="5664" s="1"/>
        <i x="5244" s="1"/>
        <i x="3908" s="1"/>
        <i x="1012" s="1"/>
        <i x="4109" s="1"/>
        <i x="1188" s="1"/>
        <i x="3005" s="1"/>
        <i x="2196" s="1"/>
        <i x="2102" s="1"/>
        <i x="4464" s="1"/>
        <i x="1098" s="1"/>
        <i x="5597" s="1"/>
        <i x="3602" s="1"/>
        <i x="3424" s="1"/>
        <i x="3252" s="1"/>
        <i x="1644" s="1"/>
        <i x="3649" s="1"/>
        <i x="4904" s="1"/>
        <i x="2965" s="1"/>
        <i x="5451" s="1"/>
        <i x="2176" s="1"/>
        <i x="3189" s="1"/>
        <i x="4579" s="1"/>
        <i x="3228" s="1"/>
        <i x="5680" s="1"/>
        <i x="566" s="1"/>
        <i x="5486" s="1"/>
        <i x="3416" s="1"/>
        <i x="384" s="1"/>
        <i x="1490" s="1"/>
        <i x="4642" s="1"/>
        <i x="2050" s="1"/>
        <i x="1536" s="1"/>
        <i x="5631" s="1"/>
        <i x="174" s="1"/>
        <i x="4750" s="1"/>
        <i x="3001" s="1"/>
        <i x="5462" s="1"/>
        <i x="1592" s="1"/>
        <i x="1934" s="1"/>
        <i x="2642" s="1"/>
        <i x="4525" s="1"/>
        <i x="4003" s="1"/>
        <i x="4624" s="1"/>
        <i x="2241" s="1"/>
        <i x="2891" s="1"/>
        <i x="1932" s="1"/>
        <i x="5066" s="1"/>
        <i x="1331" s="1"/>
        <i x="3467" s="1"/>
        <i x="1100" s="1"/>
        <i x="2646" s="1"/>
        <i x="832" s="1"/>
        <i x="3939" s="1"/>
        <i x="1500" s="1"/>
        <i x="1090" s="1"/>
        <i x="4140" s="1"/>
        <i x="1356" s="1"/>
        <i x="5027" s="1"/>
        <i x="578" s="1"/>
        <i x="4690" s="1"/>
        <i x="2451" s="1"/>
        <i x="345" s="1"/>
        <i x="2149" s="1"/>
        <i x="5535" s="1"/>
        <i x="3088" s="1"/>
        <i x="1824" s="1"/>
        <i x="5749" s="1"/>
        <i x="2323" s="1"/>
        <i x="4864" s="1"/>
        <i x="2861" s="1"/>
        <i x="5114" s="1"/>
        <i x="197" s="1"/>
        <i x="917" s="1"/>
        <i x="3555" s="1"/>
        <i x="1086" s="1"/>
        <i x="1540" s="1"/>
        <i x="5080" s="1"/>
        <i x="2064" s="1"/>
        <i x="3830" s="1"/>
        <i x="5630" s="1"/>
        <i x="4695" s="1"/>
        <i x="3818" s="1"/>
        <i x="1187" s="1"/>
        <i x="2330" s="1"/>
        <i x="1194" s="1"/>
        <i x="2662" s="1"/>
        <i x="5153" s="1"/>
        <i x="4433" s="1"/>
        <i x="1878" s="1"/>
        <i x="2855" s="1"/>
        <i x="3695" s="1"/>
        <i x="1553" s="1"/>
        <i x="3999" s="1"/>
        <i x="1156" s="1"/>
        <i x="5784" s="1"/>
        <i x="615" s="1"/>
        <i x="4858" s="1"/>
        <i x="346" s="1"/>
        <i x="4222" s="1"/>
        <i x="3469" s="1"/>
        <i x="3485" s="1"/>
        <i x="4835" s="1"/>
        <i x="2811" s="1"/>
        <i x="2520" s="1"/>
        <i x="2558" s="1"/>
        <i x="5636" s="1"/>
        <i x="3862" s="1"/>
        <i x="4846" s="1"/>
        <i x="1303" s="1"/>
        <i x="4840" s="1"/>
        <i x="1481" s="1"/>
        <i x="4050" s="1"/>
        <i x="4720" s="1"/>
        <i x="2053" s="1"/>
        <i x="819" s="1"/>
        <i x="1074" s="1"/>
        <i x="2781" s="1"/>
        <i x="1637" s="1"/>
        <i x="3861" s="1"/>
        <i x="1687" s="1"/>
        <i x="4674" s="1"/>
        <i x="459" s="1"/>
        <i x="3564" s="1"/>
        <i x="503" s="1"/>
        <i x="1496" s="1"/>
        <i x="4640" s="1"/>
        <i x="3055" s="1"/>
        <i x="1594" s="1"/>
        <i x="504" s="1"/>
        <i x="4392" s="1"/>
        <i x="2805" s="1"/>
        <i x="1272" s="1"/>
        <i x="4667" s="1"/>
        <i x="4348" s="1"/>
        <i x="4424" s="1"/>
        <i x="4999" s="1"/>
        <i x="409" s="1"/>
        <i x="5573" s="1"/>
        <i x="3" s="1"/>
        <i x="596" s="1"/>
        <i x="5329" s="1"/>
        <i x="682" s="1"/>
        <i x="929" s="1"/>
        <i x="1313" s="1"/>
        <i x="1450" s="1"/>
        <i x="3959" s="1"/>
        <i x="5243" s="1"/>
        <i x="3940" s="1"/>
        <i x="3334" s="1"/>
        <i x="1168" s="1"/>
        <i x="2467" s="1"/>
        <i x="3550" s="1"/>
        <i x="4155" s="1"/>
        <i x="2953" s="1"/>
        <i x="4257" s="1"/>
        <i x="5432" s="1"/>
        <i x="362" s="1"/>
        <i x="5589" s="1"/>
        <i x="3486" s="1"/>
        <i x="4156" s="1"/>
        <i x="2279" s="1"/>
        <i x="1121" s="1"/>
        <i x="385" s="1"/>
        <i x="2101" s="1"/>
        <i x="1274" s="1"/>
        <i x="3118" s="1"/>
        <i x="5278" s="1"/>
        <i x="3358" s="1"/>
        <i x="1920" s="1"/>
        <i x="2315" s="1"/>
        <i x="4941" s="1"/>
        <i x="13" s="1"/>
        <i x="82" s="1"/>
        <i x="4486" s="1"/>
        <i x="5405" s="1"/>
        <i x="298" s="1"/>
        <i x="2521" s="1"/>
        <i x="2212" s="1"/>
        <i x="5633" s="1"/>
        <i x="3617" s="1"/>
        <i x="2875" s="1"/>
        <i x="1022" s="1"/>
        <i x="3388" s="1"/>
        <i x="3697" s="1"/>
        <i x="5383" s="1"/>
        <i x="1889" s="1"/>
        <i x="2514" s="1"/>
        <i x="1525" s="1"/>
        <i x="11" s="1"/>
        <i x="2793" s="1"/>
        <i x="64" s="1"/>
        <i x="5101" s="1"/>
        <i x="2587" s="1"/>
        <i x="0" s="1"/>
        <i x="1206" s="1"/>
        <i x="3206" s="1"/>
        <i x="4290" s="1"/>
        <i x="3591" s="1"/>
        <i x="4281" s="1"/>
        <i x="2410" s="1"/>
        <i x="1467" s="1"/>
        <i x="2830" s="1"/>
        <i x="5785" s="1"/>
        <i x="2716" s="1"/>
        <i x="4335" s="1"/>
        <i x="1538" s="1"/>
        <i x="3505" s="1"/>
        <i x="5700" s="1"/>
        <i x="4391" s="1"/>
        <i x="5757" s="1"/>
        <i x="3801" s="1"/>
        <i x="5441" s="1"/>
        <i x="4629" s="1"/>
        <i x="4630" s="1"/>
        <i x="5158" s="1"/>
        <i x="1514" s="1"/>
        <i x="5242" s="1"/>
        <i x="1853" s="1"/>
        <i x="1244" s="1"/>
        <i x="3942" s="1"/>
        <i x="5079" s="1"/>
        <i x="3198" s="1"/>
        <i x="2210" s="1"/>
        <i x="3276" s="1"/>
        <i x="318" s="1"/>
        <i x="2104" s="1"/>
        <i x="3993" s="1"/>
        <i x="4800" s="1"/>
        <i x="4758" s="1"/>
        <i x="2122" s="1"/>
        <i x="1164" s="1"/>
        <i x="4000" s="1"/>
        <i x="4810" s="1"/>
        <i x="1988" s="1"/>
        <i x="3332" s="1"/>
        <i x="2758" s="1"/>
        <i x="1068" s="1"/>
        <i x="3503" s="1"/>
        <i x="1523" s="1"/>
        <i x="4493" s="1"/>
        <i x="2231" s="1"/>
        <i x="4983" s="1"/>
        <i x="4201" s="1"/>
        <i x="854" s="1"/>
        <i x="2201" s="1"/>
        <i x="667" s="1"/>
        <i x="1949" s="1"/>
        <i x="1912" s="1"/>
        <i x="355" s="1"/>
        <i x="4523" s="1"/>
        <i x="1890" s="1"/>
        <i x="203" s="1"/>
        <i x="719" s="1"/>
        <i x="2163" s="1"/>
        <i x="2960" s="1"/>
        <i x="5609" s="1"/>
        <i x="5284" s="1"/>
        <i x="1345" s="1"/>
        <i x="4991" s="1"/>
        <i x="5435" s="1"/>
        <i x="5324" s="1"/>
        <i x="4221" s="1"/>
        <i x="353" s="1"/>
        <i x="4699" s="1"/>
        <i x="132" s="1"/>
        <i x="3110" s="1"/>
        <i x="5577" s="1"/>
        <i x="4143" s="1"/>
        <i x="2846" s="1"/>
        <i x="5306" s="1"/>
        <i x="2949" s="1"/>
        <i x="1872" s="1"/>
        <i x="721" s="1"/>
        <i x="1810" s="1"/>
        <i x="4764" s="1"/>
        <i x="3552" s="1"/>
        <i x="4470" s="1"/>
        <i x="3531" s="1"/>
        <i x="47" s="1"/>
        <i x="4297" s="1"/>
        <i x="4166" s="1"/>
        <i x="2717" s="1"/>
        <i x="5" s="1"/>
        <i x="5723" s="1"/>
        <i x="1930" s="1"/>
        <i x="314" s="1"/>
        <i x="4293" s="1"/>
        <i x="4534" s="1"/>
        <i x="3061" s="1"/>
        <i x="4009" s="1"/>
        <i x="371" s="1"/>
        <i x="5302" s="1"/>
        <i x="266" s="1"/>
        <i x="4116" s="1"/>
        <i x="4672" s="1"/>
        <i x="5315" s="1"/>
        <i x="1413" s="1"/>
        <i x="381" s="1"/>
        <i x="1808" s="1"/>
        <i x="1493" s="1"/>
        <i x="930" s="1"/>
        <i x="2759" s="1"/>
        <i x="2640" s="1"/>
        <i x="5135" s="1"/>
        <i x="4645" s="1"/>
        <i x="3761" s="1"/>
        <i x="3752" s="1"/>
        <i x="3546" s="1"/>
        <i x="320" s="1"/>
        <i x="4531" s="1"/>
        <i x="1685" s="1"/>
        <i x="827" s="1"/>
        <i x="457" s="1"/>
        <i x="4591" s="1"/>
        <i x="2305" s="1"/>
        <i x="180" s="1"/>
        <i x="3620" s="1"/>
        <i x="1392" s="1"/>
        <i x="3964" s="1"/>
        <i x="3015" s="1"/>
        <i x="5116" s="1"/>
        <i x="5802" s="1"/>
        <i x="3436" s="1"/>
        <i x="4132" s="1"/>
        <i x="5570" s="1"/>
        <i x="4635" s="1"/>
        <i x="2797" s="1"/>
        <i x="1056" s="1"/>
        <i x="4013" s="1"/>
        <i x="5690" s="1"/>
        <i x="2329" s="1"/>
        <i x="5131" s="1"/>
        <i x="2388" s="1"/>
        <i x="3092" s="1"/>
        <i x="5470" s="1"/>
        <i x="4103" s="1"/>
        <i x="1268" s="1"/>
        <i x="4292" s="1"/>
        <i x="3074" s="1"/>
        <i x="5387" s="1"/>
        <i x="1541" s="1"/>
        <i x="5540" s="1"/>
        <i x="2238" s="1"/>
        <i x="4550" s="1"/>
        <i x="1524" s="1"/>
        <i x="5070" s="1"/>
        <i x="4186" s="1"/>
        <i x="5522" s="1"/>
        <i x="1145" s="1"/>
        <i x="5445" s="1"/>
        <i x="2215" s="1"/>
        <i x="3523" s="1"/>
        <i x="5185" s="1"/>
        <i x="3128" s="1"/>
        <i x="3468" s="1"/>
        <i x="936" s="1"/>
        <i x="3024" s="1"/>
        <i x="3315" s="1"/>
        <i x="2140" s="1"/>
        <i x="3714" s="1"/>
        <i x="2194" s="1"/>
        <i x="3237" s="1"/>
        <i x="5053" s="1"/>
        <i x="1795" s="1"/>
        <i x="3900" s="1"/>
        <i x="4236" s="1"/>
        <i x="2859" s="1"/>
        <i x="4885" s="1"/>
        <i x="3549" s="1"/>
        <i x="1426" s="1"/>
        <i x="1561" s="1"/>
        <i x="4092" s="1"/>
        <i x="5138" s="1"/>
        <i x="5461" s="1"/>
        <i x="5465" s="1"/>
        <i x="4854" s="1"/>
        <i x="5007" s="1"/>
        <i x="4114" s="1"/>
        <i x="3135" s="1"/>
        <i x="3490" s="1"/>
        <i x="5041" s="1"/>
        <i x="3716" s="1"/>
        <i x="724" s="1"/>
        <i x="1084" s="1"/>
        <i x="3132" s="1"/>
        <i x="5687" s="1"/>
        <i x="4229" s="1"/>
        <i x="4792" s="1"/>
        <i x="1459" s="1"/>
        <i x="5611" s="1"/>
        <i x="3635" s="1"/>
        <i x="3434" s="1"/>
        <i x="4536" s="1"/>
        <i x="4942" s="1"/>
        <i x="3423" s="1"/>
        <i x="2929" s="1"/>
        <i x="5009" s="1"/>
        <i x="4741" s="1"/>
        <i x="1062" s="1"/>
        <i x="4027" s="1"/>
        <i x="5162" s="1"/>
        <i x="1011" s="1"/>
        <i x="3450" s="1"/>
        <i x="1180" s="1"/>
        <i x="4101" s="1"/>
        <i x="3850" s="1"/>
        <i x="5787" s="1"/>
        <i x="2629" s="1"/>
        <i x="2129" s="1"/>
        <i x="4190" s="1"/>
        <i x="1411" s="1"/>
        <i x="54" s="1"/>
        <i x="5485" s="1"/>
        <i x="4056" s="1"/>
        <i x="62" s="1"/>
        <i x="4144" s="1"/>
        <i x="3798" s="1"/>
        <i x="5615" s="1"/>
        <i x="377" s="1"/>
        <i x="2262" s="1"/>
        <i x="4799" s="1"/>
        <i x="3854" s="1"/>
        <i x="2702" s="1"/>
        <i x="3349" s="1"/>
        <i x="855" s="1"/>
        <i x="4240" s="1"/>
        <i x="5021" s="1"/>
        <i x="5419" s="1"/>
        <i x="1042" s="1"/>
        <i x="5613" s="1"/>
        <i x="4184" s="1"/>
        <i x="1732" s="1"/>
        <i x="1018" s="1"/>
        <i x="580" s="1"/>
        <i x="3087" s="1"/>
        <i x="5019" s="1"/>
        <i x="2278" s="1"/>
        <i x="813" s="1"/>
        <i x="4061" s="1"/>
        <i x="3760" s="1"/>
        <i x="847" s="1"/>
        <i x="2552" s="1"/>
        <i x="4567" s="1"/>
        <i x="1326" s="1"/>
        <i x="4921" s="1"/>
        <i x="787" s="1"/>
        <i x="2542" s="1"/>
        <i x="4745" s="1"/>
        <i x="4850" s="1"/>
        <i x="4421" s="1"/>
        <i x="407" s="1"/>
        <i x="898" s="1"/>
        <i x="4508" s="1"/>
        <i x="802" s="1"/>
        <i x="154" s="1"/>
        <i x="2652" s="1"/>
        <i x="4447" s="1"/>
        <i x="886" s="1"/>
        <i x="5752" s="1"/>
        <i x="1370" s="1"/>
        <i x="19" s="1"/>
        <i x="1621" s="1"/>
        <i x="329" s="1"/>
        <i x="3380" s="1"/>
        <i x="2425" s="1"/>
        <i x="2420" s="1"/>
        <i x="2880" s="1"/>
        <i x="5628" s="1"/>
        <i x="3766" s="1"/>
        <i x="2399" s="1"/>
        <i x="3048" s="1"/>
        <i x="5659" s="1"/>
        <i x="3123" s="1"/>
        <i x="3415" s="1"/>
        <i x="4848" s="1"/>
        <i x="4794" s="1"/>
        <i x="1728" s="1"/>
        <i x="65" s="1"/>
        <i x="1796" s="1"/>
        <i x="492" s="1"/>
        <i x="3762" s="1"/>
        <i x="4428" s="1"/>
        <i x="4632" s="1"/>
        <i x="3598" s="1"/>
        <i x="3355" s="1"/>
        <i x="581" s="1"/>
        <i x="3535" s="1"/>
        <i x="3937" s="1"/>
        <i x="5250" s="1"/>
        <i x="4191" s="1"/>
        <i x="2164" s="1"/>
        <i x="4714" s="1"/>
        <i x="3200" s="1"/>
        <i x="1122" s="1"/>
        <i x="2090" s="1"/>
        <i x="5479" s="1"/>
        <i x="4613" s="1"/>
        <i x="742" s="1"/>
        <i x="164" s="1"/>
        <i x="4062" s="1"/>
        <i x="4671" s="1"/>
        <i x="393" s="1"/>
        <i x="708" s="1"/>
        <i x="3652" s="1"/>
        <i x="52" s="1"/>
        <i x="4886" s="1"/>
        <i x="2357" s="1"/>
        <i x="3287" s="1"/>
        <i x="3915" s="1"/>
        <i x="2961" s="1"/>
        <i x="5257" s="1"/>
        <i x="109" s="1"/>
        <i x="2144" s="1"/>
        <i x="2505" s="1"/>
        <i x="1470" s="1"/>
        <i x="5585" s="1"/>
        <i x="5060" s="1"/>
        <i x="4828" s="1"/>
        <i x="5783" s="1"/>
        <i x="3348" s="1"/>
        <i x="178" s="1"/>
        <i x="5641" s="1"/>
        <i x="5142" s="1"/>
        <i x="1581" s="1"/>
        <i x="2707" s="1"/>
        <i x="2180" s="1"/>
        <i x="1961" s="1"/>
        <i x="2593" s="1"/>
        <i x="806" s="1"/>
        <i x="2402" s="1"/>
        <i x="2860" s="1"/>
        <i x="3936" s="1"/>
        <i x="2110" s="1"/>
        <i x="5681" s="1"/>
        <i x="1284" s="1"/>
        <i x="1200" s="1"/>
        <i x="2409" s="1"/>
        <i x="2919" s="1"/>
        <i x="81" s="1"/>
        <i x="4542" s="1"/>
        <i x="4559" s="1"/>
        <i x="3222" s="1"/>
        <i x="1693" s="1"/>
        <i x="5209" s="1"/>
        <i x="5098" s="1"/>
        <i x="162" s="1"/>
        <i x="2826" s="1"/>
        <i x="5404" s="1"/>
        <i x="5708" s="1"/>
        <i x="1729" s="1"/>
        <i x="1476" s="1"/>
        <i x="1861" s="1"/>
        <i x="1264" s="1"/>
        <i x="789" s="1"/>
        <i x="1349" s="1"/>
        <i x="1768" s="1"/>
        <i x="495" s="1"/>
        <i x="5626" s="1"/>
        <i x="4820" s="1"/>
        <i x="1948" s="1"/>
        <i x="5416" s="1"/>
        <i x="4505" s="1"/>
        <i x="4576" s="1"/>
        <i x="5091" s="1"/>
        <i x="3223" s="1"/>
        <i x="3431" s="1"/>
        <i x="836" s="1"/>
        <i x="4681" s="1"/>
        <i x="4226" s="1"/>
        <i x="4521" s="1"/>
        <i x="3323" s="1"/>
        <i x="4100" s="1"/>
        <i x="5768" s="1"/>
        <i x="2689" s="1"/>
        <i x="5184" s="1"/>
        <i x="963" s="1"/>
        <i x="106" s="1"/>
        <i x="2263" s="1"/>
        <i x="2937" s="1"/>
        <i x="3322" s="1"/>
        <i x="840" s="1"/>
        <i x="3176" s="1"/>
        <i x="4702" s="1"/>
        <i x="4830" s="1"/>
        <i x="2563" s="1"/>
        <i x="327" s="1"/>
        <i x="4334" s="1"/>
        <i x="3982" s="1"/>
        <i x="1921" s="1"/>
        <i x="3354" s="1"/>
        <i x="1242" s="1"/>
        <i x="4603" s="1"/>
        <i x="1480" s="1"/>
        <i x="4177" s="1"/>
        <i x="4158" s="1"/>
        <i x="1908" s="1"/>
        <i x="3892" s="1"/>
        <i x="4488" s="1"/>
        <i x="5259" s="1"/>
        <i x="1250" s="1"/>
        <i x="2796" s="1"/>
        <i x="4388" s="1"/>
        <i x="5163" s="1"/>
        <i x="4964" s="1"/>
        <i x="5225" s="1"/>
        <i x="338" s="1"/>
        <i x="5606" s="1"/>
        <i x="4831" s="1"/>
        <i x="3519" s="1"/>
        <i x="5453" s="1"/>
        <i x="4185" s="1"/>
        <i x="5506" s="1"/>
        <i x="1420" s="1"/>
        <i x="3676" s="1"/>
        <i x="259" s="1"/>
        <i x="3651" s="1"/>
        <i x="1433" s="1"/>
        <i x="3906" s="1"/>
        <i x="3711" s="1"/>
        <i x="4036" s="1"/>
        <i x="1529" s="1"/>
        <i x="1721" s="1"/>
        <i x="3920" s="1"/>
        <i x="4993" s="1"/>
        <i x="20" s="1"/>
        <i x="3845" s="1"/>
        <i x="4393" s="1"/>
        <i x="1318" s="1"/>
        <i x="1464" s="1"/>
        <i x="949" s="1"/>
        <i x="2461" s="1"/>
        <i x="3341" s="1"/>
        <i x="2981" s="1"/>
        <i x="1487" s="1"/>
        <i x="2202" s="1"/>
        <i x="3248" s="1"/>
        <i x="9" s="1"/>
        <i x="1979" s="1"/>
        <i x="1039" s="1"/>
        <i x="1935" s="1"/>
        <i x="2128" s="1"/>
        <i x="2792" s="1"/>
        <i x="4325" s="1"/>
        <i x="5740" s="1"/>
        <i x="4326" s="1"/>
        <i x="4057" s="1"/>
        <i x="4170" s="1"/>
        <i x="5123" s="1"/>
        <i x="5236" s="1"/>
        <i x="4021" s="1"/>
        <i x="3211" s="1"/>
        <i x="3275" s="1"/>
        <i x="5438" s="1"/>
        <i x="2427" s="1"/>
        <i x="4694" s="1"/>
        <i x="5133" s="1"/>
        <i x="1441" s="1"/>
        <i x="1388" s="1"/>
        <i x="4669" s="1"/>
        <i x="4665" s="1"/>
        <i x="1946" s="1"/>
        <i x="4893" s="1"/>
        <i x="3779" s="1"/>
        <i x="1489" s="1"/>
        <i x="4944" s="1"/>
        <i x="4153" s="1"/>
        <i x="1372" s="1"/>
        <i x="2827" s="1"/>
        <i x="2337" s="1"/>
        <i x="2020" s="1"/>
        <i x="108" s="1"/>
        <i x="2918" s="1"/>
        <i x="3683" s="1"/>
        <i x="4012" s="1"/>
        <i x="4902" s="1"/>
        <i x="4307" s="1"/>
        <i x="5336" s="1"/>
        <i x="4286" s="1"/>
        <i x="5106" s="1"/>
        <i x="863" s="1"/>
        <i x="3542" s="1"/>
        <i x="3851" s="1"/>
        <i x="3277" s="1"/>
        <i x="2177" s="1"/>
        <i x="4196" s="1"/>
        <i x="5797" s="1"/>
        <i x="1437" s="1"/>
        <i x="2831" s="1"/>
        <i x="4068" s="1"/>
        <i x="2720" s="1"/>
        <i x="4323" s="1"/>
        <i x="5733" s="1"/>
        <i x="4657" s="1"/>
        <i x="4382" s="1"/>
        <i x="4380" s="1"/>
        <i x="3776" s="1"/>
        <i x="4618" s="1"/>
        <i x="5008" s="1"/>
        <i x="1023" s="1"/>
        <i x="1701" s="1"/>
        <i x="587" s="1"/>
        <i x="449" s="1"/>
        <i x="3702" s="1"/>
        <i x="5714" s="1"/>
        <i x="4492" s="1"/>
        <i x="491" s="1"/>
        <i x="1292" s="1"/>
        <i x="36" s="1"/>
        <i x="448" s="1"/>
        <i x="5745" s="1"/>
        <i x="2959" s="1"/>
        <i x="955" s="1"/>
        <i x="188" s="1"/>
        <i x="2325" s="1"/>
        <i x="260" s="1"/>
        <i x="5572" s="1"/>
        <i x="136" s="1"/>
        <i x="5029" s="1"/>
        <i x="1744" s="1"/>
        <i x="3230" s="1"/>
        <i x="5607" s="1"/>
        <i x="1248" s="1"/>
        <i x="3241" s="1"/>
        <i x="5731" s="1"/>
        <i x="5274" s="1"/>
        <i x="5369" s="1"/>
        <i x="3413" s="1"/>
        <i x="3245" s="1"/>
        <i x="2292" s="1"/>
        <i x="4871" s="1"/>
        <i x="3127" s="1"/>
        <i x="1781" s="1"/>
        <i x="2426" s="1"/>
        <i x="830" s="1"/>
        <i x="1850" s="1"/>
        <i x="2395" s="1"/>
        <i x="803" s="1"/>
        <i x="2738" s="1"/>
        <i x="2531" s="1"/>
        <i x="5075" s="1"/>
        <i x="2815" s="1"/>
        <i x="4315" s="1"/>
        <i x="5129" s="1"/>
        <i x="601" s="1"/>
        <i x="3968" s="1"/>
        <i x="3208" s="1"/>
        <i x="5218" s="1"/>
        <i x="3515" s="1"/>
        <i x="525" s="1"/>
        <i x="5544" s="1"/>
        <i x="3966" s="1"/>
        <i x="4859" s="1"/>
        <i x="3391" s="1"/>
        <i x="5475" s="1"/>
        <i x="3924" s="1"/>
        <i x="3124" s="1"/>
        <i x="4407" s="1"/>
        <i x="5310" s="1"/>
        <i x="1454" s="1"/>
        <i x="5222" s="1"/>
        <i x="1516" s="1"/>
        <i x="2496" s="1"/>
        <i x="1697" s="1"/>
        <i x="4328" s="1"/>
        <i x="5352" s="1"/>
        <i x="4963" s="1"/>
        <i x="4444" s="1"/>
        <i x="5054" s="1"/>
        <i x="1601" s="1"/>
        <i x="4489" s="1"/>
        <i x="5505" s="1"/>
        <i x="5691" s="1"/>
        <i x="3454" s="1"/>
        <i x="5198" s="1"/>
        <i x="5307" s="1"/>
        <i x="1841" s="1"/>
        <i x="401" s="1"/>
        <i x="5713" s="1"/>
        <i x="4413" s="1"/>
        <i x="4955" s="1"/>
        <i x="3157" s="1"/>
        <i x="1241" s="1"/>
        <i x="655" s="1"/>
        <i x="1766" s="1"/>
        <i x="2932" s="1"/>
        <i x="1019" s="1"/>
        <i x="2389" s="1"/>
        <i x="5709" s="1"/>
        <i x="2706" s="1"/>
        <i x="533" s="1"/>
        <i x="3419" s="1"/>
        <i x="1458" s="1"/>
        <i x="5255" s="1"/>
        <i x="1927" s="1"/>
        <i x="2810" s="1"/>
        <i x="2596" s="1"/>
        <i x="4209" s="1"/>
        <i x="4790" s="1"/>
        <i x="5355" s="1"/>
        <i x="2400" s="1"/>
        <i x="3184" s="1"/>
        <i x="3321" s="1"/>
        <i x="3425" s="1"/>
        <i x="5417" s="1"/>
        <i x="4879" s="1"/>
        <i x="6" s="1"/>
        <i x="5388" s="1"/>
        <i x="1120" s="1"/>
        <i x="908" s="1"/>
        <i x="2894" s="1"/>
        <i x="3902" s="1"/>
        <i x="4120" s="1"/>
        <i x="3543" s="1"/>
        <i x="4306" s="1"/>
        <i x="3107" s="1"/>
        <i x="3687" s="1"/>
        <i x="737" s="1"/>
        <i x="3544" s="1"/>
        <i x="1898" s="1"/>
        <i x="5266" s="1"/>
        <i x="4218" s="1"/>
        <i x="5237" s="1"/>
        <i x="3432" s="1"/>
        <i x="3194" s="1"/>
        <i x="5360" s="1"/>
        <i x="1192" s="1"/>
        <i x="1786" s="1"/>
        <i x="3171" s="1"/>
        <i x="2294" s="1"/>
        <i x="1205" s="1"/>
        <i x="2523" s="1"/>
        <i x="1102" s="1"/>
        <i x="5375" s="1"/>
        <i x="3938" s="1"/>
        <i x="3770" s="1"/>
        <i x="497" s="1"/>
        <i x="4939" s="1"/>
        <i x="4555" s="1"/>
        <i x="392" s="1"/>
        <i x="2997" s="1"/>
        <i x="5178" s="1"/>
        <i x="2935" s="1"/>
        <i x="4427" s="1"/>
        <i x="4935" s="1"/>
        <i x="1366" s="1"/>
        <i x="3433" s="1"/>
        <i x="465" s="1"/>
        <i x="31" s="1"/>
        <i x="3462" s="1"/>
        <i x="2754" s="1"/>
        <i x="4504" s="1"/>
        <i x="4698" s="1"/>
        <i x="1013" s="1"/>
        <i x="5519" s="1"/>
        <i x="5087" s="1"/>
        <i x="4701" s="1"/>
        <i x="3588" s="1"/>
        <i x="1900" s="1"/>
        <i x="5480" s="1"/>
        <i x="3382" s="1"/>
        <i x="818" s="1"/>
        <i x="647" s="1"/>
        <i x="1532" s="1"/>
        <i x="3930" s="1"/>
        <i x="2956" s="1"/>
        <i x="5632" s="1"/>
        <i x="2945" s="1"/>
        <i x="5300" s="1"/>
        <i x="4987" s="1"/>
        <i x="3047" s="1"/>
        <i x="4117" s="1"/>
        <i x="2428" s="1"/>
        <i x="4647" s="1"/>
        <i x="4010" s="1"/>
        <i x="4954" s="1"/>
        <i x="843" s="1"/>
        <i x="1453" s="1"/>
        <i x="4666" s="1"/>
        <i x="4738" s="1"/>
        <i x="1620" s="1"/>
        <i x="5554" s="1"/>
        <i x="1000" s="1"/>
        <i x="5022" s="1"/>
        <i x="4015" s="1"/>
        <i x="3430" s="1"/>
        <i x="1332" s="1"/>
        <i x="4475" s="1"/>
        <i x="4471" s="1"/>
        <i x="4643" s="1"/>
        <i x="5280" s="1"/>
        <i x="4565" s="1"/>
        <i x="2816" s="1"/>
        <i x="1545" s="1"/>
        <i x="5566" s="1"/>
        <i x="5513" s="1"/>
        <i x="4118" s="1"/>
        <i x="5776" s="1"/>
        <i x="5442" s="1"/>
        <i x="3673" s="1"/>
        <i x="4806" s="1"/>
        <i x="1817" s="1"/>
        <i x="4023" s="1"/>
        <i x="3901" s="1"/>
        <i x="3574" s="1"/>
        <i x="3941" s="1"/>
        <i x="3179" s="1"/>
        <i x="3698" s="1"/>
        <i x="1675" s="1"/>
        <i x="745" s="1"/>
        <i x="4483" s="1"/>
        <i x="5591" s="1"/>
        <i x="3990" s="1"/>
        <i x="1288" s="1"/>
        <i x="2342" s="1"/>
        <i x="1652" s="1"/>
        <i x="1116" s="1"/>
        <i x="5139" s="1"/>
        <i x="4172" s="1"/>
        <i x="5763" s="1"/>
        <i x="4423" s="1"/>
        <i x="4788" s="1"/>
        <i x="1093" s="1"/>
        <i x="1643" s="1"/>
        <i x="3642" s="1"/>
        <i x="4040" s="1"/>
        <i x="2287" s="1"/>
        <i x="1170" s="1"/>
        <i x="5124" s="1"/>
        <i x="3628" s="1"/>
        <i x="5471" s="1"/>
        <i x="5164" s="1"/>
        <i x="4814" s="1"/>
        <i x="5065" s="1"/>
        <i x="5786" s="1"/>
        <i x="3739" s="1"/>
        <i x="852" s="1"/>
        <i x="1443" s="1"/>
        <i x="26" s="1"/>
        <i x="3119" s="1"/>
        <i x="5408" s="1"/>
        <i x="3880" s="1"/>
        <i x="529" s="1"/>
        <i x="43" s="1"/>
        <i x="3412" s="1"/>
        <i x="4354" s="1"/>
        <i x="5425" s="1"/>
        <i x="2701" s="1"/>
        <i x="2666" s="1"/>
        <i x="2293" s="1"/>
        <i x="1037" s="1"/>
        <i x="5734" s="1"/>
        <i x="3647" s="1"/>
        <i x="5196" s="1"/>
        <i x="2069" s="1"/>
        <i x="649" s="1"/>
        <i x="5775" s="1"/>
        <i x="5020" s="1"/>
        <i x="3696" s="1"/>
        <i x="2319" s="1"/>
        <i x="701" s="1"/>
        <i x="3344" s="1"/>
        <i x="5144" s="1"/>
        <i x="2442" s="1"/>
        <i x="1077" s="1"/>
        <i x="5245" s="1"/>
        <i x="1596" s="1"/>
        <i x="532" s="1"/>
        <i x="2545" s="1"/>
        <i x="1719" s="1"/>
        <i x="310" s="1"/>
        <i x="37" s="1"/>
        <i x="1706" s="1"/>
        <i x="5688" s="1"/>
        <i x="1825" s="1"/>
        <i x="3575" s="1"/>
        <i x="5371" s="1"/>
        <i x="2934" s="1"/>
        <i x="5261" s="1"/>
        <i x="2416" s="1"/>
        <i x="5532" s="1"/>
        <i x="5395" s="1"/>
        <i x="2522" s="1"/>
        <i x="4438" s="1"/>
        <i x="4884" s="1"/>
        <i x="3345" s="1"/>
        <i x="2386" s="1"/>
        <i x="1050" s="1"/>
        <i x="5671" s="1"/>
        <i x="1424" s="1"/>
        <i x="4479" s="1"/>
        <i x="4977" s="1"/>
        <i x="660" s="1"/>
        <i x="2189" s="1"/>
        <i x="3138" s="1"/>
        <i x="4769" s="1"/>
        <i x="4611" s="1"/>
        <i x="3621" s="1"/>
        <i x="5662" s="1"/>
        <i x="1014" s="1"/>
        <i x="5042" s="1"/>
        <i x="4661" s="1"/>
        <i x="5345" s="1"/>
        <i x="3162" s="1"/>
        <i x="4070" s="1"/>
        <i x="5796" s="1"/>
        <i x="3192" s="1"/>
        <i x="2169" s="1"/>
        <i x="223" s="1"/>
        <i x="4920" s="1"/>
        <i x="2154" s="1"/>
        <i x="3152" s="1"/>
        <i x="4136" s="1"/>
        <i x="605" s="1"/>
        <i x="3566" s="1"/>
        <i x="547" s="1"/>
        <i x="527" s="1"/>
        <i x="4913" s="1"/>
        <i x="5677" s="1"/>
        <i x="1595" s="1"/>
        <i x="1233" s="1"/>
        <i x="3497" s="1"/>
        <i x="5534" s="1"/>
        <i x="221" s="1"/>
        <i x="1271" s="1"/>
        <i x="5586" s="1"/>
        <i x="4829" s="1"/>
        <i x="5738" s="1"/>
        <i x="557" s="1"/>
        <i x="5180" s="1"/>
        <i x="3824" s="1"/>
        <i x="5389" s="1"/>
        <i x="2605" s="1"/>
        <i x="5710" s="1"/>
        <i x="4718" s="1"/>
        <i x="4110" s="1"/>
        <i x="4833" s="1"/>
        <i x="2225" s="1"/>
        <i x="5782" s="1"/>
        <i x="3823" s="1"/>
        <i x="5728" s="1"/>
        <i x="565" s="1"/>
        <i x="4212" s="1"/>
        <i x="4842" s="1"/>
        <i x="2166" s="1"/>
        <i x="2076" s="1"/>
        <i x="4005" s="1"/>
        <i x="3331" s="1"/>
        <i x="1691" s="1"/>
        <i x="2371" s="1"/>
        <i x="4580" s="1"/>
        <i x="2740" s="1"/>
        <i x="1894" s="1"/>
        <i x="2004" s="1"/>
        <i x="1507" s="1"/>
        <i x="461" s="1"/>
        <i x="2526" s="1"/>
        <i x="2572" s="1"/>
        <i x="4217" s="1"/>
        <i x="2747" s="1"/>
        <i x="1765" s="1"/>
        <i x="1928" s="1"/>
        <i x="2494" s="1"/>
        <i x="3723" s="1"/>
        <i x="315" s="1"/>
        <i x="2679" s="1"/>
        <i x="3792" s="1"/>
        <i x="3560" s="1"/>
        <i x="1919" s="1"/>
        <i x="5157" s="1"/>
        <i x="5543" s="1"/>
        <i x="5090" s="1"/>
        <i x="2200" s="1"/>
        <i x="4705" s="1"/>
        <i x="3972" s="1"/>
        <i x="3533" s="1"/>
        <i x="2280" s="1"/>
        <i x="83" s="1"/>
        <i x="4081" s="1"/>
        <i x="3582" s="1"/>
        <i x="1246" s="1"/>
        <i x="12" s="1"/>
        <i x="398" s="1"/>
        <i x="5646" s="1"/>
        <i x="2204" s="1"/>
        <i x="2186" s="1"/>
        <i x="2272" s="1"/>
        <i x="2052" s="1"/>
        <i x="619" s="1"/>
        <i x="5467" s="1"/>
        <i x="4732" s="1"/>
        <i x="5217" s="1"/>
        <i x="5110" s="1"/>
        <i x="1015" s="1"/>
        <i x="2054" s="1"/>
        <i x="2885" s="1"/>
        <i x="2733" s="1"/>
        <i x="4498" s="1"/>
        <i x="4248" s="1"/>
        <i x="5682" s="1"/>
        <i x="294" s="1"/>
        <i x="1404" s="1"/>
        <i x="1376" s="1"/>
        <i x="4251" s="1"/>
        <i x="3149" s="1"/>
        <i x="5484" s="1"/>
        <i x="4949" s="1"/>
        <i x="3879" s="1"/>
        <i x="1185" s="1"/>
        <i x="4316" s="1"/>
        <i x="5347" s="1"/>
        <i x="1741" s="1"/>
        <i x="1353" s="1"/>
        <i x="2943" s="1"/>
        <i x="5444" s="1"/>
        <i x="699" s="1"/>
        <i x="199" s="1"/>
        <i x="5006" s="1"/>
        <i x="4812" s="1"/>
        <i x="4776" s="1"/>
        <i x="3693" s="1"/>
        <i x="5342" s="1"/>
        <i x="2331" s="1"/>
        <i x="1073" s="1"/>
        <i x="3750" s="1"/>
        <i x="4465" s="1"/>
        <i x="437" s="1"/>
        <i x="3606" s="1"/>
        <i x="1305" s="1"/>
        <i x="4430" s="1"/>
        <i x="2094" s="1"/>
        <i x="4466" s="1"/>
        <i x="4199" s="1"/>
        <i x="2232" s="1"/>
        <i x="1857" s="1"/>
        <i x="1613" s="1"/>
        <i x="4038" s="1"/>
        <i x="4875" s="1"/>
        <i x="5623" s="1"/>
        <i x="4046" s="1"/>
        <i x="261" s="1"/>
        <i x="5427" s="1"/>
        <i x="3408" s="1"/>
        <i x="5064" s="1"/>
        <i x="534" s="1"/>
        <i x="1673" s="1"/>
        <i x="4454" s="1"/>
        <i x="2874" s="1"/>
        <i x="428" s="1"/>
        <i x="4685" s="1"/>
        <i x="3559" s="1"/>
        <i x="1115" s="1"/>
        <i x="4586" s="1"/>
        <i x="5149" s="1"/>
        <i x="4650" s="1"/>
        <i x="4682" s="1"/>
        <i x="2910" s="1"/>
        <i x="3994" s="1"/>
        <i x="3180" s="1"/>
        <i x="5765" s="1"/>
        <i x="1733" s="1"/>
        <i x="2482" s="1"/>
        <i x="4165" s="1"/>
        <i x="2048" s="1"/>
        <i x="3648" s="1"/>
        <i x="313" s="1"/>
        <i x="4022" s="1"/>
        <i x="5238" s="1"/>
        <i x="4995" s="1"/>
        <i x="3286" s="1"/>
        <i x="2047" s="1"/>
        <i x="5602" s="1"/>
        <i x="5556" s="1"/>
        <i x="5364" s="1"/>
        <i x="3477" s="1"/>
        <i x="987" s="1"/>
        <i x="3806" s="1"/>
        <i x="4401" s="1"/>
        <i x="33" s="1"/>
        <i x="4469" s="1"/>
        <i x="4749" s="1"/>
        <i x="455" s="1"/>
        <i x="5644" s="1"/>
        <i x="5062" s="1"/>
        <i x="5423" s="1"/>
        <i x="2312" s="1"/>
        <i x="1021" s="1"/>
        <i x="1302" s="1"/>
        <i x="2393" s="1"/>
        <i x="2969" s="1"/>
        <i x="1451" s="1"/>
        <i x="5193" s="1"/>
        <i x="3039" s="1"/>
        <i x="3584" s="1"/>
        <i x="548" s="1"/>
        <i x="1734" s="1"/>
        <i x="2214" s="1"/>
        <i x="2187" s="1"/>
        <i x="726" s="1"/>
        <i x="1357" s="1"/>
        <i x="4137" s="1"/>
        <i x="554" s="1"/>
        <i x="5805" s="1"/>
        <i x="3338" s="1"/>
        <i x="3539" s="1"/>
        <i x="1716" s="1"/>
        <i x="2680" s="1"/>
        <i x="2864" s="1"/>
        <i x="3777" s="1"/>
        <i x="3907" s="1"/>
        <i x="5202" s="1"/>
        <i x="3099" s="1"/>
        <i x="5678" s="1"/>
        <i x="3209" s="1"/>
        <i x="1956" s="1"/>
        <i x="3927" s="1"/>
        <i x="2444" s="1"/>
        <i x="334" s="1"/>
        <i x="3264" s="1"/>
        <i x="1918" s="1"/>
        <i x="709" s="1"/>
        <i x="2996" s="1"/>
        <i x="2158" s="1"/>
        <i x="5102" s="1"/>
        <i x="5282" s="1"/>
        <i x="5524" s="1"/>
        <i x="5724" s="1"/>
        <i x="993" s="1"/>
        <i x="4554" s="1"/>
        <i x="4826" s="1"/>
        <i x="5498" s="1"/>
        <i x="3782" s="1"/>
        <i x="4278" s="1"/>
        <i x="4501" s="1"/>
        <i x="128" s="1"/>
        <i x="2995" s="1"/>
        <i x="3257" s="1"/>
        <i x="2195" s="1"/>
        <i x="3328" s="1"/>
        <i x="2059" s="1"/>
        <i x="2340" s="1"/>
        <i x="2623" s="1"/>
        <i x="5793" s="1"/>
        <i x="5399" s="1"/>
        <i x="3046" s="1"/>
        <i x="4245" s="1"/>
        <i x="5390" s="1"/>
        <i x="1751" s="1"/>
        <i x="2950" s="1"/>
        <i x="4368" s="1"/>
        <i x="5392" s="1"/>
        <i x="4340" s="1"/>
        <i x="968" s="1"/>
        <i x="1249" s="1"/>
        <i x="4757" s="1"/>
        <i x="4535" s="1"/>
        <i x="4869" s="1"/>
        <i x="1300" s="1"/>
        <i x="3283" s="1"/>
        <i x="4578" s="1"/>
        <i x="5725" s="1"/>
        <i x="3670" s="1"/>
        <i x="2872" s="1"/>
        <i x="5148" s="1"/>
        <i x="2051" s="1"/>
        <i x="4485" s="1"/>
        <i x="4590" s="1"/>
        <i x="4755" s="1"/>
        <i x="5750" s="1"/>
        <i x="1419" s="1"/>
        <i x="5637" s="1"/>
        <i x="3013" s="1"/>
        <i x="1432" s="1"/>
        <i x="4138" s="1"/>
        <i x="1064" s="1"/>
        <i x="2356" s="1"/>
        <i x="3640" s="1"/>
        <i x="725" s="1"/>
        <i x="5521" s="1"/>
        <i x="5026" s="1"/>
        <i x="3726" s="1"/>
        <i x="2856" s="1"/>
        <i x="4771" s="1"/>
        <i x="1969" s="1"/>
        <i x="5403" s="1"/>
        <i x="4086" s="1"/>
        <i x="5359" s="1"/>
        <i x="5514" s="1"/>
        <i x="2833" s="1"/>
        <i x="2569" s="1"/>
        <i x="2281" s="1"/>
        <i x="2003" s="1"/>
        <i x="2419" s="1"/>
        <i x="2947" s="1"/>
        <i x="5617" s="1"/>
        <i x="1071" s="1"/>
        <i x="3028" s="1"/>
        <i x="5546" s="1"/>
        <i x="3951" s="1"/>
        <i x="2424" s="1"/>
        <i x="3895" s="1"/>
        <i x="3304" s="1"/>
        <i x="3100" s="1"/>
        <i x="2148" s="1"/>
        <i x="5312" s="1"/>
        <i x="3536" s="1"/>
        <i x="2783" s="1"/>
        <i x="2500" s="1"/>
        <i x="1980" s="1"/>
        <i x="5753" s="1"/>
        <i x="5414" s="1"/>
        <i x="1938" s="1"/>
        <i x="561" s="1"/>
        <i x="4313" s="1"/>
        <i x="1048" s="1"/>
        <i x="1213" s="1"/>
        <i x="2183" s="1"/>
        <i x="211" s="1"/>
        <i x="5177" s="1"/>
        <i x="4230" s="1"/>
        <i x="2217" s="1"/>
        <i x="3896" s="1"/>
        <i x="1559" s="1"/>
        <i x="2179" s="1"/>
        <i x="3466" s="1"/>
        <i x="1955" s="1"/>
        <i x="2250" s="1"/>
        <i x="2562" s="1"/>
        <i x="2607" s="1"/>
        <i x="4815" s="1"/>
        <i x="867" s="1"/>
        <i x="3383" s="1"/>
        <i x="2948" s="1"/>
        <i x="4877" s="1"/>
        <i x="3677" s="1"/>
        <i x="5798" s="1"/>
        <i x="1609" s="1"/>
        <i x="3868" s="1"/>
        <i x="5584" s="1"/>
        <i x="5716" s="1"/>
        <i x="3731" s="1"/>
        <i x="4300" s="1"/>
        <i x="1494" s="1"/>
        <i x="4457" s="1"/>
        <i x="540" s="1"/>
        <i x="2635" s="1"/>
        <i x="5766" s="1"/>
        <i x="4287" s="1"/>
        <i x="5487" s="1"/>
        <i x="3758" s="1"/>
        <i x="4299" s="1"/>
        <i x="799" s="1"/>
        <i x="2318" s="1"/>
        <i x="3072" s="1"/>
        <i x="4522" s="1"/>
        <i x="4704" s="1"/>
        <i x="2802" s="1"/>
        <i x="5466" s="1"/>
        <i x="2261" s="1"/>
        <i x="4071" s="1"/>
        <i x="2766" s="1"/>
        <i x="1436" s="1"/>
        <i x="1434" s="1"/>
        <i x="5084" s="1"/>
        <i x="3926" s="1"/>
        <i x="1219" s="1"/>
        <i x="991" s="1"/>
        <i x="5412" s="1"/>
        <i x="5384" s="1"/>
        <i x="5331" s="1"/>
        <i x="4317" s="1"/>
        <i x="2712" s="1"/>
        <i x="3284" s="1"/>
        <i x="414" s="1"/>
        <i x="1257" s="1"/>
        <i x="3538" s="1"/>
        <i x="4294" s="1"/>
        <i x="5747" s="1"/>
        <i x="4312" s="1"/>
        <i x="3187" s="1"/>
        <i x="3952" s="1"/>
        <i x="1294" s="1"/>
        <i x="252" s="1"/>
        <i x="5349" s="1"/>
        <i x="3594" s="1"/>
        <i x="1425" s="1"/>
        <i x="3256" s="1"/>
        <i x="4836" s="1"/>
        <i x="5537" s="1"/>
        <i x="3644" s="1"/>
        <i x="1646" s="1"/>
        <i x="5583" s="1"/>
        <i x="1899" s="1"/>
        <i x="3272" s="1"/>
        <i x="3506" s="1"/>
        <i x="5531" s="1"/>
        <i x="5362" s="1"/>
        <i x="2348" s="1"/>
        <i x="5085" s="1"/>
        <i x="5293" s="1"/>
        <i x="3534" s="1"/>
        <i x="4693" s="1"/>
        <i x="687" s="1"/>
        <i x="3615" s="1"/>
        <i x="2317" s="1"/>
        <i x="4145" s="1"/>
        <i x="5473" s="1"/>
        <i x="2844" s="1"/>
        <i x="5517" s="1"/>
        <i x="2682" s="1"/>
        <i x="2615" s="1"/>
        <i x="3346" s="1"/>
        <i x="1548" s="1"/>
        <i x="5795" s="1"/>
        <i x="2732" s="1"/>
        <i x="1547" s="1"/>
        <i x="1506" s="1"/>
        <i x="3634" s="1"/>
        <i x="1632" s="1"/>
        <i x="3297" s="1"/>
        <i x="5581" s="1"/>
        <i x="5492" s="1"/>
        <i x="600" s="1"/>
        <i x="3690" s="1"/>
        <i x="4985" s="1"/>
        <i x="5525" s="1"/>
        <i x="3021" s="1"/>
        <i x="758" s="1"/>
        <i x="2787" s="1"/>
        <i x="5421" s="1"/>
        <i x="4028" s="1"/>
        <i x="4622" s="1"/>
        <i x="4446" s="1"/>
        <i x="2614" s="1"/>
        <i x="4861" s="1"/>
        <i x="3095" s="1"/>
        <i x="3738" s="1"/>
        <i x="1816" s="1"/>
        <i x="3839" s="1"/>
        <i x="2775" s="1"/>
        <i x="3724" s="1"/>
        <i x="4499" s="1"/>
        <i x="4333" s="1"/>
        <i x="2077" s="1"/>
        <i x="4261" s="1"/>
        <i x="5530" s="1"/>
        <i x="957" s="1"/>
        <i x="5117" s="1"/>
        <i x="1626" s="1"/>
        <i x="1266" s="1"/>
        <i x="574" s="1"/>
        <i x="962" s="1"/>
        <i x="911" s="1"/>
        <i x="3639" s="1"/>
        <i x="2313" s="1"/>
        <i x="1161" s="1"/>
        <i x="144" s="1"/>
        <i x="4911" s="1"/>
        <i x="2447" s="1"/>
        <i x="2119" s="1"/>
        <i x="620" s="1"/>
        <i x="5549" s="1"/>
        <i x="4724" s="1"/>
        <i x="118" s="1"/>
        <i x="3166" s="1"/>
        <i x="3611" s="1"/>
        <i x="555" s="1"/>
        <i x="4601" s="1"/>
        <i x="2167" s="1"/>
        <i x="2658" s="1"/>
        <i x="1922" s="1"/>
        <i x="5568" s="1"/>
        <i x="4710" s="1"/>
        <i x="3794" s="1"/>
        <i x="5083" s="1"/>
        <i x="4950" s="1"/>
        <i x="4970" s="1"/>
        <i x="1040" s="1"/>
        <i x="4777" s="1"/>
        <i x="5034" s="1"/>
        <i x="2930" s="1"/>
        <i x="2741" s="1"/>
        <i x="4180" s="1"/>
        <i x="3860" s="1"/>
        <i x="5560" s="1"/>
        <i x="2663" s="1"/>
        <i x="990" s="1"/>
        <i x="1066" s="1"/>
        <i x="1299" s="1"/>
        <i x="4490" s="1"/>
        <i x="3147" s="1"/>
        <i x="4370" s="1"/>
        <i x="411" s="1"/>
        <i x="5702" s="1"/>
        <i x="3114" s="1"/>
        <i x="2477" s="1"/>
        <i x="1355" s="1"/>
        <i x="3134" s="1"/>
        <i x="391" s="1"/>
        <i x="5483" s="1"/>
        <i x="4397" s="1"/>
        <i x="5523" s="1"/>
        <i x="2842" s="1"/>
        <i x="5277" s="1"/>
        <i x="5213" s="1"/>
        <i x="3513" s="1"/>
        <i x="4291" s="1"/>
        <i x="5804" s="1"/>
        <i x="4310" s="1"/>
        <i x="5232" s="1"/>
        <i x="4035" s="1"/>
        <i x="4564" s="1"/>
        <i x="4577" s="1"/>
        <i x="4260" s="1"/>
        <i x="5488" s="1"/>
        <i x="3808" s="1"/>
        <i x="1045" s="1"/>
        <i x="1769" s="1"/>
        <i x="4549" s="1"/>
        <i x="3104" s="1"/>
        <i x="831" s="1"/>
        <i x="5746" s="1"/>
        <i x="1132" s="1"/>
        <i x="1760" s="1"/>
        <i x="2170" s="1"/>
        <i x="922" s="1"/>
        <i x="3294" s="1"/>
        <i x="3411" s="1"/>
        <i x="1974" s="1"/>
        <i x="3921" s="1"/>
        <i x="1593" s="1"/>
        <i x="1509" s="1"/>
        <i x="3400" s="1"/>
        <i x="5370" s="1"/>
        <i x="4946" s="1"/>
        <i x="5398" s="1"/>
        <i x="2889" s="1"/>
        <i x="3665" s="1"/>
        <i x="5353" s="1"/>
        <i x="3608" s="1"/>
        <i x="1859" s="1"/>
        <i x="4680" s="1"/>
        <i x="4984" s="1"/>
        <i x="3863" s="1"/>
        <i x="1297" s="1"/>
        <i x="4303" s="1"/>
        <i x="5128" s="1"/>
        <i x="5269" s="1"/>
        <i x="2668" s="1"/>
        <i x="3973" s="1"/>
        <i x="5330" s="1"/>
        <i x="1957" s="1"/>
        <i x="2034" s="1"/>
        <i x="3212" s="1"/>
        <i x="1002" s="1"/>
        <i x="3457" s="1"/>
        <i x="5527" s="1"/>
        <i x="2978" s="1"/>
        <i x="3524" s="1"/>
        <i x="3707" s="1"/>
        <i x="5311" s="1"/>
        <i x="4289" s="1"/>
        <i x="5520" s="1"/>
        <i x="858" s="1"/>
        <i x="356" s="1"/>
        <i x="3799" s="1"/>
        <i x="611" s="1"/>
        <i x="4616" s="1"/>
        <i x="3795" s="1"/>
        <i x="530" s="1"/>
        <i x="3650" s="1"/>
        <i x="406" s="1"/>
        <i x="4900" s="1"/>
        <i x="5440" s="1"/>
        <i x="770" s="1"/>
        <i x="4016" s="1"/>
        <i x="3692" s="1"/>
        <i x="4888" s="1"/>
        <i x="2708" s="1"/>
        <i x="2984" s="1"/>
        <i x="1717" s="1"/>
        <i x="5773" s="1"/>
        <i x="1410" s="1"/>
        <i x="1382" s="1"/>
        <i x="4160" s="1"/>
        <i x="1871" s="1"/>
        <i x="3367" s="1"/>
        <i x="5744" s="1"/>
        <i x="3056" s="1"/>
        <i x="3573" s="1"/>
        <i x="1088" s="1"/>
        <i x="4972" s="1"/>
        <i x="5689" s="1"/>
        <i x="3501" s="1"/>
        <i x="937" s="1"/>
        <i x="4066" s="1"/>
        <i x="2084" s="1"/>
        <i x="2221" s="1"/>
        <i x="3540" s="1"/>
        <i x="5003" s="1"/>
        <i x="1150" s="1"/>
        <i x="4139" s="1"/>
        <i x="1616" s="1"/>
        <i x="4651" s="1"/>
        <i x="2017" s="1"/>
        <i x="1772" s="1"/>
        <i x="2592" s="1"/>
        <i x="551" s="1"/>
        <i x="2085" s="1"/>
        <i x="2401" s="1"/>
        <i x="3365" s="1"/>
        <i x="927" s="1"/>
        <i x="3970" s="1"/>
        <i x="5411" s="1"/>
        <i x="3785" s="1"/>
        <i x="5338" s="1"/>
        <i x="233" s="1"/>
        <i x="4319" s="1"/>
        <i x="5764" s="1"/>
        <i x="2946" s="1"/>
        <i x="5045" s="1"/>
        <i x="4807" s="1"/>
        <i x="2625" s="1"/>
        <i x="2456" s="1"/>
        <i x="4194" s="1"/>
        <i x="5779" s="1"/>
        <i x="2726" s="1"/>
        <i x="969" s="1"/>
        <i x="3978" s="1"/>
        <i x="5253" s="1"/>
        <i x="3530" s="1"/>
        <i x="2488" s="1"/>
        <i x="4381" s="1"/>
        <i x="4740" s="1"/>
        <i x="2359" s="1"/>
        <i x="4729" s="1"/>
        <i x="2115" s="1"/>
        <i x="3263" s="1"/>
        <i x="1483" s="1"/>
        <i x="2120" s="1"/>
        <i x="1471" s="1"/>
        <i x="3232" s="1"/>
        <i x="5759" s="1"/>
        <i x="4878" s="1"/>
        <i x="5012" s="1"/>
        <i x="2559" s="1"/>
        <i x="2801" s="1"/>
        <i x="2099" s="1"/>
        <i x="4463" s="1"/>
        <i x="1718" s="1"/>
        <i x="5755" s="1"/>
        <i x="4011" s="1"/>
        <i x="2168" s="1"/>
        <i x="295" s="1"/>
        <i x="2030" s="1"/>
        <i x="210" s="1"/>
        <i x="3996" s="1"/>
        <i x="5612" s="1"/>
        <i x="4327" s="1"/>
        <i x="3632" s="1"/>
        <i x="4189" s="1"/>
        <i x="3840" s="1"/>
        <i x="4537" s="1"/>
        <i x="4780" s="1"/>
        <i x="3664" s="1"/>
        <i x="5200" s="1"/>
        <i x="1690" s="1"/>
        <i x="4363" s="1"/>
        <i x="5350" s="1"/>
        <i x="1755" s="1"/>
        <i x="5394" s="1"/>
        <i x="1218" s="1"/>
        <i x="5368" s="1"/>
        <i x="3329" s="1"/>
        <i x="629" s="1"/>
        <i x="1512" s="1"/>
        <i x="3661" s="1"/>
        <i x="3656" s="1"/>
        <i x="3361" s="1"/>
        <i x="2114" s="1"/>
        <i x="3216" s="1"/>
        <i x="5550" s="1"/>
        <i x="4113" s="1"/>
        <i x="3453" s="1"/>
        <i x="3369" s="1"/>
        <i x="2412" s="1"/>
        <i x="1191" s="1"/>
        <i x="3931" s="1"/>
        <i x="5536" s="1"/>
        <i x="5332" s="1"/>
        <i x="3609" s="1"/>
        <i x="3853" s="1"/>
        <i x="5179" s="1"/>
        <i x="5224" s="1"/>
        <i x="5692" s="1"/>
        <i x="3819" s="1"/>
        <i x="5443" s="1"/>
        <i x="4115" s="1"/>
        <i x="3825" s="1"/>
        <i x="4266" s="1"/>
        <i x="4588" s="1"/>
        <i x="845" s="1"/>
        <i x="500" s="1"/>
        <i x="5186" s="1"/>
        <i x="3916" s="1"/>
        <i x="4051" s="1"/>
        <i x="1978" s="1"/>
        <i x="3113" s="1"/>
        <i x="5089" s="1"/>
        <i x="3735" s="1"/>
        <i x="888" s="1"/>
        <i x="4934" s="1"/>
        <i x="1862" s="1"/>
        <i x="5426" s="1"/>
        <i x="410" s="1"/>
        <i x="5624" s="1"/>
        <i x="1747" s="1"/>
        <i x="4065" s="1"/>
        <i x="4332" s="1"/>
        <i x="207" s="1"/>
        <i x="5707" s="1"/>
        <i x="598" s="1"/>
        <i x="681" s="1"/>
        <i x="2774" s="1"/>
        <i x="4472" s="1"/>
        <i x="2804" s="1"/>
        <i x="3581" s="1"/>
        <i x="2251" s="1"/>
        <i x="3439" s="1"/>
        <i x="1519" s="1"/>
        <i x="7" s="1"/>
        <i x="2213" s="1"/>
        <i x="654" s="1"/>
        <i x="5458" s="1"/>
        <i x="1197" s="1"/>
        <i x="5339" s="1"/>
        <i x="3945" s="1"/>
        <i x="2471" s="1"/>
        <i x="2155" s="1"/>
        <i x="4916" s="1"/>
        <i x="3784" s="1"/>
        <i x="4894" s="1"/>
        <i x="3314" s="1"/>
        <i x="5088" s="1"/>
        <i x="5701" s="1"/>
        <i x="4652" s="1"/>
        <i x="3775" s="1"/>
        <i x="3563" s="1"/>
        <i x="5807" s="1"/>
        <i x="1552" s="1"/>
        <i x="2858" s="1"/>
        <i x="2734" s="1"/>
        <i x="5204" s="1"/>
        <i x="1097" s="1"/>
        <i x="3815" s="1"/>
        <i x="3183" s="1"/>
        <i x="3236" s="1"/>
        <i x="483" s="1"/>
        <i x="4881" s="1"/>
        <i x="3215" s="1"/>
        <i x="1240" s="1"/>
        <i x="4526" s="1"/>
        <i x="3998" s="1"/>
        <i x="4497" s="1"/>
        <i x="2782" s="1"/>
        <i x="2942" s="1"/>
        <i x="918" s="1"/>
        <i x="3235" s="1"/>
        <i x="5081" s="1"/>
        <i x="4195" s="1"/>
        <i x="4506" s="1"/>
        <i x="3802" s="1"/>
        <i x="1941" s="1"/>
        <i x="3925" s="1"/>
        <i x="1815" s="1"/>
        <i x="4442" s="1"/>
        <i x="4727" s="1"/>
        <i x="3070" s="1"/>
        <i x="1684" s="1"/>
        <i x="4804" s="1"/>
        <i x="943" s="1"/>
        <i x="4636" s="1"/>
        <i x="4779" s="1"/>
        <i x="4507" s="1"/>
        <i x="4089" s="1"/>
        <i x="4909" s="1"/>
        <i x="2462" s="1"/>
        <i x="1970" s="1"/>
        <i x="3878" s="1"/>
        <i x="3495" s="1"/>
        <i x="677" s="1"/>
        <i x="1154" s="1"/>
        <i x="3874" s="1"/>
        <i x="1731" s="1"/>
        <i x="4088" s="1"/>
        <i x="2753" s="1"/>
        <i x="4857" s="1"/>
        <i x="1870" s="1"/>
        <i x="4362" s="1"/>
        <i x="2146" s="1"/>
        <i x="3663" s="1"/>
        <i x="1306" s="1"/>
        <i x="4583" s="1"/>
        <i x="293" s="1"/>
        <i x="4957" s="1"/>
        <i x="921" s="1"/>
        <i x="2776" s="1"/>
        <i x="4872" s="1"/>
        <i x="974" s="1"/>
        <i x="3201" s="1"/>
        <i x="1835" s="1"/>
        <i x="4679" s="1"/>
        <i x="5614" s="1"/>
        <i x="3043" s="1"/>
        <i x="2661" s="1"/>
        <i x="219" s="1"/>
        <i x="4200" s="1"/>
        <i x="324" s="1"/>
        <i x="4673" s="1"/>
        <i x="4026" s="1"/>
        <i x="445" s="1"/>
        <i x="2228" s="1"/>
        <i x="586" s="1"/>
        <i x="5635" s="1"/>
        <i x="475" s="1"/>
        <i x="4849" s="1"/>
        <i x="5379" s="1"/>
        <i x="4367" s="1"/>
        <i x="4889" s="1"/>
        <i x="2628" s="1"/>
        <i x="3757" s="1"/>
        <i x="5377" s="1"/>
        <i x="1109" s="1"/>
        <i x="2191" s="1"/>
        <i x="1686" s="1"/>
        <i x="2902" s="1"/>
        <i x="4546" s="1"/>
        <i x="5326" s="1"/>
        <i x="2757" s="1"/>
        <i x="5683" s="1"/>
        <i x="2288" s="1"/>
        <i x="4719" s="1"/>
        <i x="967" s="1"/>
        <i x="2022" s="1"/>
        <i x="1973" s="1"/>
        <i x="3638" s="1"/>
        <i x="4358" s="1"/>
        <i x="3511" s="1"/>
        <i x="3859" s="1"/>
        <i x="2328" s="1"/>
        <i x="5013" s="1"/>
        <i x="3319" s="1"/>
        <i x="3000" s="1"/>
        <i x="3569" s="1"/>
        <i x="3103" s="1"/>
        <i x="4631" s="1"/>
        <i x="2486" s="1"/>
        <i x="5173" s="1"/>
        <i x="1398" s="1"/>
        <i x="5474" s="1"/>
        <i x="5618" s="1"/>
        <i x="297" s="1"/>
        <i x="2836" s="1"/>
        <i x="3756" s="1"/>
        <i x="4141" s="1"/>
        <i x="330" s="1"/>
        <i x="2296" s="1"/>
        <i x="1730" s="1"/>
        <i x="1215" s="1"/>
        <i x="1339" s="1"/>
        <i x="275" s="1"/>
        <i x="4461" s="1"/>
        <i x="5298" s="1"/>
        <i x="1016" s="1"/>
        <i x="3783" s="1"/>
        <i x="4596" s="1"/>
        <i x="1705" s="1"/>
        <i x="5737" s="1"/>
        <i x="2438" s="1"/>
        <i x="5011" s="1"/>
        <i x="582" s="1"/>
        <i x="1959" s="1"/>
        <i x="3313" s="1"/>
        <i x="5472" s="1"/>
        <i x="3888" s="1"/>
        <i x="5172" s="1"/>
        <i x="746" s="1"/>
        <i x="1856" s="1"/>
        <i x="5790" s="1"/>
        <i x="2985" s="1"/>
        <i x="2730" s="1"/>
        <i x="2987" s="1"/>
        <i x="3512" s="1"/>
        <i x="1287" s="1"/>
        <i x="104" s="1"/>
        <i x="5366" s="1"/>
        <i x="1369" s="1"/>
        <i x="3600" s="1"/>
        <i x="5772" s="1"/>
        <i x="5113" s="1"/>
        <i x="281" s="1"/>
        <i x="2971" s="1"/>
        <i x="2972" s="1"/>
        <i x="3827" s="1"/>
        <i x="953" s="1"/>
        <i x="3765" s="1"/>
        <i x="3363" s="1"/>
        <i x="4953" s="1"/>
        <i x="3949" s="1"/>
        <i x="3053" s="1"/>
        <i x="1208" s="1"/>
        <i x="2853" s="1"/>
        <i x="4233" s="1"/>
        <i x="3719" s="1"/>
        <i x="1887" s="1"/>
        <i x="4080" s="1"/>
        <i x="3813" s="1"/>
        <i x="2725" s="1"/>
        <i x="5533" s="1"/>
        <i x="5430" s="1"/>
        <i x="986" s="1"/>
        <i x="5160" s="1"/>
        <i x="2617" s="1"/>
        <i x="3460" s="1"/>
        <i x="4394" s="1"/>
        <i x="4754" s="1"/>
        <i x="1926" s="1"/>
        <i x="5308" s="1"/>
        <i x="5256" s="1"/>
        <i x="1533" s="1"/>
        <i x="2367" s="1"/>
        <i x="5141" s="1"/>
        <i x="5463" s="1"/>
        <i x="5778" s="1"/>
        <i x="2474" s="1"/>
        <i x="560" s="1"/>
        <i x="3420" s="1"/>
        <i x="3838" s="1"/>
        <i x="2922" s="1"/>
        <i x="4563" s="1"/>
        <i x="5676" s="1"/>
        <i x="1925" s="1"/>
        <i x="4519" s="1"/>
        <i x="531" s="1"/>
        <i x="4587" s="1"/>
        <i x="2750" s="1"/>
        <i x="3299" s="1"/>
        <i x="3508" s="1"/>
        <i x="5120" s="1"/>
        <i x="5288" s="1"/>
        <i x="750" s="1"/>
        <i x="5182" s="1"/>
        <i x="2714" s="1"/>
        <i x="1347" s="1"/>
        <i x="2550" s="1"/>
        <i x="1743" s="1"/>
        <i x="5552" s="1"/>
        <i x="3133" s="1"/>
        <i x="5673" s="1"/>
        <i x="2097" s="1"/>
        <i x="1833" s="1"/>
        <i x="1289" s="1"/>
        <i x="980" s="1"/>
        <i x="2991" s="1"/>
        <i x="5575" s="1"/>
        <i x="3326" s="1"/>
        <i x="5469" s="1"/>
        <i x="296" s="1"/>
        <i x="2203" s="1"/>
        <i x="2511" s="1"/>
        <i x="3064" s="1"/>
        <i x="3353" s="1"/>
        <i x="1847" s="1"/>
        <i x="5316" s="1"/>
        <i x="1579" s="1"/>
        <i x="2126" s="1"/>
        <i x="4468" s="1"/>
        <i x="5168" s="1"/>
        <i x="4723" s="1"/>
        <i x="2660" s="1"/>
        <i x="3205" s="1"/>
        <i x="5137" s="1"/>
        <i x="680" s="1"/>
        <i x="2890" s="1"/>
        <i x="243" s="1"/>
        <i x="1807" s="1"/>
        <i x="117" s="1"/>
        <i x="4739" s="1"/>
        <i x="5318" s="1"/>
        <i x="1750" s="1"/>
        <i x="4969" s="1"/>
        <i x="4638" s="1"/>
        <i x="5808" s="1"/>
        <i x="3769" s="1"/>
        <i x="4584" s="1"/>
        <i x="992" s="1"/>
        <i x="2387" s="1"/>
        <i x="5309" s="1"/>
        <i x="5289" s="1"/>
        <i x="3745" s="1"/>
        <i x="3178" s="1"/>
        <i x="3266" s="1"/>
        <i x="5627" s="1"/>
        <i x="3669" s="1"/>
        <i x="4406" s="1"/>
        <i x="1565" s="1"/>
        <i x="2339" s="1"/>
        <i x="5040" s="1"/>
        <i x="1996" s="1"/>
        <i x="4974" s="1"/>
        <i x="4763" s="1"/>
        <i x="2466" s="1"/>
        <i x="5328" s="1"/>
        <i x="4803" s="1"/>
        <i x="5748" s="1"/>
        <i x="4623" s="1"/>
        <i x="1985" s="1"/>
        <i x="3202" s="1"/>
        <i x="1327" s="1"/>
        <i x="5551" s="1"/>
        <i x="5192" s="1"/>
        <i x="5743" s="1"/>
        <i x="2877" s="1"/>
        <i x="4689" s="1"/>
        <i x="4366" s="1"/>
        <i x="2744" s="1"/>
        <i x="4419" s="1"/>
        <i x="5437" s="1"/>
        <i x="4412" s="1"/>
        <i x="2983" s="1"/>
        <i x="2869" s="1"/>
        <i x="4168" s="1"/>
        <i x="4148" s="1"/>
        <i x="5605" s="1"/>
        <i x="1052" s="1"/>
        <i x="4973" s="1"/>
        <i x="1193" s="1"/>
        <i x="3352" s="1"/>
        <i x="960" s="1"/>
        <i x="5077" s="1"/>
        <i x="4347" s="1"/>
        <i x="4014" s="1"/>
        <i x="3255" s="1"/>
        <i x="3429" s="1"/>
        <i x="4735" s="1"/>
        <i x="564" s="1"/>
        <i x="717" s="1"/>
        <i x="4726" s="1"/>
        <i x="4736" s="1"/>
        <i x="3227" s="1"/>
        <i x="3764" s="1"/>
        <i x="5762" s="1"/>
        <i x="4432" s="1"/>
        <i x="4648" s="1"/>
        <i x="2015" s="1"/>
        <i x="3846" s="1"/>
        <i x="3289" s="1"/>
        <i x="4915" s="1"/>
        <i x="5276" s="1"/>
        <i x="48" s="1"/>
        <i x="821" s="1"/>
        <i x="5252" s="1"/>
        <i x="4314" s="1"/>
        <i x="4024" s="1"/>
        <i x="665" s="1"/>
        <i x="3521" s="1"/>
        <i x="2848" s="1"/>
        <i x="2688" s="1"/>
        <i x="4676" s="1"/>
        <i x="751" s="1"/>
        <i x="286" s="1"/>
        <i x="5732" s="1"/>
        <i x="556" s="1"/>
        <i x="5789" s="1"/>
        <i x="2219" s="1"/>
        <i x="1497" s="1"/>
        <i x="5361" s="1"/>
        <i x="2364" s="1"/>
        <i x="4997" s="1"/>
        <i x="5201" s="1"/>
        <i x="3012" s="1"/>
        <i x="435" s="1"/>
        <i x="3699" s="1"/>
        <i x="1806" s="1"/>
        <i x="2379" s="1"/>
        <i x="5648" s="1"/>
        <i x="3463" s="1"/>
        <i x="2063" s="1"/>
        <i x="2073" s="1"/>
        <i x="1822" s="1"/>
        <i x="190" s="1"/>
        <i x="3987" s="1"/>
        <i x="4990" s="1"/>
        <i x="5227" s="1"/>
        <i x="4129" s="1"/>
        <i x="3811" s="1"/>
        <i x="2277" s="1"/>
        <i x="2322" s="1"/>
        <i x="3929" s="1"/>
        <i x="1602" s="1"/>
        <i x="2998" s="1"/>
        <i x="5735" s="1"/>
        <i x="5501" s="1"/>
        <i x="5468" s="1"/>
        <i x="543" s="1"/>
        <i x="2895" s="1"/>
        <i x="3604" s="1"/>
        <i x="2513" s="1"/>
        <i x="4827" s="1"/>
        <i x="5545" s="1"/>
        <i x="1963" s="1"/>
        <i x="4045" s="1"/>
        <i x="4976" s="1"/>
        <i x="2632" s="1"/>
        <i x="5376" s="1"/>
        <i x="2769" s="1"/>
        <i x="3633" s="1"/>
        <i x="4437" s="1"/>
        <i x="2567" s="1"/>
        <i x="2752" s="1"/>
        <i x="5373" s="1"/>
        <i x="3814" s="1"/>
        <i x="5230" s="1"/>
        <i x="4482" s="1"/>
        <i x="5730" s="1"/>
        <i x="2485" s="1"/>
        <i x="2535" s="1"/>
        <i x="630" s="1"/>
        <i x="2491" s="1"/>
        <i x="5176" s="1"/>
        <i x="2779" s="1"/>
        <i x="2143" s="1"/>
        <i x="920" s="1"/>
        <i x="659" s="1"/>
        <i x="3988" s="1"/>
        <i x="4249" s="1"/>
        <i x="666" s="1"/>
        <i x="1917" s="1"/>
        <i x="4782" s="1"/>
        <i x="1522" s="1"/>
        <i x="4164" s="1"/>
        <i x="3631" s="1"/>
        <i x="3667" s="1"/>
        <i x="5781" s="1"/>
        <i x="3395" s="1"/>
        <i x="1610" s="1"/>
        <i x="5693" s="1"/>
        <i x="2928" s="1"/>
        <i x="3210" s="1"/>
        <i x="4033" s="1"/>
        <i x="5593" s="1"/>
        <i x="5511" s="1"/>
        <i x="4079" s="1"/>
        <i x="3078" s="1"/>
        <i x="4502" s="1"/>
        <i x="5684" s="1"/>
        <i x="4775" s="1"/>
        <i x="3030" s="1"/>
        <i x="5287" s="1"/>
        <i x="2363" s="1"/>
        <i x="4346" s="1"/>
        <i x="5564" s="1"/>
        <i x="4688" s="1"/>
        <i x="3630" s="1"/>
        <i x="3181" s="1"/>
        <i x="2181" s="1"/>
        <i x="3551" s="1"/>
        <i x="421" s="1"/>
        <i x="3288" s="1"/>
        <i x="4793" s="1"/>
        <i x="5567" s="1"/>
        <i x="4215" s="1"/>
        <i x="3303" s="1"/>
        <i x="1397" s="1"/>
        <i x="3446" s="1"/>
        <i x="1633" s="1"/>
        <i x="2134" s="1"/>
        <i x="5092" s="1"/>
        <i x="3471" s="1"/>
        <i x="2072" s="1"/>
        <i x="5754" s="1"/>
        <i x="2106" s="1"/>
        <i x="1546" s="1"/>
        <i x="1944" s="1"/>
        <i x="3732" s="1"/>
        <i x="292" s="1"/>
        <i x="1789" s="1"/>
        <i x="796" s="1"/>
        <i x="2988" s="1"/>
        <i x="3502" s="1"/>
        <i x="3019" s="1"/>
        <i x="3870" s="1"/>
        <i x="2606" s="1"/>
        <i x="3710" s="1"/>
        <i x="4183" s="1"/>
        <i x="1371" s="1"/>
        <i x="5105" s="1"/>
        <i x="1783" s="1"/>
        <i x="3399" s="1"/>
        <i x="862" s="1"/>
        <i x="1261" s="1"/>
        <i x="4992" s="1"/>
        <i x="4715" s="1"/>
        <i x="4390" s="1"/>
        <i x="4868" s="1"/>
        <i x="2096" s="1"/>
        <i x="1094" s="1"/>
        <i x="4205" s="1"/>
        <i x="4039" s="1"/>
        <i x="3983" s="1"/>
        <i x="5497" s="1"/>
        <i x="3478" s="1"/>
        <i x="2460" s="1"/>
        <i x="5401" s="1"/>
        <i x="2657" s="1"/>
        <i x="2121" s="1"/>
        <i x="1799" s="1"/>
        <i x="3681" s="1"/>
        <i x="3407" s="1"/>
        <i x="3197" s="1"/>
        <i x="3805" s="1"/>
        <i x="4919" s="1"/>
        <i x="5588" s="1"/>
        <i x="5706" s="1"/>
        <i x="2819" s="1"/>
        <i x="3912" s="1"/>
        <i x="5741" s="1"/>
        <i x="4604" s="1"/>
        <i x="4748" s="1"/>
        <i x="5111" s="1"/>
        <i x="3956" s="1"/>
        <i x="5058" s="1"/>
        <i x="2785" s="1"/>
        <i x="3911" s="1"/>
        <i x="1005" s="1"/>
        <i x="1106" s="1"/>
        <i x="5657" s="1"/>
        <i x="3706" s="1"/>
        <i x="2727" s="1"/>
        <i x="2992" s="1"/>
        <i x="4628" s="1"/>
        <i x="1936" s="1"/>
        <i x="1819" s="1"/>
        <i x="1740" s="1"/>
        <i x="1662" s="1"/>
        <i x="2582" s="1"/>
        <i x="112" s="1"/>
        <i x="1209" s="1"/>
        <i x="4952" s="1"/>
        <i x="1140" s="1"/>
        <i x="4713" s="1"/>
        <i x="4379" s="1"/>
        <i x="2729" s="1"/>
        <i x="1995" s="1"/>
        <i x="1362" s="1"/>
        <i x="2009" s="1"/>
        <i x="5272" s="1"/>
        <i x="4387" s="1"/>
        <i x="2724" s="1"/>
        <i x="485" s="1"/>
        <i x="2341" s="1"/>
        <i x="4254" s="1"/>
        <i x="5601" s="1"/>
        <i x="4232" s="1"/>
        <i x="5063" s="1"/>
        <i x="984" s="1"/>
        <i x="1843" s="1"/>
        <i x="56" s="1"/>
        <i x="5167" s="1"/>
        <i x="159" s="1"/>
        <i x="1186" s="1"/>
        <i x="3662" s="1"/>
        <i x="1884" s="1"/>
        <i x="1032" s="1"/>
        <i x="3090" s="1"/>
        <i x="914" s="1"/>
        <i x="2927" s="1"/>
        <i x="5563" s="1"/>
        <i x="542" s="1"/>
        <i x="2008" s="1"/>
        <i x="1320" s="1"/>
        <i x="5094" s="1"/>
        <i x="2473" s="1"/>
        <i x="5429" s="1"/>
        <i x="5260" s="1"/>
        <i x="4305" s="1"/>
        <i x="1840" s="1"/>
        <i x="3042" s="1"/>
        <i x="3269" s="1"/>
        <i x="2829" s="1"/>
        <i x="4383" s="1"/>
        <i x="5436" s="1"/>
        <i x="72" s="1"/>
        <i x="5109" s="1"/>
        <i x="4697" s="1"/>
        <i x="3310" s="1"/>
        <i x="3744" s="1"/>
        <i x="2392" s="1"/>
        <i x="4753" s="1"/>
        <i x="4883" s="1"/>
        <i x="2182" s="1"/>
        <i x="3109" s="1"/>
        <i x="4174" s="1"/>
        <i x="4473" s="1"/>
        <i x="3637" s="1"/>
        <i x="2631" s="1"/>
        <i x="2479" s="1"/>
        <i x="3368" s="1"/>
        <i x="5504" s="1"/>
        <i x="5439" s="1"/>
        <i x="1587" s="1"/>
        <i x="1308" s="1"/>
        <i x="2911" s="1"/>
        <i x="4448" s="1"/>
        <i x="484" s="1"/>
        <i x="5665" s="1"/>
        <i x="1764" s="1"/>
        <i x="4414" s="1"/>
        <i x="5181" s="1"/>
        <i x="4337" s="1"/>
        <i x="4495" s="1"/>
        <i x="2299" s="1"/>
        <i x="5767" s="1"/>
        <i x="3891" s="1"/>
        <i x="4018" s="1"/>
        <i x="5610" s="1"/>
        <i x="3928" s="1"/>
        <i x="2800" s="1"/>
        <i x="5574" s="1"/>
        <i x="3265" s="1"/>
        <i x="3722" s="1"/>
        <i x="2042" s="1"/>
        <i x="1984" s="1"/>
        <i x="3977" s="1"/>
        <i x="4179" s="1"/>
        <i x="519" s="1"/>
        <i x="4819" s="1"/>
        <i x="5727" s="1"/>
        <i x="2566" s="1"/>
        <i x="2917" s="1"/>
        <i x="4130" s="1"/>
        <i x="1473" s="1"/>
        <i x="5756" s="1"/>
        <i x="3126" s="1"/>
        <i x="4783" s="1"/>
        <i x="4516" s="1"/>
        <i x="2117" s="1"/>
        <i x="4309" s="1"/>
        <i x="2093" s="1"/>
        <i x="3089" s="1"/>
        <i x="3965" s="1"/>
        <i x="5118" s="1"/>
        <i x="1465" s="1"/>
        <i x="5402" s="1"/>
        <i x="1570" s="1"/>
        <i x="4802" s="1"/>
        <i x="5668" s="1"/>
        <i x="4566" s="1"/>
        <i x="5477" s="1"/>
        <i x="5303" s="1"/>
        <i x="3809" s="1"/>
        <i x="2185" s="1"/>
        <i x="4122" s="1"/>
        <i x="2300" s="1"/>
        <i x="3170" s="1"/>
        <i x="1615" s="1"/>
        <i x="4513" s="1"/>
        <i x="713" s="1"/>
        <i x="3884" s="1"/>
        <i x="2990" s="1"/>
        <i x="2304" s="1"/>
        <i x="5015" s="1"/>
        <i x="2691" s="1"/>
        <i x="4770" s="1"/>
        <i x="739" s="1"/>
        <i x="2193" s="1"/>
        <i x="837" s="1"/>
        <i x="5489" s="1"/>
        <i x="4063" s="1"/>
        <i x="5670" s="1"/>
        <i x="5415" s="1"/>
        <i x="3971" s="1"/>
        <i x="2808" s="1"/>
        <i x="3816" s="1"/>
        <i x="3347" s="1"/>
        <i x="4785" s="1"/>
        <i x="2916" s="1"/>
        <i x="193" s="1"/>
        <i x="5344" s="1"/>
        <i x="4197" s="1"/>
        <i x="2671" s="1"/>
        <i x="1449" s="1"/>
        <i x="1962" s="1"/>
        <i x="4415" s="1"/>
        <i x="4809" s="1"/>
        <i x="3262" s="1"/>
        <i x="2683" s="1"/>
        <i x="4107" s="1"/>
        <i x="2767" s="1"/>
        <i x="5722" s="1"/>
        <i x="2941" s="1"/>
        <i x="2581" s="1"/>
        <i x="599" s="1"/>
        <i x="98" s="1"/>
        <i x="2415" s="1"/>
        <i x="2979" s="1"/>
        <i x="959" s="1"/>
        <i x="5047" s="1"/>
        <i x="4545" s="1"/>
        <i x="2814" s="1"/>
        <i x="5542" s="1"/>
        <i x="4625" s="1"/>
        <i x="4477" s="1"/>
        <i x="2230" s="1"/>
        <i x="4700" s="1"/>
        <i x="2850" s="1"/>
        <i x="2974" s="1"/>
        <i x="2033" s="1"/>
        <i x="676" s="1"/>
        <i x="5422" s="1"/>
        <i x="4441" s="1"/>
        <i x="397" s="1"/>
        <i x="1159" s="1"/>
        <i x="5320" s="1"/>
        <i x="2586" s="1"/>
        <i x="5033" s="1"/>
        <i x="2081" s="1"/>
        <i x="4055" s="1"/>
        <i x="2334" s="1"/>
        <i x="3529" s="1"/>
        <i x="3234" s="1"/>
        <i x="4898" s="1"/>
        <i x="1591" s="1"/>
        <i x="3165" s="1"/>
        <i x="4722" s="1"/>
        <i x="1160" s="1"/>
        <i x="2309" s="1"/>
        <i x="1704" s="1"/>
        <i x="571" s="1"/>
        <i x="2803" s="1"/>
        <i x="4594" s="1"/>
        <i x="3081" s="1"/>
        <i x="1907" s="1"/>
        <i x="4460" s="1"/>
        <i x="1832" s="1"/>
        <i x="3254" s="1"/>
        <i x="2851" s="1"/>
        <i x="4330" s="1"/>
        <i x="730" s="1"/>
        <i x="4781" s="1"/>
        <i x="1875" s="1"/>
        <i x="3268" s="1"/>
        <i x="5622" s="1"/>
        <i x="5696" s="1"/>
        <i x="2723" s="1"/>
        <i x="5629" s="1"/>
        <i x="2010" s="1"/>
        <i x="2649" s="1"/>
        <i x="3077" s="1"/>
        <i x="5286" s="1"/>
        <i x="1679" s="1"/>
        <i x="285" s="1"/>
        <i x="5171" s="1"/>
        <i x="3154" s="1"/>
        <i x="4182" s="1"/>
        <i x="5494" s="1"/>
        <i x="2306" s="1"/>
        <i x="1994" s="1"/>
        <i x="1492" s="1"/>
        <i x="1612" s="1"/>
        <i x="5446" s="1"/>
        <i x="4353" s="1"/>
        <i x="5686" s="1"/>
        <i x="4837" s="1"/>
        <i x="573" s="1"/>
        <i x="5093" s="1"/>
        <i x="1176" s="1"/>
        <i x="1695" s="1"/>
        <i x="2768" s="1"/>
        <i x="3804" s="1"/>
        <i x="1036" s="1"/>
        <i x="5249" s="1"/>
        <i x="138" s="1"/>
        <i x="4091" s="1"/>
        <i x="516" s="1"/>
        <i x="396" s="1"/>
        <i x="5346" s="1"/>
        <i x="4436" s="1"/>
        <i x="3858" s="1"/>
        <i x="4773" s="1"/>
        <i x="4627" s="1"/>
        <i x="558" s="1"/>
        <i x="2670" s="1"/>
        <i x="5502" s="1"/>
        <i x="5321" s="1"/>
        <i x="363" s="1"/>
        <i x="5769" s="1"/>
        <i x="4529" s="1"/>
        <i x="2921" s="1"/>
        <i x="4231" s="1"/>
        <i x="885" s="1"/>
        <i x="5643" s="1"/>
        <i x="1972" s="1"/>
        <i x="5121" s="1"/>
        <i x="4357" s="1"/>
        <i x="1083" s="1"/>
        <i x="5069" s="1"/>
        <i x="3153" s="1"/>
        <i x="5685" s="1"/>
        <i x="1342" s="1"/>
        <i x="5354" s="1"/>
        <i x="3261" s="1"/>
        <i x="3709" s="1"/>
        <i x="5325" s="1"/>
        <i x="4304" s="1"/>
        <i x="4125" s="1"/>
        <i x="4376" s="1"/>
        <i x="5247" s="1"/>
        <i x="2541" s="1"/>
        <i x="2823" s="1"/>
        <i x="2993" s="1"/>
        <i x="2840" s="1"/>
        <i x="4784" s="1"/>
        <i x="4595" s="1"/>
        <i x="3789" s="1"/>
        <i x="453" s="1"/>
        <i x="3366" s="1"/>
        <i x="4641" s="1"/>
        <i x="4890" s="1"/>
        <i x="1158" s="1"/>
        <i x="3768" s="1"/>
        <i x="5751" s="1"/>
        <i x="2198" s="1"/>
        <i x="5025" s="1"/>
        <i x="2958" s="1"/>
        <i x="849" s="1"/>
        <i x="2501" s="1"/>
        <i x="3904" s="1"/>
        <i x="5229" s="1"/>
        <i x="2529" s="1"/>
        <i x="5726" s="1"/>
        <i x="2260" s="1"/>
        <i x="2470" s="1"/>
        <i x="1707" s="1"/>
        <i x="4825" s="1"/>
        <i x="1585" s="1"/>
        <i x="4044" s="1"/>
        <i x="4095" s="1"/>
        <i x="5500" s="1"/>
        <i x="1495" s="1"/>
        <i x="1175" s="1"/>
        <i x="4743" s="1"/>
        <i x="3743" s="1"/>
        <i x="756" s="1"/>
        <i x="1855" s="1"/>
        <i x="1666" s="1"/>
        <i x="5283" s="1"/>
        <i x="983" s="1"/>
        <i x="3051" s="1"/>
        <i x="2256" s="1"/>
        <i x="4660" s="1"/>
        <i x="2454" s="1"/>
        <i x="3800" s="1"/>
        <i x="1527" s="1"/>
        <i x="2611" s="1"/>
        <i x="675" s="1"/>
        <i x="2967" s="1"/>
        <i x="3849" s="1"/>
        <i x="5241" s="1"/>
        <i x="1207" s="1"/>
        <i x="4982" s="1"/>
        <i x="4929" s="1"/>
        <i x="5634" s="1"/>
        <i x="3058" s="1"/>
        <i x="5547" s="1"/>
        <i x="4345" s="1"/>
        <i x="1076" s="1"/>
        <i x="592" s="1"/>
        <i x="4331" s="1"/>
        <i x="3728" s="1"/>
        <i x="1607" s="1"/>
        <i x="430" s="1"/>
        <i x="2737" s="1"/>
        <i x="3729" s="1"/>
        <i x="3080" s="1"/>
        <i x="5057" s="1"/>
        <i x="4426" s="1"/>
        <i x="5590" s="1"/>
        <i x="5175" s="1"/>
        <i x="1085" s="1"/>
        <i x="4476" s="1"/>
        <i x="1656" s="1"/>
        <i x="4163" s="1"/>
        <i x="3857" s="1"/>
        <i x="608" s="1"/>
        <i x="4562" s="1"/>
        <i x="5223" s="1"/>
        <i x="5721" s="1"/>
        <i x="4350" s="1"/>
        <i x="694" s="1"/>
        <i x="2043" s="1"/>
        <i x="383" s="1"/>
        <i x="4399" s="1"/>
        <i x="2007" s="1"/>
        <i x="4243" s="1"/>
        <i x="2749" s="1"/>
        <i x="3737" s="1"/>
        <i x="3484" s="1"/>
        <i x="4435" s="1"/>
        <i x="5400" s="1"/>
        <i x="3510" s="1"/>
        <i x="202" s="1"/>
        <i x="1711" s="1"/>
        <i x="1396" s="1"/>
        <i x="3131" s="1"/>
        <i x="5459" s="1"/>
        <i x="4256" s="1"/>
        <i x="5393" s="1"/>
        <i x="834" s="1"/>
        <i x="30" s="1"/>
        <i x="2220" s="1"/>
        <i x="2080" s="1"/>
        <i x="5271" s="1"/>
        <i x="2459" s="1"/>
        <i x="1055" s="1"/>
        <i x="5061" s="1"/>
        <i x="4112" s="1"/>
        <i x="764" s="1"/>
        <i x="5002" s="1"/>
        <i x="348" s="1"/>
        <i x="4912" s="1"/>
        <i x="3866" s="1"/>
        <i x="1987" s="1"/>
        <i x="5380" s="1"/>
        <i x="4032" s="1"/>
        <i x="3428" s="1"/>
        <i x="366" s="1"/>
        <i x="2656" s="1"/>
        <i x="1225" s="1"/>
        <i x="1742" s="1"/>
        <i x="2873" s="1"/>
        <i x="5208" s="1"/>
        <i x="1409" s="1"/>
        <i x="4386" s="1"/>
        <i x="2863" s="1"/>
        <i x="1976" s="1"/>
        <i x="5803" s="1"/>
        <i x="129" s="1"/>
        <i x="4538" s="1"/>
        <i x="1105" s="1"/>
        <i x="1651" s="1"/>
        <i x="3158" s="1"/>
        <i x="1254" s="1"/>
        <i x="3774" s="1"/>
        <i x="4787" s="1"/>
        <i x="996" s="1"/>
        <i x="2018" s="1"/>
        <i x="464" s="1"/>
        <i x="2966" s="1"/>
        <i x="1399" s="1"/>
        <i x="246" s="1"/>
        <i x="3177" s="1"/>
        <i x="2784" s="1"/>
        <i x="1897" s="1"/>
        <i x="5125" s="1"/>
        <i x="4663" s="1"/>
        <i x="760" s="1"/>
        <i x="5317" s="1"/>
        <i x="5104" s="1"/>
        <i x="4924" s="1"/>
        <i x="2653" s="1"/>
        <i x="3084" s="1"/>
        <i x="3705" s="1"/>
        <i x="4675" s="1"/>
        <i x="1448" s="1"/>
        <i x="5640" s="1"/>
        <i x="3629" s="1"/>
        <i x="5032" s="1"/>
        <i x="4839" s="1"/>
        <i x="5273" s="1"/>
        <i x="5799" s="1"/>
        <i x="3894" s="1"/>
        <i x="2041" s="1"/>
        <i x="1416" s="1"/>
        <i x="3545" s="1"/>
        <i x="3034" s="1"/>
        <i x="2453" s="1"/>
        <i x="4980" s="1"/>
        <i x="3002" s="1"/>
        <i x="5548" s="1"/>
        <i x="5694" s="1"/>
        <i x="3096" s="1"/>
        <i x="231" s="1"/>
        <i x="5650" s="1"/>
        <i x="4938" s="1"/>
        <i x="5456" s="1"/>
        <i x="1486" s="1"/>
        <i x="4320" s="1"/>
        <i x="3613" s="1"/>
        <i x="2982" s="1"/>
        <i x="5147" s="1"/>
        <i x="5571" s="1"/>
        <i x="805" s="1"/>
        <i x="2441" s="1"/>
        <i x="913" s="1"/>
        <i x="5510" s="1"/>
        <i x="5719" s="1"/>
        <i x="4283" s="1"/>
        <i x="344" s="1"/>
        <i x="2430" s="1"/>
        <i x="5666" s="1"/>
        <i x="3244" s="1"/>
        <i x="4908" s="1"/>
        <i x="2145" s="1"/>
        <i x="2303" s="1"/>
        <i x="5143" s="1"/>
        <i x="5279" s="1"/>
        <i x="3309" s="1"/>
        <i x="5187" s="1"/>
        <i x="2378" s="1"/>
        <i x="3106" s="1"/>
        <i x="2580" s="1"/>
        <i x="4494" s="1"/>
        <i x="1113" s="1"/>
        <i x="944" s="1"/>
        <i x="4002" s="1"/>
        <i x="3044" s="1"/>
        <i x="4049" s="1"/>
        <i x="3947" s="1"/>
        <i x="4075" s="1"/>
        <i x="569" s="1"/>
        <i x="896" s="1"/>
        <i x="2449" s="1"/>
        <i x="2375" s="1"/>
        <i x="4610" s="1"/>
        <i x="788" s="1"/>
        <i x="3826" s="1"/>
        <i x="942" s="1"/>
        <i x="5044" s="1"/>
        <i x="3356" s="1"/>
        <i x="999" s="1"/>
        <i x="1260" s="1"/>
        <i x="3955" s="1"/>
        <i x="4416" s="1"/>
        <i x="5212" s="1"/>
        <i x="4914" s="1"/>
        <i x="4684" s="1"/>
        <i x="5582" s="1"/>
        <i x="5718" s="1"/>
        <i x="1722" s="1"/>
        <i x="5638" s="1"/>
        <i x="3204" s="1"/>
        <i x="3749" s="1"/>
        <i x="948" s="1"/>
        <i x="341" s="1"/>
        <i x="5372" s="1"/>
        <i x="4105" s="1"/>
        <i x="5052" s="1"/>
        <i x="402" s="1"/>
        <i x="5770" s="1"/>
        <i x="861" s="1"/>
        <i x="3008" s="1"/>
        <i x="1780" s="1"/>
        <i x="4712" s="1"/>
        <i x="1802" s="1"/>
        <i x="1726" s="1"/>
        <i x="3976" s="1"/>
        <i x="2253" s="1"/>
        <i x="3130" s="1"/>
        <i x="3796" s="1"/>
        <i x="443" s="1"/>
        <i x="3740" s="1"/>
        <i x="5097" s="1"/>
        <i x="4910" s="1"/>
        <i x="1375" s="1"/>
        <i x="5206" s="1"/>
        <i x="2132" s="1"/>
        <i x="4019" s="1"/>
        <i x="3482" s="1"/>
        <i x="3720" s="1"/>
        <i x="264" s="1"/>
        <i x="4608" s="1"/>
        <i x="1655" s="1"/>
        <i x="2852" s="1"/>
        <i x="703" s="1"/>
        <i x="761" s="1"/>
        <i x="4515" s="1"/>
        <i x="94" s="1"/>
        <i x="5569" s="1"/>
        <i x="1475" s="1"/>
        <i x="941" s="1"/>
        <i x="3500" s="1"/>
        <i x="424" s="1"/>
        <i x="2547" s="1"/>
        <i x="5647" s="1"/>
        <i x="5407" s="1"/>
        <i x="3599" s="1"/>
        <i x="1754" s="1"/>
        <i x="2408" s="1"/>
        <i x="46" s="1"/>
        <i x="4609" s="1"/>
        <i x="5476" s="1"/>
        <i x="1886" s="1"/>
        <i x="1112" s="1"/>
        <i x="509" s="1"/>
        <i x="1296" s="1"/>
        <i x="4455" s="1"/>
        <i x="5739" s="1"/>
        <i x="4135" s="1"/>
        <i x="1402" s="1"/>
        <i x="720" s="1"/>
        <i x="669" s="1"/>
        <i x="494" s="1"/>
        <i x="4873" s="1"/>
        <i x="3481" s="1"/>
        <i x="2095" s="1"/>
        <i x="5240" s="1"/>
        <i x="24" s="1"/>
        <i x="4637" s="1"/>
        <i x="5620" s="1"/>
        <i x="2483" s="1"/>
        <i x="5382" s="1"/>
        <i x="279" s="1"/>
        <i x="2151" s="1"/>
        <i x="4429" s="1"/>
        <i x="3279" s="1"/>
        <i x="4360" s="1"/>
        <i x="3203" s="1"/>
        <i x="4031" s="1"/>
        <i x="2502" s="1"/>
        <i x="470" s="1"/>
        <i x="5518" s="1"/>
        <i x="2685" s="1"/>
        <i x="1584" s="1"/>
        <i x="5653" s="1"/>
        <i x="1211" s="1"/>
        <i x="653" s="1"/>
        <i x="1739" s="1"/>
        <i x="5418" s="1"/>
        <i x="1818" s="1"/>
        <i x="864" s="1"/>
        <i x="4659" s="1"/>
        <i x="2933" s="1"/>
        <i x="716" s="1"/>
        <i x="2763" s="1"/>
        <i x="1374" s="1"/>
        <i x="5674" s="1"/>
        <i x="3829" s="1"/>
        <i x="5281" s="1"/>
        <i x="2713" s="1"/>
        <i x="5457" s="1"/>
        <i x="5074" s="1"/>
        <i x="4154" s="1"/>
        <i x="5367" s="1"/>
        <i x="998" s="1"/>
        <i x="4480" s="1"/>
        <i x="2528" s="1"/>
        <i x="5698" s="1"/>
        <i x="3438" s="1"/>
        <i x="5327" s="1"/>
        <i x="3913" s="1"/>
        <i x="1798" s="1"/>
        <i x="5791" s="1"/>
        <i x="5263" s="1"/>
        <i x="5655" s="1"/>
        <i x="5396" s="1"/>
        <i x="2431" s="1"/>
        <i x="2684" s="1"/>
        <i x="1341" s="1"/>
        <i x="3102" s="1"/>
        <i x="4318" s="1"/>
        <i x="5030" s="1"/>
        <i x="3357" s="1"/>
        <i x="5598" s="1"/>
        <i x="3274" s="1"/>
        <i x="3196" s="1"/>
        <i x="4329" s="1"/>
        <i x="1839" s="1"/>
        <i x="5625" s="1"/>
        <i x="4823" s="1"/>
        <i x="3033" s="1"/>
        <i x="3910" s="1"/>
        <i x="3014" s="1"/>
        <i x="3398" s="1"/>
        <i x="1775" s="1"/>
        <i x="1590" s="1"/>
        <i x="4365" s="1"/>
        <i x="5717" s="1"/>
        <i x="2016" s="1"/>
        <i x="1599" s="1"/>
        <i x="2150" s="1"/>
        <i x="3325" s="1"/>
        <i x="932" s="1"/>
        <i x="5496" s="1"/>
        <i x="5078" s="1"/>
        <i x="4897" s="1"/>
        <i x="5695" s="1"/>
        <i x="2549" s="1"/>
        <i x="1259" s="1"/>
        <i x="4634" s="1"/>
        <i x="3214" s="1"/>
        <i x="4767" s="1"/>
        <i x="1883" s="1"/>
        <i x="2142" s="1"/>
        <i x="4162" s="1"/>
        <i x="5335" s="1"/>
        <i x="2062" s="1"/>
        <i x="3217" s="1"/>
        <i x="3151" s="1"/>
        <i x="5431" s="1"/>
        <i x="4067" s="1"/>
        <i x="939" s="1"/>
        <i x="4128" s="1"/>
        <i x="3654" s="1"/>
        <i x="3011" s="1"/>
        <i x="4626" s="1"/>
        <i x="3026" s="1"/>
        <i x="5452" s="1"/>
        <i x="1325" s="1"/>
        <i x="759" s="1"/>
        <i x="3049" s="1"/>
        <i x="4678" s="1"/>
        <i x="4599" s="1"/>
        <i x="2465" s="1"/>
        <i x="1304" s="1"/>
        <i x="4863" s="1"/>
        <i x="4692" s="1"/>
        <i x="249" s="1"/>
        <i x="5481" s="1"/>
        <i x="3626" s="1"/>
        <i x="387" s="1"/>
        <i x="865" s="1"/>
        <i x="1067" s="1"/>
        <i x="977" s="1"/>
        <i x="5565" s="1"/>
        <i x="607" s="1"/>
        <i x="2391" s="1"/>
        <i x="2476" s="1"/>
        <i x="5205" s="1"/>
        <i x="1893" s="1"/>
        <i x="4553" s="1"/>
        <i x="2289" s="1"/>
        <i x="4813" s="1"/>
        <i x="4127" s="1"/>
        <i x="4242" s="1"/>
        <i x="5221" s="1"/>
        <i x="5736" s="1"/>
        <i x="226" s="1"/>
        <i x="323" s="1"/>
        <i x="2495" s="1"/>
        <i x="4856" s="1"/>
        <i x="4296" s="1"/>
        <i x="550" s="1"/>
        <i x="5385" s="1"/>
        <i x="5448" s="1"/>
        <i x="2112" s="1"/>
        <i x="5067" s="1"/>
        <i x="5363" s="1"/>
        <i x="4541" s="1"/>
        <i x="912" s="1"/>
        <i x="767" s="1"/>
        <i x="2365" s="1"/>
        <i x="5031" s="1"/>
        <i x="3887" s="1"/>
        <i x="4533" s="1"/>
        <i x="4405" s="1"/>
        <i x="982" s="1"/>
        <i x="593" s="1"/>
        <i x="2458" s="1"/>
        <i x="3948" s="1"/>
        <i x="3537" s="1"/>
        <i x="5294" s="1"/>
        <i x="2989" s="1"/>
        <i x="704" s="1"/>
        <i x="568" s="1"/>
        <i x="5391" s="1"/>
        <i x="426" s="1"/>
        <i x="3694" s="1"/>
        <i x="4338" s="1"/>
        <i x="2655" s="1"/>
        <i x="563" s="1"/>
        <i x="2575" s="1"/>
        <i x="3260" s="1"/>
        <i x="947" s="1"/>
        <i x="1440" s="1"/>
        <i x="3121" s="1"/>
        <i x="3422" s="1"/>
        <i x="1510" s="1"/>
        <i x="5235" s="1"/>
        <i x="1009" s="1"/>
        <i x="3371" s="1"/>
        <i x="4176" s="1"/>
        <i x="2089" s="1"/>
        <i x="2678" s="1"/>
        <i x="3410" s="1"/>
        <i x="755" s="1"/>
        <i x="2268" s="1"/>
        <i x="1933" s="1"/>
        <i x="5672" s="1"/>
        <i x="5579" s="1"/>
        <i x="3703" s="1"/>
        <i x="3318" s="1"/>
        <i x="3394" s="1"/>
        <i x="3741" s="1"/>
        <i x="1805" s="1"/>
        <i x="2029" s="1"/>
        <i x="255" s="1"/>
        <i x="1746" s="1"/>
        <i x="2235" s="1"/>
        <i x="5562" s="1"/>
        <i x="1645" s="1"/>
        <i x="3995" s="1"/>
        <i x="2229" s="1"/>
        <i x="5788" s="1"/>
        <i x="4301" s="1"/>
        <i x="2240" s="1"/>
        <i x="1138" s="1"/>
        <i x="3076" s="1"/>
        <i x="538" s="1"/>
        <i x="5199" s="1"/>
        <i x="2490" s="1"/>
        <i x="4968" s="1"/>
        <i x="3483" s="1"/>
        <i x="3038" s="1"/>
        <i x="1221" s="1"/>
        <i x="3577" s="1"/>
        <i x="1457" s="1"/>
        <i x="4772" s="1"/>
        <i x="951" s="1"/>
        <i x="4396" s="1"/>
        <i x="4511" s="1"/>
        <i x="552" s="1"/>
        <i x="5667" s="1"/>
        <i x="2920" s="1"/>
        <i x="2298" s="1"/>
        <i x="1635" s="1"/>
        <i x="1860" s="1"/>
        <i x="5056" s="1"/>
        <i x="4808" s="1"/>
        <i x="2710" s="1"/>
        <i x="640" s="1"/>
        <i x="2345" s="1"/>
        <i x="5314" s="1"/>
        <i x="468" s="1"/>
        <i x="5526" s="1"/>
        <i x="1873" s="1"/>
        <i x="2795" s="1"/>
        <i x="2600" s="1"/>
        <i x="5219" s="1"/>
        <i x="4986" s="1"/>
        <i x="3003" s="1"/>
        <i x="3890" s="1"/>
        <i x="2040" s="1"/>
        <i x="3150" s="1"/>
        <i x="2174" s="1"/>
        <i x="5234" s="1"/>
        <i x="5742" s="1"/>
        <i x="4093" s="1"/>
        <i x="905" s="1"/>
        <i x="2534" s="1"/>
        <i x="446" s="1"/>
        <i x="5758" s="1"/>
        <i x="3578" s="1"/>
        <i x="3393" s="1"/>
        <i x="4696" s="1"/>
        <i x="1931" s="1"/>
        <i x="23" s="1"/>
        <i x="5195" s="1"/>
        <i x="1373" s="1"/>
        <i x="5038" s="1"/>
        <i x="3140" s="1"/>
        <i x="4157" s="1"/>
        <i x="4761" s="1"/>
        <i x="2719" s="1"/>
        <i x="4600" s="1"/>
        <i x="4945" s="1"/>
        <i x="2762" s="1"/>
        <i x="441" s="1"/>
        <i x="2244" s="1"/>
        <i x="3447" s="1"/>
        <i x="1407" s="1"/>
        <i x="4409" s="1"/>
        <i x="5161" s="1"/>
        <i x="5146" s="1"/>
        <i x="4124" s="1"/>
        <i x="1851" s="1"/>
        <i x="2807" s="1"/>
        <i x="795" s="1"/>
        <i x="4956" s="1"/>
        <i x="5191" s="1"/>
        <i x="3975" s="1"/>
        <i x="1044" s="1"/>
        <i x="2199" s="1"/>
        <i x="5374" s="1"/>
        <i x="5538" s="1"/>
        <i x="3528" s="1"/>
        <i x="5305" s="1"/>
        <i x="4731" s="1"/>
        <i x="2519" s="1"/>
        <i x="4544" s="1"/>
        <i x="875" s="1"/>
        <i x="1365" s="1"/>
        <i x="5115" s="1"/>
        <i x="5715" s="1"/>
        <i x="1641" s="1"/>
        <i x="5039" s="1"/>
        <i x="1577" s="1"/>
        <i x="4211" s="1"/>
        <i x="4246" s="1"/>
        <i x="744" s="1"/>
        <i x="2370" s="1"/>
        <i x="1452" s="1"/>
        <i x="5214" s="1"/>
        <i x="2067" s="1"/>
        <i x="3704" s="1"/>
        <i x="4978" s="1"/>
        <i x="5434" s="1"/>
        <i x="4053" s="1"/>
        <i x="101" s="1"/>
        <i x="3240" s="1"/>
        <i x="234" s="1"/>
        <i x="2579" s="1"/>
        <i x="1826" s="1"/>
        <i x="5539" s="1"/>
        <i x="156" s="1"/>
        <i x="4607" s="1"/>
        <i x="5654" s="1"/>
        <i x="4971" s="1"/>
        <i x="1892" s="1"/>
        <i x="2626" s="1"/>
        <i x="1269" s="1"/>
        <i x="5348" s="1"/>
        <i x="5760" s="1"/>
        <i x="3351" s="1"/>
        <i x="395" s="1"/>
        <i x="3445" s="1"/>
        <i x="5386" s="1"/>
        <i x="3666" s="1"/>
        <i x="2772" s="1"/>
        <i x="632" s="1"/>
        <i x="4459" s="1"/>
        <i x="4288" s="1"/>
        <i x="1958" s="1"/>
        <i x="4467" s="1"/>
        <i x="4094" s="1"/>
        <i x="2184" s="1"/>
        <i x="5771" s="1"/>
        <i x="2285" s="1"/>
        <i x="2108" s="1"/>
        <i x="5231" s="1"/>
        <i x="1749" s="1"/>
        <i x="1801" s="1"/>
        <i x="2344" s="1"/>
        <i x="4043" s="1"/>
        <i x="857" s="1"/>
        <i x="4227" s="1"/>
        <i x="5103" s="1"/>
        <i x="10" s="1"/>
        <i x="1836" s="1"/>
        <i x="702" s="1"/>
        <i x="1247" s="1"/>
        <i x="698" s="1"/>
        <i x="1598" s="1"/>
        <i x="3899" s="1"/>
        <i x="5777" s="1"/>
        <i x="3596" s="1"/>
        <i x="4259" s="1"/>
        <i x="2418" s="1"/>
        <i x="1551" s="1"/>
        <i x="45" s="1"/>
        <i x="2362" s="1"/>
        <i x="546" s="1"/>
        <i x="1943" s="1"/>
        <i x="4298" s="1"/>
        <i x="5159" s="1"/>
        <i x="3219" s="1"/>
        <i x="3129" s="1"/>
        <i x="5397" s="1"/>
        <i x="3169" s="1"/>
        <i x="4258" s="1"/>
        <i x="3922" s="1"/>
        <i x="126" s="1"/>
        <i x="3387" s="1"/>
        <i x="1010" s="1"/>
        <i x="1797" s="1"/>
        <i x="4691" s="1"/>
        <i x="5152" s="1"/>
        <i x="2302" s="1"/>
        <i x="641" s="1"/>
        <i x="4687" s="1"/>
        <i x="1431" s="1"/>
        <i x="4474" s="1"/>
        <i x="1868" s="1"/>
        <i x="3527" s="1"/>
        <i x="4481" s="1"/>
        <i x="404" s="1"/>
        <i x="931" s="1"/>
        <i x="2576" s="1"/>
        <i x="370" s="1"/>
        <i x="5558" s="1"/>
        <i x="1710" s="1"/>
        <i x="2398" s="1"/>
        <i x="1063" s="1"/>
        <i x="2377" s="1"/>
        <i x="218" s="1"/>
        <i x="1361" s="1"/>
        <i x="413" s="1"/>
        <i x="5616" s="1"/>
        <i x="3010" s="1"/>
        <i x="643" s="1"/>
        <i x="4188" s="1"/>
        <i x="228" s="1"/>
        <i x="2556" s="1"/>
        <i x="1217" s="1"/>
        <i x="2014" s="1"/>
        <i x="3116" s="1"/>
        <i x="390" s="1"/>
        <i x="817" s="1"/>
        <i x="4927" s="1"/>
        <i x="4655" s="1"/>
        <i x="1628" s="1"/>
        <i x="5014" s="1"/>
        <i x="179" s="1"/>
        <i x="5233" s="1"/>
        <i x="4887" s="1"/>
        <i x="508" s="1"/>
        <i x="884" s="1"/>
        <i x="2057" s="1"/>
        <i x="1838" s="1"/>
        <i x="3562" s="1"/>
        <i x="2515" s="1"/>
        <i x="2908" s="1"/>
        <i x="3474" s="1"/>
        <i x="5406" s="1"/>
        <i x="1550" s="1"/>
        <i x="1715" s="1"/>
        <i x="1782" s="1"/>
        <i x="2791" s="1"/>
        <i x="2537" s="1"/>
        <i x="5017" s="1"/>
        <i x="2208" s="1"/>
        <i x="684" s="1"/>
        <i x="3653" s="1"/>
        <i x="2603" s="1"/>
        <i x="5265" s="1"/>
        <i x="891" s="1"/>
        <i x="535" s="1"/>
        <i x="1346" s="1"/>
        <i x="2037" s="1"/>
        <i x="1204" s="1"/>
        <i x="4581" s="1"/>
        <i x="2962" s="1"/>
        <i x="1263" s="1"/>
        <i x="3285" s="1"/>
        <i x="2369" s="1"/>
        <i x="4339" s="1"/>
        <i x="2828" s="1"/>
        <i x="5587" s="1"/>
        <i x="4253" s="1"/>
        <i x="4225" s="1"/>
        <i x="1661" s="1"/>
        <i x="3691" s="1"/>
        <i x="4998" s="1"/>
        <i x="1665" s="1"/>
        <i x="1564" s="1"/>
        <i x="5675" s="1"/>
        <i x="2544" s="1"/>
        <i x="245" s="1"/>
        <i x="3094" s="1"/>
        <i x="3730" s="1"/>
        <i x="4845" s="1"/>
        <i x="892" s="1"/>
        <i x="5108" s="1"/>
        <i x="4134" s="1"/>
        <i x="2372" s="1"/>
        <i x="4907" s="1"/>
        <i x="1439" s="1"/>
        <i x="5478" s="1"/>
        <i x="3833" s="1"/>
        <i x="412" s="1"/>
        <i x="3836" s="1"/>
        <i x="4928" s="1"/>
        <i x="3992" s="1"/>
        <i x="3755" s="1"/>
        <i x="4425" s="1"/>
        <i x="1983" s="1"/>
        <i x="4834" s="1"/>
        <i x="3721" s="1"/>
        <i x="5555" s="1"/>
        <i x="3986" s="1"/>
        <i x="4707" s="1"/>
        <i x="3063" s="1"/>
        <i x="2038" s="1"/>
        <i x="270" s="1"/>
        <i x="2901" s="1"/>
        <i x="5561" s="1"/>
        <i x="3125" s="1"/>
        <i x="1896" s="1"/>
        <i x="3603" s="1"/>
        <i x="3069" s="1"/>
        <i x="3174" s="1"/>
        <i x="1104" s="1"/>
        <i x="3844" s="1"/>
        <i x="5450" s="1"/>
        <i x="4798" s="1"/>
        <i x="268" s="1"/>
        <i x="5239" s="1"/>
        <i x="3680" s="1"/>
        <i x="3848" s="1"/>
        <i x="1338" s="1"/>
        <i x="5071" s="1"/>
        <i x="5343" s="1"/>
        <i x="5553" s="1"/>
        <i x="1683" s="1"/>
        <i x="5447" s="1"/>
        <i x="2374" s="1"/>
        <i x="5096" s="1"/>
        <i x="2125" s="1"/>
        <i x="2898" s="1"/>
        <i x="610" s="1"/>
        <i x="2590" s="1"/>
        <i x="4042" s="1"/>
        <i x="1330" s="1"/>
        <i x="3780" s="1"/>
        <i x="1606" s="1"/>
        <i x="5600" s="1"/>
        <i x="4001" s="1"/>
        <i x="2269" s="1"/>
        <i x="160" s="1"/>
        <i x="5268" s="1"/>
        <i x="214" s="1"/>
        <i x="1390" s="1"/>
        <i x="2510" s="1"/>
        <i x="2676" s="1"/>
        <i x="5495" s="1"/>
        <i x="5703" s="1"/>
        <i x="2105" s="1"/>
        <i x="4838" s="1"/>
        <i x="3050" s="1"/>
        <i x="3526" s="1"/>
        <i x="2211" s="1"/>
        <i x="5493" s="1"/>
        <i x="693" s="1"/>
        <i x="271" s="1"/>
        <i x="3406" s="1"/>
        <i x="3057" s="1"/>
        <i x="585" s="1"/>
        <i x="1906" s="1"/>
        <i x="1999" s="1"/>
        <i x="1653" s="1"/>
        <i x="2952" s="1"/>
        <i x="5220" s="1"/>
        <i x="2825" s="1"/>
        <i x="1163" s="1"/>
        <i x="3221" s="1"/>
        <i x="2835" s="1"/>
        <i x="4102" s="1"/>
        <i x="1472" s="1"/>
        <i x="2806" s="1"/>
        <i x="2206" s="1"/>
        <i x="2841" s="1"/>
        <i x="1623" s="1"/>
        <i x="952" s="1"/>
        <i x="639" s="1"/>
        <i x="1035" s="1"/>
        <i x="1971" s="1"/>
        <i x="1438" s="1"/>
        <i x="4677" s="1"/>
        <i x="3173" s="1"/>
        <i x="1317" s="1"/>
        <i x="4451" s="1"/>
        <i x="2620" s="1"/>
        <i x="469" s="1"/>
        <i x="3375" s="1"/>
        <i x="111" s="1"/>
        <i x="3465" s="1"/>
        <i x="3449" s="1"/>
        <i x="894" s="1"/>
        <i x="4509" s="1"/>
        <i x="5658" s="1"/>
        <i x="3934" s="1"/>
        <i x="1337" s="1"/>
        <i x="4087" s="1"/>
        <i x="165" s="1"/>
        <i x="4510" s="1"/>
        <i x="1518" s="1"/>
        <i x="490" s="1"/>
        <i x="1639" s="1"/>
        <i x="3017" s="1"/>
        <i x="5557" s="1"/>
        <i x="322" s="1"/>
        <i x="1513" s="1"/>
        <i x="216" s="1"/>
        <i x="5292" s="1"/>
        <i x="4582" s="1"/>
        <i x="2274" s="1"/>
        <i x="1203" s="1"/>
        <i x="2071" s="1"/>
        <i x="3290" s="1"/>
        <i x="4573" s="1"/>
        <i x="5203" s="1"/>
        <i x="209" s="1"/>
        <i x="4151" s="1"/>
        <i x="2709" s="1"/>
        <i x="1759" s="1"/>
        <i x="4142" s="1"/>
        <i x="5761" s="1"/>
        <i x="2503" s="1"/>
        <i x="2385" s="1"/>
        <i x="4434" s="1"/>
        <i x="3713" s="1"/>
        <i x="3586" s="1"/>
        <i x="3298" s="1"/>
        <i x="2197" s="1"/>
        <i x="2384" s="1"/>
        <i x="1328" s="1"/>
        <i x="4161" s="1"/>
        <i x="4204" s="1"/>
        <i x="925" s="1"/>
        <i x="5661" s="1"/>
        <i x="3607" s="1"/>
        <i x="2138" s="1"/>
        <i x="5491" s="1"/>
        <i x="4867" s="1"/>
        <i x="1089" s="1"/>
        <i x="1654" s="1"/>
        <i x="1544" s="1"/>
        <i x="1253" s="1"/>
        <i x="3168" s="1"/>
        <i x="262" s="1"/>
        <i x="3404" s="1"/>
        <i x="4670" s="1"/>
        <i x="1714" s="1"/>
        <i x="5499" s="1"/>
        <i x="131" s="1"/>
        <i x="4017" s="1"/>
        <i x="4439" s="1"/>
        <i x="4440" s="1"/>
        <i x="5036" s="1"/>
        <i x="5267" s="1"/>
        <i x="2124" s="1"/>
        <i x="5068" s="1"/>
        <i x="785" s="1"/>
        <i x="1589" s="1"/>
        <i x="4557" s="1"/>
        <i x="5669" s="1"/>
        <i x="4874" s="1"/>
        <i x="562" s="1"/>
        <i x="478" s="1"/>
        <i x="934" s="1"/>
        <i x="4989" s="1"/>
        <i x="3414" s="1"/>
        <i x="1502" s="1"/>
        <i x="3518" s="1"/>
        <i x="1079" s="1"/>
        <i x="5592" s="1"/>
        <i x="4193" s="1"/>
        <i x="5174" s="1"/>
        <i x="3748" s="1"/>
        <i x="3889" s="1"/>
        <i x="5712" s="1"/>
        <i x="4880" s="1"/>
        <i x="1364" s="1"/>
        <i x="4818" s="1"/>
        <i x="3018" s="1"/>
        <i x="90" s="1"/>
        <i x="4896" s="1"/>
        <i x="5248" s="1"/>
        <i x="5365" s="1"/>
        <i x="3679" s="1"/>
        <i x="3350" s="1"/>
        <i x="5127" s="1"/>
        <i x="4059" s="1"/>
        <i x="1229" s="1"/>
        <i x="2098" s="1"/>
        <i x="3139" s="1"/>
        <i x="1082" s="1"/>
        <i x="2718" s="1"/>
        <i x="3421" s="1"/>
        <i x="2092" s="1"/>
        <i x="3464" s="1"/>
        <i x="5001" s="1"/>
        <i x="3570" s="1"/>
        <i x="1501" s="1"/>
        <i x="5608" s="1"/>
        <i x="451" s="1"/>
        <i x="5705" s="1"/>
        <i x="3985" s="1"/>
        <i x="1275" s="1"/>
        <i x="1329" s="1"/>
        <i x="3390" s="1"/>
        <i x="1286" s="1"/>
        <i x="995" s="1"/>
        <i x="2218" s="1"/>
        <i x="4352" s="1"/>
        <i x="4219" s="1"/>
        <i x="510" s="1"/>
        <i x="3112" s="1"/>
        <i x="3343" s="1"/>
        <i x="2923" s="1"/>
        <i x="2282" s="1"/>
        <i x="3253" s="1"/>
        <i x="2349" s="1"/>
        <i x="4524" s="1"/>
        <i x="4843" s="1"/>
        <i x="1415" s="1"/>
        <i x="2914" s="1"/>
        <i x="3452" s="1"/>
        <i x="1664" s="1"/>
        <i x="1430" s="1"/>
        <i x="2610" s="1"/>
        <i x="3646" s="1"/>
        <i x="2049" s="1"/>
        <i x="175" s="1"/>
        <i x="1813" s="1"/>
        <i x="417" s="1"/>
        <i x="3062" s="1"/>
        <i x="5642" s="1"/>
        <i x="1157" s="1"/>
        <i x="3025" s="1"/>
        <i x="2525" s="1"/>
        <i x="883" s="1"/>
        <i x="4090" s="1"/>
        <i x="1054" s="1"/>
        <i x="4560" s="1"/>
        <i x="4593" s="1"/>
        <i x="979" s="1"/>
        <i x="808" s="1"/>
        <i x="3605" s="1"/>
        <i x="3444" s="1"/>
        <i x="99" s="1"/>
        <i x="3974" s="1"/>
        <i x="3023" s="1"/>
        <i x="5254" s="1"/>
        <i x="3239" s="1"/>
        <i x="2913" s="1"/>
        <i x="1008" s="1"/>
        <i x="235" s="1"/>
        <i x="3678" s="1"/>
        <i x="340" s="1"/>
        <i x="4683" s="1"/>
        <i x="2234" s="1"/>
        <i x="2464" s="1"/>
        <i x="155" s="1"/>
        <i x="2066" s="1"/>
        <i x="5619" s="1"/>
        <i x="2457" s="1"/>
        <i x="2613" s="1"/>
        <i x="5378" s="1"/>
        <i x="1228" s="1"/>
        <i x="2397" s="1"/>
        <i x="213" s="1"/>
        <i x="5285" s="1"/>
        <i x="4762" s="1"/>
        <i x="577" s="1"/>
        <i x="712" s="1"/>
        <i x="812" s="1"/>
        <i x="5024" s="1"/>
        <i x="2591" s="1"/>
        <i x="4926" s="1"/>
        <i x="1029" s="1"/>
        <i x="3897" s="1"/>
        <i x="3954" s="1"/>
        <i x="167" s="1"/>
        <i x="299" s="1"/>
        <i x="4844" s="1"/>
        <i x="2790" s="1"/>
        <i x="5509" s="1"/>
        <i x="3589" s="1"/>
        <i x="3778" s="1"/>
        <i x="5246" s="1"/>
        <i x="4133" s="1"/>
        <i x="4146" s="1"/>
        <i x="3164" s="1"/>
        <i x="2270" s="1"/>
        <i x="1171" s="1"/>
        <i x="1111" s="1"/>
        <i x="1276" s="1"/>
        <i x="2907" s="1"/>
        <i x="91" s="1"/>
        <i x="2133" s="1"/>
        <i x="820" s="1"/>
        <i x="2255" s="1"/>
        <i x="1147" s="1"/>
        <i x="4147" s="1"/>
        <i x="4751" s="1"/>
        <i x="1456" s="1"/>
        <i x="5490" s="1"/>
        <i x="1280" s="1"/>
        <i x="1324" s="1"/>
        <i x="34" s="1"/>
        <i x="3040" s="1"/>
        <i x="2406" s="1"/>
        <i x="400" s="1"/>
        <i x="2630" s="1"/>
        <i x="420" s="1"/>
        <i x="3525" s="1"/>
        <i x="4517" s="1"/>
        <i x="3336" s="1"/>
        <i x="3961" s="1"/>
        <i x="1508" s="1"/>
        <i x="2178" s="1"/>
        <i x="2813" s="1"/>
        <i x="40" s="1"/>
        <i x="633" s="1"/>
        <i x="2648" s="1"/>
        <i x="1678" s="1"/>
        <i x="748" s="1"/>
        <i x="2589" s="1"/>
        <i x="4797" s="1"/>
        <i x="4906" s="1"/>
        <i x="326" s="1"/>
        <i x="5595" s="1"/>
        <i x="4280" s="1"/>
        <i x="5800" s="1"/>
        <i x="4361" s="1"/>
        <i x="5262" s="1"/>
        <i x="2028" s="1"/>
        <i x="4422" s="1"/>
        <i x="3835" s="1"/>
        <i x="3636" s="1"/>
        <i x="4108" s="1"/>
        <i x="4796" s="1"/>
        <i x="4543" s="1"/>
        <i x="389" s="1"/>
        <i x="1043" s="1"/>
        <i x="2868" s="1"/>
        <i x="5190" s="1"/>
        <i x="3953" s="1"/>
        <i x="3886" s="1"/>
        <i x="4207" s="1"/>
        <i x="3247" s="1"/>
        <i x="2271" s="1"/>
        <i x="3067" s="1"/>
        <i x="78" s="1"/>
        <i x="316" s="1"/>
        <i x="5076" s="1"/>
        <i x="4344" s="1"/>
        <i x="1172" s="1"/>
        <i x="1311" s="1"/>
        <i x="3787" s="1"/>
        <i x="2669" s="1"/>
        <i x="2266" s="1"/>
        <i x="2884" s="1"/>
        <i x="1568" s="1"/>
        <i x="4644" s="1"/>
        <i x="900" s="1"/>
        <i x="2321" s="1"/>
        <i x="3271" s="1"/>
        <i x="3520" s="1"/>
        <i x="5433" s="1"/>
        <i x="1567" s="1"/>
        <i x="4408" s="1"/>
        <i x="86" s="1"/>
        <i x="5210" s="1"/>
        <i x="3708" s="1"/>
        <i x="2675" s="1"/>
        <i x="232" s="1"/>
        <i x="3791" s="1"/>
        <i x="3186" s="1"/>
        <i x="559" s="1"/>
        <i x="2799" s="1"/>
        <i x="1720" s="1"/>
        <i x="4711" s="1"/>
        <i x="2407" s="1"/>
        <i x="780" s="1"/>
        <i x="1770" s="1"/>
        <i x="4606" s="1"/>
        <i x="3593" s="1"/>
        <i x="8" s="1"/>
        <i x="3397" s="1"/>
        <i x="3980" s="1"/>
        <i x="5150" s="1"/>
        <i x="2434" s="1"/>
        <i x="5228" s="1"/>
        <i x="2944" s="1"/>
        <i x="96" s="1"/>
        <i x="278" s="1"/>
        <i x="2448" s="1"/>
        <i x="971" s="1"/>
        <i x="3580" s="1"/>
        <i x="1827" s="1"/>
        <i x="1405" s="1"/>
        <i x="5656" s="1"/>
        <i x="2227" s="1"/>
        <i x="3773" s="1"/>
        <i x="1380" s="1"/>
        <i x="5037" s="1"/>
        <i x="2188" s="1"/>
        <i x="1101" s="1"/>
        <i x="1368" s="1"/>
        <i x="636" s="1"/>
        <i x="365" s="1"/>
        <i x="3220" s="1"/>
        <i x="3144" s="1"/>
        <i x="691" s="1"/>
        <i x="116" s="1"/>
        <i x="1521" s="1"/>
        <i x="4824" s="1"/>
        <i x="853" s="1"/>
        <i x="956" s="1"/>
        <i x="3810" s="1"/>
        <i x="2536" s="1"/>
        <i x="3842" s="1"/>
        <i x="38" s="1"/>
        <i x="3007" s="1"/>
        <i x="773" s="1"/>
        <i x="187" s="1"/>
        <i x="113" s="1"/>
        <i x="2748" s="1"/>
        <i x="1821" s="1"/>
        <i x="130" s="1"/>
        <i x="2818" s="1"/>
        <i x="3470" s="1"/>
        <i x="815" s="1"/>
        <i x="2651" s="1"/>
        <i x="2192" s="1"/>
        <i x="4214" s="1"/>
        <i x="5337" s="1"/>
        <i x="4937" s="1"/>
        <i x="168" s="1"/>
        <i x="772" s="1"/>
        <i x="1854" s="1"/>
        <i x="3557" s="1"/>
        <i x="2147" s="1"/>
        <i x="2926" s="1"/>
        <i x="3567" s="1"/>
        <i x="652" s="1"/>
        <i x="2504" s="1"/>
        <i x="146" s="1"/>
        <i x="4561" s="1"/>
        <i x="3440" s="1"/>
        <i x="1556" s="1"/>
        <i x="2376" s="1"/>
        <i x="79" s="1"/>
        <i x="2267" s="1"/>
        <i x="2925" s="1"/>
        <i x="4343" s="1"/>
        <i x="1757" s="1"/>
        <i x="4203" s="1"/>
        <i x="253" s="1"/>
        <i x="466" s="1"/>
        <i x="488" s="1"/>
        <i x="3374" s="1"/>
        <i x="145" s="1"/>
        <i x="2259" s="1"/>
        <i x="3576" s="1"/>
        <i x="58" s="1"/>
        <i x="3278" s="1"/>
        <i x="1216" s="1"/>
        <i x="1982" s="1"/>
        <i x="89" s="1"/>
        <i x="5340" s="1"/>
        <i x="2036" s="1"/>
        <i x="274" s="1"/>
        <i x="938" s="1"/>
        <i x="1478" s="1"/>
        <i x="1916" s="1"/>
        <i x="32" s="1"/>
        <i x="1131" s="1"/>
        <i x="477" s="1"/>
        <i x="240" s="1"/>
        <i x="950" s="1"/>
        <i x="3736" s="1"/>
        <i x="456" s="1"/>
        <i x="771" s="1"/>
        <i x="2307" s="1"/>
        <i x="4862" s="1"/>
        <i x="1408" s="1"/>
        <i x="4491" s="1"/>
        <i x="1905" s="1"/>
        <i x="158" s="1"/>
        <i x="102" s="1"/>
        <i x="291" s="1"/>
        <i x="133" s="1"/>
        <i x="5508" s="1"/>
        <i x="5604" s="1"/>
        <i x="766" s="1"/>
        <i x="1323" s="1"/>
        <i x="4585" s="1"/>
        <i x="3167" s="1"/>
        <i x="2338" s="1"/>
        <i x="575" s="1"/>
        <i x="185" s="1"/>
        <i x="4518" s="1"/>
        <i x="1573" s="1"/>
        <i x="2602" s="1"/>
        <i x="444" s="1"/>
        <i x="3856" s="1"/>
        <i x="5010" s="1"/>
        <i x="2452" s="1"/>
        <i x="4548" s="1"/>
        <i x="3193" s="1"/>
        <i x="3120" s="1"/>
        <i x="2957" s="1"/>
        <i x="2570" s="1"/>
        <i x="1708" s="1"/>
        <i x="2588" s="1"/>
        <i x="230" s="1"/>
        <i x="1026" s="1"/>
        <i x="5194" s="1"/>
        <i x="2091" s="1"/>
        <i x="2276" s="1"/>
        <i x="2358" s="1"/>
        <i x="2931" s="1"/>
        <i x="829" s="1"/>
        <i x="740" s="1"/>
        <i x="3493" s="1"/>
        <i x="919" s="1"/>
        <i x="729" s="1"/>
        <i x="4847" s="1"/>
        <i x="1360" s="1"/>
        <i x="1736" s="1"/>
        <i x="926" s="1"/>
        <i x="1763" s="1"/>
        <i x="4418" s="1"/>
        <i x="2743" s="1"/>
        <i x="4933" s="1"/>
        <i x="5599" s="1"/>
        <i x="5464" s="1"/>
        <i x="183" s="1"/>
        <i x="1842" s="1"/>
        <i x="841" s="1"/>
        <i x="2555" s="1"/>
        <i x="1677" s="1"/>
        <i x="663" s="1"/>
        <i x="2405" s="1"/>
        <i x="92" s="1"/>
        <i x="5000" s="1"/>
        <i x="4866" s="1"/>
        <i x="4686" s="1"/>
        <i x="4917" s="1"/>
        <i x="27" s="1"/>
        <i x="2722" s="1"/>
        <i x="4078" s="1"/>
        <i x="1051" s="1"/>
        <i x="3207" s="1"/>
        <i x="416" s="1"/>
        <i x="970" s="1"/>
        <i x="1924" s="1"/>
        <i x="4268" s="1"/>
        <i x="523" s="1"/>
        <i x="4734" s="1"/>
        <i x="5334" s="1"/>
        <i x="125" s="1"/>
        <i x="2509" s="1"/>
        <i x="1479" s="1"/>
        <i x="1703" s="1"/>
        <i x="1566" s="1"/>
        <i x="3409" s="1"/>
        <i x="4223" s="1"/>
        <i x="4187" s="1"/>
        <i x="2696" s="1"/>
        <i x="4574" s="1"/>
        <i x="811" s="1"/>
        <i x="5449" s="1"/>
        <i x="1103" s="1"/>
        <i x="35" s="1"/>
        <i x="2912" s="1"/>
        <i x="1007" s="1"/>
        <i x="4668" s="1"/>
        <i x="1232" s="1"/>
        <i x="5704" s="1"/>
        <i x="5515" s="1"/>
        <i x="537" s="1"/>
        <i x="80" s="1"/>
        <i x="2396" s="1"/>
        <i x="1913" s="1"/>
        <i x="3877" s="1"/>
        <i x="2141" s="1"/>
        <i x="4097" s="1"/>
        <i x="3093" s="1"/>
        <i x="4077" s="1"/>
        <i x="4484" s="1"/>
        <i x="2087" s="1"/>
        <i x="3037" s="1"/>
        <i x="4372" s="1"/>
        <i x="85" s="1"/>
        <i x="1845" s="1"/>
        <i x="842" s="1"/>
        <i x="171" s="1"/>
        <i x="3317" s="1"/>
        <i x="3282" s="1"/>
        <i x="4851" s="1"/>
        <i x="3122" s="1"/>
        <i x="4284" s="1"/>
        <i x="4417" s="1"/>
        <i x="88" s="1"/>
        <i x="2489" s="1"/>
        <i x="5580" s="1"/>
        <i x="97" s="1"/>
        <i x="5541" s="1"/>
        <i x="2061" s="1"/>
        <i x="2938" s="1"/>
        <i x="482" s="1"/>
        <i x="5516" s="1"/>
        <i x="110" s="1"/>
        <i x="2612" s="1"/>
        <i x="4355" s="1"/>
        <i x="4853" s="1"/>
        <i x="4192" s="1"/>
        <i x="3459" s="1"/>
        <i x="3250" s="1"/>
        <i x="3881" s="1"/>
        <i x="3480" s="1"/>
        <i x="3903" s="1"/>
        <i x="2705" s="1"/>
        <i x="4084" s="1"/>
        <i x="4178" s="1"/>
        <i x="42" s="1"/>
        <i x="673" s="1"/>
        <i x="1224" s="1"/>
        <i x="1904" s="1"/>
        <i x="74" s="1"/>
        <i x="4865" s="1"/>
        <i x="1604" s="1"/>
        <i x="3427" s="1"/>
        <i x="2585" s="1"/>
        <i x="4619" s="1"/>
        <i x="1359" s="1"/>
        <i x="4224" s="1"/>
        <i x="4241" s="1"/>
        <i x="5792" s="1"/>
        <i x="5107" s="1"/>
        <i x="172" s="1"/>
        <i x="76" s="1"/>
        <i x="4083" s="1"/>
        <i x="5297" s="1"/>
        <i x="2619" s="1"/>
        <i x="5322" s="1"/>
        <i x="3384" s="1"/>
        <i x="3479" s="1"/>
        <i x="2849" s="1"/>
        <i x="3111" s="1"/>
        <i x="399" s="1"/>
        <i x="3301" s="1"/>
        <i x="5151" s="1"/>
        <i x="161" s="1"/>
        <i x="2070" s="1"/>
        <i x="2478" s="1"/>
        <i x="184" s="1"/>
        <i x="2700" s="1"/>
        <i x="3306" s="1"/>
        <i x="4988" s="1"/>
        <i x="1004" s="1"/>
        <i x="3085" s="1"/>
        <i x="3869" s="1"/>
        <i x="860" s="1"/>
        <i x="735" s="1"/>
        <i x="458" s="1"/>
        <i x="3249" s="1"/>
        <i x="515" s="1"/>
        <i x="87" s="1"/>
        <i x="244" s="1"/>
        <i x="866" s="1"/>
        <i x="152" s="1"/>
        <i x="895" s="1"/>
        <i x="2361" s="1"/>
        <i x="2079" s="1"/>
        <i x="4752" s="1"/>
        <i x="3820" s="1"/>
        <i x="3612" s="1"/>
        <i x="1474" s="1"/>
        <i x="2578" s="1"/>
        <i x="5165" s="1"/>
        <i x="5357" s="1"/>
        <i x="4662" s="1"/>
        <i x="5409" s="1"/>
        <i x="380" s="1"/>
        <i x="743" s="1"/>
        <i x="1358" s="1"/>
        <i x="2778" s="1"/>
        <i x="2690" s="1"/>
        <i x="3701" s="1"/>
        <i x="5679" s="1"/>
        <i x="3817" s="1"/>
        <i x="5073" s="1"/>
        <i x="388" s="1"/>
        <i x="2440" s="1"/>
        <i x="1942" s="1"/>
        <i x="1214" s="1"/>
        <i x="1336" s="1"/>
        <i x="254" s="1"/>
        <i x="2226" s="1"/>
        <i x="5578" s="1"/>
        <i x="823" s="1"/>
        <i x="2436" s="1"/>
        <i x="5251" s="1"/>
        <i x="2088" s="1"/>
        <i x="5323" s="1"/>
        <i x="3622" s="1"/>
        <i x="22" s="1"/>
        <i x="1078" s="1"/>
        <i x="1354" s="1"/>
        <i x="3195" s="1"/>
        <i x="5086" s="1"/>
        <i x="3610" s="1"/>
        <i x="2834" s="1"/>
        <i x="1517" s="1"/>
        <i x="657" s="1"/>
        <i x="2027" s="1"/>
        <i x="1831" s="1"/>
        <i x="2116" s="1"/>
        <i x="3767" s="1"/>
        <i x="2327" s="1"/>
        <i x="250" s="1"/>
        <i x="706" s="1"/>
        <i x="1025" s="1"/>
        <i x="227" s="1"/>
        <i x="1384" s="1"/>
        <i x="1421" s="1"/>
        <i x="1127" s="1"/>
        <i x="2086" s="1"/>
        <i x="1738" s="1"/>
        <i x="4658" s="1"/>
        <i x="997" s="1"/>
        <i x="1468" s="1"/>
        <i x="1166" s="1"/>
        <i x="489" s="1"/>
        <i x="347" s="1"/>
        <i x="4932" s="1"/>
        <i x="1429" s="1"/>
        <i x="3923" s="1"/>
        <i x="1137" s="1"/>
        <i x="3772" s="1"/>
        <i x="4058" s="1"/>
        <i x="2383" s="1"/>
        <i x="859" s="1"/>
        <i x="5729" s="1"/>
        <i x="1038" s="1"/>
        <i x="3561" s="1"/>
        <i x="1069" s="1"/>
        <i x="3585" s="1"/>
        <i x="1597" s="1"/>
        <i x="3821" s="1"/>
        <i x="3754" s="1"/>
        <i x="5134" s="1"/>
        <i x="589" s="1"/>
        <i x="597" s="1"/>
        <i x="5156" s="1"/>
        <i x="4096" s="1"/>
        <i x="493" s="1"/>
        <i x="4816" s="1"/>
        <i x="4336" s="1"/>
        <i x="4768" s="1"/>
        <i x="1557" s="1"/>
        <i x="3302" s="1"/>
        <i x="1993" s="1"/>
        <i x="4730" s="1"/>
        <i x="3226" s="1"/>
        <i x="1485" s="1"/>
        <i x="924" s="1"/>
        <i x="379" s="1"/>
        <i x="2812" s="1"/>
        <i x="4598" s="1"/>
        <i x="1367" s="1"/>
        <i x="1676" s="1"/>
        <i x="2543" s="1"/>
        <i x="3342" s="1"/>
        <i x="5046" s="1"/>
        <i x="541" s="1"/>
        <i x="2554" s="1"/>
        <i x="2951" s="1"/>
        <i x="419" s="1"/>
        <i x="2882" s="1"/>
        <i x="2137" s="1"/>
        <i x="800" s="1"/>
        <i x="2445" s="1"/>
        <i x="794" s="1"/>
        <i x="1953" s="1"/>
        <i x="220" s="1"/>
        <i x="2788" s="1"/>
        <i x="442" s="1"/>
        <i x="2736" s="1"/>
        <i x="696" s="1"/>
        <i x="2883" s="1"/>
        <i x="2423" s="1"/>
        <i x="2687" s="1"/>
        <i x="1549" s="1"/>
        <i x="989" s="1"/>
        <i x="321" s="1"/>
        <i x="1389" s="1"/>
        <i x="2172" s="1"/>
        <i x="4551" s="1"/>
        <i x="3405" s="1"/>
        <i x="122" s="1"/>
        <i x="2249" s="1"/>
        <i x="5005" s="1"/>
        <i x="2977" s="1"/>
        <i x="3675" s="1"/>
        <i x="4766" s="1"/>
        <i x="2664" s="1"/>
        <i x="3674" s="1"/>
        <i x="325" s="1"/>
        <i x="2976" s="1"/>
        <i x="3592" s="1"/>
        <i x="2437" s="1"/>
        <i x="4404" s="1"/>
        <i x="4500" s="1"/>
        <i x="1554" s="1"/>
        <i x="3619" s="1"/>
        <i x="2857" s="1"/>
        <i x="1578" s="1"/>
        <i x="1543" s="1"/>
        <i x="1702" s="1"/>
        <i x="4173" s="1"/>
        <i x="3022" s="1"/>
        <i x="2382" s="1"/>
        <i x="781" s="1"/>
        <i x="4359" s="1"/>
        <i x="2794" s="1"/>
        <i x="4273" s="1"/>
        <i x="3160" s="1"/>
        <i x="1526" s="1"/>
        <i x="2368" s="1"/>
        <i x="3717" s="1"/>
        <i x="1003" s="1"/>
        <i x="3258" s="1"/>
        <i x="576" s="1"/>
        <i x="3917" s="1"/>
        <i x="1130" s="1"/>
        <i x="4052" s="1"/>
        <i x="3688" s="1"/>
        <i x="2530" s="1"/>
        <i x="3066" s="1"/>
        <i x="2233" s="1"/>
        <i x="5652" s="1"/>
        <i x="3386" s="1"/>
        <i x="2171" s="1"/>
        <i x="3243" s="1"/>
        <i x="1334" s="1"/>
        <i x="733" s="1"/>
        <i x="1779" s="1"/>
        <i x="3700" s="1"/>
        <i x="1028" s="1"/>
        <i x="1183" s="1"/>
        <i x="3101" s="1"/>
        <i x="3009" s="1"/>
        <i x="53" s="1"/>
        <i x="103" s="1"/>
        <i x="4951" s="1"/>
        <i x="5035" s="1"/>
        <i x="3558" s="1"/>
        <i x="604" s="1"/>
        <i x="2173" s="1"/>
        <i x="394" s="1"/>
        <i x="2728" s="1"/>
        <i x="2870" s="1"/>
        <i x="5351" s="1"/>
        <i x="874" s="1"/>
        <i x="763" s="1"/>
        <i x="1605" s="1"/>
        <i x="5100" s="1"/>
        <i x="4175" s="1"/>
        <i x="1428" s="1"/>
        <i x="668" s="1"/>
        <i x="1058" s="1"/>
        <i x="2032" s="1"/>
        <i x="415" s="1"/>
        <i x="1031" s="1"/>
        <i x="978" s="1"/>
        <i x="1879" s="1"/>
        <i x="176" s="1"/>
        <i x="697" s="1"/>
        <i x="1119" s="1"/>
        <i x="591" s="1"/>
        <i x="1895" s="1"/>
        <i x="2332" s="1"/>
        <i x="2107" s="1"/>
        <i x="3291" s="1"/>
        <i x="3075" s="1"/>
        <i x="4342" s="1"/>
        <i x="4276" s="1"/>
        <i x="3073" s="1"/>
        <i x="3509" s="1"/>
        <i x="5216" s="1"/>
        <i x="5051" s="1"/>
        <i x="4402" s="1"/>
        <i x="1252" s="1"/>
        <i x="1237" s="1"/>
        <i x="4364" s="1"/>
        <i x="5596" s="1"/>
        <i x="752" s="1"/>
        <i x="2446" s="1"/>
        <i x="3308" s="1"/>
        <i x="2609" s="1"/>
        <i x="2404" s="1"/>
        <i x="2755" s="1"/>
        <i x="5023" s="1"/>
        <i x="881" s="1"/>
        <i x="408" s="1"/>
        <i x="994" s="1"/>
        <i x="2308" s="1"/>
        <i x="139" s="1"/>
        <i x="664" s="1"/>
        <i x="5697" s="1"/>
        <i x="267" s="1"/>
        <i x="4030" s="1"/>
        <i x="2518" s="1"/>
        <i x="686" s="1"/>
        <i x="747" s="1"/>
        <i x="182" s="1"/>
        <i x="2876" s="1"/>
        <i x="305" s="1"/>
        <i x="3979" s="1"/>
        <i x="4852" s="1"/>
        <i x="602" s="1"/>
        <i x="3788" s="1"/>
        <i x="2647" s="1"/>
        <i x="2333" s="1"/>
        <i x="2789" s="1"/>
        <i x="290" s="1"/>
        <i x="2571" s="1"/>
        <i x="4487" s="1"/>
        <i x="1940" s="1"/>
        <i x="1574" s="1"/>
        <i x="3807" s="1"/>
        <i x="2252" s="1"/>
        <i x="1350" s="1"/>
        <i x="1634" s="1"/>
        <i x="1484" s="1"/>
        <i x="3759" s="1"/>
        <i x="481" s="1"/>
        <i x="93" s="1"/>
        <i x="450" s="1"/>
        <i x="833" s="1"/>
        <i x="2624" s="1"/>
        <i x="741" s="1"/>
        <i x="1455" s="1"/>
        <i x="3068" s="1"/>
        <i x="73" s="1"/>
        <i x="618" s="1"/>
        <i x="4074" s="1"/>
        <i x="2553" s="1"/>
        <i x="2839" s="1"/>
        <i x="4060" s="1"/>
        <i x="1057" s="1"/>
        <i x="1283" s="1"/>
        <i x="5454" s="1"/>
        <i x="1923" s="1"/>
        <i x="4918" s="1"/>
        <i x="4552" s="1"/>
        <i x="3898" s="1"/>
        <i x="3625" s="1"/>
        <i x="2756" s="1"/>
        <i x="2111" s="1"/>
        <i x="4458" s="1"/>
        <i x="3115" s="1"/>
        <i x="4962" s="1"/>
        <i x="3641" s="1"/>
        <i x="2324" s="1"/>
        <i x="1301" s="1"/>
        <i x="2540" s="1"/>
        <i x="2130" s="1"/>
        <i x="372" s="1"/>
        <i x="679" s="1"/>
        <i x="3616" s="1"/>
        <i x="658" s="1"/>
        <i x="1572" s="1"/>
        <i x="5155" s="1"/>
        <i x="4239" s="1"/>
        <i x="225" s="1"/>
        <i x="1915" s="1"/>
        <i x="786" s="1"/>
        <i x="2900" s="1"/>
        <i x="3932" s="1"/>
        <i x="2867" s="1"/>
        <i x="4341" s="1"/>
        <i x="1989" s="1"/>
        <i x="2822" s="1"/>
        <i x="595" s="1"/>
        <i x="5529" s="1"/>
        <i x="5050" s="1"/>
        <i x="4252" s="1"/>
        <i x="3108" s="1"/>
        <i x="312" s="1"/>
        <i x="1682" s="1"/>
        <i x="4654" s="1"/>
        <i x="2777" s="1"/>
        <i x="2350" s="1"/>
        <i x="4395" s="1"/>
        <i x="3163" s="1"/>
        <i x="49" s="1"/>
        <i x="224" s="1"/>
        <i x="1694" s="1"/>
        <i x="311" s="1"/>
        <i x="1285" s="1"/>
        <i x="3499" s="1"/>
        <i x="814" s="1"/>
        <i x="1095" s="1"/>
        <i x="1491" s="1"/>
        <i x="359" s="1"/>
        <i x="3753" s="1"/>
        <i x="3852" s="1"/>
        <i x="1812" s="1"/>
        <i x="251" s="1"/>
        <i x="736" s="1"/>
        <i x="2824" s="1"/>
        <i x="5043" s="1"/>
        <i x="1070" s="1"/>
        <i x="1406" s="1"/>
        <i x="200" s="1"/>
        <i x="2223" s="1"/>
        <i x="273" s="1"/>
        <i x="1965" s="1"/>
        <i x="1950" s="1"/>
        <i x="3568" s="1"/>
        <i x="480" s="1"/>
        <i x="3324" s="1"/>
        <i x="1689" s="1"/>
        <i x="4275" s="1"/>
        <i x="916" s="1"/>
        <i x="1640" s="1"/>
        <i x="3295" s="1"/>
        <i x="520" s="1"/>
        <i x="594" s="1"/>
        <i x="2906" s="1"/>
        <i x="1998" s="1"/>
        <i x="1869" s="1"/>
        <i x="2046" s="1"/>
        <i x="2472" s="1"/>
        <i x="3587" s="1"/>
        <i x="5358" s="1"/>
        <i x="55" s="1"/>
        <i x="447" s="1"/>
        <i x="3006" s="1"/>
        <i x="1444" s="1"/>
        <i x="2527" s="1"/>
        <i x="1395" s="1"/>
        <i x="2295" s="1"/>
        <i x="1663" s="1"/>
        <i x="44" s="1"/>
        <i x="1238" s="1"/>
        <i x="21" s="1"/>
        <i x="3668" s="1"/>
        <i x="856" s="1"/>
        <i x="151" s="1"/>
        <i x="690" s="1"/>
        <i x="816" s="1"/>
        <i x="4876" s="1"/>
        <i x="506" s="1"/>
        <i x="4202" s="1"/>
        <i x="2258" s="1"/>
        <i x="2565" s="1"/>
        <i x="1199" s="1"/>
        <i x="4181" s="1"/>
        <i x="4967" s="1"/>
        <i x="4272" s="1"/>
        <i x="191" s="1"/>
        <i x="590" s="1"/>
        <i x="2599" s="1"/>
        <i x="1774" s="1"/>
        <i x="222" s="1"/>
        <i x="3437" s="1"/>
        <i x="638" s="1"/>
        <i x="1251" s="1"/>
        <i x="1503" s="1"/>
        <i x="4006" s="1"/>
        <i x="3036" s="1"/>
        <i x="3305" s="1"/>
        <i x="1830" s="1"/>
        <i x="4855" s="1"/>
        <i x="3790" s="1"/>
        <i x="1791" s="1"/>
        <i x="3029" s="1"/>
        <i x="3984" s="1"/>
        <i x="2821" s="1"/>
        <i x="143" s="1"/>
        <i x="2343" s="1"/>
        <i x="2316" s="1"/>
        <i x="2641" s="1"/>
        <i x="1846" s="1"/>
        <i x="3727" s="1"/>
        <i x="1981" s="1"/>
        <i x="3259" s="1"/>
        <i x="1844" s="1"/>
        <i x="4905" s="1"/>
        <i x="1748" s="1"/>
        <i x="1394" s="1"/>
        <i x="2897" s="1"/>
        <i x="692" s="1"/>
        <i x="359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al_language" xr10:uid="{048E1012-F5D1-476C-A7CA-5FC1A4E74398}" sourceName="original_language">
  <pivotTables>
    <pivotTable tabId="6" name="PivotTable4"/>
    <pivotTable tabId="2" name="PivotTable1"/>
    <pivotTable tabId="3" name="PivotTable2"/>
    <pivotTable tabId="4" name="PivotTable3"/>
    <pivotTable tabId="12" name="PivotTable6"/>
    <pivotTable tabId="8" name="PivotTable5"/>
  </pivotTables>
  <data>
    <tabular pivotCacheId="414778452">
      <items count="43">
        <i x="12" s="1"/>
        <i x="16" s="1"/>
        <i x="35" s="1"/>
        <i x="14" s="1"/>
        <i x="28" s="1"/>
        <i x="15" s="1"/>
        <i x="13" s="1"/>
        <i x="33" s="1"/>
        <i x="0" s="1"/>
        <i x="5" s="1"/>
        <i x="26" s="1"/>
        <i x="42" s="1"/>
        <i x="17" s="1"/>
        <i x="34" s="1"/>
        <i x="8" s="1"/>
        <i x="32" s="1"/>
        <i x="29" s="1"/>
        <i x="39" s="1"/>
        <i x="1" s="1"/>
        <i x="20" s="1"/>
        <i x="40" s="1"/>
        <i x="27" s="1"/>
        <i x="36" s="1"/>
        <i x="4" s="1"/>
        <i x="2" s="1"/>
        <i x="41" s="1"/>
        <i x="3" s="1"/>
        <i x="37" s="1"/>
        <i x="23" s="1"/>
        <i x="31" s="1"/>
        <i x="19" s="1"/>
        <i x="6" s="1"/>
        <i x="30" s="1"/>
        <i x="10" s="1"/>
        <i x="25" s="1"/>
        <i x="22" s="1"/>
        <i x="11" s="1"/>
        <i x="21" s="1"/>
        <i x="18" s="1"/>
        <i x="38" s="1"/>
        <i x="9" s="1"/>
        <i x="2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rity" xr10:uid="{3356DE3C-AB91-422D-8BA8-38FE99D1C518}" sourceName="popularity">
  <pivotTables>
    <pivotTable tabId="6" name="PivotTable4"/>
    <pivotTable tabId="2" name="PivotTable1"/>
    <pivotTable tabId="3" name="PivotTable2"/>
    <pivotTable tabId="4" name="PivotTable3"/>
    <pivotTable tabId="8" name="PivotTable5"/>
    <pivotTable tabId="12" name="PivotTable6"/>
  </pivotTables>
  <data>
    <tabular pivotCacheId="414778452">
      <items count="8290">
        <i x="56" s="1"/>
        <i x="16" s="1"/>
        <i x="7802" s="1"/>
        <i x="6917" s="1"/>
        <i x="3252" s="1"/>
        <i x="3370" s="1"/>
        <i x="5091" s="1"/>
        <i x="6998" s="1"/>
        <i x="2339" s="1"/>
        <i x="8261" s="1"/>
        <i x="5212" s="1"/>
        <i x="2942" s="1"/>
        <i x="5979" s="1"/>
        <i x="585" s="1"/>
        <i x="5032" s="1"/>
        <i x="4154" s="1"/>
        <i x="6084" s="1"/>
        <i x="4410" s="1"/>
        <i x="6625" s="1"/>
        <i x="3063" s="1"/>
        <i x="4230" s="1"/>
        <i x="5432" s="1"/>
        <i x="6427" s="1"/>
        <i x="1948" s="1"/>
        <i x="8079" s="1"/>
        <i x="6450" s="1"/>
        <i x="6380" s="1"/>
        <i x="3734" s="1"/>
        <i x="4926" s="1"/>
        <i x="1330" s="1"/>
        <i x="4685" s="1"/>
        <i x="6702" s="1"/>
        <i x="7259" s="1"/>
        <i x="1402" s="1"/>
        <i x="7511" s="1"/>
        <i x="333" s="1"/>
        <i x="4930" s="1"/>
        <i x="3876" s="1"/>
        <i x="7580" s="1"/>
        <i x="182" s="1"/>
        <i x="6571" s="1"/>
        <i x="6909" s="1"/>
        <i x="4980" s="1"/>
        <i x="5845" s="1"/>
        <i x="5094" s="1"/>
        <i x="7262" s="1"/>
        <i x="1367" s="1"/>
        <i x="5509" s="1"/>
        <i x="1404" s="1"/>
        <i x="7654" s="1"/>
        <i x="3088" s="1"/>
        <i x="6927" s="1"/>
        <i x="7945" s="1"/>
        <i x="7069" s="1"/>
        <i x="5607" s="1"/>
        <i x="6339" s="1"/>
        <i x="6710" s="1"/>
        <i x="5847" s="1"/>
        <i x="5945" s="1"/>
        <i x="3913" s="1"/>
        <i x="6477" s="1"/>
        <i x="8276" s="1"/>
        <i x="7048" s="1"/>
        <i x="1799" s="1"/>
        <i x="8274" s="1"/>
        <i x="8025" s="1"/>
        <i x="6603" s="1"/>
        <i x="276" s="1"/>
        <i x="1138" s="1"/>
        <i x="6396" s="1"/>
        <i x="6564" s="1"/>
        <i x="7678" s="1"/>
        <i x="1421" s="1"/>
        <i x="8256" s="1"/>
        <i x="8044" s="1"/>
        <i x="6849" s="1"/>
        <i x="2954" s="1"/>
        <i x="4005" s="1"/>
        <i x="1475" s="1"/>
        <i x="2978" s="1"/>
        <i x="3850" s="1"/>
        <i x="8163" s="1"/>
        <i x="6808" s="1"/>
        <i x="2439" s="1"/>
        <i x="7753" s="1"/>
        <i x="5774" s="1"/>
        <i x="5939" s="1"/>
        <i x="2285" s="1"/>
        <i x="7762" s="1"/>
        <i x="5545" s="1"/>
        <i x="4495" s="1"/>
        <i x="6418" s="1"/>
        <i x="5763" s="1"/>
        <i x="8099" s="1"/>
        <i x="7225" s="1"/>
        <i x="6555" s="1"/>
        <i x="4724" s="1"/>
        <i x="6920" s="1"/>
        <i x="7403" s="1"/>
        <i x="7943" s="1"/>
        <i x="4475" s="1"/>
        <i x="1098" s="1"/>
        <i x="6216" s="1"/>
        <i x="6933" s="1"/>
        <i x="8093" s="1"/>
        <i x="5128" s="1"/>
        <i x="7159" s="1"/>
        <i x="1698" s="1"/>
        <i x="906" s="1"/>
        <i x="5005" s="1"/>
        <i x="7274" s="1"/>
        <i x="3020" s="1"/>
        <i x="6640" s="1"/>
        <i x="7074" s="1"/>
        <i x="2993" s="1"/>
        <i x="6788" s="1"/>
        <i x="4660" s="1"/>
        <i x="4483" s="1"/>
        <i x="7448" s="1"/>
        <i x="1801" s="1"/>
        <i x="4218" s="1"/>
        <i x="4030" s="1"/>
        <i x="8147" s="1"/>
        <i x="8012" s="1"/>
        <i x="7028" s="1"/>
        <i x="5261" s="1"/>
        <i x="1979" s="1"/>
        <i x="7054" s="1"/>
        <i x="5934" s="1"/>
        <i x="3531" s="1"/>
        <i x="1617" s="1"/>
        <i x="8229" s="1"/>
        <i x="2060" s="1"/>
        <i x="7005" s="1"/>
        <i x="6431" s="1"/>
        <i x="7677" s="1"/>
        <i x="2363" s="1"/>
        <i x="1857" s="1"/>
        <i x="2973" s="1"/>
        <i x="6430" s="1"/>
        <i x="4379" s="1"/>
        <i x="6624" s="1"/>
        <i x="7796" s="1"/>
        <i x="3791" s="1"/>
        <i x="7820" s="1"/>
        <i x="8085" s="1"/>
        <i x="7356" s="1"/>
        <i x="5442" s="1"/>
        <i x="7785" s="1"/>
        <i x="540" s="1"/>
        <i x="6168" s="1"/>
        <i x="3165" s="1"/>
        <i x="850" s="1"/>
        <i x="5562" s="1"/>
        <i x="5035" s="1"/>
        <i x="6963" s="1"/>
        <i x="3976" s="1"/>
        <i x="6638" s="1"/>
        <i x="7283" s="1"/>
        <i x="1327" s="1"/>
        <i x="3404" s="1"/>
        <i x="1343" s="1"/>
        <i x="7372" s="1"/>
        <i x="7734" s="1"/>
        <i x="703" s="1"/>
        <i x="5383" s="1"/>
        <i x="6597" s="1"/>
        <i x="2479" s="1"/>
        <i x="8151" s="1"/>
        <i x="2631" s="1"/>
        <i x="4435" s="1"/>
        <i x="2628" s="1"/>
        <i x="6120" s="1"/>
        <i x="7706" s="1"/>
        <i x="8122" s="1"/>
        <i x="7452" s="1"/>
        <i x="6977" s="1"/>
        <i x="7882" s="1"/>
        <i x="8162" s="1"/>
        <i x="2238" s="1"/>
        <i x="8175" s="1"/>
        <i x="8200" s="1"/>
        <i x="6651" s="1"/>
        <i x="3268" s="1"/>
        <i x="5268" s="1"/>
        <i x="6098" s="1"/>
        <i x="8059" s="1"/>
        <i x="5819" s="1"/>
        <i x="5437" s="1"/>
        <i x="8280" s="1"/>
        <i x="239" s="1"/>
        <i x="7107" s="1"/>
        <i x="8036" s="1"/>
        <i x="583" s="1"/>
        <i x="4553" s="1"/>
        <i x="8234" s="1"/>
        <i x="5982" s="1"/>
        <i x="3206" s="1"/>
        <i x="235" s="1"/>
        <i x="7301" s="1"/>
        <i x="3623" s="1"/>
        <i x="6341" s="1"/>
        <i x="8003" s="1"/>
        <i x="4458" s="1"/>
        <i x="8000" s="1"/>
        <i x="5816" s="1"/>
        <i x="7137" s="1"/>
        <i x="862" s="1"/>
        <i x="6179" s="1"/>
        <i x="4755" s="1"/>
        <i x="8271" s="1"/>
        <i x="673" s="1"/>
        <i x="5773" s="1"/>
        <i x="7909" s="1"/>
        <i x="7857" s="1"/>
        <i x="2409" s="1"/>
        <i x="4934" s="1"/>
        <i x="6967" s="1"/>
        <i x="4671" s="1"/>
        <i x="4521" s="1"/>
        <i x="5678" s="1"/>
        <i x="2668" s="1"/>
        <i x="6623" s="1"/>
        <i x="8001" s="1"/>
        <i x="3686" s="1"/>
        <i x="7277" s="1"/>
        <i x="6381" s="1"/>
        <i x="6694" s="1"/>
        <i x="7003" s="1"/>
        <i x="7957" s="1"/>
        <i x="887" s="1"/>
        <i x="4113" s="1"/>
        <i x="133" s="1"/>
        <i x="7938" s="1"/>
        <i x="2385" s="1"/>
        <i x="4336" s="1"/>
        <i x="8007" s="1"/>
        <i x="7335" s="1"/>
        <i x="7406" s="1"/>
        <i x="3626" s="1"/>
        <i x="335" s="1"/>
        <i x="8143" s="1"/>
        <i x="164" s="1"/>
        <i x="1746" s="1"/>
        <i x="5190" s="1"/>
        <i x="268" s="1"/>
        <i x="912" s="1"/>
        <i x="6534" s="1"/>
        <i x="4201" s="1"/>
        <i x="5270" s="1"/>
        <i x="7038" s="1"/>
        <i x="4117" s="1"/>
        <i x="747" s="1"/>
        <i x="7285" s="1"/>
        <i x="8251" s="1"/>
        <i x="7662" s="1"/>
        <i x="7516" s="1"/>
        <i x="1296" s="1"/>
        <i x="7761" s="1"/>
        <i x="5922" s="1"/>
        <i x="5733" s="1"/>
        <i x="6459" s="1"/>
        <i x="7404" s="1"/>
        <i x="7428" s="1"/>
        <i x="7365" s="1"/>
        <i x="7214" s="1"/>
        <i x="2734" s="1"/>
        <i x="1913" s="1"/>
        <i x="6709" s="1"/>
        <i x="3979" s="1"/>
        <i x="668" s="1"/>
        <i x="8120" s="1"/>
        <i x="6700" s="1"/>
        <i x="430" s="1"/>
        <i x="8184" s="1"/>
        <i x="58" s="1"/>
        <i x="8034" s="1"/>
        <i x="4796" s="1"/>
        <i x="7045" s="1"/>
        <i x="672" s="1"/>
        <i x="3443" s="1"/>
        <i x="572" s="1"/>
        <i x="4356" s="1"/>
        <i x="731" s="1"/>
        <i x="2607" s="1"/>
        <i x="7631" s="1"/>
        <i x="6306" s="1"/>
        <i x="4499" s="1"/>
        <i x="2024" s="1"/>
        <i x="2000" s="1"/>
        <i x="2843" s="1"/>
        <i x="2153" s="1"/>
        <i x="2066" s="1"/>
        <i x="1260" s="1"/>
        <i x="4917" s="1"/>
        <i x="5293" s="1"/>
        <i x="578" s="1"/>
        <i x="1140" s="1"/>
        <i x="7083" s="1"/>
        <i x="5944" s="1"/>
        <i x="2848" s="1"/>
        <i x="3417" s="1"/>
        <i x="2731" s="1"/>
        <i x="4639" s="1"/>
        <i x="3489" s="1"/>
        <i x="6219" s="1"/>
        <i x="1146" s="1"/>
        <i x="811" s="1"/>
        <i x="5872" s="1"/>
        <i x="3774" s="1"/>
        <i x="3263" s="1"/>
        <i x="2727" s="1"/>
        <i x="3011" s="1"/>
        <i x="2736" s="1"/>
        <i x="6287" s="1"/>
        <i x="7983" s="1"/>
        <i x="6296" s="1"/>
        <i x="6713" s="1"/>
        <i x="1616" s="1"/>
        <i x="5350" s="1"/>
        <i x="4924" s="1"/>
        <i x="3220" s="1"/>
        <i x="7104" s="1"/>
        <i x="2951" s="1"/>
        <i x="6590" s="1"/>
        <i x="2113" s="1"/>
        <i x="3367" s="1"/>
        <i x="4323" s="1"/>
        <i x="4271" s="1"/>
        <i x="2967" s="1"/>
        <i x="6391" s="1"/>
        <i x="243" s="1"/>
        <i x="4575" s="1"/>
        <i x="8024" s="1"/>
        <i x="5071" s="1"/>
        <i x="3155" s="1"/>
        <i x="3831" s="1"/>
        <i x="6367" s="1"/>
        <i x="8146" s="1"/>
        <i x="273" s="1"/>
        <i x="867" s="1"/>
        <i x="2461" s="1"/>
        <i x="3555" s="1"/>
        <i x="818" s="1"/>
        <i x="5547" s="1"/>
        <i x="7956" s="1"/>
        <i x="6076" s="1"/>
        <i x="2116" s="1"/>
        <i x="4720" s="1"/>
        <i x="7534" s="1"/>
        <i x="1069" s="1"/>
        <i x="6127" s="1"/>
        <i x="7435" s="1"/>
        <i x="6261" s="1"/>
        <i x="8238" s="1"/>
        <i x="1500" s="1"/>
        <i x="2437" s="1"/>
        <i x="1227" s="1"/>
        <i x="4307" s="1"/>
        <i x="7730" s="1"/>
        <i x="8171" s="1"/>
        <i x="7716" s="1"/>
        <i x="3232" s="1"/>
        <i x="6051" s="1"/>
        <i x="804" s="1"/>
        <i x="510" s="1"/>
        <i x="1806" s="1"/>
        <i x="3538" s="1"/>
        <i x="1191" s="1"/>
        <i x="5230" s="1"/>
        <i x="8268" s="1"/>
        <i x="2614" s="1"/>
        <i x="1679" s="1"/>
        <i x="2586" s="1"/>
        <i x="4254" s="1"/>
        <i x="1658" s="1"/>
        <i x="4955" s="1"/>
        <i x="7485" s="1"/>
        <i x="6685" s="1"/>
        <i x="187" s="1"/>
        <i x="1974" s="1"/>
        <i x="5041" s="1"/>
        <i x="5242" s="1"/>
        <i x="7498" s="1"/>
        <i x="2616" s="1"/>
        <i x="2254" s="1"/>
        <i x="4645" s="1"/>
        <i x="35" s="1"/>
        <i x="5214" s="1"/>
        <i x="1313" s="1"/>
        <i x="3163" s="1"/>
        <i x="5373" s="1"/>
        <i x="7507" s="1"/>
        <i x="277" s="1"/>
        <i x="4161" s="1"/>
        <i x="2020" s="1"/>
        <i x="4856" s="1"/>
        <i x="3978" s="1"/>
        <i x="2101" s="1"/>
        <i x="7928" s="1"/>
        <i x="5711" s="1"/>
        <i x="636" s="1"/>
        <i x="1398" s="1"/>
        <i x="7009" s="1"/>
        <i x="6691" s="1"/>
        <i x="7925" s="1"/>
        <i x="7829" s="1"/>
        <i x="6366" s="1"/>
        <i x="2549" s="1"/>
        <i x="5338" s="1"/>
        <i x="5494" s="1"/>
        <i x="240" s="1"/>
        <i x="4346" s="1"/>
        <i x="3153" s="1"/>
        <i x="3881" s="1"/>
        <i x="5672" s="1"/>
        <i x="2537" s="1"/>
        <i x="7156" s="1"/>
        <i x="7518" s="1"/>
        <i x="5054" s="1"/>
        <i x="7211" s="1"/>
        <i x="5264" s="1"/>
        <i x="5049" s="1"/>
        <i x="8176" s="1"/>
        <i x="442" s="1"/>
        <i x="1264" s="1"/>
        <i x="829" s="1"/>
        <i x="4913" s="1"/>
        <i x="5121" s="1"/>
        <i x="5358" s="1"/>
        <i x="1337" s="1"/>
        <i x="2788" s="1"/>
        <i x="1987" s="1"/>
        <i x="1422" s="1"/>
        <i x="6907" s="1"/>
        <i x="3350" s="1"/>
        <i x="5462" s="1"/>
        <i x="508" s="1"/>
        <i x="5754" s="1"/>
        <i x="224" s="1"/>
        <i x="4142" s="1"/>
        <i x="2209" s="1"/>
        <i x="2163" s="1"/>
        <i x="5866" s="1"/>
        <i x="406" s="1"/>
        <i x="1787" s="1"/>
        <i x="1218" s="1"/>
        <i x="4966" s="1"/>
        <i x="8057" s="1"/>
        <i x="1435" s="1"/>
        <i x="3410" s="1"/>
        <i x="8082" s="1"/>
        <i x="5008" s="1"/>
        <i x="3794" s="1"/>
        <i x="1156" s="1"/>
        <i x="5250" s="1"/>
        <i x="6115" s="1"/>
        <i x="7959" s="1"/>
        <i x="7865" s="1"/>
        <i x="6538" s="1"/>
        <i x="4579" s="1"/>
        <i x="7811" s="1"/>
        <i x="7999" s="1"/>
        <i x="4551" s="1"/>
        <i x="1079" s="1"/>
        <i x="5189" s="1"/>
        <i x="7650" s="1"/>
        <i x="3114" s="1"/>
        <i x="7818" s="1"/>
        <i x="3164" s="1"/>
        <i x="1960" s="1"/>
        <i x="1929" s="1"/>
        <i x="7926" s="1"/>
        <i x="3760" s="1"/>
        <i x="7657" s="1"/>
        <i x="1375" s="1"/>
        <i x="3064" s="1"/>
        <i x="3593" s="1"/>
        <i x="2092" s="1"/>
        <i x="3714" s="1"/>
        <i x="6711" s="1"/>
        <i x="6165" s="1"/>
        <i x="6481" s="1"/>
        <i x="1411" s="1"/>
        <i x="2166" s="1"/>
        <i x="451" s="1"/>
        <i x="537" s="1"/>
        <i x="3076" s="1"/>
        <i x="5440" s="1"/>
        <i x="7625" s="1"/>
        <i x="7740" s="1"/>
        <i x="5271" s="1"/>
        <i x="95" s="1"/>
        <i x="6541" s="1"/>
        <i x="4249" s="1"/>
        <i x="3991" s="1"/>
        <i x="3029" s="1"/>
        <i x="3728" s="1"/>
        <i x="5520" s="1"/>
        <i x="6827" s="1"/>
        <i x="3982" s="1"/>
        <i x="4877" s="1"/>
        <i x="7587" s="1"/>
        <i x="7744" s="1"/>
        <i x="1815" s="1"/>
        <i x="2706" s="1"/>
        <i x="3491" s="1"/>
        <i x="1901" s="1"/>
        <i x="8284" s="1"/>
        <i x="1400" s="1"/>
        <i x="4842" s="1"/>
        <i x="4047" s="1"/>
        <i x="7114" s="1"/>
        <i x="4562" s="1"/>
        <i x="8247" s="1"/>
        <i x="6443" s="1"/>
        <i x="6083" s="1"/>
        <i x="1949" s="1"/>
        <i x="7900" s="1"/>
        <i x="8013" s="1"/>
        <i x="6814" s="1"/>
        <i x="1312" s="1"/>
        <i x="7140" s="1"/>
        <i x="2028" s="1"/>
        <i x="4812" s="1"/>
        <i x="1226" s="1"/>
        <i x="1214" s="1"/>
        <i x="7426" s="1"/>
        <i x="7165" s="1"/>
        <i x="5528" s="1"/>
        <i x="5118" s="1"/>
        <i x="2411" s="1"/>
        <i x="2322" s="1"/>
        <i x="4063" s="1"/>
        <i x="6275" s="1"/>
        <i x="4338" s="1"/>
        <i x="6837" s="1"/>
        <i x="5628" s="1"/>
        <i x="3432" s="1"/>
        <i x="7615" s="1"/>
        <i x="5392" s="1"/>
        <i x="5565" s="1"/>
        <i x="2576" s="1"/>
        <i x="2084" s="1"/>
        <i x="796" s="1"/>
        <i x="7705" s="1"/>
        <i x="2244" s="1"/>
        <i x="4258" s="1"/>
        <i x="2188" s="1"/>
        <i x="3739" s="1"/>
        <i x="5416" s="1"/>
        <i x="1062" s="1"/>
        <i x="690" s="1"/>
        <i x="7195" s="1"/>
        <i x="3627" s="1"/>
        <i x="4426" s="1"/>
        <i x="4430" s="1"/>
        <i x="3713" s="1"/>
        <i x="2136" s="1"/>
        <i x="3103" s="1"/>
        <i x="3277" s="1"/>
        <i x="4106" s="1"/>
        <i x="4734" s="1"/>
        <i x="5989" s="1"/>
        <i x="5258" s="1"/>
        <i x="6785" s="1"/>
        <i x="855" s="1"/>
        <i x="6883" s="1"/>
        <i x="6496" s="1"/>
        <i x="7438" s="1"/>
        <i x="1142" s="1"/>
        <i x="7313" s="1"/>
        <i x="6006" s="1"/>
        <i x="4518" s="1"/>
        <i x="7799" s="1"/>
        <i x="27" s="1"/>
        <i x="5606" s="1"/>
        <i x="3721" s="1"/>
        <i x="2158" s="1"/>
        <i x="5484" s="1"/>
        <i x="2176" s="1"/>
        <i x="7040" s="1"/>
        <i x="3839" s="1"/>
        <i x="953" s="1"/>
        <i x="6005" s="1"/>
        <i x="5256" s="1"/>
        <i x="759" s="1"/>
        <i x="5413" s="1"/>
        <i x="1344" s="1"/>
        <i x="4359" s="1"/>
        <i x="834" s="1"/>
        <i x="4918" s="1"/>
        <i x="4721" s="1"/>
        <i x="7602" s="1"/>
        <i x="3474" s="1"/>
        <i x="7261" s="1"/>
        <i x="6790" s="1"/>
        <i x="4439" s="1"/>
        <i x="2893" s="1"/>
        <i x="926" s="1"/>
        <i x="7241" s="1"/>
        <i x="7570" s="1"/>
        <i x="3440" s="1"/>
        <i x="3790" s="1"/>
        <i x="2144" s="1"/>
        <i x="3789" s="1"/>
        <i x="1076" s="1"/>
        <i x="255" s="1"/>
        <i x="1764" s="1"/>
        <i x="7790" s="1"/>
        <i x="4314" s="1"/>
        <i x="6581" s="1"/>
        <i x="2340" s="1"/>
        <i x="7172" s="1"/>
        <i x="3246" s="1"/>
        <i x="4197" s="1"/>
        <i x="6060" s="1"/>
        <i x="7338" s="1"/>
        <i x="1593" s="1"/>
        <i x="1652" s="1"/>
        <i x="4293" s="1"/>
        <i x="5003" s="1"/>
        <i x="7384" s="1"/>
        <i x="6703" s="1"/>
        <i x="1403" s="1"/>
        <i x="2771" s="1"/>
        <i x="6975" s="1"/>
        <i x="4565" s="1"/>
        <i x="7767" s="1"/>
        <i x="6318" s="1"/>
        <i x="2342" s="1"/>
        <i x="6807" s="1"/>
        <i x="2272" s="1"/>
        <i x="3340" s="1"/>
        <i x="2049" s="1"/>
        <i x="3743" s="1"/>
        <i x="4889" s="1"/>
        <i x="6248" s="1"/>
        <i x="5950" s="1"/>
        <i x="1973" s="1"/>
        <i x="2467" s="1"/>
        <i x="6572" s="1"/>
        <i x="7951" s="1"/>
        <i x="2360" s="1"/>
        <i x="5610" s="1"/>
        <i x="4205" s="1"/>
        <i x="7591" s="1"/>
        <i x="5062" s="1"/>
        <i x="2277" s="1"/>
        <i x="4974" s="1"/>
        <i x="1424" s="1"/>
        <i x="6021" s="1"/>
        <i x="4484" s="1"/>
        <i x="4396" s="1"/>
        <i x="4602" s="1"/>
        <i x="1100" s="1"/>
        <i x="7192" s="1"/>
        <i x="3402" s="1"/>
        <i x="2050" s="1"/>
        <i x="3681" s="1"/>
        <i x="7489" s="1"/>
        <i x="5913" s="1"/>
        <i x="6409" s="1"/>
        <i x="294" s="1"/>
        <i x="254" s="1"/>
        <i x="6776" s="1"/>
        <i x="5680" s="1"/>
        <i x="5546" s="1"/>
        <i x="5799" s="1"/>
        <i x="7199" s="1"/>
        <i x="7917" s="1"/>
        <i x="7816" s="1"/>
        <i x="7461" s="1"/>
        <i x="3962" s="1"/>
        <i x="2657" s="1"/>
        <i x="5057" s="1"/>
        <i x="465" s="1"/>
        <i x="2831" s="1"/>
        <i x="561" s="1"/>
        <i x="7892" s="1"/>
        <i x="1384" s="1"/>
        <i x="4452" s="1"/>
        <i x="5941" s="1"/>
        <i x="7158" s="1"/>
        <i x="6472" s="1"/>
        <i x="8096" s="1"/>
        <i x="4598" s="1"/>
        <i x="3043" s="1"/>
        <i x="6595" s="1"/>
        <i x="2380" s="1"/>
        <i x="7842" s="1"/>
        <i x="6473" s="1"/>
        <i x="6874" s="1"/>
        <i x="6742" s="1"/>
        <i x="3919" s="1"/>
        <i x="5636" s="1"/>
        <i x="6992" s="1"/>
        <i x="6586" s="1"/>
        <i x="4157" s="1"/>
        <i x="6307" s="1"/>
        <i x="7110" s="1"/>
        <i x="2867" s="1"/>
        <i x="3139" s="1"/>
        <i x="7746" s="1"/>
        <i x="419" s="1"/>
        <i x="5829" s="1"/>
        <i x="6146" s="1"/>
        <i x="8185" s="1"/>
        <i x="36" s="1"/>
        <i x="1844" s="1"/>
        <i x="2250" s="1"/>
        <i x="5034" s="1"/>
        <i x="4573" s="1"/>
        <i x="1127" s="1"/>
        <i x="3834" s="1"/>
        <i x="6022" s="1"/>
        <i x="5510" s="1"/>
        <i x="842" s="1"/>
        <i x="6681" s="1"/>
        <i x="7731" s="1"/>
        <i x="1712" s="1"/>
        <i x="1463" s="1"/>
        <i x="6964" s="1"/>
        <i x="5740" s="1"/>
        <i x="1653" s="1"/>
        <i x="5060" s="1"/>
        <i x="4437" s="1"/>
        <i x="7702" s="1"/>
        <i x="1087" s="1"/>
        <i x="2319" s="1"/>
        <i x="5445" s="1"/>
        <i x="6944" s="1"/>
        <i x="4642" s="1"/>
        <i x="1568" s="1"/>
        <i x="6055" s="1"/>
        <i x="8242" s="1"/>
        <i x="5240" s="1"/>
        <i x="3616" s="1"/>
        <i x="8279" s="1"/>
        <i x="5879" s="1"/>
        <i x="2854" s="1"/>
        <i x="4835" s="1"/>
        <i x="8121" s="1"/>
        <i x="2290" s="1"/>
        <i x="252" s="1"/>
        <i x="5629" s="1"/>
        <i x="7441" s="1"/>
        <i x="6447" s="1"/>
        <i x="443" s="1"/>
        <i x="6024" s="1"/>
        <i x="1837" s="1"/>
        <i x="5704" s="1"/>
        <i x="4607" s="1"/>
        <i x="5148" s="1"/>
        <i x="1340" s="1"/>
        <i x="4547" s="1"/>
        <i x="3071" s="1"/>
        <i x="2274" s="1"/>
        <i x="4910" s="1"/>
        <i x="5598" s="1"/>
        <i x="7482" s="1"/>
        <i x="6798" s="1"/>
        <i x="6320" s="1"/>
        <i x="6647" s="1"/>
        <i x="7374" s="1"/>
        <i x="4482" s="1"/>
        <i x="2814" s="1"/>
        <i x="3444" s="1"/>
        <i x="7651" s="1"/>
        <i x="2601" s="1"/>
        <i x="2448" s="1"/>
        <i x="2688" s="1"/>
        <i x="2591" s="1"/>
        <i x="5474" s="1"/>
        <i x="527" s="1"/>
        <i x="7815" s="1"/>
        <i x="4176" s="1"/>
        <i x="2632" s="1"/>
        <i x="3640" s="1"/>
        <i x="7284" s="1"/>
        <i x="3145" s="1"/>
        <i x="1908" s="1"/>
        <i x="4302" s="1"/>
        <i x="8253" s="1"/>
        <i x="3270" s="1"/>
        <i x="4674" s="1"/>
        <i x="7280" s="1"/>
        <i x="6499" s="1"/>
        <i x="4433" s="1"/>
        <i x="3446" s="1"/>
        <i x="2034" s="1"/>
        <i x="2533" s="1"/>
        <i x="6181" s="1"/>
        <i x="3990" s="1"/>
        <i x="4569" s="1"/>
        <i x="6723" s="1"/>
        <i x="7394" s="1"/>
        <i x="3335" s="1"/>
        <i x="6422" s="1"/>
        <i x="3608" s="1"/>
        <i x="3339" s="1"/>
        <i x="6696" s="1"/>
        <i x="7932" s="1"/>
        <i x="2741" s="1"/>
        <i x="7442" s="1"/>
        <i x="8129" s="1"/>
        <i x="3880" s="1"/>
        <i x="3825" s="1"/>
        <i x="4334" s="1"/>
        <i x="1852" s="1"/>
        <i x="559" s="1"/>
        <i x="6220" s="1"/>
        <i x="632" s="1"/>
        <i x="5115" s="1"/>
        <i x="670" s="1"/>
        <i x="4082" s="1"/>
        <i x="5984" s="1"/>
        <i x="1278" s="1"/>
        <i x="2115" s="1"/>
        <i x="911" s="1"/>
        <i x="7517" s="1"/>
        <i x="4999" s="1"/>
        <i x="812" s="1"/>
        <i x="5085" s="1"/>
        <i x="1909" s="1"/>
        <i x="3821" s="1"/>
        <i x="1851" s="1"/>
        <i x="6839" s="1"/>
        <i x="2772" s="1"/>
        <i x="535" s="1"/>
        <i x="6263" s="1"/>
        <i x="4167" s="1"/>
        <i x="1319" s="1"/>
        <i x="2204" s="1"/>
        <i x="924" s="1"/>
        <i x="3010" s="1"/>
        <i x="2849" s="1"/>
        <i x="5646" s="1"/>
        <i x="7217" s="1"/>
        <i x="6237" s="1"/>
        <i x="768" s="1"/>
        <i x="1417" s="1"/>
        <i x="1132" s="1"/>
        <i x="3454" s="1"/>
        <i x="8153" s="1"/>
        <i x="4783" s="1"/>
        <i x="3757" s="1"/>
        <i x="7470" s="1"/>
        <i x="2038" s="1"/>
        <i x="6601" s="1"/>
        <i x="7942" s="1"/>
        <i x="6952" s="1"/>
        <i x="509" s="1"/>
        <i x="5325" s="1"/>
        <i x="7743" s="1"/>
        <i x="6164" s="1"/>
        <i x="6775" s="1"/>
        <i x="1697" s="1"/>
        <i x="4641" s="1"/>
        <i x="1203" s="1"/>
        <i x="4725" s="1"/>
        <i x="4879" s="1"/>
        <i x="6860" s="1"/>
        <i x="2570" s="1"/>
        <i x="931" s="1"/>
        <i x="8131" s="1"/>
        <i x="2619" s="1"/>
        <i x="2085" s="1"/>
        <i x="3186" s="1"/>
        <i x="1895" s="1"/>
        <i x="2662" s="1"/>
        <i x="5446" s="1"/>
        <i x="6378" s="1"/>
        <i x="4056" s="1"/>
        <i x="2952" s="1"/>
        <i x="1789" s="1"/>
        <i x="1428" s="1"/>
        <i x="170" s="1"/>
        <i x="1737" s="1"/>
        <i x="5720" s="1"/>
        <i x="6100" s="1"/>
        <i x="7349" s="1"/>
        <i x="3272" s="1"/>
        <i x="1775" s="1"/>
        <i x="5186" s="1"/>
        <i x="1104" s="1"/>
        <i x="6982" s="1"/>
        <i x="1745" s="1"/>
        <i x="6840" s="1"/>
        <i x="249" s="1"/>
        <i x="2895" s="1"/>
        <i x="5237" s="1"/>
        <i x="7001" s="1"/>
        <i x="7493" s="1"/>
        <i x="4211" s="1"/>
        <i x="7890" s="1"/>
        <i x="4199" s="1"/>
        <i x="5602" s="1"/>
        <i x="635" s="1"/>
        <i x="5882" s="1"/>
        <i x="8092" s="1"/>
        <i x="2778" s="1"/>
        <i x="5556" s="1"/>
        <i x="272" s="1"/>
        <i x="2881" s="1"/>
        <i x="6134" s="1"/>
        <i x="4118" s="1"/>
        <i x="3569" s="1"/>
        <i x="4233" s="1"/>
        <i x="503" s="1"/>
        <i x="6636" s="1"/>
        <i x="2064" s="1"/>
        <i x="4655" s="1"/>
        <i x="7416" s="1"/>
        <i x="1030" s="1"/>
        <i x="3873" s="1"/>
        <i x="1112" s="1"/>
        <i x="6622" s="1"/>
        <i x="5471" s="1"/>
        <i x="5173" s="1"/>
        <i x="6950" s="1"/>
        <i x="2473" s="1"/>
        <i x="7201" s="1"/>
        <i x="2471" s="1"/>
        <i x="3625" s="1"/>
        <i x="4931" s="1"/>
        <i x="7969" s="1"/>
        <i x="1918" s="1"/>
        <i x="3326" s="1"/>
        <i x="2717" s="1"/>
        <i x="4789" s="1"/>
        <i x="8027" s="1"/>
        <i x="3296" s="1"/>
        <i x="1036" s="1"/>
        <i x="5948" s="1"/>
        <i x="5552" s="1"/>
        <i x="5903" s="1"/>
        <i x="4058" s="1"/>
        <i x="505" s="1"/>
        <i x="1543" s="1"/>
        <i x="5844" s="1"/>
        <i x="4838" s="1"/>
        <i x="8267" s="1"/>
        <i x="4543" s="1"/>
        <i x="5727" s="1"/>
        <i x="4786" s="1"/>
        <i x="1546" s="1"/>
        <i x="8289" s="1"/>
        <i x="6498" s="1"/>
        <i x="7244" s="1"/>
        <i x="4988" s="1"/>
        <i x="102" s="1"/>
        <i x="4073" s="1"/>
        <i x="736" s="1"/>
        <i x="7902" s="1"/>
        <i x="3560" s="1"/>
        <i x="2444" s="1"/>
        <i x="3928" s="1"/>
        <i x="3994" s="1"/>
        <i x="4079" s="1"/>
        <i x="6981" s="1"/>
        <i x="7584" s="1"/>
        <i x="5973" s="1"/>
        <i x="1250" s="1"/>
        <i x="5044" s="1"/>
        <i x="3906" s="1"/>
        <i x="5760" s="1"/>
        <i x="1206" s="1"/>
        <i x="5299" s="1"/>
        <i x="2955" s="1"/>
        <i x="2507" s="1"/>
        <i x="1430" s="1"/>
        <i x="7429" s="1"/>
        <i x="7150" s="1"/>
        <i x="8216" s="1"/>
        <i x="8157" s="1"/>
        <i x="619" s="1"/>
        <i x="4713" s="1"/>
        <i x="6666" s="1"/>
        <i x="6945" s="1"/>
        <i x="2046" s="1"/>
        <i x="6989" s="1"/>
        <i x="5495" s="1"/>
        <i x="4781" s="1"/>
        <i x="4471" s="1"/>
        <i x="3598" s="1"/>
        <i x="7182" s="1"/>
        <i x="2216" s="1"/>
        <i x="3814" s="1"/>
        <i x="6605" s="1"/>
        <i x="2067" s="1"/>
        <i x="3677" s="1"/>
        <i x="5411" s="1"/>
        <i x="1387" s="1"/>
        <i x="5513" s="1"/>
        <i x="8226" s="1"/>
        <i x="4627" s="1"/>
        <i x="6843" s="1"/>
        <i x="7233" s="1"/>
        <i x="1000" s="1"/>
        <i x="1339" s="1"/>
        <i x="7300" s="1"/>
        <i x="8208" s="1"/>
        <i x="5642" s="1"/>
        <i x="1839" s="1"/>
        <i x="2170" s="1"/>
        <i x="922" s="1"/>
        <i x="1345" s="1"/>
        <i x="2082" s="1"/>
        <i x="5782" s="1"/>
        <i x="6129" s="1"/>
        <i x="4715" s="1"/>
        <i x="5639" s="1"/>
        <i x="6794" s="1"/>
        <i x="1372" s="1"/>
        <i x="6406" s="1"/>
        <i x="7995" s="1"/>
        <i x="7176" s="1"/>
        <i x="4986" s="1"/>
        <i x="230" s="1"/>
        <i x="7166" s="1"/>
        <i x="1178" s="1"/>
        <i x="569" s="1"/>
        <i x="6048" s="1"/>
        <i x="7242" s="1"/>
        <i x="1708" s="1"/>
        <i x="5109" s="1"/>
        <i x="733" s="1"/>
        <i x="3512" s="1"/>
        <i x="2124" s="1"/>
        <i x="129" s="1"/>
        <i x="6958" s="1"/>
        <i x="2282" s="1"/>
        <i x="4732" s="1"/>
        <i x="2732" s="1"/>
        <i x="5640" s="1"/>
        <i x="4804" s="1"/>
        <i x="8158" s="1"/>
        <i x="6211" s="1"/>
        <i x="2705" s="1"/>
        <i x="1720" s="1"/>
        <i x="2464" s="1"/>
        <i x="3328" s="1"/>
        <i x="6370" s="1"/>
        <i x="6722" s="1"/>
        <i x="2618" s="1"/>
        <i x="4731" s="1"/>
        <i x="2671" s="1"/>
        <i x="4554" s="1"/>
        <i x="3665" s="1"/>
        <i x="3355" s="1"/>
        <i x="7455" s="1"/>
        <i x="4294" s="1"/>
        <i x="438" s="1"/>
        <i x="7898" s="1"/>
        <i x="1739" s="1"/>
        <i x="206" s="1"/>
        <i x="7713" s="1"/>
        <i x="8119" s="1"/>
        <i x="4322" s="1"/>
        <i x="7576" s="1"/>
        <i x="902" s="1"/>
        <i x="5178" s="1"/>
        <i x="7523" s="1"/>
        <i x="8282" s="1"/>
        <i x="6464" s="1"/>
        <i x="2941" s="1"/>
        <i x="8020" s="1"/>
        <i x="6174" s="1"/>
        <i x="4716" s="1"/>
        <i x="7437" s="1"/>
        <i x="4162" s="1"/>
        <i x="4662" s="1"/>
        <i x="6838" s="1"/>
        <i x="1867" s="1"/>
        <i x="3253" s="1"/>
        <i x="6935" s="1"/>
        <i x="5918" s="1"/>
        <i x="6684" s="1"/>
        <i x="5302" s="1"/>
        <i x="3533" s="1"/>
        <i x="4753" s="1"/>
        <i x="1022" s="1"/>
        <i x="6859" s="1"/>
        <i x="710" s="1"/>
        <i x="1336" s="1"/>
        <i x="1520" s="1"/>
        <i x="6569" s="1"/>
        <i x="2892" s="1"/>
        <i x="7971" s="1"/>
        <i x="2192" s="1"/>
        <i x="2948" s="1"/>
        <i x="3761" s="1"/>
        <i x="7566" s="1"/>
        <i x="6027" s="1"/>
        <i x="8283" s="1"/>
        <i x="7458" s="1"/>
        <i x="6321" s="1"/>
        <i x="2143" s="1"/>
        <i x="376" s="1"/>
        <i x="3299" s="1"/>
        <i x="3262" s="1"/>
        <i x="1468" s="1"/>
        <i x="3705" s="1"/>
        <i x="6495" s="1"/>
        <i x="7927" s="1"/>
        <i x="417" s="1"/>
        <i x="8154" s="1"/>
        <i x="3030" s="1"/>
        <i x="2132" s="1"/>
        <i x="6996" s="1"/>
        <i x="7739" s="1"/>
        <i x="7496" s="1"/>
        <i x="8246" s="1"/>
        <i x="7013" s="1"/>
        <i x="7756" s="1"/>
        <i x="6330" s="1"/>
        <i x="4692" s="1"/>
        <i x="2561" s="1"/>
        <i x="7682" s="1"/>
        <i x="2207" s="1"/>
        <i x="2524" s="1"/>
        <i x="6511" s="1"/>
        <i x="3786" s="1"/>
        <i x="7457" s="1"/>
        <i x="7972" s="1"/>
        <i x="7992" s="1"/>
        <i x="2279" s="1"/>
        <i x="7512" s="1"/>
        <i x="2600" s="1"/>
        <i x="7531" s="1"/>
        <i x="4460" s="1"/>
        <i x="6311" s="1"/>
        <i x="6435" s="1"/>
        <i x="3217" s="1"/>
        <i x="3827" s="1"/>
        <i x="4077" s="1"/>
        <i x="3484" s="1"/>
        <i x="6869" s="1"/>
        <i x="630" s="1"/>
        <i x="1304" s="1"/>
        <i x="4148" s="1"/>
        <i x="2382" s="1"/>
        <i x="649" s="1"/>
        <i x="3102" s="1"/>
        <i x="7197" s="1"/>
        <i x="7440" s="1"/>
        <i x="6818" s="1"/>
        <i x="6746" s="1"/>
        <i x="8286" s="1"/>
        <i x="1620" s="1"/>
        <i x="7436" s="1"/>
        <i x="1899" s="1"/>
        <i x="4619" s="1"/>
        <i x="7350" s="1"/>
        <i x="7930" s="1"/>
        <i x="4159" s="1"/>
        <i x="1924" s="1"/>
        <i x="8189" s="1"/>
        <i x="3396" s="1"/>
        <i x="414" s="1"/>
        <i x="3301" s="1"/>
        <i x="3729" s="1"/>
        <i x="914" s="1"/>
        <i x="7012" s="1"/>
        <i x="4511" s="1"/>
        <i x="6041" s="1"/>
        <i x="2413" s="1"/>
        <i x="7535" s="1"/>
        <i x="3656" s="1"/>
        <i x="1665" s="1"/>
        <i x="2841" s="1"/>
        <i x="2125" s="1"/>
        <i x="4130" s="1"/>
        <i x="198" s="1"/>
        <i x="1354" s="1"/>
        <i x="2036" s="1"/>
        <i x="517" s="1"/>
        <i x="6229" s="1"/>
        <i x="6815" s="1"/>
        <i x="4807" s="1"/>
        <i x="5024" s="1"/>
        <i x="835" s="1"/>
        <i x="4474" s="1"/>
        <i x="6326" s="1"/>
        <i x="5481" s="1"/>
        <i x="3955" s="1"/>
        <i x="1980" s="1"/>
        <i x="7363" s="1"/>
        <i x="3641" s="1"/>
        <i x="716" s="1"/>
        <i x="7985" s="1"/>
        <i x="8019" s="1"/>
        <i x="2032" s="1"/>
        <i x="8170" s="1"/>
        <i x="135" s="1"/>
        <i x="2187" s="1"/>
        <i x="32" s="1"/>
        <i x="601" s="1"/>
        <i x="5168" s="1"/>
        <i x="6683" s="1"/>
        <i x="1306" s="1"/>
        <i x="8169" s="1"/>
        <i x="1821" s="1"/>
        <i x="7084" s="1"/>
        <i x="5123" s="1"/>
        <i x="2180" s="1"/>
        <i x="3510" s="1"/>
        <i x="8017" s="1"/>
        <i x="4335" s="1"/>
        <i x="5533" s="1"/>
        <i x="4155" s="1"/>
        <i x="5961" s="1"/>
        <i x="7345" s="1"/>
        <i x="307" s="1"/>
        <i x="4718" s="1"/>
        <i x="6810" s="1"/>
        <i x="3629" s="1"/>
        <i x="6596" s="1"/>
        <i x="6847" s="1"/>
        <i x="4078" s="1"/>
        <i x="8144" s="1"/>
        <i x="7539" s="1"/>
        <i x="7125" s="1"/>
        <i x="633" s="1"/>
        <i x="2328" s="1"/>
        <i x="7547" s="1"/>
        <i x="5765" s="1"/>
        <i x="5854" s="1"/>
        <i x="337" s="1"/>
        <i x="4004" s="1"/>
        <i x="823" s="1"/>
        <i x="4171" s="1"/>
        <i x="4744" s="1"/>
        <i x="7347" s="1"/>
        <i x="5604" s="1"/>
        <i x="3480" s="1"/>
        <i x="6316" s="1"/>
        <i x="4939" s="1"/>
        <i x="8206" s="1"/>
        <i x="853" s="1"/>
        <i x="7918" s="1"/>
        <i x="6432" s="1"/>
        <i x="5167" s="1"/>
        <i x="1993" s="1"/>
        <i x="2223" s="1"/>
        <i x="3680" s="1"/>
        <i x="3651" s="1"/>
        <i x="3427" s="1"/>
        <i x="795" s="1"/>
        <i x="7342" s="1"/>
        <i x="6101" s="1"/>
        <i x="1381" s="1"/>
        <i x="6360" s="1"/>
        <i x="2145" s="1"/>
        <i x="2991" s="1"/>
        <i x="4099" s="1"/>
        <i x="8115" s="1"/>
        <i x="7037" s="1"/>
        <i x="6218" s="1"/>
        <i x="6830" s="1"/>
        <i x="6579" s="1"/>
        <i x="1437" s="1"/>
        <i x="4152" s="1"/>
        <i x="698" s="1"/>
        <i x="3654" s="1"/>
        <i x="2610" s="1"/>
        <i x="4836" s="1"/>
        <i x="2205" s="1"/>
        <i x="6235" s="1"/>
        <i x="4419" s="1"/>
        <i x="3551" s="1"/>
        <i x="6655" s="1"/>
        <i x="4377" s="1"/>
        <i x="6110" s="1"/>
        <i x="8227" s="1"/>
        <i x="3291" s="1"/>
        <i x="1802" s="1"/>
        <i x="858" s="1"/>
        <i x="3290" s="1"/>
        <i x="2650" s="1"/>
        <i x="2366" s="1"/>
        <i x="7542" s="1"/>
        <i x="511" s="1"/>
        <i x="7672" s="1"/>
        <i x="7282" s="1"/>
        <i x="7540" s="1"/>
        <i x="1072" s="1"/>
        <i x="1397" s="1"/>
        <i x="3136" s="1"/>
        <i x="1234" s="1"/>
        <i x="5013" s="1"/>
        <i x="7251" s="1"/>
        <i x="3414" s="1"/>
        <i x="1984" s="1"/>
        <i x="4449" s="1"/>
        <i x="5798" s="1"/>
        <i x="7733" s="1"/>
        <i x="2047" s="1"/>
        <i x="8035" s="1"/>
        <i x="1208" s="1"/>
        <i x="2703" s="1"/>
        <i x="3550" s="1"/>
        <i x="5403" s="1"/>
        <i x="157" s="1"/>
        <i x="3096" s="1"/>
        <i x="7788" s="1"/>
        <i x="1935" s="1"/>
        <i x="8043" s="1"/>
        <i x="1975" s="1"/>
        <i x="6682" s="1"/>
        <i x="1874" s="1"/>
        <i x="7315" s="1"/>
        <i x="6028" s="1"/>
        <i x="542" s="1"/>
        <i x="6552" s="1"/>
        <i x="2256" s="1"/>
        <i x="4525" s="1"/>
        <i x="7804" s="1"/>
        <i x="485" s="1"/>
        <i x="5479" s="1"/>
        <i x="798" s="1"/>
        <i x="1055" s="1"/>
        <i x="3912" s="1"/>
        <i x="8046" s="1"/>
        <i x="3463" s="1"/>
        <i x="4225" s="1"/>
        <i x="6298" s="1"/>
        <i x="7286" s="1"/>
        <i x="2041" s="1"/>
        <i x="2564" s="1"/>
        <i x="879" s="1"/>
        <i x="3218" s="1"/>
        <i x="2792" s="1"/>
        <i x="5688" s="1"/>
        <i x="2497" s="1"/>
        <i x="4277" s="1"/>
        <i x="4938" s="1"/>
        <i x="5537" s="1"/>
        <i x="6382" s="1"/>
        <i x="7506" s="1"/>
        <i x="7269" s="1"/>
        <i x="3388" s="1"/>
        <i x="6349" s="1"/>
        <i x="8202" s="1"/>
        <i x="4386" s="1"/>
        <i x="3438" s="1"/>
        <i x="5443" s="1"/>
        <i x="5260" s="1"/>
        <i x="4291" s="1"/>
        <i x="4809" s="1"/>
        <i x="3152" s="1"/>
        <i x="7808" s="1"/>
        <i x="5496" s="1"/>
        <i x="6951" s="1"/>
        <i x="5923" s="1"/>
        <i x="3767" s="1"/>
        <i x="5529" s="1"/>
        <i x="3297" s="1"/>
        <i x="467" s="1"/>
        <i x="7081" s="1"/>
        <i x="3615" s="1"/>
        <i x="3940" s="1"/>
        <i x="1371" s="1"/>
        <i x="3333" s="1"/>
        <i x="5352" s="1"/>
        <i x="6728" s="1"/>
        <i x="3830" s="1"/>
        <i x="8152" s="1"/>
        <i x="2761" s="1"/>
        <i x="5231" s="1"/>
        <i x="5638" s="1"/>
        <i x="916" s="1"/>
        <i x="8183" s="1"/>
        <i x="1473" s="1"/>
        <i x="4208" s="1"/>
        <i x="2890" s="1"/>
        <i x="6075" s="1"/>
        <i x="3671" s="1"/>
        <i x="4165" s="1"/>
        <i x="5522" s="1"/>
        <i x="5550" s="1"/>
        <i x="6576" s="1"/>
        <i x="7337" s="1"/>
        <i x="428" s="1"/>
        <i x="4455" s="1"/>
        <i x="981" s="1"/>
        <i x="2723" s="1"/>
        <i x="6930" s="1"/>
        <i x="6277" s="1"/>
        <i x="5196" s="1"/>
        <i x="7698" s="1"/>
        <i x="8182" s="1"/>
        <i x="7565" s="1"/>
        <i x="7875" s="1"/>
        <i x="3809" s="1"/>
        <i x="2977" s="1"/>
        <i x="1542" s="1"/>
        <i x="6821" s="1"/>
        <i x="4620" s="1"/>
        <i x="6744" s="1"/>
        <i x="7190" s="1"/>
        <i x="6751" s="1"/>
        <i x="3368" s="1"/>
        <i x="3362" s="1"/>
        <i x="7828" s="1"/>
        <i x="4496" s="1"/>
        <i x="128" s="1"/>
        <i x="3455" s="1"/>
        <i x="1188" s="1"/>
        <i x="2388" s="1"/>
        <i x="2707" s="1"/>
        <i x="2231" s="1"/>
        <i x="760" s="1"/>
        <i x="8232" s="1"/>
        <i x="5775" s="1"/>
        <i x="3587" s="1"/>
        <i x="8269" s="1"/>
        <i x="4409" s="1"/>
        <i x="4489" s="1"/>
        <i x="5175" s="1"/>
        <i x="6793" s="1"/>
        <i x="6462" s="1"/>
        <i x="2155" s="1"/>
        <i x="6563" s="1"/>
        <i x="3348" s="1"/>
        <i x="4422" s="1"/>
        <i x="4228" s="1"/>
        <i x="7183" s="1"/>
        <i x="51" s="1"/>
        <i x="2851" s="1"/>
        <i x="3643" s="1"/>
        <i x="4612" s="1"/>
        <i x="8275" s="1"/>
        <i x="2446" s="1"/>
        <i x="5378" s="1"/>
        <i x="7888" s="1"/>
        <i x="541" s="1"/>
        <i x="5864" s="1"/>
        <i x="5235" s="1"/>
        <i x="2013" s="1"/>
        <i x="4076" s="1"/>
        <i x="6914" s="1"/>
        <i x="575" s="1"/>
        <i x="7758" s="1"/>
        <i x="3747" s="1"/>
        <i x="4506" s="1"/>
        <i x="2786" s="1"/>
        <i x="3703" s="1"/>
        <i x="4198" s="1"/>
        <i x="4649" s="1"/>
        <i x="7967" s="1"/>
        <i x="5015" s="1"/>
        <i x="1261" s="1"/>
        <i x="6068" s="1"/>
        <i x="7011" s="1"/>
        <i x="6196" s="1"/>
        <i x="6485" s="1"/>
        <i x="5376" s="1"/>
        <i x="1724" s="1"/>
        <i x="7560" s="1"/>
        <i x="4019" s="1"/>
        <i x="7841" s="1"/>
        <i x="4704" s="1"/>
        <i x="1073" s="1"/>
        <i x="7697" s="1"/>
        <i x="6629" s="1"/>
        <i x="2141" s="1"/>
        <i x="5160" s="1"/>
        <i x="330" s="1"/>
        <i x="1528" s="1"/>
        <i x="7982" s="1"/>
        <i x="608" s="1"/>
        <i x="4958" s="1"/>
        <i x="7666" s="1"/>
        <i x="1955" s="1"/>
        <i x="3097" s="1"/>
        <i x="7334" s="1"/>
        <i x="4689" s="1"/>
        <i x="2405" s="1"/>
        <i x="231" s="1"/>
        <i x="1534" s="1"/>
        <i x="4018" s="1"/>
        <i x="2605" s="1"/>
        <i x="7047" s="1"/>
        <i x="4403" s="1"/>
        <i x="6217" s="1"/>
        <i x="8288" s="1"/>
        <i x="2783" s="1"/>
        <i x="6836" s="1"/>
        <i x="1704" s="1"/>
        <i x="7987" s="1"/>
        <i x="5777" s="1"/>
        <i x="7581" s="1"/>
        <i x="6516" s="1"/>
        <i x="6111" s="1"/>
        <i x="2750" s="1"/>
        <i x="5808" s="1"/>
        <i x="2987" s="1"/>
        <i x="8021" s="1"/>
        <i x="6891" s="1"/>
        <i x="3479" s="1"/>
        <i x="6151" s="1"/>
        <i x="3905" s="1"/>
        <i x="2574" s="1"/>
        <i x="5353" s="1"/>
        <i x="4960" s="1"/>
        <i x="7509" s="1"/>
        <i x="7492" s="1"/>
        <i x="6942" s="1"/>
        <i x="6802" s="1"/>
        <i x="3859" s="1"/>
        <i x="5342" s="1"/>
        <i x="5486" s="1"/>
        <i x="2691" s="1"/>
        <i x="699" s="1"/>
        <i x="4072" s="1"/>
        <i x="2465" s="1"/>
        <i x="7773" s="1"/>
        <i x="7146" s="1"/>
        <i x="4493" s="1"/>
        <i x="4478" s="1"/>
        <i x="2859" s="1"/>
        <i x="7742" s="1"/>
        <i x="4984" s="1"/>
        <i x="7346" s="1"/>
        <i x="5898" s="1"/>
        <i x="153" s="1"/>
        <i x="3309" s="1"/>
        <i x="2424" s="1"/>
        <i x="1294" s="1"/>
        <i x="743" s="1"/>
        <i x="1669" s="1"/>
        <i x="498" s="1"/>
        <i x="6054" s="1"/>
        <i x="5372" s="1"/>
        <i x="7916" s="1"/>
        <i x="803" s="1"/>
        <i x="4555" s="1"/>
        <i x="6033" s="1"/>
        <i x="754" s="1"/>
        <i x="1866" s="1"/>
        <i x="4427" s="1"/>
        <i x="431" s="1"/>
        <i x="1209" s="1"/>
        <i x="3853" s="1"/>
        <i x="3934" s="1"/>
        <i x="5301" s="1"/>
        <i x="4737" s="1"/>
        <i x="1580" s="1"/>
        <i x="2994" s="1"/>
        <i x="5693" s="1"/>
        <i x="3788" s="1"/>
        <i x="6178" s="1"/>
        <i x="6619" s="1"/>
        <i x="7555" s="1"/>
        <i x="7035" s="1"/>
        <i x="6634" s="1"/>
        <i x="6688" s="1"/>
        <i x="6842" s="1"/>
        <i x="1760" s="1"/>
        <i x="6959" s="1"/>
        <i x="5381" s="1"/>
        <i x="1251" s="1"/>
        <i x="3228" s="1"/>
        <i x="2002" s="1"/>
        <i x="1554" s="1"/>
        <i x="8260" s="1"/>
        <i x="4391" s="1"/>
        <i x="8124" s="1"/>
        <i x="5698" s="1"/>
        <i x="7044" s="1"/>
        <i x="2825" s="1"/>
        <i x="737" s="1"/>
        <i x="5360" s="1"/>
        <i x="5742" s="1"/>
        <i x="1502" s="1"/>
        <i x="5332" s="1"/>
        <i x="3376" s="1"/>
        <i x="7627" s="1"/>
        <i x="5576" s="1"/>
        <i x="6254" s="1"/>
        <i x="5346" s="1"/>
        <i x="7367" s="1"/>
        <i x="1688" s="1"/>
        <i x="7853" s="1"/>
        <i x="977" s="1"/>
        <i x="4544" s="1"/>
        <i x="6749" s="1"/>
        <i x="5769" s="1"/>
        <i x="4486" s="1"/>
        <i x="7393" s="1"/>
        <i x="6416" s="1"/>
        <i x="4891" s="1"/>
        <i x="5356" s="1"/>
        <i x="6213" s="1"/>
        <i x="1910" s="1"/>
        <i x="7105" s="1"/>
        <i x="4997" s="1"/>
        <i x="7814" s="1"/>
        <i x="3486" s="1"/>
        <i x="483" s="1"/>
        <i x="3870" s="1"/>
        <i x="1809" s="1"/>
        <i x="3835" s="1"/>
        <i x="6412" s="1"/>
        <i x="4603" s="1"/>
        <i x="3019" s="1"/>
        <i x="2681" s="1"/>
        <i x="7267" s="1"/>
        <i x="6241" s="1"/>
        <i x="2548" s="1"/>
        <i x="5228" s="1"/>
        <i x="5514" s="1"/>
        <i x="3547" s="1"/>
        <i x="5586" s="1"/>
        <i x="3796" s="1"/>
        <i x="3107" s="1"/>
        <i x="7383" s="1"/>
        <i x="4670" s="1"/>
        <i x="7112" s="1"/>
        <i x="474" s="1"/>
        <i x="3669" s="1"/>
        <i x="5286" s="1"/>
        <i x="6379" s="1"/>
        <i x="5749" s="1"/>
        <i x="894" s="1"/>
        <i x="2818" s="1"/>
        <i x="544" s="1"/>
        <i x="1611" s="1"/>
        <i x="415" s="1"/>
        <i x="4070" s="1"/>
        <i x="6280" s="1"/>
        <i x="5641" s="1"/>
        <i x="5469" s="1"/>
        <i x="3287" s="1"/>
        <i x="523" s="1"/>
        <i x="6413" s="1"/>
        <i x="5370" s="1"/>
        <i x="413" s="1"/>
        <i x="4630" s="1"/>
        <i x="6852" s="1"/>
        <i x="3776" s="1"/>
        <i x="2275" s="1"/>
        <i x="3684" s="1"/>
        <i x="486" s="1"/>
        <i x="367" s="1"/>
        <i x="1005" s="1"/>
        <i x="4096" s="1"/>
        <i x="4585" s="1"/>
        <i x="8220" s="1"/>
        <i x="2400" s="1"/>
        <i x="6267" s="1"/>
        <i x="6940" s="1"/>
        <i x="8194" s="1"/>
        <i x="6758" s="1"/>
        <i x="3255" s="1"/>
        <i x="8222" s="1"/>
        <i x="675" s="1"/>
        <i x="2321" s="1"/>
        <i x="5282" s="1"/>
        <i x="6112" s="1"/>
        <i x="6442" s="1"/>
        <i x="2599" s="1"/>
        <i x="4656" s="1"/>
        <i x="7026" s="1"/>
        <i x="387" s="1"/>
        <i x="6333" s="1"/>
        <i x="1622" s="1"/>
        <i x="7911" s="1"/>
        <i x="4817" s="1"/>
        <i x="7723" s="1"/>
        <i x="5615" s="1"/>
        <i x="1863" s="1"/>
        <i x="6105" s="1"/>
        <i x="3509" s="1"/>
        <i x="1673" s="1"/>
        <i x="1275" s="1"/>
        <i x="7724" s="1"/>
        <i x="1258" s="1"/>
        <i x="3334" s="1"/>
        <i x="6348" s="1"/>
        <i x="657" s="1"/>
        <i x="4987" s="1"/>
        <i x="5778" s="1"/>
        <i x="5092" s="1"/>
        <i x="306" s="1"/>
        <i x="7339" s="1"/>
        <i x="1360" s="1"/>
        <i x="6064" s="1"/>
        <i x="1940" s="1"/>
        <i x="1478" s="1"/>
        <i x="3087" s="1"/>
        <i x="7256" s="1"/>
        <i x="6756" s="1"/>
        <i x="1279" s="1"/>
        <i x="3960" s="1"/>
        <i x="5946" s="1"/>
        <i x="2234" s="1"/>
        <i x="7376" s="1"/>
        <i x="5842" s="1"/>
        <i x="7138" s="1"/>
        <i x="3981" s="1"/>
        <i x="2748" s="1"/>
        <i x="370" s="1"/>
        <i x="3493" s="1"/>
        <i x="1893" s="1"/>
        <i x="6867" s="1"/>
        <i x="5047" s="1"/>
        <i x="5117" s="1"/>
        <i x="453" s="1"/>
        <i x="346" s="1"/>
        <i x="8033" s="1"/>
        <i x="3401" s="1"/>
        <i x="5873" s="1"/>
        <i x="2791" s="1"/>
        <i x="2832" s="1"/>
        <i x="5675" s="1"/>
        <i x="3667" s="1"/>
        <i x="3431" s="1"/>
        <i x="7249" s="1"/>
        <i x="2364" s="1"/>
        <i x="8106" s="1"/>
        <i x="232" s="1"/>
        <i x="461" s="1"/>
        <i x="2515" s="1"/>
        <i x="6353" s="1"/>
        <i x="1223" s="1"/>
        <i x="8188" s="1"/>
        <i x="4401" s="1"/>
        <i x="5585" s="1"/>
        <i x="6816" s="1"/>
        <i x="7976" s="1"/>
        <i x="6035" s="1"/>
        <i x="3189" s="1"/>
        <i x="7373" s="1"/>
        <i x="2755" s="1"/>
        <i x="4421" s="1"/>
        <i x="1633" s="1"/>
        <i x="6419" s="1"/>
        <i x="5419" s="1"/>
        <i x="7077" s="1"/>
        <i x="848" s="1"/>
        <i x="3066" s="1"/>
        <i x="6990" s="1"/>
        <i x="2752" s="1"/>
        <i x="357" s="1"/>
        <i x="1508" s="1"/>
        <i x="4284" s="1"/>
        <i x="1451" s="1"/>
        <i x="7022" s="1"/>
        <i x="7586" s="1"/>
        <i x="4170" s="1"/>
        <i x="5418" s="1"/>
        <i x="7425" s="1"/>
        <i x="2221" s="1"/>
        <i x="8241" s="1"/>
        <i x="3692" s="1"/>
        <i x="5987" s="1"/>
        <i x="6677" s="1"/>
        <i x="5524" s="1"/>
        <i x="4951" s="1"/>
        <i x="6983" s="1"/>
        <i x="7676" s="1"/>
        <i x="717" s="1"/>
        <i x="1750" s="1"/>
        <i x="1988" s="1"/>
        <i x="7787" s="1"/>
        <i x="1361" s="1"/>
        <i x="4973" s="1"/>
        <i x="4894" s="1"/>
        <i x="6735" s="1"/>
        <i x="2477" s="1"/>
        <i x="7908" s="1"/>
        <i x="6256" s="1"/>
        <i x="5988" s="1"/>
        <i x="5963" s="1"/>
        <i x="4831" s="1"/>
        <i x="7208" s="1"/>
        <i x="2230" s="1"/>
        <i x="476" s="1"/>
        <i x="7103" s="1"/>
        <i x="5916" s="1"/>
        <i x="6454" s="1"/>
        <i x="3451" s="1"/>
        <i x="1317" s="1"/>
        <i x="6784" s="1"/>
        <i x="7397" s="1"/>
        <i x="3042" s="1"/>
        <i x="5159" s="1"/>
        <i x="2133" s="1"/>
        <i x="1765" s="1"/>
        <i x="2421" s="1"/>
        <i x="6162" s="1"/>
        <i x="5482" s="1"/>
        <i x="1836" s="1"/>
        <i x="4723" s="1"/>
        <i x="2770" s="1"/>
        <i x="2573" s="1"/>
        <i x="1229" s="1"/>
        <i x="6556" s="1"/>
        <i x="6056" s="1"/>
        <i x="6654" s="1"/>
        <i x="5238" s="1"/>
        <i x="6649" s="1"/>
        <i x="3556" s="1"/>
        <i x="7502" s="1"/>
        <i x="4582" s="1"/>
        <i x="8130" s="1"/>
        <i x="6762" s="1"/>
        <i x="6573" s="1"/>
        <i x="4399" s="1"/>
        <i x="6136" s="1"/>
        <i x="350" s="1"/>
        <i x="2356" s="1"/>
        <i x="7696" s="1"/>
        <i x="6086" s="1"/>
        <i x="2213" s="1"/>
        <i x="6643" s="1"/>
        <i x="4397" s="1"/>
        <i x="5314" s="1"/>
        <i x="6476" s="1"/>
        <i x="8235" s="1"/>
        <i x="929" s="1"/>
        <i x="6200" s="1"/>
        <i x="3264" s="1"/>
        <i x="5097" s="1"/>
        <i x="7949" s="1"/>
        <i x="7184" s="1"/>
        <i x="5147" s="1"/>
        <i x="4101" s="1"/>
        <i x="7939" s="1"/>
        <i x="7142" s="1"/>
        <i x="2919" s="1"/>
        <i x="3578" s="1"/>
        <i x="8123" s="1"/>
        <i x="3650" s="1"/>
        <i x="6384" s="1"/>
        <i x="469" s="1"/>
        <i x="4392" s="1"/>
        <i x="6549" s="1"/>
        <i x="3101" s="1"/>
        <i x="4822" s="1"/>
        <i x="3909" s="1"/>
        <i x="6043" s="1"/>
        <i x="3003" s="1"/>
        <i x="6131" s="1"/>
        <i x="7699" s="1"/>
        <i x="4832" s="1"/>
        <i x="6560" s="1"/>
        <i x="4479" s="1"/>
        <i x="1582" s="1"/>
        <i x="4668" s="1"/>
        <i x="6452" s="1"/>
        <i x="593" s="1"/>
        <i x="655" s="1"/>
        <i x="341" s="1"/>
        <i x="1722" s="1"/>
        <i x="4441" s="1"/>
        <i x="7030" s="1"/>
        <i x="790" s="1"/>
        <i x="1472" s="1"/>
        <i x="3466" s="1"/>
        <i x="2957" s="1"/>
        <i x="5536" s="1"/>
        <i x="5453" s="1"/>
        <i x="3168" s="1"/>
        <i x="1728" s="1"/>
        <i x="4431" s="1"/>
        <i x="6539" s="1"/>
        <i x="6304" s="1"/>
        <i x="3434" s="1"/>
        <i x="4144" s="1"/>
        <i x="6303" s="1"/>
        <i x="4459" s="1"/>
        <i x="6811" s="1"/>
        <i x="8203" s="1"/>
        <i x="2704" s="1"/>
        <i x="5551" s="1"/>
        <i x="6133" s="1"/>
        <i x="5679" s="1"/>
        <i x="7361" s="1"/>
        <i x="3696" s="1"/>
        <i x="5349" s="1"/>
        <i x="8069" s="1"/>
        <i x="3265" s="1"/>
        <i x="1922" s="1"/>
        <i x="3487" s="1"/>
        <i x="312" s="1"/>
        <i x="783" s="1"/>
        <i x="6436" s="1"/>
        <i x="8221" s="1"/>
        <i x="3710" s="1"/>
        <i x="368" s="1"/>
        <i x="22" s="1"/>
        <i x="1956" s="1"/>
        <i x="6978" s="1"/>
        <i x="5304" s="1"/>
        <i x="2075" s="1"/>
        <i x="7817" s="1"/>
        <i x="5144" s="1"/>
        <i x="5817" s="1"/>
        <i x="5804" s="1"/>
        <i x="8086" s="1"/>
        <i x="2888" s="1"/>
        <i x="6578" s="1"/>
        <i x="6568" s="1"/>
        <i x="7680" s="1"/>
        <i x="3496" s="1"/>
        <i x="8178" s="1"/>
        <i x="1293" s="1"/>
        <i x="293" s="1"/>
        <i x="5407" s="1"/>
        <i x="6233" s="1"/>
        <i x="3079" s="1"/>
        <i x="5492" s="1"/>
        <i x="4326" s="1"/>
        <i x="1515" s="1"/>
        <i x="3009" s="1"/>
        <i x="7831" s="1"/>
        <i x="3898" s="1"/>
        <i x="2911" s="1"/>
        <i x="6377" s="1"/>
        <i x="3828" s="1"/>
        <i x="7060" s="1"/>
        <i x="5835" s="1"/>
        <i x="2720" s="1"/>
        <i x="1551" s="1"/>
        <i x="8102" s="1"/>
        <i x="2121" s="1"/>
        <i x="5561" s="1"/>
        <i x="2735" s="1"/>
        <i x="7333" s="1"/>
        <i x="7854" s="1"/>
        <i x="127" s="1"/>
        <i x="1872" s="1"/>
        <i x="2261" s="1"/>
        <i x="5588" s="1"/>
        <i x="6797" s="1"/>
        <i x="2709" s="1"/>
        <i x="488" s="1"/>
        <i x="2836" s="1"/>
        <i x="2813" s="1"/>
        <i x="3090" s="1"/>
        <i x="979" s="1"/>
        <i x="4143" s="1"/>
        <i x="3925" s="1"/>
        <i x="3579" s="1"/>
        <i x="2374" s="1"/>
        <i x="5317" s="1"/>
        <i x="1440" s="1"/>
        <i x="3093" s="1"/>
        <i x="6606" s="1"/>
        <i x="7042" s="1"/>
        <i x="748" s="1"/>
        <i x="2931" s="1"/>
        <i x="7324" s="1"/>
        <i x="5877" s="1"/>
        <i x="1602" s="1"/>
        <i x="3294" s="1"/>
        <i x="5748" s="1"/>
        <i x="6089" s="1"/>
        <i x="2532" s="1"/>
        <i x="1535" s="1"/>
        <i x="1448" s="1"/>
        <i x="2580" s="1"/>
        <i x="3886" s="1"/>
        <i x="3185" s="1"/>
        <i x="4256" s="1"/>
        <i x="8125" s="1"/>
        <i x="4658" s="1"/>
        <i x="7008" s="1"/>
        <i x="3916" s="1"/>
        <i x="7836" s="1"/>
        <i x="5152" s="1"/>
        <i x="1925" s="1"/>
        <i x="4182" s="1"/>
        <i x="6228" s="1"/>
        <i x="5374" s="1"/>
        <i x="2870" s="1"/>
        <i x="6437" s="1"/>
        <i x="6719" s="1"/>
        <i x="1560" s="1"/>
        <i x="3108" s="1"/>
        <i x="7505" s="1"/>
        <i x="6716" s="1"/>
        <i x="2678" s="1"/>
        <i x="120" s="1"/>
        <i x="995" s="1"/>
        <i x="2191" s="1"/>
        <i x="7722" s="1"/>
        <i x="2846" s="1"/>
        <i x="571" s="1"/>
        <i x="7096" s="1"/>
        <i x="8230" s="1"/>
        <i x="7497" s="1"/>
        <i x="7840" s="1"/>
        <i x="7872" s="1"/>
        <i x="876" s="1"/>
        <i x="1751" s="1"/>
        <i x="2733" s="1"/>
        <i x="4659" s="1"/>
        <i x="7544" s="1"/>
        <i x="7215" s="1"/>
        <i x="290" s="1"/>
        <i x="4085" s="1"/>
        <i x="7180" s="1"/>
        <i x="2276" s="1"/>
        <i x="4564" s="1"/>
        <i x="2550" s="1"/>
        <i x="3497" s="1"/>
        <i x="2089" s="1"/>
        <i x="4666" s="1"/>
        <i x="1962" s="1"/>
        <i x="4826" s="1"/>
        <i x="3428" s="1"/>
        <i x="1426" s="1"/>
        <i x="4688" s="1"/>
        <i x="8088" s="1"/>
        <i x="4028" s="1"/>
        <i x="3476" s="1"/>
        <i x="434" s="1"/>
        <i x="7360" s="1"/>
        <i x="3135" s="1"/>
        <i x="3167" s="1"/>
        <i x="6355" s="1"/>
        <i x="786" s="1"/>
        <i x="4363" s="1"/>
        <i x="3954" s="1"/>
        <i x="662" s="1"/>
        <i x="1664" s="1"/>
        <i x="6270" s="1"/>
        <i x="6743" s="1"/>
        <i x="2880" s="1"/>
        <i x="6317" s="1"/>
        <i x="7582" s="1"/>
        <i x="134" s="1"/>
        <i x="7194" s="1"/>
        <i x="6020" s="1"/>
        <i x="694" s="1"/>
        <i x="4629" s="1"/>
        <i x="5732" s="1"/>
        <i x="3422" s="1"/>
        <i x="1958" s="1"/>
        <i x="4383" s="1"/>
        <i x="2956" s="1"/>
        <i x="3737" s="1"/>
        <i x="2372" s="1"/>
        <i x="6892" s="1"/>
        <i x="791" s="1"/>
        <i x="2645" s="1"/>
        <i x="8195" s="1"/>
        <i x="6871" s="1"/>
        <i x="4994" s="1"/>
        <i x="6813" s="1"/>
        <i x="3783" s="1"/>
        <i x="8070" s="1"/>
        <i x="6763" s="1"/>
        <i x="7681" s="1"/>
        <i x="1222" s="1"/>
        <i x="1053" s="1"/>
        <i x="2338" s="1"/>
        <i x="500" s="1"/>
        <i x="2730" s="1"/>
        <i x="3826" s="1"/>
        <i x="5444" s="1"/>
        <i x="3879" s="1"/>
        <i x="1341" s="1"/>
        <i x="4808" s="1"/>
        <i x="7768" s="1"/>
        <i x="1328" s="1"/>
        <i x="23" s="1"/>
        <i x="80" s="1"/>
        <i x="3698" s="1"/>
        <i x="8266" s="1"/>
        <i x="7302" s="1"/>
        <i x="4947" s="1"/>
        <i x="2108" s="1"/>
        <i x="2508" s="1"/>
        <i x="2323" s="1"/>
        <i x="6490" s="1"/>
        <i x="8080" s="1"/>
        <i x="8228" s="1"/>
        <i x="2096" s="1"/>
        <i x="7216" s="1"/>
        <i x="5589" s="1"/>
        <i x="2062" s="1"/>
        <i x="1046" s="1"/>
        <i x="5252" s="1"/>
        <i x="1111" s="1"/>
        <i x="7981" s="1"/>
        <i x="8014" s="1"/>
        <i x="6232" s="1"/>
        <i x="4200" s="1"/>
        <i x="440" s="1"/>
        <i x="2193" s="1"/>
        <i x="5336" s="1"/>
        <i x="5018" s="1"/>
        <i x="5968" s="1"/>
        <i x="2260" s="1"/>
        <i x="6910" s="1"/>
        <i x="8134" s="1"/>
        <i x="3811" s="1"/>
        <i x="7222" s="1"/>
        <i x="4268" s="1"/>
        <i x="3558" s="1"/>
        <i x="6745" s="1"/>
        <i x="3013" s="1"/>
        <i x="5076" s="1"/>
        <i x="2579" s="1"/>
        <i x="5851" s="1"/>
        <i x="7647" s="1"/>
        <i x="4438" s="1"/>
        <i x="7268" s="1"/>
        <i x="589" s="1"/>
        <i x="4352" s="1"/>
        <i x="4514" s="1"/>
        <i x="7027" s="1"/>
        <i x="4792" s="1"/>
        <i x="2517" s="1"/>
        <i x="5590" s="1"/>
        <i x="203" s="1"/>
        <i x="4919" s="1"/>
        <i x="2330" s="1"/>
        <i x="2022" s="1"/>
        <i x="6389" s="1"/>
        <i x="6221" s="1"/>
        <i x="2462" s="1"/>
        <i x="4283" s="1"/>
        <i x="4389" s="1"/>
        <i x="2081" s="1"/>
        <i x="3318" s="1"/>
        <i x="5207" s="1"/>
        <i x="5521" s="1"/>
        <i x="4741" s="1"/>
        <i x="1257" s="1"/>
        <i x="7701" s="1"/>
        <i x="590" s="1"/>
        <i x="4968" s="1"/>
        <i x="784" s="1"/>
        <i x="2407" s="1"/>
        <i x="7307" s="1"/>
        <i x="4923" s="1"/>
        <i x="2988" s="1"/>
        <i x="2769" s="1"/>
        <i x="2902" s="1"/>
        <i x="6559" s="1"/>
        <i x="3212" s="1"/>
        <i x="4137" s="1"/>
        <i x="3771" s="1"/>
        <i x="7478" s="1"/>
        <i x="3901" s="1"/>
        <i x="627" s="1"/>
        <i x="375" s="1"/>
        <i x="3594" s="1"/>
        <i x="7471" s="1"/>
        <i x="4706" s="1"/>
        <i x="7230" s="1"/>
        <i x="7714" s="1"/>
        <i x="2403" s="1"/>
        <i x="7940" s="1"/>
        <i x="2018" s="1"/>
        <i x="7975" s="1"/>
        <i x="2960" s="1"/>
        <i x="3920" s="1"/>
        <i x="5908" s="1"/>
        <i x="3494" s="1"/>
        <i x="2519" s="1"/>
        <i x="225" s="1"/>
        <i x="6772" s="1"/>
        <i x="7287" s="1"/>
        <i x="4361" s="1"/>
        <i x="7954" s="1"/>
        <i x="6593" s="1"/>
        <i x="6831" s="1"/>
        <i x="831" s="1"/>
        <i x="1607" s="1"/>
        <i x="4384" s="1"/>
        <i x="3477" s="1"/>
        <i x="5518" s="1"/>
        <i x="2504" s="1"/>
        <i x="4747" s="1"/>
        <i x="568" s="1"/>
        <i x="4735" s="1"/>
        <i x="4132" s="1"/>
        <i x="3389" s="1"/>
        <i x="6954" s="1"/>
        <i x="3412" s="1"/>
        <i x="5741" s="1"/>
        <i x="6659" s="1"/>
        <i x="7826" s="1"/>
        <i x="6781" s="1"/>
        <i x="2037" s="1"/>
        <i x="6274" s="1"/>
        <i x="3730" s="1"/>
        <i x="3993" s="1"/>
        <i x="7604" s="1"/>
        <i x="4545" s="1"/>
        <i x="1509" s="1"/>
        <i x="8094" s="1"/>
        <i x="2076" s="1"/>
        <i x="1399" s="1"/>
        <i x="7257" s="1"/>
        <i x="2240" s="1"/>
        <i x="1415" s="1"/>
        <i x="7052" s="1"/>
        <i x="4451" s="1"/>
        <i x="7237" s="1"/>
        <i x="3833" s="1"/>
        <i x="2351" s="1"/>
        <i x="4166" s="1"/>
        <i x="2040" s="1"/>
        <i x="7503" s="1"/>
        <i x="4491" s="1"/>
        <i x="1090" s="1"/>
        <i x="5543" s="1"/>
        <i x="3383" s="1"/>
        <i x="8190" s="1"/>
        <i x="3208" s="1"/>
        <i x="5574" s="1"/>
        <i x="4298" s="1"/>
        <i x="8187" s="1"/>
        <i x="3386" s="1"/>
        <i x="4623" s="1"/>
        <i x="3482" s="1"/>
        <i x="999" s="1"/>
        <i x="4618" s="1"/>
        <i x="3733" s="1"/>
        <i x="2361" s="1"/>
        <i x="6493" s="1"/>
        <i x="5163" s="1"/>
        <i x="7203" s="1"/>
        <i x="6653" s="1"/>
        <i x="1324" s="1"/>
        <i x="4766" s="1"/>
        <i x="7224" s="1"/>
        <i x="2776" s="1"/>
        <i x="6870" s="1"/>
        <i x="226" s="1"/>
        <i x="2887" s="1"/>
        <i x="6273" s="1"/>
        <i x="1245" s="1"/>
        <i x="5058" s="1"/>
        <i x="1612" s="1"/>
        <i x="3619" s="1"/>
        <i x="7311" s="1"/>
        <i x="7594" s="1"/>
        <i x="4635" s="1"/>
        <i x="5387" s="1"/>
        <i x="2072" s="1"/>
        <i x="2206" s="1"/>
        <i x="6957" s="1"/>
        <i x="2677" s="1"/>
        <i x="1160" s="1"/>
        <i x="8213" s="1"/>
        <i x="2332" s="1"/>
        <i x="7359" s="1"/>
        <i x="4813" s="1"/>
        <i x="7825" s="1"/>
        <i x="4354" s="1"/>
        <i x="1198" s="1"/>
        <i x="5239" s="1"/>
        <i x="6999" s="1"/>
        <i x="7019" s="1"/>
        <i x="6469" s="1"/>
        <i x="6526" s="1"/>
        <i x="1449" s="1"/>
        <i x="2767" s="1"/>
        <i x="4799" s="1"/>
        <i x="2255" s="1"/>
        <i x="2743" s="1"/>
        <i x="8103" s="1"/>
        <i x="4275" s="1"/>
        <i x="3635" s="1"/>
        <i x="6904" s="1"/>
        <i x="4119" s="1"/>
        <i x="3325" s="1"/>
        <i x="7456" s="1"/>
        <i x="5275" s="1"/>
        <i x="7221" s="1"/>
        <i x="2629" s="1"/>
        <i x="5637" s="1"/>
        <i x="2899" s="1"/>
        <i x="5709" s="1"/>
        <i x="3966" s="1"/>
        <i x="7162" s="1"/>
        <i x="1172" s="1"/>
        <i x="825" s="1"/>
        <i x="3085" s="1"/>
        <i x="3736" s="1"/>
        <i x="6257" s="1"/>
        <i x="7340" s="1"/>
        <i x="6580" s="1"/>
        <i x="2606" s="1"/>
        <i x="4961" s="1"/>
        <i x="3012" s="1"/>
        <i x="873" s="1"/>
        <i x="7056" s="1"/>
        <i x="2117" s="1"/>
        <i x="923" s="1"/>
        <i x="1129" s="1"/>
        <i x="5243" s="1"/>
        <i x="7798" s="1"/>
        <i x="7896" s="1"/>
        <i x="4595" s="1"/>
        <i x="4921" s="1"/>
        <i x="3321" s="1"/>
        <i x="4840" s="1"/>
        <i x="4726" s="1"/>
        <i x="3647" s="1"/>
        <i x="4504" s="1"/>
        <i x="6707" s="1"/>
        <i x="3342" s="1"/>
        <i x="3237" s="1"/>
        <i x="2161" s="1"/>
        <i x="6929" s="1"/>
        <i x="1329" s="1"/>
        <i x="1629" s="1"/>
        <i x="7134" s="1"/>
        <i x="5340" s="1"/>
        <i x="3777" s="1"/>
        <i x="6939" s="1"/>
        <i x="2510" s="1"/>
        <i x="3313" s="1"/>
        <i x="3384" s="1"/>
        <i x="7050" s="1"/>
        <i x="6661" s="1"/>
        <i x="1914" s="1"/>
        <i x="7218" s="1"/>
        <i x="2019" s="1"/>
        <i x="4950" s="1"/>
        <i x="8074" s="1"/>
        <i x="7846" s="1"/>
        <i x="1885" s="1"/>
        <i x="1659" s="1"/>
        <i x="5399" s="1"/>
        <i x="3537" s="1"/>
        <i x="2324" s="1"/>
        <i x="6400" s="1"/>
        <i x="3436" s="1"/>
        <i x="5319" s="1"/>
        <i x="8126" s="1"/>
        <i x="3465" s="1"/>
        <i x="3070" s="1"/>
        <i x="7247" s="1"/>
        <i x="6031" s="1"/>
        <i x="3125" s="1"/>
        <i x="7944" s="1"/>
        <i x="2744" s="1"/>
        <i x="1458" s="1"/>
        <i x="3586" s="1"/>
        <i x="3807" s="1"/>
        <i x="7177" s="1"/>
        <i x="3018" s="1"/>
        <i x="7764" s="1"/>
        <i x="7039" s="1"/>
        <i x="2984" s="1"/>
        <i x="2971" s="1"/>
        <i x="5739" s="1"/>
        <i x="1680" s="1"/>
        <i x="4487" s="1"/>
        <i x="5197" s="1"/>
        <i x="1600" s="1"/>
        <i x="5004" s="1"/>
        <i x="4097" s="1"/>
        <i x="5530" s="1"/>
        <i x="3461" s="1"/>
        <i x="5351" s="1"/>
        <i x="967" s="1"/>
        <i x="5132" s="1"/>
        <i x="8199" s="1"/>
        <i x="5059" s="1"/>
        <i x="2817" s="1"/>
        <i x="7562" s="1"/>
        <i x="88" s="1"/>
        <i x="94" s="1"/>
        <i x="4020" s="1"/>
        <i x="2713" s="1"/>
        <i x="1677" s="1"/>
        <i x="938" s="1"/>
        <i x="4529" s="1"/>
        <i x="3032" s="1"/>
        <i x="5017" s="1"/>
        <i x="7732" s="1"/>
        <i x="3241" s="1"/>
        <i x="7707" s="1"/>
        <i x="1709" s="1"/>
        <i x="6620" s="1"/>
        <i x="3219" s="1"/>
        <i x="4903" s="1"/>
        <i x="1891" s="1"/>
        <i x="3116" s="1"/>
        <i x="4516" s="1"/>
        <i x="6923" s="1"/>
        <i x="7685" s="1"/>
        <i x="7554" s="1"/>
        <i x="4385" s="1"/>
        <i x="2110" s="1"/>
        <i x="3197" s="1"/>
        <i x="603" s="1"/>
        <i x="4773" s="1"/>
        <i x="7933" s="1"/>
        <i x="1966" s="1"/>
        <i x="6731" s="1"/>
        <i x="194" s="1"/>
        <i x="5038" s="1"/>
        <i x="4572" s="1"/>
        <i x="5367" s="1"/>
        <i x="7149" s="1"/>
        <i x="799" s="1"/>
        <i x="7832" s="1"/>
        <i x="3717" s="1"/>
        <i x="3613" s="1"/>
        <i x="4880" s="1"/>
        <i x="1991" s="1"/>
        <i x="3589" s="1"/>
        <i x="4215" s="1"/>
        <i x="2796" s="1"/>
        <i x="6726" s="1"/>
        <i x="1696" s="1"/>
        <i x="3974" s="1"/>
        <i x="2063" s="1"/>
        <i x="6282" s="1"/>
        <i x="3409" s="1"/>
        <i x="5127" s="1"/>
        <i x="5309" s="1"/>
        <i x="1912" s="1"/>
        <i x="744" s="1"/>
        <i x="5504" s="1"/>
        <i x="7213" s="1"/>
        <i x="1353" s="1"/>
        <i x="7390" s="1"/>
        <i x="7475" s="1"/>
        <i x="757" s="1"/>
        <i x="1027" s="1"/>
        <i x="3336" s="1"/>
        <i x="7178" s="1"/>
        <i x="4440" s="1"/>
        <i x="4055" s="1"/>
        <i x="7072" s="1"/>
        <i x="6890" s="1"/>
        <i x="3450" s="1"/>
        <i x="3363" s="1"/>
        <i x="1483" s="1"/>
        <i x="1513" s="1"/>
        <i x="3051" s="1"/>
        <i x="7173" s="1"/>
        <i x="8277" s="1"/>
        <i x="7068" s="1"/>
        <i x="3845" s="1"/>
        <i x="7089" s="1"/>
        <i x="7579" s="1"/>
        <i x="4788" s="1"/>
        <i x="5656" s="1"/>
        <i x="2698" s="1"/>
        <i x="3923" s="1"/>
        <i x="1334" s="1"/>
        <i x="4996" s="1"/>
        <i x="6259" s="1"/>
        <i x="6215" s="1"/>
        <i x="5911" s="1"/>
        <i x="2627" s="1"/>
        <i x="7095" s="1"/>
        <i x="7605" s="1"/>
        <i x="6238" s="1"/>
        <i x="3160" s="1"/>
        <i x="5729" s="1"/>
        <i x="746" s="1"/>
        <i x="5408" s="1"/>
        <i x="1596" s="1"/>
        <i x="1466" s="1"/>
        <i x="997" s="1"/>
        <i x="331" s="1"/>
        <i x="5323" s="1"/>
        <i x="846" s="1"/>
        <i x="7411" s="1"/>
        <i x="1443" s="1"/>
        <i x="1335" s="1"/>
        <i x="1048" s="1"/>
        <i x="1518" s="1"/>
        <i x="6193" s="1"/>
        <i x="1143" s="1"/>
        <i x="6750" s="1"/>
        <i x="8083" s="1"/>
        <i x="5289" s="1"/>
        <i x="2139" s="1"/>
        <i x="497" s="1"/>
        <i x="7091" s="1"/>
        <i x="6658" s="1"/>
        <i x="7592" s="1"/>
        <i x="4221" s="1"/>
        <i x="4466" s="1"/>
        <i x="645" s="1"/>
        <i x="723" s="1"/>
        <i x="5329" s="1"/>
        <i x="5517" s="1"/>
        <i x="793" s="1"/>
        <i x="3419" s="1"/>
        <i x="6192" s="1"/>
        <i x="5246" s="1"/>
        <i x="6194" s="1"/>
        <i x="2175" s="1"/>
        <i x="5490" s="1"/>
        <i x="2441" s="1"/>
        <i x="7965" s="1"/>
        <i x="2794" s="1"/>
        <i x="6550" s="1"/>
        <i x="2496" s="1"/>
        <i x="1678" s="1"/>
        <i x="3969" s="1"/>
        <i x="5699" s="1"/>
        <i x="7704" s="1"/>
        <i x="1505" s="1"/>
        <i x="5298" s="1"/>
        <i x="6877" s="1"/>
        <i x="4207" s="1"/>
        <i x="7737" s="1"/>
        <i x="4000" s="1"/>
        <i x="7859" s="1"/>
        <i x="5601" s="1"/>
        <i x="1268" s="1"/>
        <i x="2243" s="1"/>
        <i x="6260" s="1"/>
        <i x="40" s="1"/>
        <i x="7873" s="1"/>
        <i x="3008" s="1"/>
        <i x="3987" s="1"/>
        <i x="1504" s="1"/>
        <i x="8159" s="1"/>
        <i x="7364" s="1"/>
        <i x="67" s="1"/>
        <i x="1115" s="1"/>
        <i x="6949" s="1"/>
        <i x="4815" s="1"/>
        <i x="2026" s="1"/>
        <i x="7630" s="1"/>
        <i x="771" s="1"/>
        <i x="3467" s="1"/>
        <i x="4583" s="1"/>
        <i x="7066" s="1"/>
        <i x="6773" s="1"/>
        <i x="805" s="1"/>
        <i x="4601" s="1"/>
        <i x="3415" s="1"/>
        <i x="3471" s="1"/>
        <i x="3123" s="1"/>
        <i x="477" s="1"/>
        <i x="6976" s="1"/>
        <i x="5421" s="1"/>
        <i x="7924" s="1"/>
        <i x="4509" s="1"/>
        <i x="8116" s="1"/>
        <i x="7664" s="1"/>
        <i x="2626" s="1"/>
        <i x="3406" s="1"/>
        <i x="3316" s="1"/>
        <i x="6919" s="1"/>
        <i x="7923" s="1"/>
        <i x="5365" s="1"/>
        <i x="1656" s="1"/>
        <i x="7897" s="1"/>
        <i x="6214" s="1"/>
        <i x="6337" s="1"/>
        <i x="2521" s="1"/>
        <i x="4246" s="1"/>
        <i x="4956" s="1"/>
        <i x="996" s="1"/>
        <i x="2806" s="1"/>
        <i x="2982" s="1"/>
        <i x="6097" s="1"/>
        <i x="6733" s="1"/>
        <i x="6363" s="1"/>
        <i x="4982" s="1"/>
        <i x="6522" s="1"/>
        <i x="2947" s="1"/>
        <i x="3590" s="1"/>
        <i x="6987" s="1"/>
        <i x="6514" s="1"/>
        <i x="1061" s="1"/>
        <i x="3361" s="1"/>
        <i x="7181" s="1"/>
        <i x="6734" s="1"/>
        <i x="6718" s="1"/>
        <i x="7590" s="1"/>
        <i x="6848" s="1"/>
        <i x="4942" s="1"/>
        <i x="5894" s="1"/>
        <i x="4494" s="1"/>
        <i x="5095" s="1"/>
        <i x="4394" s="1"/>
        <i x="3332" s="1"/>
        <i x="3754" s="1"/>
        <i x="6251" s="1"/>
        <i x="1134" s="1"/>
        <i x="6468" s="1"/>
        <i x="2365" s="1"/>
        <i x="3596" s="1"/>
        <i x="6518" s="1"/>
        <i x="8087" s="1"/>
        <i x="7093" s="1"/>
        <i x="2673" s="1"/>
        <i x="2594" s="1"/>
        <i x="5825" s="1"/>
        <i x="945" s="1"/>
        <i x="6809" s="1"/>
        <i x="5027" s="1"/>
        <i x="3492" s="1"/>
        <i x="1654" s="1"/>
        <i x="3269" s="1"/>
        <i x="774" s="1"/>
        <i x="7573" s="1"/>
        <i x="3086" s="1"/>
        <i x="3697" s="1"/>
        <i x="4701" s="1"/>
        <i x="2362" s="1"/>
        <i x="8196" s="1"/>
        <i x="7603" s="1"/>
        <i x="6338" s="1"/>
        <i x="1171" s="1"/>
        <i x="1273" s="1"/>
        <i x="5692" s="1"/>
        <i x="4321" s="1"/>
        <i x="4009" s="1"/>
        <i x="2964" s="1"/>
        <i x="826" s="1"/>
        <i x="3292" s="1"/>
        <i x="1207" s="1"/>
        <i x="8214" s="1"/>
        <i x="2094" s="1"/>
        <i x="7668" s="1"/>
        <i x="3329" s="1"/>
        <i x="5385" s="1"/>
        <i x="5171" s="1"/>
        <i x="5571" s="1"/>
        <i x="4094" s="1"/>
        <i x="3441" s="1"/>
        <i x="1816" s="1"/>
        <i x="5621" s="1"/>
        <i x="4881" s="1"/>
        <i x="6394" s="1"/>
        <i x="5724" s="1"/>
        <i x="6834" s="1"/>
        <i x="487" s="1"/>
        <i x="5747" s="1"/>
        <i x="1097" s="1"/>
        <i x="2665" s="1"/>
        <i x="3732" s="1"/>
        <i x="4794" s="1"/>
        <i x="1591" s="1"/>
        <i x="6002" s="1"/>
        <i x="7266" s="1"/>
        <i x="5384" s="1"/>
        <i x="8078" s="1"/>
        <i x="1694" s="1"/>
        <i x="7320" s="1"/>
        <i x="3862" s="1"/>
        <i x="5434" s="1"/>
        <i x="2466" s="1"/>
        <i x="4860" s="1"/>
        <i x="7127" s="1"/>
        <i x="6299" s="1"/>
        <i x="6074" s="1"/>
        <i x="2442" s="1"/>
        <i x="3147" s="1"/>
        <i x="6269" s="1"/>
        <i x="1772" s="1"/>
        <i x="7443" s="1"/>
        <i x="6882" s="1"/>
        <i x="2302" s="1"/>
        <i x="514" s="1"/>
        <i x="7169" s="1"/>
        <i x="2936" s="1"/>
        <i x="2986" s="1"/>
        <i x="4188" s="1"/>
        <i x="7526" s="1"/>
        <i x="7887" s="1"/>
        <i x="5876" s="1"/>
        <i x="4953" s="1"/>
        <i x="4857" s="1"/>
        <i x="2104" s="1"/>
        <i x="8118" s="1"/>
        <i x="7778" s="1"/>
        <i x="2855" s="1"/>
        <i x="1265" s="1"/>
        <i x="5900" s="1"/>
        <i x="3082" s="1"/>
        <i x="6771" s="1"/>
        <i x="7136" s="1"/>
        <i x="5473" s="1"/>
        <i x="6898" s="1"/>
        <i x="3854" s="1"/>
        <i x="378" s="1"/>
        <i x="6039" s="1"/>
        <i x="3984" s="1"/>
        <i x="6715" s="1"/>
        <i x="6489" s="1"/>
        <i x="870" s="1"/>
        <i x="8273" s="1"/>
        <i x="2454" s="1"/>
        <i x="7151" s="1"/>
        <i x="5022" s="1"/>
        <i x="437" s="1"/>
        <i x="1231" s="1"/>
        <i x="2667" s="1"/>
        <i x="1429" s="1"/>
        <i x="4395" s="1"/>
        <i x="4164" s="1"/>
        <i x="6163" s="1"/>
        <i x="4051" s="1"/>
        <i x="6632" s="1"/>
        <i x="1992" s="1"/>
        <i x="7387" s="1"/>
        <i x="5433" s="1"/>
        <i x="7628" s="1"/>
        <i x="5523" s="1"/>
        <i x="807" s="1"/>
        <i x="5927" s="1"/>
        <i x="7720" s="1"/>
        <i x="3518" s="1"/>
        <i x="3251" s="1"/>
        <i x="5888" s="1"/>
        <i x="6617" s="1"/>
        <i x="2587" s="1"/>
        <i x="7126" s="1"/>
        <i x="3015" s="1"/>
        <i x="4032" s="1"/>
        <i x="709" s="1"/>
        <i x="3424" s="1"/>
        <i x="845" s="1"/>
        <i x="764" s="1"/>
        <i x="6500" s="1"/>
        <i x="7852" s="1"/>
        <i x="8264" s="1"/>
        <i x="1932" s="1"/>
        <i x="6479" s="1"/>
        <i x="4512" s="1"/>
        <i x="5867" s="1"/>
        <i x="4156" s="1"/>
        <i x="3719" s="1"/>
        <i x="7326" s="1"/>
        <i x="466" s="1"/>
        <i x="4136" s="1"/>
        <i x="1794" s="1"/>
        <i x="918" s="1"/>
        <i x="3938" s="1"/>
        <i x="6610" s="1"/>
        <i x="7494" s="1"/>
        <i x="3359" s="1"/>
        <i x="3516" s="1"/>
        <i x="7141" s="1"/>
        <i x="3192" s="1"/>
        <i x="3172" s="1"/>
        <i x="2373" s="1"/>
        <i x="6487" s="1"/>
        <i x="3100" s="1"/>
        <i x="8006" s="1"/>
        <i x="3331" s="1"/>
        <i x="6592" s="1"/>
        <i x="2974" s="1"/>
        <i x="5525" s="1"/>
        <i x="667" s="1"/>
        <i x="1744" s="1"/>
        <i x="2905" s="1"/>
        <i x="3036" s="1"/>
        <i x="6091" s="1"/>
        <i x="5702" s="1"/>
        <i x="4098" s="1"/>
        <i x="4008" s="1"/>
        <i x="2304" s="1"/>
        <i x="3867" s="1"/>
        <i x="4839" s="1"/>
        <i x="7223" s="1"/>
        <i x="7255" s="1"/>
        <i x="3006" s="1"/>
        <i x="4480" s="1"/>
        <i x="7263" s="1"/>
        <i x="5487" s="1"/>
        <i x="6343" s="1"/>
        <i x="7979" s="1"/>
        <i x="7863" s="1"/>
        <i x="7352" s="1"/>
        <i x="6147" s="1"/>
        <i x="4749" s="1"/>
        <i x="5036" s="1"/>
        <i x="4163" s="1"/>
        <i x="5974" s="1"/>
        <i x="5570" s="1"/>
        <i x="5848" s="1"/>
        <i x="3034" s="1"/>
        <i x="5499" s="1"/>
        <i x="3646" s="1"/>
        <i x="4413" s="1"/>
        <i x="6423" s="1"/>
        <i x="2828" s="1"/>
        <i x="7838" s="1"/>
        <i x="7991" s="1"/>
        <i x="5088" s="1"/>
        <i x="2208" s="1"/>
        <i x="5757" s="1"/>
        <i x="907" s="1"/>
        <i x="6768" s="1"/>
        <i x="659" s="1"/>
        <i x="7341" s="1"/>
        <i x="4324" s="1"/>
        <i x="4232" s="1"/>
        <i x="7694" s="1"/>
        <i x="1557" s="1"/>
        <i x="4179" s="1"/>
        <i x="6616" s="1"/>
        <i x="1695" s="1"/>
        <i x="7460" s="1"/>
        <i x="8109" s="1"/>
        <i x="4083" s="1"/>
        <i x="4758" s="1"/>
        <i x="457" s="1"/>
        <i x="7786" s="1"/>
        <i x="573" s="1"/>
        <i x="2500" s="1"/>
        <i x="6470" s="1"/>
        <i x="1847" s="1"/>
        <i x="7861" s="1"/>
        <i x="2492" s="1"/>
        <i x="358" s="1"/>
        <i x="2008" s="1"/>
        <i x="7424" s="1"/>
        <i x="741" s="1"/>
        <i x="8285" s="1"/>
        <i x="1364" s="1"/>
        <i x="7869" s="1"/>
        <i x="324" s="1"/>
        <i x="2147" s="1"/>
        <i x="725" s="1"/>
        <i x="8064" s="1"/>
        <i x="2352" s="1"/>
        <i x="6244" s="1"/>
        <i x="2926" s="1"/>
        <i x="1346" s="1"/>
        <i x="7988" s="1"/>
        <i x="3522" s="1"/>
        <i x="6761" s="1"/>
        <i x="7408" s="1"/>
        <i x="4467" s="1"/>
        <i x="7131" s="1"/>
        <i x="1937" s="1"/>
        <i x="1049" s="1"/>
        <i x="6410" s="1"/>
        <i x="2414" s="1"/>
        <i x="4698" s="1"/>
        <i x="3688" s="1"/>
        <i x="1240" s="1"/>
        <i x="1150" s="1"/>
        <i x="6669" s="1"/>
        <i x="6492" s="1"/>
        <i x="5156" s="1"/>
        <i x="6672" s="1"/>
        <i x="2623" s="1"/>
        <i x="3803" s="1"/>
        <i x="1174" s="1"/>
        <i x="2774" s="1"/>
        <i x="7501" s="1"/>
        <i x="4663" s="1"/>
        <i x="5965" s="1"/>
        <i x="151" s="1"/>
        <i x="5000" s="1"/>
        <i x="6272" s="1"/>
        <i x="7645" s="1"/>
        <i x="7291" s="1"/>
        <i x="285" s="1"/>
        <i x="3196" s="1"/>
        <i x="4344" s="1"/>
        <i x="6535" s="1"/>
        <i x="4505" s="1"/>
        <i x="4748" s="1"/>
        <i x="282" s="1"/>
        <i x="4727" s="1"/>
        <i x="3607" s="1"/>
        <i x="2980" s="1"/>
        <i x="5072" s="1"/>
        <i x="1291" s="1"/>
        <i x="6053" s="1"/>
        <i x="884" s="1"/>
        <i x="2181" s="1"/>
        <i x="1536" s="1"/>
        <i x="1489" s="1"/>
        <i x="5583" s="1"/>
        <i x="3236" s="1"/>
        <i x="1734" s="1"/>
        <i x="5805" s="1"/>
        <i x="7160" s="1"/>
        <i x="7196" s="1"/>
        <i x="3345" s="1"/>
        <i x="4909" s="1"/>
        <i x="6231" s="1"/>
        <i x="6906" s="1"/>
        <i x="1416" s="1"/>
        <i x="6040" s="1"/>
        <i x="3230" s="1"/>
        <i x="2857" s="1"/>
        <i x="2341" s="1"/>
        <i x="4695" s="1"/>
        <i x="4523" s="1"/>
        <i x="5901" s="1"/>
        <i x="942" s="1"/>
        <i x="7994" s="1"/>
        <i x="7447" s="1"/>
        <i x="7049" s="1"/>
        <i x="5705" s="1"/>
        <i x="4408" s="1"/>
        <i x="1771" s="1"/>
        <i x="3971" s="1"/>
        <i x="3738" s="1"/>
        <i x="2647" s="1"/>
        <i x="2201" s="1"/>
        <i x="3649" s="1"/>
        <i x="3804" s="1"/>
        <i x="3213" s="1"/>
        <i x="1869" s="1"/>
        <i x="309" s="1"/>
        <i x="1562" s="1"/>
        <i x="2925" s="1"/>
        <i x="4977" s="1"/>
        <i x="412" s="1"/>
        <i x="4442" s="1"/>
        <i x="6441" s="1"/>
        <i x="1743" s="1"/>
        <i x="2940" s="1"/>
        <i x="3067" s="1"/>
        <i x="7568" s="1"/>
        <i x="1650" s="1"/>
        <i x="7867" s="1"/>
        <i x="1676" s="1"/>
        <i x="3266" s="1"/>
        <i x="5953" s="1"/>
        <i x="8218" s="1"/>
        <i x="7396" s="1"/>
        <i x="516" s="1"/>
        <i x="3930" s="1"/>
        <i x="6046" s="1"/>
        <i x="2174" s="1"/>
        <i x="2186" s="1"/>
        <i x="6740" s="1"/>
        <i x="4446" s="1"/>
        <i x="1601" s="1"/>
        <i x="1153" s="1"/>
        <i x="6912" s="1"/>
        <i x="5902" s="1"/>
        <i x="3508" s="1"/>
        <i x="6825" s="1"/>
        <i x="1796" s="1"/>
        <i x="4090" s="1"/>
        <i x="3098" s="1"/>
        <i x="6521" s="1"/>
        <i x="1147" s="1"/>
        <i x="1759" s="1"/>
        <i x="4025" s="1"/>
        <i x="8140" s="1"/>
        <i x="338" s="1"/>
        <i x="3941" s="1"/>
        <i x="2129" s="1"/>
        <i x="2615" s="1"/>
        <i x="7020" s="1"/>
        <i x="1719" s="1"/>
        <i x="6558" s="1"/>
        <i x="1570" s="1"/>
        <i x="1041" s="1"/>
        <i x="377" s="1"/>
        <i x="2316" s="1"/>
        <i x="4709" s="1"/>
        <i x="4002" s="1"/>
        <i x="3725" s="1"/>
        <i x="1348" s="1"/>
        <i x="6868" s="1"/>
        <i x="3382" s="1"/>
        <i x="3949" s="1"/>
        <i x="6308" s="1"/>
        <i x="4140" s="1"/>
        <i x="6415" s="1"/>
        <i x="6073" s="1"/>
        <i x="4527" s="1"/>
        <i x="732" s="1"/>
        <i x="2179" s="1"/>
        <i x="3778" s="1"/>
        <i x="2098" s="1"/>
        <i x="3580" s="1"/>
        <i x="7665" s="1"/>
        <i x="2753" s="1"/>
        <i x="4739" s="1"/>
        <i x="565" s="1"/>
        <i x="4341" s="1"/>
        <i x="4331" s="1"/>
        <i x="1247" s="1"/>
        <i x="7847" s="1"/>
        <i x="207" s="1"/>
        <i x="7061" s="1"/>
        <i x="5296" s="1"/>
        <i x="6698" s="1"/>
        <i x="5066" s="1"/>
        <i x="7675" s="1"/>
        <i x="1702" s="1"/>
        <i x="4622" s="1"/>
        <i x="6537" s="1"/>
        <i x="5931" s="1"/>
        <i x="6693" s="1"/>
        <i x="6128" s="1"/>
        <i x="137" s="1"/>
        <i x="4650" s="1"/>
        <i x="4428" s="1"/>
        <i x="4160" s="1"/>
        <i x="899" s="1"/>
        <i x="2582" s="1"/>
        <i x="2640" s="1"/>
        <i x="4015" s="1"/>
        <i x="7649" s="1"/>
        <i x="5928" s="1"/>
        <i x="2270" s="1"/>
        <i x="6533" s="1"/>
        <i x="6332" s="1"/>
        <i x="3356" s="1"/>
        <i x="1614" s="1"/>
        <i x="3702" s="1"/>
        <i x="3211" s="1"/>
        <i x="2480" s="1"/>
        <i x="6591" s="1"/>
        <i x="5180" s="1"/>
        <i x="2694" s="1"/>
        <i x="5414" s="1"/>
        <i x="1363" s="1"/>
        <i x="3546" s="1"/>
        <i x="4370" s="1"/>
        <i x="3033" s="1"/>
        <i x="5858" s="1"/>
        <i x="1235" s="1"/>
        <i x="2435" s="1"/>
        <i x="5206" s="1"/>
        <i x="7004" s="1"/>
        <i x="2990" s="1"/>
        <i x="5972" s="1"/>
        <i x="4580" s="1"/>
        <i x="5995" s="1"/>
        <i x="921" s="1"/>
        <i x="5575" s="1"/>
        <i x="6903" s="1"/>
        <i x="1033" s="1"/>
        <i x="7710" s="1"/>
        <i x="449" s="1"/>
        <i x="1130" s="1"/>
        <i x="4791" s="1"/>
        <i x="6018" s="1"/>
        <i x="4445" s="1"/>
        <i x="1186" s="1"/>
        <i x="1431" s="1"/>
        <i x="4095" s="1"/>
        <i x="4507" s="1"/>
        <i x="6819" s="1"/>
        <i x="5726" s="1"/>
        <i x="1900" s="1"/>
        <i x="6780" s="1"/>
        <i x="5892" s="1"/>
        <i x="4775" s="1"/>
        <i x="7984" s="1"/>
        <i x="6262" s="1"/>
        <i x="3303" s="1"/>
        <i x="6519" s="1"/>
        <i x="2171" s="1"/>
        <i x="4316" s="1"/>
        <i x="6284" s="1"/>
        <i x="7143" s="1"/>
        <i x="6663" s="1"/>
        <i x="6584" s="1"/>
        <i x="4214" s="1"/>
        <i x="7552" s="1"/>
        <i x="5554" s="1"/>
        <i x="3931" s="1"/>
        <i x="4434" s="1"/>
        <i x="8135" s="1"/>
        <i x="2142" s="1"/>
        <i x="1840" s="1"/>
        <i x="125" s="1"/>
        <i x="4109" s="1"/>
        <i x="1553" s="1"/>
        <i x="7833" s="1"/>
        <i x="1467" s="1"/>
        <i x="3773" s="1"/>
        <i x="7036" s="1"/>
        <i x="7772" s="1"/>
        <i x="3800" s="1"/>
        <i x="1510" s="1"/>
        <i x="5063" s="1"/>
        <i x="868" s="1"/>
        <i x="3031" s="1"/>
        <i x="1378" s="1"/>
        <i x="3198" s="1"/>
        <i x="496" s="1"/>
        <i x="386" s="1"/>
        <i x="6899" s="1"/>
        <i x="1716" s="1"/>
        <i x="1092" s="1"/>
        <i x="7913" s="1"/>
        <i x="6130" s="1"/>
        <i x="2762" s="1"/>
        <i x="6873" s="1"/>
        <i x="5016" s="1"/>
        <i x="6551" s="1"/>
        <i x="6631" s="1"/>
        <i x="4941" s="1"/>
        <i x="1590" s="1"/>
        <i x="4498" s="1"/>
        <i x="5459" s="1"/>
        <i x="1028" s="1"/>
        <i x="1662" s="1"/>
        <i x="6103" s="1"/>
        <i x="7550" s="1"/>
        <i x="2552" s="1"/>
        <i x="6071" s="1"/>
        <i x="4810" s="1"/>
        <i x="4423" s="1"/>
        <i x="4588" s="1"/>
        <i x="3832" s="1"/>
        <i x="5553" s="1"/>
        <i x="5138" s="1"/>
        <i x="5899" s="1"/>
        <i x="3527" s="1"/>
        <i x="5417" s="1"/>
        <i x="7010" s="1"/>
        <i x="1047" s="1"/>
        <i x="6875" s="1"/>
        <i x="3118" s="1"/>
        <i x="2347" s="1"/>
        <i x="3972" s="1"/>
        <i x="2443" s="1"/>
        <i x="6915" s="1"/>
        <i x="5691" s="1"/>
        <i x="343" s="1"/>
        <i x="1195" s="1"/>
        <i x="5328" s="1"/>
        <i x="1558" s="1"/>
        <i x="418" s="1"/>
        <i x="3068" s="1"/>
        <i x="7997" s="1"/>
        <i x="3190" s="1"/>
        <i x="244" s="1"/>
        <i x="1880" s="1"/>
        <i x="3095" s="1"/>
        <i x="5284" s="1"/>
        <i x="4908" s="1"/>
        <i x="6404" s="1"/>
        <i x="5871" s="1"/>
        <i x="3992" s="1"/>
        <i x="6648" s="1"/>
        <i x="2801" s="1"/>
        <i x="480" s="1"/>
        <i x="5220" s="1"/>
        <i x="4708" s="1"/>
        <i x="5620" s="1"/>
        <i x="1726" s="1"/>
        <i x="7405" s="1"/>
        <i x="5714" s="1"/>
        <i x="1569" s="1"/>
        <i x="2908" s="1"/>
        <i x="2393" s="1"/>
        <i x="1855" s="1"/>
        <i x="1487" s="1"/>
        <i x="606" s="1"/>
        <i x="4752" s="1"/>
        <i x="2784" s="1"/>
        <i x="4059" s="1"/>
        <i x="288" s="1"/>
        <i x="3815" s="1"/>
        <i x="7421" s="1"/>
        <i x="6407" s="1"/>
        <i x="3618" s="1"/>
        <i x="208" s="1"/>
        <i x="3144" s="1"/>
        <i x="6699" s="1"/>
        <i x="6530" s="1"/>
        <i x="7113" s="1"/>
        <i x="4244" s="1"/>
        <i x="4206" s="1"/>
        <i x="5029" s="1"/>
        <i x="6104" s="1"/>
        <i x="5912" s="1"/>
        <i x="1368" s="1"/>
        <i x="71" s="1"/>
        <i x="7655" s="1"/>
        <i x="8077" s="1"/>
        <i x="6087" s="1"/>
        <i x="6357" s="1"/>
        <i x="7674" s="1"/>
        <i x="4260" s="1"/>
        <i x="1289" s="1"/>
        <i x="471" s="1"/>
        <i x="2401" s="1"/>
        <i x="6721" s="1"/>
        <i x="5283" s="1"/>
        <i x="7504" s="1"/>
        <i x="7660" s="1"/>
        <i x="7525" s="1"/>
        <i x="3549" s="1"/>
        <i x="4846" s="1"/>
        <i x="6458" s="1"/>
        <i x="707" s="1"/>
        <i x="5176" s="1"/>
        <i x="4107" s="1"/>
        <i x="7855" s="1"/>
        <i x="3126" s="1"/>
        <i x="7646" s="1"/>
        <i x="5802" s="1"/>
        <i x="1006" s="1"/>
        <i x="7106" s="1"/>
        <i x="6789" s="1"/>
        <i x="1736" s="1"/>
        <i x="5491" s="1"/>
        <i x="1026" s="1"/>
        <i x="6079" s="1"/>
        <i x="4497" s="1"/>
        <i x="5393" s="1"/>
        <i x="3574" s="1"/>
        <i x="5014" s="1"/>
        <i x="6801" s="1"/>
        <i x="3523" s="1"/>
        <i x="1758" s="1"/>
        <i x="5731" s="1"/>
        <i x="1314" s="1"/>
        <i x="563" s="1"/>
        <i x="4905" s="1"/>
        <i x="1283" s="1"/>
        <i x="452" s="1"/>
        <i x="1868" s="1"/>
        <i x="2620" s="1"/>
        <i x="1649" s="1"/>
        <i x="7620" s="1"/>
        <i x="4754" s="1"/>
        <i x="7144" s="1"/>
        <i x="5288" s="1"/>
        <i x="1078" s="1"/>
        <i x="2923" s="1"/>
        <i x="7652" s="1"/>
        <i x="7065" s="1"/>
        <i x="3081" s="1"/>
        <i x="6540" s="1"/>
        <i x="4046" s="1"/>
        <i x="7473" s="1"/>
        <i x="5277" s="1"/>
        <i x="6047" s="1"/>
        <i x="7559" s="1"/>
        <i x="2992" s="1"/>
        <i x="2325" s="1"/>
        <i x="2429" s="1"/>
        <i x="7891" s="1"/>
        <i x="1623" s="1"/>
        <i x="7830" s="1"/>
        <i x="1427" s="1"/>
        <i x="2167" s="1"/>
        <i x="6822" s="1"/>
        <i x="2716" s="1"/>
        <i x="6140" s="1"/>
        <i x="6557" s="1"/>
        <i x="5467" s="1"/>
        <i x="7845" s="1"/>
        <i x="5921" s="1"/>
        <i x="701" s="1"/>
        <i x="5907" s="1"/>
        <i x="5886" s="1"/>
        <i x="7014" s="1"/>
        <i x="188" s="1"/>
        <i x="7053" s="1"/>
        <i x="1790" s="1"/>
        <i x="1752" s="1"/>
        <i x="4542" s="1"/>
        <i x="4935" s="1"/>
        <i x="6393" s="1"/>
        <i x="2269" s="1"/>
        <i x="6327" s="1"/>
        <i x="2354" s="1"/>
        <i x="2137" s="1"/>
        <i x="5222" s="1"/>
        <i x="5236" s="1"/>
        <i x="1010" s="1"/>
        <i x="7708" s="1"/>
        <i x="6484" s="1"/>
        <i x="145" s="1"/>
        <i x="7495" s="1"/>
        <i x="3289" s="1"/>
        <i x="3958" s="1"/>
        <i x="7135" s="1"/>
        <i x="6692" s="1"/>
        <i x="5967" s="1"/>
        <i x="1638" s="1"/>
        <i x="5560" s="1"/>
        <i x="5659" s="1"/>
        <i x="7288" s="1"/>
        <i x="7491" s="1"/>
        <i x="6668" s="1"/>
        <i x="3612" s="1"/>
        <i x="3276" s="1"/>
        <i x="7318" s="1"/>
        <i x="2503" s="1"/>
        <i x="5839" s="1"/>
        <i x="2148" s="1"/>
        <i x="3418" s="1"/>
        <i x="1858" s="1"/>
        <i x="5752" s="1"/>
        <i x="7477" s="1"/>
        <i x="7871" s="1"/>
        <i x="4679" s="1"/>
        <i x="881" s="1"/>
        <i x="7886" s="1"/>
        <i x="6373" s="1"/>
        <i x="2198" s="1"/>
        <i x="7392" s="1"/>
        <i x="6766" s="1"/>
        <i x="140" s="1"/>
        <i x="1307" s="1"/>
        <i x="6001" s="1"/>
        <i x="815" s="1"/>
        <i x="3765" s="1"/>
        <i x="3305" s="1"/>
        <i x="2985" s="1"/>
        <i x="545" s="1"/>
        <i x="5891" s="1"/>
        <i x="2395" s="1"/>
        <i x="5978" s="1"/>
        <i x="197" s="1"/>
        <i x="6038" s="1"/>
        <i x="4719" s="1"/>
        <i x="7051" s="1"/>
        <i x="1224" s="1"/>
        <i x="2289" s="1"/>
        <i x="1630" s="1"/>
        <i x="7776" s="1"/>
        <i x="5624" s="1"/>
        <i x="4699" s="1"/>
        <i x="4262" s="1"/>
        <i x="7234" s="1"/>
        <i x="7948" s="1"/>
        <i x="6812" s="1"/>
        <i x="8041" s="1"/>
        <i x="7120" s="1"/>
        <i x="3701" s="1"/>
        <i x="5248" s="1"/>
        <i x="269" s="1"/>
        <i x="7543" s="1"/>
        <i x="3233" s="1"/>
        <i x="5875" s="1"/>
        <i x="7810" s="1"/>
        <i x="7100" s="1"/>
        <i x="1675" s="1"/>
        <i x="3996" s="1"/>
        <i x="4105" s="1"/>
        <i x="1586" s="1"/>
        <i x="7769" s="1"/>
        <i x="7844" s="1"/>
        <i x="824" s="1"/>
        <i x="6175" s="1"/>
        <i x="1189" s="1"/>
        <i x="7057" s="1"/>
        <i x="7612" s="1"/>
        <i x="7520" s="1"/>
        <i x="4615" s="1"/>
        <i x="1308" s="1"/>
        <i x="3894" s="1"/>
        <i x="869" s="1"/>
        <i x="7719" s="1"/>
        <i x="6414" s="1"/>
        <i x="6997" s="1"/>
        <i x="4827" s="1"/>
        <i x="1043" s="1"/>
        <i x="6863" s="1"/>
        <i x="3128" s="1"/>
        <i x="4138" s="1"/>
        <i x="5772" s="1"/>
        <i x="5112" s="1"/>
        <i x="2542" s="1"/>
        <i x="7375" s="1"/>
        <i x="6786" s="1"/>
        <i x="5796" s="1"/>
        <i x="5098" s="1"/>
        <i x="5949" s="1"/>
        <i x="7962" s="1"/>
        <i x="5764" s="1"/>
        <i x="4310" s="1"/>
        <i x="2249" s="1"/>
        <i x="1123" s="1"/>
        <i x="7449" s="1"/>
        <i x="6258" s="1"/>
        <i x="2883" s="1"/>
        <i x="1158" s="1"/>
        <i x="2833" s="1"/>
        <i x="448" s="1"/>
        <i x="5157" s="1"/>
        <i x="6463" s="1"/>
        <i x="841" s="1"/>
        <i x="7759" s="1"/>
        <i x="1464" s="1"/>
        <i x="3390" s="1"/>
        <i x="7683" s="1"/>
        <i x="2287" s="1"/>
        <i x="318" s="1"/>
        <i x="2729" s="1"/>
        <i x="1788" s="1"/>
        <i x="6144" s="1"/>
        <i x="6036" s="1"/>
        <i x="8097" s="1"/>
        <i x="5874" s="1"/>
        <i x="4050" s="1"/>
        <i x="4133" s="1"/>
        <i x="3552" s="1"/>
        <i x="6932" s="1"/>
        <i x="4975" s="1"/>
        <i x="5507" s="1"/>
        <i x="6779" s="1"/>
        <i x="5677" s="1"/>
        <i x="5581" s="1"/>
        <i x="7164" s="1"/>
        <i x="1114" s="1"/>
        <i x="5647" s="1"/>
        <i x="8113" s="1"/>
        <i x="4447" s="1"/>
        <i x="2722" s="1"/>
        <i x="7545" s="1"/>
        <i x="1503" s="1"/>
        <i x="6094" s="1"/>
        <i x="3985" s="1"/>
        <i x="5756" s="1"/>
        <i x="1550" s="1"/>
        <i x="464" s="1"/>
        <i x="7914" s="1"/>
        <i x="2604" s="1"/>
        <i x="5812" s="1"/>
        <i x="6755" s="1"/>
        <i x="6730" s="1"/>
        <i x="715" s="1"/>
        <i x="287" s="1"/>
        <i x="311" s="1"/>
        <i x="6312" s="1"/>
        <i x="639" s="1"/>
        <i x="4345" s="1"/>
        <i x="3756" s="1"/>
        <i x="7308" s="1"/>
        <i x="1826" s="1"/>
        <i x="149" s="1"/>
        <i x="5674" s="1"/>
        <i x="4332" s="1"/>
        <i x="857" s="1"/>
        <i x="520" s="1"/>
        <i x="302" s="1"/>
        <i x="2718" s="1"/>
        <i x="8052" s="1"/>
        <i x="7465" s="1"/>
        <i x="2756" s="1"/>
        <i x="3245" s="1"/>
        <i x="3214" s="1"/>
        <i x="7316" s="1"/>
        <i x="1320" s="1"/>
        <i x="4548" s="1"/>
        <i x="5241" s="1"/>
        <i x="3132" s="1"/>
        <i x="6896" s="1"/>
        <i x="3877" s="1"/>
        <i x="2194" s="1"/>
        <i x="372" s="1"/>
        <i x="5814" s="1"/>
        <i x="1651" s="1"/>
        <i x="7453" s="1"/>
        <i x="6340" s="1"/>
        <i x="4981" s="1"/>
        <i x="4285" s="1"/>
        <i x="4850" s="1"/>
        <i x="2487" s="1"/>
        <i x="3351" s="1"/>
        <i x="3779" s="1"/>
        <i x="2343" s="1"/>
        <i x="7119" s="1"/>
        <i x="2871" s="1"/>
        <i x="2228" s="1"/>
        <i x="2426" s="1"/>
        <i x="2775" s="1"/>
        <i x="1474" s="1"/>
        <i x="4418" s="1"/>
        <i x="6445" s="1"/>
        <i x="6108" s="1"/>
        <i x="2708" s="1"/>
        <i x="2065" s="1"/>
        <i x="1521" s="1"/>
        <i x="7297" s="1"/>
        <i x="939" s="1"/>
        <i x="7170" s="1"/>
        <i x="1501" s="1"/>
        <i x="5279" s="1"/>
        <i x="314" s="1"/>
        <i x="1784" s="1"/>
        <i x="3829" s="1"/>
        <i x="6639" s="1"/>
        <i x="3624" s="1"/>
        <i x="3899" s="1"/>
        <i x="1063" s="1"/>
        <i x="6201" s="1"/>
        <i x="2946" s="1"/>
        <i x="1690" s="1"/>
        <i x="1151" s="1"/>
        <i x="3215" s="1"/>
        <i x="4224" s="1"/>
        <i x="3903" s="1"/>
        <i x="5292" s="1"/>
        <i x="5379" s="1"/>
        <i x="2738" s="1"/>
        <i x="4103" s="1"/>
        <i x="6456" s="1"/>
        <i x="888" s="1"/>
        <i x="7499" s="1"/>
        <i x="6845" s="1"/>
        <i x="5706" s="1"/>
        <i x="7837" s="1"/>
        <i x="6705" s="1"/>
        <i x="1887" s="1"/>
        <i x="2758" s="1"/>
        <i x="5734" s="1"/>
        <i x="4089" s="1"/>
        <i x="5906" s="1"/>
        <i x="1853" s="1"/>
        <i x="6497" s="1"/>
        <i x="7721" s="1"/>
        <i x="1276" s="1"/>
        <i x="8191" s="1"/>
        <i x="4677" s="1"/>
        <i x="6960" s="1"/>
        <i x="610" s="1"/>
        <i x="1405" s="1"/>
        <i x="1579" s="1"/>
        <i x="6515" s="1"/>
        <i x="2903" s="1"/>
        <i x="8011" s="1"/>
        <i x="297" s="1"/>
        <i x="1042" s="1"/>
        <i x="4100" s="1"/>
        <i x="4531" s="1"/>
        <i x="1408" s="1"/>
        <i x="7145" s="1"/>
        <i x="2059" s="1"/>
        <i x="1093" s="1"/>
        <i x="5110" s="1"/>
        <i x="7974" s="1"/>
        <i x="1686" s="1"/>
        <i x="4742" s="1"/>
        <i x="3472" s="1"/>
        <i x="5006" s="1"/>
        <i x="7738" s="1"/>
        <i x="5541" s="1"/>
        <i x="6439" s="1"/>
        <i x="5077" s="1"/>
        <i x="2514" s="1"/>
        <i x="7633" s="1"/>
        <i x="2511" s="1"/>
        <i x="2434" s="1"/>
        <i x="6310" s="1"/>
        <i x="2482" s="1"/>
        <i x="5155" s="1"/>
        <i x="7968" s="1"/>
        <i x="7866" s="1"/>
        <i x="2621" s="1"/>
        <i x="265" s="1"/>
        <i x="3456" s="1"/>
        <i x="5343" s="1"/>
        <i x="3606" s="1"/>
        <i x="2800" s="1"/>
        <i x="2611" s="1"/>
        <i x="3645" s="1"/>
        <i x="2431" s="1"/>
        <i x="1681" s="1"/>
        <i x="5233" s="1"/>
        <i x="1552" s="1"/>
        <i x="2001" s="1"/>
        <i x="8132" s="1"/>
        <i x="3052" s="1"/>
        <i x="7636" s="1"/>
        <i x="1456" s="1"/>
        <i x="2853" s="1"/>
        <i x="7695" s="1"/>
        <i x="3250" s="1"/>
        <i x="7015" s="1"/>
        <i x="421" s="1"/>
        <i x="1380" s="1"/>
        <i x="3961" s="1"/>
        <i x="4568" s="1"/>
        <i x="1389" s="1"/>
        <i x="5881" s="1"/>
        <i x="7519" s="1"/>
        <i x="3169" s="1"/>
        <i x="1725" s="1"/>
        <i x="3661" s="1"/>
        <i x="8219" s="1"/>
        <i x="631" s="1"/>
        <i x="5026" s="1"/>
        <i x="1957" s="1"/>
        <i x="3392" s="1"/>
        <i x="3060" s="1"/>
        <i x="1311" s="1"/>
        <i x="6155" s="1"/>
        <i x="5643" s="1"/>
        <i x="2689" s="1"/>
        <i x="3998" s="1"/>
        <i x="7946" s="1"/>
        <i x="1619" s="1"/>
        <i x="8155" s="1"/>
        <i x="7998" s="1"/>
        <i x="3282" s="1"/>
        <i x="3915" s="1"/>
        <i x="7382" s="1"/>
        <i x="1244" s="1"/>
        <i x="4247" s="1"/>
        <i x="2878" s="1"/>
        <i x="5735" s="1"/>
        <i x="5331" s="1"/>
        <i x="1011" s="1"/>
        <i x="7638" s="1"/>
        <i x="4398" s="1"/>
        <i x="3937" s="1"/>
        <i x="5813" s="1"/>
        <i x="6618" s="1"/>
        <i x="2697" s="1"/>
        <i x="4251" s="1"/>
        <i x="692" s="1"/>
        <i x="1777" s="1"/>
        <i x="3910" s="1"/>
        <i x="7684" s="1"/>
        <i x="7561" s="1"/>
        <i x="2751" s="1"/>
        <i x="3799" s="1"/>
        <i x="1599" s="1"/>
        <i x="3089" s="1"/>
        <i x="4023" s="1"/>
        <i x="6265" s="1"/>
        <i x="2097" s="1"/>
        <i x="7000" s="1"/>
        <i x="2485" s="1"/>
        <i x="553" s="1"/>
        <i x="2970" s="1"/>
        <i x="1394" s="1"/>
        <i x="1986" s="1"/>
        <i x="345" s="1"/>
        <i x="1074" s="1"/>
        <i x="7490" s="1"/>
        <i x="5204" s="1"/>
        <i x="7111" s="1"/>
        <i x="4834" s="1"/>
        <i x="2053" s="1"/>
        <i x="5623" s="1"/>
        <i x="7616" s="1"/>
        <i x="5213" s="1"/>
        <i x="6180" s="1"/>
        <i x="3858" s="1"/>
        <i x="3950" s="1"/>
        <i x="5893" s="1"/>
        <i x="1255" s="1"/>
        <i x="6300" s="1"/>
        <i x="617" s="1"/>
        <i x="4304" s="1"/>
        <i x="4112" s="1"/>
        <i x="4065" s="1"/>
        <i x="5404" s="1"/>
        <i x="2589" s="1"/>
        <i x="8058" s="1"/>
        <i x="1439" s="1"/>
        <i x="1139" s="1"/>
        <i x="4049" s="1"/>
        <i x="7622" s="1"/>
        <i x="4241" s="1"/>
        <i x="310" s="1"/>
        <i x="4687" s="1"/>
        <i x="1155" s="1"/>
        <i x="789" s="1"/>
        <i x="3470" s="1"/>
        <i x="4318" s="1"/>
        <i x="1714" s="1"/>
        <i x="3458" s="1"/>
        <i x="3080" s="1"/>
        <i x="3764" s="1"/>
        <i x="5722" s="1"/>
        <i x="7952" s="1"/>
        <i x="1390" s="1"/>
        <i x="1906" s="1"/>
        <i x="2556" s="1"/>
        <i x="2663" s="1"/>
        <i x="3902" s="1"/>
        <i x="7385" s="1"/>
        <i x="2267" s="1"/>
        <i x="6878" s="1"/>
        <i x="5658" s="1"/>
        <i x="4976" s="1"/>
        <i x="3535" s="1"/>
        <i x="4417" s="1"/>
        <i x="5130" s="1"/>
        <i x="2692" s="1"/>
        <i x="1522" s="1"/>
        <i x="6832" s="1"/>
        <i x="2996" s="1"/>
        <i x="4648" s="1"/>
        <i x="3061" s="1"/>
        <i x="7964" s="1"/>
        <i x="6887" s="1"/>
        <i x="4462" s="1"/>
        <i x="7689" s="1"/>
        <i x="5100" s="1"/>
        <i x="2651" s="1"/>
        <i x="5108" s="1"/>
        <i x="8270" s="1"/>
        <i x="532" s="1"/>
        <i x="7809" s="1"/>
        <i x="6902" s="1"/>
        <i x="2719" s="1"/>
        <i x="3573" s="1"/>
        <i x="1994" s="1"/>
        <i x="2838" s="1"/>
        <i x="6166" s="1"/>
        <i x="6255" s="1"/>
        <i x="1065" s="1"/>
        <i x="1131" s="1"/>
        <i x="4862" s="1"/>
        <i x="7642" s="1"/>
        <i x="7205" s="1"/>
        <i x="4186" s="1"/>
        <i x="8068" s="1"/>
        <i x="1447" s="1"/>
        <i x="3420" s="1"/>
        <i x="4849" s="1"/>
        <i x="7644" s="1"/>
        <i x="8101" s="1"/>
        <i x="740" s="1"/>
        <i x="6993" s="1"/>
        <i x="168" s="1"/>
        <i x="222" s="1"/>
        <i x="7407" s="1"/>
        <i x="7355" s="1"/>
        <i x="2491" s="1"/>
        <i x="3158" s="1"/>
        <i x="1263" s="1"/>
        <i x="5463" s="1"/>
        <i x="6117" s="1"/>
        <i x="6390" s="1"/>
        <i x="7766" s="1"/>
        <i x="7152" s="1"/>
        <i x="5140" s="1"/>
        <i x="2432" s="1"/>
        <i x="2633" s="1"/>
        <i x="2251" s="1"/>
        <i x="6968" s="1"/>
        <i x="3769" s="1"/>
        <i x="7410" s="1"/>
        <i x="2031" s="1"/>
        <i x="2742" s="1"/>
        <i x="5619" s="1"/>
        <i x="688" s="1"/>
        <i x="3882" s="1"/>
        <i x="4589" s="1"/>
        <i x="6565" s="1"/>
        <i x="5959" s="1"/>
        <i x="2577" s="1"/>
        <i x="8166" s="1"/>
        <i x="7232" s="1"/>
        <i x="4110" s="1"/>
        <i x="7303" s="1"/>
        <i x="2847" s="1"/>
        <i x="2860" s="1"/>
        <i x="7097" s="1"/>
        <i x="3035" s="1"/>
        <i x="3072" s="1"/>
        <i x="1242" s="1"/>
        <i x="8060" s="1"/>
        <i x="5936" s="1"/>
        <i x="4759" s="1"/>
        <i x="7304" s="1"/>
        <i x="3091" s="1"/>
        <i x="2305" s="1"/>
        <i x="7413" s="1"/>
        <i x="6583" s="1"/>
        <i x="3726" s="1"/>
        <i x="3037" s="1"/>
        <i x="7121" s="1"/>
        <i x="800" s="1"/>
        <i x="1154" s="1"/>
        <i x="2169" s="1"/>
        <i x="3628" s="1"/>
        <i x="6928" s="1"/>
        <i x="3652" s="1"/>
        <i x="772" s="1"/>
        <i x="3133" s="1"/>
        <i x="5806" s="1"/>
        <i x="7571" s="1"/>
        <i x="6567" s="1"/>
        <i x="2417" s="1"/>
        <i x="7415" s="1"/>
        <i x="3983" s="1"/>
        <i x="5208" s="1"/>
        <i x="4861" s="1"/>
        <i x="7109" s="1"/>
        <i x="3369" s="1"/>
        <i x="4048" s="1"/>
        <i x="2415" s="1"/>
        <i x="4255" s="1"/>
        <i x="7227" s="1"/>
        <i x="4801" s="1"/>
        <i x="1564" s="1"/>
        <i x="3808" s="1"/>
        <i x="5402" s="1"/>
        <i x="6962" s="1"/>
        <i x="5655" s="1"/>
        <i x="4193" s="1"/>
        <i x="2999" s="1"/>
        <i x="4643" s="1"/>
        <i x="1350" s="1"/>
        <i x="5853" s="1"/>
        <i x="2676" s="1"/>
        <i x="38" s="1"/>
        <i x="5165" s="1"/>
        <i x="5247" s="1"/>
        <i x="5081" s="1"/>
        <i x="745" s="1"/>
        <i x="3200" s="1"/>
        <i x="6656" s="1"/>
        <i x="5472" s="1"/>
        <i x="1961" s="1"/>
        <i x="3975" s="1"/>
        <i x="2660" s="1"/>
        <i x="3687" s="1"/>
        <i x="8010" s="1"/>
        <i x="7445" s="1"/>
        <i x="5295" s="1"/>
        <i x="3700" s="1"/>
        <i x="4828" s="1"/>
        <i x="2259" s="1"/>
        <i x="5787" s="1"/>
        <i x="3122" s="1"/>
        <i x="6725" s="1"/>
        <i x="6132" s="1"/>
        <i x="3933" s="1"/>
        <i x="7715" s="1"/>
        <i x="3469" s="1"/>
        <i x="1185" s="1"/>
        <i x="7617" s="1"/>
        <i x="7626" s="1"/>
        <i x="788" s="1"/>
        <i x="8062" s="1"/>
        <i x="5347" s="1"/>
        <i x="3239" s="1"/>
        <i x="6548" s="1"/>
        <i x="8272" s="1"/>
        <i x="3921" s="1"/>
        <i x="905" s="1"/>
        <i x="883" s="1"/>
        <i x="3896" s="1"/>
        <i x="1126" s="1"/>
        <i x="4954" s="1"/>
        <i x="1425" s="1"/>
        <i x="2383" s="1"/>
        <i x="6613" s="1"/>
        <i x="3207" s="1"/>
        <i x="1683" s="1"/>
        <i x="966" s="1"/>
        <i x="597" s="1"/>
        <i x="4897" s="1"/>
        <i x="6748" s="1"/>
        <i x="2592" s="1"/>
        <i x="6106" s="1"/>
        <i x="6712" s="1"/>
        <i x="6109" s="1"/>
        <i x="6185" s="1"/>
        <i x="5768" s="1"/>
        <i x="5914" s="1"/>
        <i x="4929" s="1"/>
        <i x="305" s="1"/>
        <i x="60" s="1"/>
        <i x="2396" s="1"/>
        <i x="3320" s="1"/>
        <i x="3524" s="1"/>
        <i x="4681" s="1"/>
        <i x="6093" s="1"/>
        <i x="7735" s="1"/>
        <i x="1928" s="1"/>
        <i x="6249" s="1"/>
        <i x="1861" s="1"/>
        <i x="653" s="1"/>
        <i x="4308" s="1"/>
        <i x="4640" s="1"/>
        <i x="4711" s="1"/>
        <i x="3257" s="1"/>
        <i x="4820" s="1"/>
        <i x="4016" s="1"/>
        <i x="5116" s="1"/>
        <i x="7207" s="1"/>
        <i x="7609" s="1"/>
        <i x="4151" s="1"/>
        <i x="4012" s="1"/>
        <i x="6513" s="1"/>
        <i x="1297" s="1"/>
        <i x="6501" s="1"/>
        <i x="7687" s="1"/>
        <i x="3162" s="1"/>
        <i x="5135" s="1"/>
        <i x="6855" s="1"/>
        <i x="462" s="1"/>
        <i x="7423" s="1"/>
        <i x="6941" s="1"/>
        <i x="399" s="1"/>
        <i x="1040" s="1"/>
        <i x="4203" s="1"/>
        <i x="5262" s="1"/>
        <i x="1738" s="1"/>
        <i x="7076" s="1"/>
        <i x="6544" s="1"/>
        <i x="3146" s="1"/>
        <i x="6475" s="1"/>
        <i x="8173" s="1"/>
        <i x="6854" s="1"/>
        <i x="5681" s="1"/>
        <i x="3343" s="1"/>
        <i x="806" s="1"/>
        <i x="4108" s="1"/>
        <i x="3851" s="1"/>
        <i x="5800" s="1"/>
        <i x="7204" s="1"/>
        <i x="7619" s="1"/>
        <i x="2869" s="1"/>
        <i x="3140" s="1"/>
        <i x="6323" s="1"/>
        <i x="8108" s="1"/>
        <i x="6247" s="1"/>
        <i x="329" s="1"/>
        <i x="6401" s="1"/>
        <i x="2489" s="1"/>
        <i x="2557" s="1"/>
        <i x="1482" s="1"/>
        <i x="7635" s="1"/>
        <i x="3310" s="1"/>
        <i x="4596" s="1"/>
        <i x="621" s="1"/>
        <i x="1876" s="1"/>
        <i x="2516" s="1"/>
        <i x="5855" s="1"/>
        <i x="4366" s="1"/>
        <i x="866" s="1"/>
        <i x="7484" s="1"/>
        <i x="7336" s="1"/>
        <i x="6008" s="1"/>
        <i x="871" s="1"/>
        <i x="4885" s="1"/>
        <i x="6979" s="1"/>
        <i x="5151" s="1"/>
        <i x="6689" s="1"/>
        <i x="1205" s="1"/>
        <i x="8138" s="1"/>
        <i x="5226" s="1"/>
        <i x="6674" s="1"/>
        <i x="2387" s="1"/>
        <i x="6754" s="1"/>
        <i x="6737" s="1"/>
        <i x="6186" s="1"/>
        <i x="3092" s="1"/>
        <i x="1305" s="1"/>
        <i x="6502" s="1"/>
        <i x="1605" s="1"/>
        <i x="5394" s="1"/>
        <i x="7663" s="1"/>
        <i x="4444" s="1"/>
        <i x="506" s="1"/>
        <i x="4305" s="1"/>
        <i x="1781" s="1"/>
        <i x="3311" s="1"/>
        <i x="1567" s="1"/>
        <i x="7402" s="1"/>
        <i x="7629" s="1"/>
        <i x="1511" s="1"/>
        <i x="3636" s="1"/>
        <i x="6279" s="1"/>
        <i x="4191" s="1"/>
        <i x="2543" s="1"/>
        <i x="3284" s="1"/>
        <i x="6667" s="1"/>
        <i x="695" s="1"/>
        <i x="1148" s="1"/>
        <i x="7860" s="1"/>
        <i x="6003" s="1"/>
        <i x="1252" s="1"/>
        <i x="5198" s="1"/>
        <i x="4443" s="1"/>
        <i x="7062" s="1"/>
        <i x="3521" s="1"/>
        <i x="5535" s="1"/>
        <i x="6139" s="1"/>
        <i x="5153" s="1"/>
        <i x="4219" s="1"/>
        <i x="5436" s="1"/>
        <i x="7977" s="1"/>
        <i x="246" s="1"/>
        <i x="3957" s="1"/>
        <i x="6846" s="1"/>
        <i x="4646" s="1"/>
        <i x="2317" s="1"/>
        <i x="2822" s="1"/>
        <i x="8225" s="1"/>
        <i x="1530" s="1"/>
        <i x="4802" s="1"/>
        <i x="5791" s="1"/>
        <i x="4696" s="1"/>
        <i x="2810" s="1"/>
        <i x="2690" s="1"/>
        <i x="371" s="1"/>
        <i x="2203" s="1"/>
        <i x="4608" s="1"/>
        <i x="3872" s="1"/>
        <i x="2588" s="1"/>
        <i x="7245" s="1"/>
        <i x="2522" s="1"/>
        <i x="5942" s="1"/>
        <i x="96" s="1"/>
        <i x="3871" s="1"/>
        <i x="8112" s="1"/>
        <i x="1310" s="1"/>
        <i x="872" s="1"/>
        <i x="7075" s="1"/>
        <i x="2837" s="1"/>
        <i x="2310" s="1"/>
        <i x="6876" s="1"/>
        <i x="2419" s="1"/>
        <i x="1692" s="1"/>
        <i x="4172" s="1"/>
        <i x="3911" s="1"/>
        <i x="986" s="1"/>
        <i x="6177" s="1"/>
        <i x="4216" s="1"/>
        <i x="7168" s="1"/>
        <i x="2457" s="1"/>
        <i x="7514" s="1"/>
        <i x="6347" s="1"/>
        <i x="852" s="1"/>
        <i x="2666" s="1"/>
        <i x="361" s="1"/>
        <i x="4042" s="1"/>
        <i x="6253" s="1"/>
        <i x="3112" s="1"/>
        <i x="4611" s="1"/>
        <i x="7202" s="1"/>
        <i x="6893" s="1"/>
        <i x="7834" s="1"/>
        <i x="5249" s="1"/>
        <i x="5897" s="1"/>
        <i x="4617" s="1"/>
        <i x="5448" s="1"/>
        <i x="3495" s="1"/>
        <i x="4844" s="1"/>
        <i x="6210" s="1"/>
        <i x="1256" s="1"/>
        <i x="6520" s="1"/>
        <i x="7273" s="1"/>
        <i x="6943" s="1"/>
        <i x="3039" s="1"/>
        <i x="4538" s="1"/>
        <i x="3763" s="1"/>
        <i x="7270" s="1"/>
        <i x="6961" s="1"/>
        <i x="904" s="1"/>
        <i x="6931" s="1"/>
        <i x="566" s="1"/>
        <i x="8244" s="1"/>
        <i x="7510" s="1"/>
        <i x="2943" s="1"/>
        <i x="5869" s="1"/>
        <i x="7175" s="1"/>
        <i x="3562" s="1"/>
        <i x="217" s="1"/>
        <i x="4240" s="1"/>
        <i x="5488" s="1"/>
        <i x="382" s="1"/>
        <i x="6824" s="1"/>
        <i x="4071" s="1"/>
        <i x="4563" s="1"/>
        <i x="1670" s="1"/>
        <i x="2460" s="1"/>
        <i x="3716" s="1"/>
        <i x="5960" s="1"/>
        <i x="7835" s="1"/>
        <i x="3565" s="1"/>
        <i x="3506" s="1"/>
        <i x="7444" s="1"/>
        <i x="7171" s="1"/>
        <i x="4501" s="1"/>
        <i x="3953" s="1"/>
        <i x="1438" s="1"/>
        <i x="4263" s="1"/>
        <i x="5169" s="1"/>
        <i x="5592" s="1"/>
        <i x="6250" s="1"/>
        <i x="2638" s="1"/>
        <i x="175" s="1"/>
        <i x="1486" s="1"/>
        <i x="6453" s="1"/>
        <i x="936" s="1"/>
        <i x="2293" s="1"/>
        <i x="8278" s="1"/>
        <i x="2685" s="1"/>
        <i x="299" s="1"/>
        <i x="5172" s="1"/>
        <i x="3007" s="1"/>
        <i x="1395" s="1"/>
        <i x="2474" s="1"/>
        <i x="1181" s="1"/>
        <i x="2641" s="1"/>
        <i x="3723" s="1"/>
        <i x="1035" s="1"/>
        <i x="3330" s="1"/>
        <i x="1822" s="1"/>
        <i x="4729" s="1"/>
        <i x="5703" s="1"/>
        <i x="4631" s="1"/>
        <i x="1531" s="1"/>
        <i x="652" s="1"/>
        <i x="4239" s="1"/>
        <i x="2438" s="1"/>
        <i x="5784" s="1"/>
        <i x="5991" s="1"/>
        <i x="528" s="1"/>
        <i x="3609" s="1"/>
        <i x="1710" s="1"/>
        <i x="6973" s="1"/>
        <i x="5766" s="1"/>
        <i x="5686" s="1"/>
        <i x="2369" s="1"/>
        <i x="4898" s="1"/>
        <i x="2979" s="1"/>
        <i x="3016" s="1"/>
        <i x="4673" s="1"/>
        <i x="6972" s="1"/>
        <i x="8258" s="1"/>
        <i x="7191" s="1"/>
        <i x="241" s="1"/>
        <i x="2095" s="1"/>
        <i x="7598" s="1"/>
        <i x="1122" s="1"/>
        <i x="7536" s="1"/>
        <i x="2763" s="1"/>
        <i x="1290" s="1"/>
        <i x="180" s="1"/>
        <i x="2545" s="1"/>
        <i x="5355" s="1"/>
        <i x="7634" s="1"/>
        <i x="5587" s="1"/>
        <i x="913" s="1"/>
        <i x="4616" s="1"/>
        <i x="3488" s="1"/>
        <i x="3566" s="1"/>
        <i x="820" s="1"/>
        <i x="6524" s="1"/>
        <i x="1009" s="1"/>
        <i x="562" s="1"/>
        <i x="75" s="1"/>
        <i x="3227" s="1"/>
        <i x="1831" s="1"/>
        <i x="6738" s="1"/>
        <i x="2945" s="1"/>
        <i x="889" s="1"/>
        <i x="6905" s="1"/>
        <i x="4652" s="1"/>
        <i x="5255" s="1"/>
        <i x="1357" s="1"/>
        <i x="4069" s="1"/>
        <i x="6072" s="1"/>
        <i x="8265" s="1"/>
        <i x="6820" s="1"/>
        <i x="6226" s="1"/>
        <i x="1212" s="1"/>
        <i x="3378" s="1"/>
        <i x="5079" s="1"/>
        <i x="2693" s="1"/>
        <i x="3468" s="1"/>
        <i x="3865" s="1"/>
        <i x="3662" s="1"/>
        <i x="2452" s="1"/>
        <i x="3584" s="1"/>
        <i x="3868" s="1"/>
        <i x="1099" s="1"/>
        <i x="4248" s="1"/>
        <i x="3256" s="1"/>
        <i x="3513" s="1"/>
        <i x="8030" s="1"/>
        <i x="4874" s="1"/>
        <i x="7993" s="1"/>
        <i x="7884" s="1"/>
        <i x="1540" s="1"/>
        <i x="4873" s="1"/>
        <i x="3099" s="1"/>
        <i x="7726" s="1"/>
        <i x="1359" s="1"/>
        <i x="5339" s="1"/>
        <i x="1095" s="1"/>
        <i x="7368" s="1"/>
        <i x="6224" s="1"/>
        <i x="599" s="1"/>
        <i x="534" s="1"/>
        <i x="7305" s="1"/>
        <i x="1017" s="1"/>
        <i x="6994" s="1"/>
        <i x="4242" s="1"/>
        <i x="2165" s="1"/>
        <i x="7858" s="1"/>
        <i x="2402" s="1"/>
        <i x="758" s="1"/>
        <i x="1894" s="1"/>
        <i x="7812" s="1"/>
        <i x="3295" s="1"/>
        <i x="6687" s="1"/>
        <i x="4577" s="1"/>
        <i x="2070" s="1"/>
        <i x="8107" s="1"/>
        <i x="2451" s="1"/>
        <i x="5002" s="1"/>
        <i x="714" s="1"/>
        <i x="2652" s="1"/>
        <i x="4787" s="1"/>
        <i x="8197" s="1"/>
        <i x="7563" s="1"/>
        <i x="752" s="1"/>
        <i x="2551" s="1"/>
        <i x="8091" s="1"/>
        <i x="5789" s="1"/>
        <i x="4223" s="1"/>
        <i x="4235" s="1"/>
        <i x="2017" s="1"/>
        <i x="6589" s="1"/>
        <i x="2617" s="1"/>
        <i x="934" s="1"/>
        <i x="4680" s="1"/>
        <i x="3319" s="1"/>
        <i x="5265" s="1"/>
        <i x="4979" s="1"/>
        <i x="3582" s="1"/>
        <i x="2981" s="1"/>
        <i x="3174" s="1"/>
        <i x="1627" s="1"/>
        <i x="2307" s="1"/>
        <i x="89" s="1"/>
        <i x="7031" s="1"/>
        <i x="7850" s="1"/>
        <i x="4405" s="1"/>
        <i x="7783" s="1"/>
        <i x="4736" s="1"/>
        <i x="5558" s="1"/>
        <i x="7922" s="1"/>
        <i x="7637" s="1"/>
        <i x="409" s="1"/>
        <i x="2529" s="1"/>
        <i x="5632" s="1"/>
        <i x="5042" s="1"/>
        <i x="4425" s="1"/>
        <i x="8150" s="1"/>
        <i x="8038" s="1"/>
        <i x="4192" s="1"/>
        <i x="5021" s="1"/>
        <i x="5101" s="1"/>
        <i x="8075" s="1"/>
        <i x="3588" s="1"/>
        <i x="1849" s="1"/>
        <i x="2520" s="1"/>
        <i x="6921" s="1"/>
        <i x="7793" s="1"/>
        <i x="8037" s="1"/>
        <i x="5447" s="1"/>
        <i x="1808" s="1"/>
        <i x="2790" s="1"/>
        <i x="3234" s="1"/>
        <i x="5505" s="1"/>
        <i x="2827" s="1"/>
        <i x="761" s="1"/>
        <i x="3379" s="1"/>
        <i x="2876" s="1"/>
        <i x="7595" s="1"/>
        <i x="6676" s="1"/>
        <i x="7235" s="1"/>
        <i x="8063" s="1"/>
        <i x="6888" s="1"/>
        <i x="3740" s="1"/>
        <i x="5527" s="1"/>
        <i x="6383" s="1"/>
        <i x="2563" s="1"/>
        <i x="7348" s="1"/>
        <i x="1052" s="1"/>
        <i x="5001" s="1"/>
        <i x="4970" s="1"/>
        <i x="1947" s="1"/>
        <i x="5363" s="1"/>
        <i x="6148" s="1"/>
        <i x="4532" s="1"/>
        <i x="1410" s="1"/>
        <i x="5993" s="1"/>
        <i x="4432" s="1"/>
        <i x="6227" s="1"/>
        <i x="980" s="1"/>
        <i x="539" s="1"/>
        <i x="4869" s="1"/>
        <i x="1057" s="1"/>
        <i x="7018" s="1"/>
        <i x="7717" s="1"/>
        <i x="1332" s="1"/>
        <i x="1870" s="1"/>
        <i x="3595" s="1"/>
        <i x="4761" s="1"/>
        <i x="2918" s="1"/>
        <i x="5577" s="1"/>
        <i x="602" s="1"/>
        <i x="1647" s="1"/>
        <i x="4236" s="1"/>
        <i x="4029" s="1"/>
        <i x="6322" s="1"/>
        <i x="7508" s="1"/>
        <i x="7486" s="1"/>
        <i x="3054" s="1"/>
        <i x="6065" s="1"/>
        <i x="7468" s="1"/>
        <i x="4948" s="1"/>
        <i x="1259" s="1"/>
        <i x="504" s="1"/>
        <i x="1584" s="1"/>
        <i x="962" s="1"/>
        <i x="7819" s="1"/>
        <i x="7357" s="1"/>
        <i x="6070" s="1"/>
        <i x="7750" s="1"/>
        <i x="634" s="1"/>
        <i x="7298" s="1"/>
        <i x="5717" s="1"/>
        <i x="7433" s="1"/>
        <i x="8236" s="1"/>
        <i x="4717" s="1"/>
        <i x="2527" s="1"/>
        <i x="3341" s="1"/>
        <i x="5371" s="1"/>
        <i x="6778" s="1"/>
        <i x="4888" s="1"/>
        <i x="1753" s="1"/>
        <i x="2056" s="1"/>
        <i x="5964" s="1"/>
        <i x="2759" s="1"/>
        <i x="1972" s="1"/>
        <i x="1825" s="1"/>
        <i x="1828" s="1"/>
        <i x="3892" s="1"/>
        <i x="2872" s="1"/>
        <i x="3374" s="1"/>
        <i x="7163" s="1"/>
        <i x="6609" s="1"/>
        <i x="895" s="1"/>
        <i x="1977" s="1"/>
        <i x="2220" s="1"/>
        <i x="5708" s="1"/>
        <i x="4031" s="1"/>
        <i x="3058" s="1"/>
        <i x="7851" s="1"/>
        <i x="2710" s="1"/>
        <i x="7220" s="1"/>
        <i x="5746" s="1"/>
        <i x="1460" s="1"/>
        <i x="8067" s="1"/>
        <i x="2425" s="1"/>
        <i x="4927" s="1"/>
        <i x="4866" s="1"/>
        <i x="5682" s="1"/>
        <i x="6342" s="1"/>
        <i x="1338" s="1"/>
        <i x="4895" s="1"/>
        <i x="2823" s="1"/>
        <i x="5780" s="1"/>
        <i x="8042" s="1"/>
        <i x="676" s="1"/>
        <i x="30" s="1"/>
        <i x="1109" s="1"/>
        <i x="6508" s="1"/>
        <i x="4115" s="1"/>
        <i x="2749" s="1"/>
        <i x="1897" s="1"/>
        <i x="5203" s="1"/>
        <i x="3964" s="1"/>
        <i x="5569" s="1"/>
        <i x="8066" s="1"/>
        <i x="278" s="1"/>
        <i x="550" s="1"/>
        <i x="6351" s="1"/>
        <i x="5719" s="1"/>
        <i x="5673" s="1"/>
        <i x="557" s="1"/>
        <i x="2538" s="1"/>
        <i x="8149" s="1"/>
        <i x="2416" s="1"/>
        <i x="4803" s="1"/>
        <i x="5526" s="1"/>
        <i x="1864" s="1"/>
        <i x="5821" s="1"/>
        <i x="3400" s="1"/>
        <i x="6695" s="1"/>
        <i x="5885" s="1"/>
        <i x="8023" s="1"/>
        <i x="992" s="1"/>
        <i x="3944" s="1"/>
        <i x="1941" s="1"/>
        <i x="113" s="1"/>
        <i x="6126" s="1"/>
        <i x="8223" s="1"/>
        <i x="5305" s="1"/>
        <i x="2023" s="1"/>
        <i x="3511" s="1"/>
        <i x="7877" s="1"/>
        <i x="2453" s="1"/>
        <i x="130" s="1"/>
        <i x="6598" s="1"/>
        <i x="6948" s="1"/>
        <i x="1018" s="1"/>
        <i x="7688" s="1"/>
        <i x="8237" s="1"/>
        <i x="5990" s="1"/>
        <i x="2120" s="1"/>
        <i x="4104" s="1"/>
        <i x="2603" s="1"/>
        <i x="6895" s="1"/>
        <i x="1517" s="1"/>
        <i x="2146" s="1"/>
        <i x="3149" s="1"/>
        <i x="1691" s="1"/>
        <i x="1470" s="1"/>
        <i x="6478" s="1"/>
        <i x="3847" s="1"/>
        <i x="3399" s="1"/>
        <i x="1756" s="1"/>
        <i x="6835" s="1"/>
        <i x="432" s="1"/>
        <i x="6034" s="1"/>
        <i x="7797" s="1"/>
        <i x="3453" s="1"/>
        <i x="1845" s="1"/>
        <i x="6633" s="1"/>
        <i x="6901" s="1"/>
        <i x="5143" s="1"/>
        <i x="2262" s="1"/>
        <i x="3104" s="1"/>
        <i x="2897" s="1"/>
        <i x="4928" s="1"/>
        <i x="1884" s="1"/>
        <i x="3897" s="1"/>
        <i x="3673" s="1"/>
        <i x="2358" s="1"/>
        <i x="947" s="1"/>
        <i x="6936" s="1"/>
        <i x="3254" s="1"/>
        <i x="4195" s="1"/>
        <i x="4021" s="1"/>
        <i x="7046" s="1"/>
        <i x="6371" s="1"/>
        <i x="7524" s="1"/>
        <i x="7760" s="1"/>
        <i x="7055" s="1"/>
        <i x="3752" s="1"/>
        <i x="3907" s="1"/>
        <i x="5051" s="1"/>
        <i x="5860" s="1"/>
        <i x="5697" s="1"/>
        <i x="5500" s="1"/>
        <i x="6096" s="1"/>
        <i x="1331" s="1"/>
        <i x="3312" s="1"/>
        <i x="8262" s="1"/>
        <i x="885" s="1"/>
        <i x="7521" s="1"/>
        <i x="6037" s="1"/>
        <i x="6444" s="1"/>
        <i x="1349" s="1"/>
        <i x="274" s="1"/>
        <i x="7430" s="1"/>
        <i x="1711" s="1"/>
        <i x="2495" s="1"/>
        <i x="1288" s="1"/>
        <i x="5099" s="1"/>
        <i x="6290" s="1"/>
        <i x="6504" s="1"/>
        <i x="8009" s="1"/>
        <i x="5458" s="1"/>
        <i x="8240" s="1"/>
        <i x="7881" s="1"/>
        <i x="1094" s="1"/>
        <i x="2398" s="1"/>
        <i x="5380" s="1"/>
        <i x="7763" s="1"/>
        <i x="7907" s="1"/>
        <i x="1388" s="1"/>
        <i x="628" s="1"/>
        <i x="6879" s="1"/>
        <i x="8098" s="1"/>
        <i x="5438" s="1"/>
        <i x="813" s="1"/>
        <i x="3337" s="1"/>
        <i x="2824" s="1"/>
        <i x="4295" s="1"/>
        <i x="2910" s="1"/>
        <i x="5435" s="1"/>
        <i x="3890" s="1"/>
        <i x="1391" s="1"/>
        <i x="5730" s="1"/>
        <i x="4798" s="1"/>
        <i x="5846" s="1"/>
        <i x="2301" s="1"/>
        <i x="8257" s="1"/>
        <i x="6826" s="1"/>
        <i x="7399" s="1"/>
        <i x="2074" s="1"/>
        <i x="4393" s="1"/>
        <i x="7745" s="1"/>
        <i x="5725" s="1"/>
        <i x="8073" s="1"/>
        <i x="5119" s="1"/>
        <i x="6078" s="1"/>
        <i x="3002" s="1"/>
        <i x="5548" s="1"/>
        <i x="1592" s="1"/>
        <i x="5202" s="1"/>
        <i x="6026" s="1"/>
        <i x="7700" s="1"/>
        <i x="3617" s="1"/>
        <i x="2785" s="1"/>
        <i x="2412" s="1"/>
        <i x="6862" s="1"/>
        <i x="1084" s="1"/>
        <i x="7515" s="1"/>
        <i x="1167" s="1"/>
        <i x="3818" s="1"/>
        <i x="3062" s="1"/>
        <i x="6908" s="1"/>
        <i x="6953" s="1"/>
        <i x="2045" s="1"/>
        <i x="3718" s="1"/>
        <i x="7935" s="1"/>
        <i x="5584" s="1"/>
        <i x="5195" s="1"/>
        <i x="4342" s="1"/>
        <i x="7894" s="1"/>
        <i x="8127" s="1"/>
        <i x="1854" s="1"/>
        <i x="6205" s="1"/>
        <i x="444" s="1"/>
        <i x="7260" s="1"/>
        <i x="1300" s="1"/>
        <i x="2202" s="1"/>
        <i x="4876" s="1"/>
        <i x="4664" s="1"/>
        <i x="3823" s="1"/>
        <i x="2061" s="1"/>
        <i x="6365" s="1"/>
        <i x="5824" s="1"/>
        <i x="6872" s="1"/>
        <i x="6783" s="1"/>
        <i x="7275" s="1"/>
        <i x="7880" s="1"/>
        <i x="5981" s="1"/>
        <i x="5424" s="1"/>
        <i x="2595" s="1"/>
        <i x="2252" s="1"/>
        <i x="4127" s="1"/>
        <i x="2140" s="1"/>
        <i x="2087" s="1"/>
        <i x="4678" s="1"/>
        <i x="3157" s="1"/>
        <i x="7585" s="1"/>
        <i x="1610" s="1"/>
        <i x="8071" s="1"/>
        <i x="5318" s="1"/>
        <i x="5221" s="1"/>
        <i x="6025" s="1"/>
        <i x="3932" s="1"/>
        <i x="394" s="1"/>
        <i x="647" s="1"/>
        <i x="4613" s="1"/>
        <i x="1786" s="1"/>
        <i x="4369" s="1"/>
        <i x="8204" s="1"/>
        <i x="4226" s="1"/>
        <i x="2048" s="1"/>
        <i x="5834" s="1"/>
        <i x="2808" s="1"/>
        <i x="7002" s="1"/>
        <i x="8161" s="1"/>
        <i x="6673" s="1"/>
        <i x="735" s="1"/>
        <i x="4535" s="1"/>
        <i x="4597" s="1"/>
        <i x="2185" s="1"/>
        <i x="3691" s="1"/>
        <i x="1733" s="1"/>
        <i x="2303" s="1"/>
        <i x="1549" s="1"/>
        <i x="5377" s="1"/>
        <i x="6245" s="1"/>
        <i x="1814" s="1"/>
        <i x="915" s="1"/>
        <i x="4552" s="1"/>
        <i x="7067" s="1"/>
        <i x="7754" s="1"/>
        <i x="8004" s="1"/>
        <i x="7139" s="1"/>
        <i x="6911" s="1"/>
        <i x="7099" s="1"/>
        <i x="2962" s="1"/>
        <i x="7319" s="1"/>
        <i x="1070" s="1"/>
        <i x="778" s="1"/>
        <i x="3024" s="1"/>
        <i x="248" s="1"/>
        <i x="3288" s="1"/>
        <i x="70" s="1"/>
        <i x="7265" s="1"/>
        <i x="1803" s="1"/>
        <i x="257" s="1"/>
        <i x="2445" s="1"/>
        <i x="220" s="1"/>
        <i x="6172" s="1"/>
        <i x="817" s="1"/>
        <i x="7236" s="1"/>
        <i x="1565" s="1"/>
        <i x="1459" s="1"/>
        <i x="5910" s="1"/>
        <i x="4306" s="1"/>
        <i x="98" s="1"/>
        <i x="1050" s="1"/>
        <i x="2368" s="1"/>
        <i x="2103" s="1"/>
        <i x="5461" s="1"/>
        <i x="6841" s="1"/>
        <i x="5478" s="1"/>
        <i x="2672" s="1"/>
        <i x="7777" s="1"/>
        <i x="5738" s="1"/>
        <i x="1333" s="1"/>
        <i x="4035" s="1"/>
        <i x="4454" s="1"/>
        <i x="684" s="1"/>
        <i x="719" s="1"/>
        <i x="2975" s="1"/>
        <i x="7322" s="1"/>
        <i x="407" s="1"/>
        <i x="7572" s="1"/>
        <i x="3171" s="1"/>
        <i x="6599" s="1"/>
        <i x="5865" s="1"/>
        <i x="5905" s="1"/>
        <i x="6387" s="1"/>
        <i x="6013" s="1"/>
        <i x="5405" s="1"/>
        <i x="5883" s="1"/>
        <i x="2924" s="1"/>
        <i x="2644" s="1"/>
        <i x="1103" s="1"/>
        <i x="5614" s="1"/>
        <i x="5082" s="1"/>
        <i x="6019" s="1"/>
        <i x="7736" s="1"/>
        <i x="5166" s="1"/>
        <i x="3557" s="1"/>
        <i x="3947" s="1"/>
        <i x="2844" s="1"/>
        <i x="6369" s="1"/>
        <i x="7607" s="1"/>
        <i x="5920" s="1"/>
        <i x="2950" s="1"/>
        <i x="6372" s="1"/>
        <i x="6017" s="1"/>
        <i x="2565" s="1"/>
        <i x="7129" s="1"/>
        <i x="2183" s="1"/>
        <i x="6434" s="1"/>
        <i x="6467" s="1"/>
        <i x="6346" s="1"/>
        <i x="910" s="1"/>
        <i x="6203" s="1"/>
        <i x="160" s="1"/>
        <i x="4957" s="1"/>
        <i x="2852" s="1"/>
        <i x="5597" s="1"/>
        <i x="3202" s="1"/>
        <i x="7007" s="1"/>
        <i x="1881" s="1"/>
        <i x="1497" s="1"/>
        <i x="6315" s="1"/>
        <i x="3891" s="1"/>
        <i x="5065" s="1"/>
        <i x="4590" s="1"/>
        <i x="1326" s="1"/>
        <i x="5200" s="1"/>
        <i x="4269" s="1"/>
        <i x="669" s="1"/>
        <i x="3706" s="1"/>
        <i x="8156" s="1"/>
        <i x="7729" s="1"/>
        <i x="6385" s="1"/>
        <i x="6480" s="1"/>
        <i x="2280" s="1"/>
        <i x="2470" s="1"/>
        <i x="5455" s="1"/>
        <i x="3951" s="1"/>
        <i x="1859" s="1"/>
        <i x="734" s="1"/>
        <i x="6894" s="1"/>
        <i x="4969" s="1"/>
        <i x="6752" s="1"/>
        <i x="965" s="1"/>
        <i x="2357" s="1"/>
        <i x="2212" s="1"/>
        <i x="7299" s="1"/>
        <i x="6042" s="1"/>
        <i x="3138" s="1"/>
        <i x="7989" s="1"/>
        <i x="3173" s="1"/>
        <i x="2976" s="1"/>
        <i x="3885" s="1"/>
        <i x="4559" s="1"/>
        <i x="4064" s="1"/>
        <i x="7292" s="1"/>
        <i x="7469" s="1"/>
        <i x="7771" s="1"/>
        <i x="2661" s="1"/>
        <i x="2929" s="1"/>
        <i x="2680" s="1"/>
        <i x="1747" s="1"/>
        <i x="6352" s="1"/>
        <i x="1793" s="1"/>
        <i x="5534" s="1"/>
        <i x="2311" s="1"/>
        <i x="4762" s="1"/>
        <i x="1674" s="1"/>
        <i x="8181" s="1"/>
        <i x="7331" s="1"/>
        <i x="5141" s="1"/>
        <i x="6160" s="1"/>
        <i x="839" s="1"/>
        <i x="2309" s="1"/>
        <i x="424" s="1"/>
        <i x="7920" s="1"/>
        <i x="3502" s="1"/>
        <i x="4915" s="1"/>
        <i x="3394" s="1"/>
        <i x="595" s="1"/>
        <i x="2109" s="1"/>
        <i x="4362" s="1"/>
        <i x="7692" s="1"/>
        <i x="5538" s="1"/>
        <i x="1729" s="1"/>
        <i x="753" s="1"/>
        <i x="6833" s="1"/>
        <i x="4653" s="1"/>
        <i x="4843" s="1"/>
        <i x="5992" s="1"/>
        <i x="2436" s="1"/>
        <i x="1577" s="1"/>
        <i x="7312" s="1"/>
        <i x="4904" s="1"/>
        <i x="4557" s="1"/>
        <i x="4368" s="1"/>
        <i x="5126" s="1"/>
        <i x="1382" s="1"/>
        <i x="6004" s="1"/>
        <i x="3314" s="1"/>
        <i x="875" s="1"/>
        <i x="5131" s="1"/>
        <i x="3452" s="1"/>
        <i x="4131" s="1"/>
        <i x="1713" s="1"/>
        <i x="475" s="1"/>
        <i x="7801" s="1"/>
        <i x="7219" s="1"/>
        <i x="5904" s="1"/>
        <i x="4985" s="1"/>
        <i x="1581" s="1"/>
        <i x="547" s="1"/>
        <i x="1967" s="1"/>
        <i x="4057" s="1"/>
        <i x="3377" s="1"/>
        <i x="2239" s="1"/>
        <i x="7079" s="1"/>
        <i x="4859" s="1"/>
        <i x="1385" s="1"/>
        <i x="1436" s="1"/>
        <i x="6880" s="1"/>
        <i x="1199" s="1"/>
        <i x="6510" s="1"/>
        <i x="3360" s="1"/>
        <i x="2526" s="1"/>
        <i x="1919" s="1"/>
        <i x="8104" s="1"/>
        <i x="2367" s="1"/>
        <i x="7569" s="1"/>
        <i x="6561" s="1"/>
        <i x="4027" s="1"/>
        <i x="2105" s="1"/>
        <i x="1169" s="1"/>
        <i x="4178" s="1"/>
        <i x="5997" s="1"/>
        <i x="163" s="1"/>
        <i x="1210" s="1"/>
        <i x="4202" s="1"/>
        <i x="7258" s="1"/>
        <i x="3439" s="1"/>
        <i x="100" s="1"/>
        <i x="3004" s="1"/>
        <i x="159" s="1"/>
        <i x="6305" s="1"/>
        <i x="3372" s="1"/>
        <i x="6176" s="1"/>
        <i x="6736" s="1"/>
        <i x="2390" s="1"/>
        <i x="5795" s="1"/>
        <i x="4991" s="1"/>
        <i x="769" s="1"/>
        <i x="6918" s="1"/>
        <i x="5324" s="1"/>
        <i x="8239" s="1"/>
        <i x="4945" s="1"/>
        <i x="8015" s="1"/>
        <i x="2312" s="1"/>
        <i x="941" s="1"/>
        <i x="767" s="1"/>
        <i x="4700" s="1"/>
        <i x="6767" s="1"/>
        <i x="1595" s="1"/>
        <i x="6283" s="1"/>
        <i x="2007" s="1"/>
        <i x="7034" s="1"/>
        <i x="7970" s="1"/>
        <i x="4052" s="1"/>
        <i x="5926" s="1"/>
        <i x="6566" s="1"/>
        <i x="2938" s="1"/>
        <i x="3046" s="1"/>
        <i x="2370" s="1"/>
        <i x="5986" s="1"/>
        <i x="4400" s="1"/>
        <i x="2331" s="1"/>
        <i x="7463" s="1"/>
        <i x="5188" s="1"/>
        <i x="7366" s="1"/>
        <i x="1829" s="1"/>
        <i x="2078" s="1"/>
        <i x="7551" s="1"/>
        <i x="242" s="1"/>
        <i x="2932" s="1"/>
        <i x="7389" s="1"/>
        <i x="4868" s="1"/>
        <i x="1433" s="1"/>
        <i x="5940" s="1"/>
        <i x="2664" s="1"/>
        <i x="6206" s="1"/>
        <i x="3238" s="1"/>
        <i x="5315" s="1"/>
        <i x="5669" s="1"/>
        <i x="6782" s="1"/>
        <i x="6471" s="1"/>
        <i x="4884" s="1"/>
        <i x="3848" s="1"/>
        <i x="5617" s="1"/>
        <i x="1693" s="1"/>
        <i x="1266" s="1"/>
        <i x="5696" s="1"/>
        <i x="4177" s="1"/>
        <i x="3226" s="1"/>
        <i x="4592" s="1"/>
        <i x="2700" s="1"/>
        <i x="121" s="1"/>
        <i x="4821" s="1"/>
        <i x="4581" s="1"/>
        <i x="5712" s="1"/>
        <i x="8045" s="1"/>
        <i x="1685" s="1"/>
        <i x="2069" s="1"/>
        <i x="522" s="1"/>
        <i x="5209" s="1"/>
        <i x="5857" s="1"/>
        <i x="5915" s="1"/>
        <i x="3908" s="1"/>
        <i x="1768" s="1"/>
        <i x="6652" s="1"/>
        <i x="7409" s="1"/>
        <i x="4797" s="1"/>
        <i x="7400" s="1"/>
        <i x="3137" s="1"/>
        <i x="4964" s="1"/>
        <i x="8287" s="1"/>
        <i x="2005" s="1"/>
        <i x="5695" s="1"/>
        <i x="1118" s="1"/>
        <i x="587" s="1"/>
        <i x="4632" s="1"/>
        <i x="3260" s="1"/>
        <i x="247" s="1"/>
        <i x="1309" s="1"/>
        <i x="6509" s="1"/>
        <i x="356" s="1"/>
        <i x="2972" s="1"/>
        <i x="3166" s="1"/>
        <i x="6032" s="1"/>
        <i x="5859" s="1"/>
        <i x="6397" s="1"/>
        <i x="5023" s="1"/>
        <i x="6885" s="1"/>
        <i x="41" s="1"/>
        <i x="6536" s="1"/>
        <i x="6225" s="1"/>
        <i x="1183" s="1"/>
        <i x="3048" s="1"/>
        <i x="908" s="1"/>
        <i x="7332" s="1"/>
        <i x="4533" s="1"/>
        <i x="5662" s="1"/>
        <i x="4180" s="1"/>
        <i x="3631" s="1"/>
        <i x="833" s="1"/>
        <i x="7533" s="1"/>
        <i x="5409" s="1"/>
        <i x="4770" s="1"/>
        <i x="4777" s="1"/>
        <i x="7327" s="1"/>
        <i x="2483" s="1"/>
        <i x="1512" s="1"/>
        <i x="5744" s="1"/>
        <i x="3672" s="1"/>
        <i x="7903" s="1"/>
        <i x="3028" s="1"/>
        <i x="4349" s="1"/>
        <i x="5267" s="1"/>
        <i x="5743" s="1"/>
        <i x="5075" s="1"/>
        <i x="4676" s="1"/>
        <i x="1626" s="1"/>
        <i x="1119" s="1"/>
        <i x="3387" s="1"/>
        <i x="3021" s="1"/>
        <i x="5868" s="1"/>
        <i x="7513" s="1"/>
        <i x="6328" s="1"/>
        <i x="5093" s="1"/>
        <i x="5645" s="1"/>
        <i x="5078" s="1"/>
        <i x="1318" s="1"/>
        <i x="4081" s="1"/>
        <i x="2294" s="1"/>
        <i x="5790" s="1"/>
        <i x="6301" s="1"/>
        <i x="3373" s="1"/>
        <i x="3176" s="1"/>
        <i x="6428" s="1"/>
        <i x="5792" s="1"/>
        <i x="2394" s="1"/>
        <i x="3548" s="1"/>
        <i x="7369" s="1"/>
        <i x="4896" s="1"/>
        <i x="6817" s="1"/>
        <i x="5056" s="1"/>
        <i x="3874" s="1"/>
        <i x="6547" s="1"/>
        <i x="5290" s="1"/>
        <i x="6297" s="1"/>
        <i x="886" s="1"/>
        <i x="2512" s="1"/>
        <i x="5297" s="1"/>
        <i x="66" s="1"/>
        <i x="987" s="1"/>
        <i x="7041" s="1"/>
        <i x="7839" s="1"/>
        <i x="6000" s="1"/>
        <i x="6792" s="1"/>
        <i x="5890" s="1"/>
        <i x="3193" s="1"/>
        <i x="7774" s="1"/>
        <i x="2397" s="1"/>
        <i x="7450" s="1"/>
        <i x="5464" s="1"/>
        <i x="4524" s="1"/>
        <i x="5224" s="1"/>
        <i x="2807" s="1"/>
        <i x="5654" s="1"/>
        <i x="4778" s="1"/>
        <i x="4485" s="1"/>
        <i x="2914" s="1"/>
        <i x="4448" s="1"/>
        <i x="7691" s="1"/>
        <i x="5313" s="1"/>
        <i x="1983" s="1"/>
        <i x="1241" s="1"/>
        <i x="114" s="1"/>
        <i x="6545" s="1"/>
        <i x="7179" s="1"/>
        <i x="1555" s="1"/>
        <i x="2658" s="1"/>
        <i x="6760" s="1"/>
        <i x="2711" s="1"/>
        <i x="5125" s="1"/>
        <i x="2896" s="1"/>
        <i x="6627" s="1"/>
        <i x="6359" s="1"/>
        <i x="191" s="1"/>
        <i x="6222" s="1"/>
        <i x="2010" s="1"/>
        <i x="339" s="1"/>
        <i x="8231" s="1"/>
        <i x="5073" s="1"/>
        <i x="5793" s="1"/>
        <i x="7464" s="1"/>
        <i x="8029" s="1"/>
        <i x="7958" s="1"/>
        <i x="7874" s="1"/>
        <i x="7155" s="1"/>
        <i x="2200" s="1"/>
        <i x="5105" s="1"/>
        <i x="6190" s="1"/>
        <i x="7090" s="1"/>
        <i x="4902" s="1"/>
        <i x="3416" s="1"/>
        <i x="5573" s="1"/>
        <i x="8201" s="1"/>
        <i x="4878" s="1"/>
        <i x="810" s="1"/>
        <i x="7870" s="1"/>
        <i x="6252" s="1"/>
        <i x="6292" s="1"/>
        <i x="4014" s="1"/>
        <i x="4746" s="1"/>
        <i x="3770" s="1"/>
        <i x="3926" s="1"/>
        <i x="7784" s="1"/>
        <i x="8263" s="1"/>
        <i x="1959" s="1"/>
        <i x="5616" s="1"/>
        <i x="8110" s="1"/>
        <i x="555" s="1"/>
        <i x="8114" s="1"/>
        <i x="6886" s="1"/>
        <i x="286" s="1"/>
        <i x="76" s="1"/>
        <i x="4382" s="1"/>
        <i x="1133" s="1"/>
        <i x="4967" s="1"/>
        <i x="6657" s="1"/>
        <i x="5039" s="1"/>
        <i x="1727" s="1"/>
        <i x="4490" s="1"/>
        <i x="7226" s="1"/>
        <i x="5832" s="1"/>
        <i x="6281" s="1"/>
        <i x="711" s="1"/>
        <i x="7709" s="1"/>
        <i x="7487" s="1"/>
        <i x="6615" s="1"/>
        <i x="3863" s="1"/>
        <i x="7827" s="1"/>
        <i x="5061" s="1"/>
        <i x="8207" s="1"/>
        <i x="2134" s="1"/>
        <i x="8250" s="1"/>
        <i x="4703" s="1"/>
        <i x="4301" s="1"/>
        <i x="6582" s="1"/>
        <i x="2789" s="1"/>
        <i x="3354" s="1"/>
        <i x="5502" s="1"/>
        <i x="3810" s="1"/>
        <i x="7017" s="1"/>
        <i x="2768" s="1"/>
        <i x="3057" s="1"/>
        <i x="3216" s="1"/>
        <i x="8076" s="1"/>
        <i x="6189" s="1"/>
        <i x="8111" s="1"/>
        <i x="1507" s="1"/>
        <i x="1575" s="1"/>
        <i x="7621" s="1"/>
        <i x="7953" s="1"/>
        <i x="529" s="1"/>
        <i x="6505" s="1"/>
        <i x="7718" s="1"/>
        <i x="5652" s="1"/>
        <i x="7639" s="1"/>
        <i x="8148" s="1"/>
        <i x="1516" s="1"/>
        <i x="5102" s="1"/>
        <i x="4916" s="1"/>
        <i x="6757" s="1"/>
        <i x="4795" s="1"/>
        <i x="6671" s="1"/>
        <i x="7250" s="1"/>
        <i x="3520" s="1"/>
        <i x="7500" s="1"/>
        <i x="4274" s="1"/>
        <i x="4381" s="1"/>
        <i x="2406" s="1"/>
        <i x="6925" s="1"/>
        <i x="3323" s="1"/>
        <i x="6570" s="1"/>
        <i x="5369" s="1"/>
        <i x="3283" s="1"/>
        <i x="3170" s="1"/>
        <i x="2127" s="1"/>
        <i x="7483" s="1"/>
        <i x="4863" s="1"/>
        <i x="1689" s="1"/>
        <i x="3843" s="1"/>
        <i x="2025" s="1"/>
        <i x="1965" s="1"/>
        <i x="6531" s="1"/>
        <i x="2649" s="1"/>
        <i x="5664" s="1"/>
        <i x="4530" s="1"/>
        <i x="3205" s="1"/>
        <i x="5199" s="1"/>
        <i x="6354" s="1"/>
        <i x="7780" s="1"/>
        <i x="1236" s="1"/>
        <i x="5626" s="1"/>
        <i x="7530" s="1"/>
        <i x="1274" s="1"/>
        <i x="1190" s="1"/>
        <i x="7209" s="1"/>
        <i x="1527" s="1"/>
        <i x="6922" s="1"/>
        <i x="7186" s="1"/>
        <i x="2777" s="1"/>
        <i x="1538" s="1"/>
        <i x="1798" s="1"/>
        <i x="2894" s="1"/>
        <i x="1524" s="1"/>
        <i x="952" s="1"/>
        <i x="6777" s="1"/>
        <i x="1450" s="1"/>
        <i x="105" s="1"/>
        <i x="5357" s="1"/>
        <i x="4319" s="1"/>
        <i x="7966" s="1"/>
        <i x="6364" s="1"/>
        <i x="1465" s="1"/>
        <i x="7488" s="1"/>
        <i x="1934" s="1"/>
        <i x="5937" s="1"/>
        <i x="4297" s="1"/>
        <i x="7961" s="1"/>
        <i x="5089" s="1"/>
        <i x="3209" s="1"/>
        <i x="4515" s="1"/>
        <i x="2900" s="1"/>
        <i x="3539" s="1"/>
        <i x="3878" s="1"/>
        <i x="4054" s="1"/>
        <i x="5762" s="1"/>
        <i x="7693" s="1"/>
        <i x="3744" s="1"/>
        <i x="3109" s="1"/>
        <i x="6670" s="1"/>
        <i x="3117" s="1"/>
        <i x="8145" s="1"/>
        <i x="3577" s="1"/>
        <i x="3591" s="1"/>
        <i x="7401" s="1"/>
        <i x="391" s="1"/>
        <i x="8016" s="1"/>
        <i x="686" s="1"/>
        <i x="5114" s="1"/>
        <i x="1249" s="1"/>
        <i x="4378" s="1"/>
        <i x="7161" s="1"/>
        <i x="3141" s="1"/>
        <i x="4561" s="1"/>
        <i x="4347" s="1"/>
        <i x="110" s="1"/>
        <i x="5052" s="1"/>
        <i x="6209" s="1"/>
        <i x="5501" s="1"/>
        <i x="6635" s="1"/>
        <i x="4212" s="1"/>
        <i x="2173" s="1"/>
        <i x="7618" s="1"/>
        <i x="6926" s="1"/>
        <i x="6319" s="1"/>
        <i x="4358" s="1"/>
        <i x="5856" s="1"/>
        <i x="7597" s="1"/>
        <i x="4906" s="1"/>
        <i x="1773" s="1"/>
        <i x="7765" s="1"/>
        <i x="5344" s="1"/>
        <i x="3278" s="1"/>
        <i x="6125" s="1"/>
        <i x="2559" s="1"/>
        <i x="3782" s="1"/>
        <i x="792" s="1"/>
        <i x="5666" s="1"/>
        <i x="6759" s="1"/>
        <i x="1175" s="1"/>
        <i x="5201" s="1"/>
        <i x="5320" s="1"/>
        <i x="5430" s="1"/>
        <i x="2921" s="1"/>
        <i x="1945" s="1"/>
        <i x="1544" s="1"/>
        <i x="2288" s="1"/>
        <i x="7613" s="1"/>
        <i x="3180" s="1"/>
        <i x="5185" s="1"/>
        <i x="5395" s="1"/>
        <i x="4657" s="1"/>
        <i x="7174" s="1"/>
        <i x="2427" s="1"/>
        <i x="281" s="1"/>
        <i x="3517" s="1"/>
        <i x="2862" s="1"/>
        <i x="8142" s="1"/>
        <i x="7632" s="1"/>
        <i x="4388" s="1"/>
        <i x="186" s="1"/>
        <i x="4520" s="1"/>
        <i x="8008" s="1"/>
        <i x="7910" s="1"/>
        <i x="2039" s="1"/>
        <i x="5139" s="1"/>
        <i x="7434" s="1"/>
        <i x="4288" s="1"/>
        <i x="2726" s="1"/>
        <i x="2450" s="1"/>
        <i x="705" s="1"/>
        <i x="663" s="1"/>
        <i x="712" s="1"/>
        <i x="4364" s="1"/>
        <i x="374" s="1"/>
        <i x="4901" s="1"/>
        <i x="1572" s="1"/>
        <i x="994" s="1"/>
        <i x="2490" s="1"/>
        <i x="1835" s="1"/>
        <i x="5591" s="1"/>
        <i x="3869" s="1"/>
        <i x="8249" s="1"/>
        <i x="2493" s="1"/>
        <i x="2922" s="1"/>
        <i x="560" s="1"/>
        <i x="123" s="1"/>
        <i x="4253" s="1"/>
        <i x="5951" s="1"/>
        <i x="5807" s="1"/>
        <i x="5837" s="1"/>
        <i x="964" s="1"/>
        <i x="5106" s="1"/>
        <i x="7418" s="1"/>
        <i x="1066" s="1"/>
        <i x="2247" s="1"/>
        <i x="459" s="1"/>
        <i x="4829" s="1"/>
        <i x="1362" s="1"/>
        <i x="1537" s="1"/>
        <i x="3597" s="1"/>
        <i x="1075" s="1"/>
        <i x="5184" s="1"/>
        <i x="6747" s="1"/>
        <i x="5476" s="1"/>
        <i x="5273" s="1"/>
        <i x="4373" s="1"/>
        <i x="2222" s="1"/>
        <i x="4707" s="1"/>
        <i x="4510" s="1"/>
        <i x="5563" s="1"/>
        <i x="861" s="1"/>
        <i x="8211" s="1"/>
        <i x="762" s="1"/>
        <i x="7821" s="1"/>
        <i x="124" s="1"/>
        <i x="2745" s="1"/>
        <i x="859" s="1"/>
        <i x="3844" s="1"/>
        <i x="1015" s="1"/>
        <i x="7118" s="1"/>
        <i x="2737" s="1"/>
        <i x="2898" s="1"/>
        <i x="1879" s="1"/>
        <i x="1054" s="1"/>
        <i x="2773" s="1"/>
        <i x="3083" s="1"/>
        <i x="5245" s="1"/>
        <i x="3695" s="1"/>
        <i x="1589" s="1"/>
        <i x="5650" s="1"/>
        <i x="4365" s="1"/>
        <i x="3846" s="1"/>
        <i x="3375" s="1"/>
        <i x="1730" s="1"/>
        <i x="3358" s="1"/>
        <i x="3648" s="1"/>
        <i x="5012" s="1"/>
        <i x="7294" s="1"/>
        <i x="5683" s="1"/>
        <i x="3840" s="1"/>
        <i x="1632" s="1"/>
        <i x="6288" s="1"/>
        <i x="5161" s="1"/>
        <i x="4026" s="1"/>
        <i x="4540" s="1"/>
        <i x="8028" s="1"/>
        <i x="147" s="1"/>
        <i x="3040" s="1"/>
        <i x="3946" s="1"/>
        <i x="3817" s="1"/>
        <i x="263" s="1"/>
        <i x="3106" s="1"/>
        <i x="5833" s="1"/>
        <i x="5033" s="1"/>
        <i x="7862" s="1"/>
        <i x="2915" s="1"/>
        <i x="4044" s="1"/>
        <i x="2386" s="1"/>
        <i x="7391" s="1"/>
        <i x="1830" s="1"/>
        <i x="6546" s="1"/>
        <i x="552" s="1"/>
        <i x="3601" s="1"/>
        <i x="2295" s="1"/>
        <i x="6507" s="1"/>
        <i x="4402" s="1"/>
        <i x="5750" s="1"/>
        <i x="874" s="1"/>
        <i x="4404" s="1"/>
        <i x="5511" s="1"/>
        <i x="7088" s="1"/>
        <i x="3575" s="1"/>
        <i x="1526" s="1"/>
        <i x="6114" s="1"/>
        <i x="4816" s="1"/>
        <i x="6787" s="1"/>
        <i x="2501" s="1"/>
        <i x="6009" s="1"/>
        <i x="5010" s="1"/>
        <i x="42" s="1"/>
        <i x="7703" s="1"/>
        <i x="8233" s="1"/>
        <i x="4790" s="1"/>
        <i x="3407" s="1"/>
        <i x="7885" s="1"/>
        <i x="5266" s="1"/>
        <i x="5253" s="1"/>
        <i x="7419" s="1"/>
        <i x="5713" s="1"/>
        <i x="5460" s="1"/>
        <i x="8089" s="1"/>
        <i x="609" s="1"/>
        <i x="5466" s="1"/>
        <i x="3191" s="1"/>
        <i x="4350" s="1"/>
        <i x="7016" s="1"/>
        <i x="1201" s="1"/>
        <i x="7673" s="1"/>
        <i x="384" s="1"/>
        <i x="3685" s="1"/>
        <i x="5684" s="1"/>
        <i x="6924" s="1"/>
        <i x="1469" s="1"/>
        <i x="851" s="1"/>
        <i x="588" s="1"/>
        <i x="5759" s="1"/>
        <i x="808" s="1"/>
        <i x="2172" s="1"/>
        <i x="8047" s="1"/>
        <i x="4871" s="1"/>
        <i x="5618" s="1"/>
        <i x="7806" s="1"/>
        <i x="5515" s="1"/>
        <i x="2227" s="1"/>
        <i x="5452" s="1"/>
        <i x="3746" s="1"/>
        <i x="493" s="1"/>
        <i x="1976" s="1"/>
        <i x="706" s="1"/>
        <i x="1820" s="1"/>
        <i x="5007" s="1"/>
        <i x="7843" s="1"/>
        <i x="7422" s="1"/>
        <i x="4765" s="1"/>
        <i x="4768" s="1"/>
        <i x="1281" s="1"/>
        <i x="6063" s="1"/>
        <i x="6488" s="1"/>
        <i x="6966" s="1"/>
        <i x="7253" s="1"/>
        <i x="7912" s="1"/>
        <i x="751" s="1"/>
        <i x="6517" s="1"/>
        <i x="1597" s="1"/>
        <i x="5994" s="1"/>
        <i x="2080" s="1"/>
        <i x="5493" s="1"/>
        <i x="1369" s="1"/>
        <i x="7606" s="1"/>
        <i x="4351" s="1"/>
        <i x="1347" s="1"/>
        <i x="5422" s="1"/>
        <i x="4222" s="1"/>
        <i x="944" s="1"/>
        <i x="4714" s="1"/>
        <i x="1812" s="1"/>
        <i x="5142" s="1"/>
        <i x="7996" s="1"/>
        <i x="5954" s="1"/>
        <i x="1754" s="1"/>
        <i x="3720" s="1"/>
        <i x="1392" s="1"/>
        <i x="5334" s="1"/>
        <i x="3999" s="1"/>
        <i x="7309" s="1"/>
        <i x="8032" s="1"/>
        <i x="3534" s="1"/>
        <i x="81" s="1"/>
        <i x="7557" s="1"/>
        <i x="484" s="1"/>
        <i x="4745" s="1"/>
        <i x="2126" s="1"/>
        <i x="3655" s="1"/>
        <i x="990" s="1"/>
        <i x="5599" s="1"/>
        <i x="6956" s="1"/>
        <i x="4006" s="1"/>
        <i x="6938" s="1"/>
        <i x="726" s="1"/>
        <i x="4830" s="1"/>
        <i x="3637" s="1"/>
        <i x="5053" s="1"/>
        <i x="5310" s="1"/>
        <i x="1996" s="1"/>
        <i x="3347" s="1"/>
        <i x="2027" s="1"/>
        <i x="6588" s="1"/>
        <i x="219" s="1"/>
        <i x="3658" s="1"/>
        <i x="1086" s="1"/>
        <i x="5889" s="1"/>
        <i x="2079" s="1"/>
        <i x="6642" s="1"/>
        <i x="4340" s="1"/>
        <i x="5822" s="1"/>
        <i x="3385" s="1"/>
        <i x="6421" s="1"/>
        <i x="7659" s="1"/>
        <i x="1432" s="1"/>
        <i x="4145" s="1"/>
        <i x="6577" s="1"/>
        <i x="6675" s="1"/>
        <i x="2826" s="1"/>
        <i x="1215" s="1"/>
        <i x="5215" s="1"/>
        <i x="5146" s="1"/>
        <i x="8217" s="1"/>
        <i x="6266" s="1"/>
        <i x="6426" s="1"/>
        <i x="6796" s="1"/>
        <i x="7210" s="1"/>
        <i x="5785" s="1"/>
        <i x="1818" s="1"/>
        <i x="7082" s="1"/>
        <i x="5843" s="1"/>
        <i x="5797" s="1"/>
        <i x="4181" s="1"/>
        <i x="5827" s="1"/>
        <i x="2505" s="1"/>
        <i x="1628" s="1"/>
        <i x="4586" s="1"/>
        <i x="8180" s="1"/>
        <i x="2906" s="1"/>
        <i x="7130" s="1"/>
        <i x="6724" s="1"/>
        <i x="3856" s="1"/>
        <i x="1045" s="1"/>
        <i x="1211" s="1"/>
        <i x="4243" s="1"/>
        <i x="1230" s="1"/>
        <i x="1841" s="1"/>
        <i x="216" s="1"/>
        <i x="5177" s="1"/>
        <i x="3204" s="1"/>
        <i x="5181" s="1"/>
        <i x="7848" s="1"/>
        <i x="8209" s="1"/>
        <i x="6399" s="1"/>
        <i x="260" s="1"/>
        <i x="4328" s="1"/>
        <i x="7548" s="1"/>
        <i x="7108" s="1"/>
        <i x="582" s="1"/>
        <i x="2746" s="1"/>
        <i x="4833" s="1"/>
        <i x="5428" s="1"/>
        <i x="7934" s="1"/>
        <i x="3674" s="1"/>
        <i x="6058" s="1"/>
        <i x="3620" s="1"/>
        <i x="6271" s="1"/>
        <i x="6861" s="1"/>
        <i x="7198" s="1"/>
        <i x="5718" s="1"/>
        <i x="5439" s="1"/>
        <i x="4060" s="1"/>
        <i x="1149" s="1"/>
        <i x="3755" s="1"/>
        <i x="4992" s="1"/>
        <i x="7117" s="1"/>
        <i x="1282" s="1"/>
        <i x="355" s="1"/>
        <i x="400" s="1"/>
        <i x="2177" s="1"/>
        <i x="1667" s="1"/>
        <i x="6061" s="1"/>
        <i x="5431" s="1"/>
        <i x="4333" s="1"/>
        <i x="6701" s="1"/>
        <i x="2793" s="1"/>
        <i x="4946" s="1"/>
        <i x="3499" s="1"/>
        <i x="3044" s="1"/>
        <i x="2553" s="1"/>
        <i x="8049" s="1"/>
        <i x="1998" s="1"/>
        <i x="3735" s="1"/>
        <i x="5612" s="1"/>
        <i x="2635" s="1"/>
        <i x="2265" s="1"/>
        <i x="4313" s="1"/>
        <i x="4943" s="1"/>
        <i x="679" s="1"/>
        <i x="4962" s="1"/>
        <i x="6295" s="1"/>
        <i x="1374" s="1"/>
        <i x="6607" s="1"/>
        <i x="7640" s="1"/>
        <i x="1981" s="1"/>
        <i x="3679" s="1"/>
        <i x="7377" s="1"/>
        <i x="892" s="1"/>
        <i x="7823" s="1"/>
        <i x="5540" s="1"/>
        <i x="3457" s="1"/>
        <i x="6680" s="1"/>
        <i x="5685" s="1"/>
        <i x="8084" s="1"/>
        <i x="5423" s="1"/>
        <i x="1732" s="1"/>
        <i x="5849" s="1"/>
        <i x="7378" s="1"/>
        <i x="6678" s="1"/>
        <i x="1270" s="1"/>
        <i x="155" s="1"/>
        <i x="8072" s="1"/>
        <i x="3780" s="1"/>
        <i x="7188" s="1"/>
        <i x="6202" s="1"/>
        <i x="2114" s="1"/>
        <i x="2874" s="1"/>
        <i x="1741" s="1"/>
        <i x="4045" s="1"/>
        <i x="6386" s="1"/>
        <i x="85" s="1"/>
        <i x="7023" s="1"/>
        <i x="2392" s="1"/>
        <i x="548" s="1"/>
        <i x="6482" s="1"/>
        <i x="4606" s="1"/>
        <i x="5671" s="1"/>
        <i x="4654" s="1"/>
        <i x="7094" s="1"/>
        <i x="5670" s="1"/>
        <i x="1774" s="1"/>
        <i x="4672" s="1"/>
        <i x="7116" s="1"/>
        <i x="3563" s="1"/>
        <i x="4963" s="1"/>
        <i x="3398" s="1"/>
        <i x="5788" s="1"/>
        <i x="7459" s="1"/>
        <i x="6145" s="1"/>
        <i x="4414" s="1"/>
        <i x="1159" s="1"/>
        <i x="7085" s="1"/>
        <i x="6199" s="1"/>
        <i x="738" s="1"/>
        <i x="1810" s="1"/>
        <i x="1370" s="1"/>
        <i x="351" s="1"/>
        <i x="2264" s="1"/>
        <i x="1225" s="1"/>
        <i x="626" s="1"/>
        <i x="3610" s="1"/>
        <i x="3711" s="1"/>
        <i x="4153" s="1"/>
        <i x="2554" s="1"/>
        <i x="205" s="1"/>
        <i x="4594" s="1"/>
        <i x="5483" s="1"/>
        <i x="3545" s="1"/>
        <i x="6291" s="1"/>
        <i x="1321" s="1"/>
        <i x="1192" s="1"/>
        <i x="5281" s="1"/>
        <i x="3842" s="1"/>
        <i x="7370" s="1"/>
        <i x="2157" s="1"/>
        <i x="7864" s="1"/>
        <i x="4337" s="1"/>
        <i x="4204" s="1"/>
        <i x="6207" s="1"/>
        <i x="7725" s="1"/>
        <i x="328" s="1"/>
        <i x="4513" s="1"/>
        <i x="8205" s="1"/>
        <i x="5354" s="1"/>
        <i x="6448" s="1"/>
        <i x="3570" s="1"/>
        <i x="5811" s="1"/>
        <i x="4990" s="1"/>
        <i x="2714" s="1"/>
        <i x="3286" s="1"/>
        <i x="6187" s="1"/>
        <i x="8026" s="1"/>
        <i x="4461" s="1"/>
        <i x="6223" s="1"/>
        <i x="292" s="1"/>
        <i x="5497" s="1"/>
        <i x="2546" s="1"/>
        <i x="2997" s="1"/>
        <i x="6067" s="1"/>
        <i x="2410" s="1"/>
        <i x="863" s="1"/>
        <i x="5555" s="1"/>
        <i x="1964" s="1"/>
        <i x="4560" s="1"/>
        <i x="8054" s="1"/>
        <i x="6770" s="1"/>
        <i x="6614" s="1"/>
        <i x="1578" s="1"/>
        <i x="4989" s="1"/>
        <i x="3413" s="1"/>
        <i x="3346" s="1"/>
        <i x="5192" s="1"/>
        <i x="5999" s="1"/>
        <i x="441" s="1"/>
        <i x="4276" s="1"/>
        <i x="3433" s="1"/>
        <i x="373" s="1"/>
        <i x="729" s="1"/>
        <i x="4412" s="1"/>
        <i x="3338" s="1"/>
        <i x="1904" s="1"/>
        <i x="2540" s="1"/>
        <i x="5896" s="1"/>
        <i x="2468" s="1"/>
        <i x="6955" s="1"/>
        <i x="6239" s="1"/>
        <i x="5164" s="1"/>
        <i x="2799" s="1"/>
        <i x="6449" s="1"/>
        <i x="4463" s="1"/>
        <i x="2584" s="1"/>
        <i x="1058" s="1"/>
        <i x="2003" s="1"/>
        <i x="1707" s="1"/>
        <i x="600" s="1"/>
        <i x="6236" s="1"/>
        <i x="2102" s="1"/>
        <i x="6204" s="1"/>
        <i x="3393" s="1"/>
        <i x="6446" s="1"/>
        <i x="482" s="1"/>
        <i x="5998" s="1"/>
        <i x="3201" s="1"/>
        <i x="3864" s="1"/>
        <i x="6600" s="1"/>
        <i x="6329" s="1"/>
        <i x="4091" s="1"/>
        <i x="4900" s="1"/>
        <i x="5723" s="1"/>
        <i x="4092" s="1"/>
        <i x="1525" s="1"/>
        <i x="3449" s="1"/>
        <i x="6532" s="1"/>
        <i x="7278" s="1"/>
        <i x="1779" s="1"/>
        <i x="2904" s="1"/>
        <i x="5087" s="1"/>
        <i x="4468" s="1"/>
        <i x="5938" s="1"/>
        <i x="92" s="1"/>
        <i x="1248" s="1"/>
        <i x="4173" s="1"/>
        <i x="8050" s="1"/>
        <i x="6403" s="1"/>
        <i x="5136" s="1"/>
        <i x="8179" s="1"/>
        <i x="5966" s="1"/>
        <i x="300" s="1"/>
        <i x="4183" s="1"/>
        <i x="8177" s="1"/>
        <i x="4158" s="1"/>
        <i x="6107" s="1"/>
        <i x="794" s="1"/>
        <i x="7906" s="1"/>
        <i x="4320" s="1"/>
        <i x="3421" s="1"/>
        <i x="5600" s="1"/>
        <i x="1271" s="1"/>
        <i x="1916" s="1"/>
        <i x="993" s="1"/>
        <i x="6184" s="1"/>
        <i x="6183" s="1"/>
        <i x="2422" s="1"/>
        <i x="5043" s="1"/>
        <i x="3503" s="1"/>
        <i x="5096" s="1"/>
        <i x="6153" s="1"/>
        <i x="2217" s="1"/>
        <i x="4375" s="1"/>
        <i x="3965" s="1"/>
        <i x="5980" s="1"/>
        <i x="1661" s="1"/>
        <i x="7575" s="1"/>
        <i x="267" s="1"/>
        <i x="5272" s="1"/>
        <i x="4899" s="1"/>
        <i x="4084" s="1"/>
        <i x="348" s="1"/>
        <i x="1636" s="1"/>
        <i x="5327" s="1"/>
        <i x="6799" s="1"/>
        <i x="4823" s="1"/>
        <i x="4300" s="1"/>
        <i x="213" s="1"/>
        <i x="4355" s="1"/>
        <i x="4360" s="1"/>
        <i x="2335" s="1"/>
        <i x="891" s="1"/>
        <i x="1021" s="1"/>
        <i x="6057" s="1"/>
        <i x="1204" s="1"/>
        <i x="270" s="1"/>
        <i x="6984" s="1"/>
        <i x="903" s="1"/>
        <i x="6630" s="1"/>
        <i x="7596" s="1"/>
        <i x="4738" s="1"/>
        <i x="5566" s="1"/>
        <i x="6344" s="1"/>
        <i x="5397" s="1"/>
        <i x="2536" s="1"/>
        <i x="6191" s="1"/>
        <i x="6356" s="1"/>
        <i x="5406" s="1"/>
        <i x="4638" s="1"/>
        <i x="1556" s="1"/>
        <i x="7558" s="1"/>
        <i x="7431" s="1"/>
        <i x="1003" s="1"/>
        <i x="5274" s="1"/>
        <i x="4882" s="1"/>
        <i x="5952" s="1"/>
        <i x="4750" s="1"/>
        <i x="5767" s="1"/>
        <i x="2300" s="1"/>
        <i x="8040" s="1"/>
        <i x="3553" s="1"/>
        <i x="5210" s="1"/>
        <i x="6362" s="1"/>
        <i x="2581" s="1"/>
        <i x="4128" s="1"/>
        <i x="4691" s="1"/>
        <i x="7124" s="1"/>
        <i x="3704" s="1"/>
        <i x="1640" s="1"/>
        <i x="4925" s="1"/>
        <i x="2051" s="1"/>
        <i x="8210" s="1"/>
        <i x="1749" s="1"/>
        <i x="53" s="1"/>
        <i x="3715" s="1"/>
        <i x="4102" s="1"/>
        <i x="5971" s="1"/>
        <i x="1783" s="1"/>
        <i x="2928" s="1"/>
        <i x="7474" s="1"/>
        <i x="1135" s="1"/>
        <i x="4053" s="1"/>
        <i x="2334" s="1"/>
        <i x="2430" s="1"/>
        <i x="3977" s="1"/>
        <i x="3175" s="1"/>
        <i x="4124" s="1"/>
        <i x="6884" s="1"/>
        <i x="5895" s="1"/>
        <i x="3745" s="1"/>
        <i x="1566" s="1"/>
        <i x="6529" s="1"/>
        <i x="4040" s="1"/>
        <i x="5019" s="1"/>
        <i x="2882" s="1"/>
        <i x="3143" s="1"/>
        <i x="6438" s="1"/>
        <i x="2939" s="1"/>
        <i x="7963" s="1"/>
        <i x="530" s="1"/>
        <i x="3797" s="1"/>
        <i x="5104" s="1"/>
        <i x="2724" s="1"/>
        <i x="1064" s="1"/>
        <i x="975" s="1"/>
        <i x="4492" s="1"/>
        <i x="2418" s="1"/>
        <i x="4651" s="1"/>
        <i x="2235" s="1"/>
        <i x="2725" s="1"/>
        <i x="4665" s="1"/>
        <i x="5976" s="1"/>
        <i x="957" s="1"/>
        <i x="2012" s="1"/>
        <i x="7058" s="1"/>
        <i x="4549" s="1"/>
        <i x="974" s="1"/>
        <i x="405" s="1"/>
        <i x="2781" s="1"/>
        <i x="1952" s="1"/>
        <i x="2286" s="1"/>
        <i x="116" s="1"/>
        <i x="4779" s="1"/>
        <i x="6803" s="1"/>
        <i x="4847" s="1"/>
        <i x="5611" s="1"/>
        <i x="1452" s="1"/>
        <i x="5826" s="1"/>
        <i x="5634" s="1"/>
        <i x="7329" s="1"/>
        <i x="7073" s="1"/>
        <i x="2699" s="1"/>
        <i x="5710" s="1"/>
        <i x="5745" s="1"/>
        <i x="5595" s="1"/>
        <i x="2241" s="1"/>
        <i x="896" s="1"/>
        <i x="3308" s="1"/>
        <i x="6066" s="1"/>
        <i x="3986" s="1"/>
        <i x="2534" s="1"/>
        <i x="3805" s="1"/>
        <i x="3784" s="1"/>
        <i x="3405" s="1"/>
        <i x="5391" s="1"/>
        <i x="3315" s="1"/>
        <i x="7915" s="1"/>
        <i x="6158" s="1"/>
        <i x="3795" s="1"/>
        <i x="4087" s="1"/>
        <i x="3515" s="1"/>
        <i x="7323" s="1"/>
        <i x="291" s="1"/>
        <i x="7712" s="1"/>
        <i x="4281" s="1"/>
        <i x="2389" s="1"/>
        <i x="7059" s="1"/>
        <i x="5852" s="1"/>
        <i x="7353" s="1"/>
        <i x="7789" s="1"/>
        <i x="7454" s="1"/>
        <i x="2525" s="1"/>
        <i x="4011" s="1"/>
        <i x="6289" s="1"/>
        <i x="2569" s="1"/>
        <i x="2830" s="1"/>
        <i x="4278" s="1"/>
        <i x="2030" s="1"/>
        <i x="1763" s="1"/>
        <i x="3600" s="1"/>
        <i x="3935" s="1"/>
        <i x="5850" s="1"/>
        <i x="4033" s="1"/>
        <i x="4074" s="1"/>
        <i x="1434" s="1"/>
        <i x="3889" s="1"/>
        <i x="1911" s="1"/>
        <i x="1715" s="1"/>
        <i x="5594" s="1"/>
        <i x="3279" s="1"/>
        <i x="5870" s="1"/>
        <i x="6889" s="1"/>
        <i x="2937" s="1"/>
        <i x="446" s="1"/>
        <i x="7228" s="1"/>
        <i x="4893" s="1"/>
        <i x="3709" s="1"/>
        <i x="5568" s="1"/>
        <i x="1639" s="1"/>
        <i x="3945" s="1"/>
        <i x="1232" s="1"/>
        <i x="5794" s="1"/>
        <i x="3893" s="1"/>
        <i x="7782" s="1"/>
        <i x="972" s="1"/>
        <i x="2622" s="1"/>
        <i x="7479" s="1"/>
        <i x="696" s="1"/>
        <i x="948" s="1"/>
        <i x="2246" s="1"/>
        <i x="5468" s="1"/>
        <i x="1051" s="1"/>
        <i x="7070" s="1"/>
        <i x="976" s="1"/>
        <i x="856" s="1"/>
        <i x="6424" s="1"/>
        <i x="2819" s="1"/>
        <i x="3047" s="1"/>
        <i x="4279" s="1"/>
        <i x="3630" s="1"/>
        <i x="1985" s="1"/>
        <i x="7439" s="1"/>
        <i x="1157" s="1"/>
        <i x="5174" s="1"/>
        <i x="7889" s="1"/>
        <i x="3772" s="1"/>
        <i x="7388" s="1"/>
        <i x="5182" s="1"/>
        <i x="1755" s="1"/>
        <i x="1284" s="1"/>
        <i x="1128" s="1"/>
        <i x="2299" s="1"/>
        <i x="6971" s="1"/>
        <i x="4086" s="1"/>
        <i x="6429" s="1"/>
        <i x="7379" s="1"/>
        <i x="3581" s="1"/>
        <i x="2528" s="1"/>
        <i x="6690" s="1"/>
        <i x="4683" s="1"/>
        <i x="6408" s="1"/>
        <i x="2562" s="1"/>
        <i x="6995" s="1"/>
        <i x="7243" s="1"/>
        <i x="749" s="1"/>
        <i x="221" s="1"/>
        <i x="6405" s="1"/>
        <i x="2901" s="1"/>
        <i x="2346" s="1"/>
        <i x="6062" s="1"/>
        <i x="897" s="1"/>
        <i x="4936" s="1"/>
        <i x="2423" s="1"/>
        <i x="3026" s="1"/>
        <i x="5983" s="1"/>
        <i x="6913" s="1"/>
        <i x="3995" s="1"/>
        <i x="1419" s="1"/>
        <i x="8055" s="1"/>
        <i x="3621" s="1"/>
        <i x="6503" s="1"/>
        <i x="576" s="1"/>
        <i x="1735" s="1"/>
        <i x="5389" s="1"/>
        <i x="7306" s="1"/>
        <i x="2112" s="1"/>
        <i x="3391" s="1"/>
        <i x="5150" s="1"/>
        <i x="7481" s="1"/>
        <i x="7153" s="1"/>
        <i x="5068" s="1"/>
        <i x="404" s="1"/>
        <i x="2795" s="1"/>
        <i x="3119" s="1"/>
        <i x="3525" s="1"/>
        <i x="7420" s="1"/>
        <i x="1782" s="1"/>
        <i x="3130" s="1"/>
        <i x="3302" s="1"/>
        <i x="4819" s="1"/>
        <i x="4633" s="1"/>
        <i x="951" s="1"/>
        <i x="3224" s="1"/>
        <i x="4702" s="1"/>
        <i x="6049" s="1"/>
        <i x="1193" s="1"/>
        <i x="7643" s="1"/>
        <i x="935" s="1"/>
        <i x="7883" s="1"/>
        <i x="8061" s="1"/>
        <i x="598" s="1"/>
        <i x="131" s="1"/>
        <i x="2458" s="1"/>
        <i x="4476" s="1"/>
        <i x="5216" s="1"/>
        <i x="1213" s="1"/>
        <i x="5129" s="1"/>
        <i x="6116" s="1"/>
        <i x="4477" s="1"/>
        <i x="2068" s="1"/>
        <i x="3749" s="1"/>
        <i x="1163" s="1"/>
        <i x="2291" s="1"/>
        <i x="4013" s="1"/>
        <i x="2225" s="1"/>
        <i x="7133" s="1"/>
        <i x="2488" s="1"/>
        <i x="3519" s="1"/>
        <i x="2327" s="1"/>
        <i x="6851" s="1"/>
        <i x="7955" s="1"/>
        <i x="177" s="1"/>
        <i x="6717" s="1"/>
        <i x="2765" s="1"/>
        <i x="2842" s="1"/>
        <i x="3956" s="1"/>
        <i x="5489" s="1"/>
        <i x="2318" s="1"/>
        <i x="495" s="1"/>
        <i x="5668" s="1"/>
        <i x="2669" s="1"/>
        <i x="2218" s="1"/>
        <i x="4034" s="1"/>
        <i x="3038" s="1"/>
        <i x="8259" s="1"/>
        <i x="1071" s="1"/>
        <i x="5366" s="1"/>
        <i x="3073" s="1"/>
        <i x="2283" s="1"/>
        <i x="2091" s="1"/>
        <i x="1703" s="1"/>
        <i x="3663" s="1"/>
        <i x="3914" s="1"/>
        <i x="4036" s="1"/>
        <i x="827" s="1"/>
        <i x="3349" s="1"/>
        <i x="4303" s="1"/>
        <i x="4824" s="1"/>
        <i x="6604" s="1"/>
        <i x="567" s="1"/>
        <i x="781" s="1"/>
        <i x="4952" s="1"/>
        <i x="1024" s="1"/>
        <i x="352" s="1"/>
        <i x="7229" s="1"/>
        <i x="8137" s="1"/>
        <i x="2702" s="1"/>
        <i x="2162" s="1"/>
        <i x="6345" s="1"/>
        <i x="468" s="1"/>
        <i x="5836" s="1"/>
        <i x="238" s="1"/>
        <i x="7290" s="1"/>
        <i x="1644" s="1"/>
        <i x="1238" s="1"/>
        <i x="1137" s="1"/>
        <i x="5627" s="1"/>
        <i x="2326" s="1"/>
        <i x="1907" s="1"/>
        <i x="3504" s="1"/>
        <i x="323" s="1"/>
        <i x="1655" s="1"/>
        <i x="1718" s="1"/>
        <i x="5287" s="1"/>
        <i x="258" s="1"/>
        <i x="1563" s="1"/>
        <i x="189" s="1"/>
        <i x="1618" s="1"/>
        <i x="3599" s="1"/>
        <i x="429" s="1"/>
        <i x="7252" s="1"/>
        <i x="2433" s="1"/>
        <i x="4767" s="1"/>
        <i x="7148" s="1"/>
        <i x="5427" s="1"/>
        <i x="5689" s="1"/>
        <i x="592" s="1"/>
        <i x="84" s="1"/>
        <i x="2944" s="1"/>
        <i x="5539" s="1"/>
        <i x="5657" s="1"/>
        <i x="8224" s="1"/>
        <i x="3111" s="1"/>
        <i x="5074" s="1"/>
        <i x="5269" s="1"/>
        <i x="6554" s="1"/>
        <i x="2608" s="1"/>
        <i x="4772" s="1"/>
        <i x="6118" s="1"/>
        <i x="1931" s="1"/>
        <i x="2486" s="1"/>
        <i x="4712" s="1"/>
        <i x="1170" s="1"/>
        <i x="2754" s="1"/>
        <i x="3561" s="1"/>
        <i x="1166" s="1"/>
        <i x="5996" s="1"/>
        <i x="3820" s="1"/>
        <i x="7775" s="1"/>
        <i x="388" s="1"/>
        <i x="4730" s="1"/>
        <i x="7381" s="1"/>
        <i x="1971" s="1"/>
        <i x="5348" s="1"/>
        <i x="1228" s="1"/>
        <i x="325" s="1"/>
        <i x="5470" s="1"/>
        <i x="4614" s="1"/>
        <i x="8018" s="1"/>
        <i x="3045" s="1"/>
        <i x="7187" s="1"/>
        <i x="5170" s="1"/>
        <i x="4429" s="1"/>
        <i x="5330" s="1"/>
        <i x="526" s="1"/>
        <i x="5412" s="1"/>
        <i x="2531" s="1"/>
        <i x="7937" s="1"/>
        <i x="2930" s="1"/>
        <i x="360" s="1"/>
        <i x="6246" s="1"/>
        <i x="3699" s="1"/>
        <i x="4526" s="1"/>
        <i x="7601" s="1"/>
        <i x="3005" s="1"/>
        <i x="4469" s="1"/>
        <i x="3065" s="1"/>
        <i x="580" s="1"/>
        <i x="7033" s="1"/>
        <i x="6154" s="1"/>
        <i x="1842" s="1"/>
        <i x="1161" s="1"/>
        <i x="398" s="1"/>
        <i x="643" s="1"/>
        <i x="4625" s="1"/>
        <i x="1625" s="1"/>
        <i x="3567" s="1"/>
        <i x="6704" s="1"/>
        <i x="6714" s="1"/>
        <i x="4845" s="1"/>
        <i x="724" s="1"/>
        <i x="2861" s="1"/>
        <i x="4626" s="1"/>
        <i x="1481" s="1"/>
        <i x="4415" s="1"/>
        <i x="5649" s="1"/>
        <i x="8002" s="1"/>
        <i x="1110" s="1"/>
        <i x="2281" s="1"/>
        <i x="8192" s="1"/>
        <i x="6044" s="1"/>
        <i x="5326" s="1"/>
        <i x="5375" s="1"/>
        <i x="1144" s="1"/>
        <i x="5398" s="1"/>
        <i x="7231" s="1"/>
        <i x="7895" s="1"/>
        <i x="2740" s="1"/>
        <i x="713" s="1"/>
        <i x="880" s="1"/>
        <i x="4636" s="1"/>
        <i x="6641" s="1"/>
        <i x="3792" s="1"/>
        <i x="3532" s="1"/>
        <i x="7574" s="1"/>
        <i x="531" s="1"/>
        <i x="166" s="1"/>
        <i x="832" s="1"/>
        <i x="5815" s="1"/>
        <i x="5770" s="1"/>
        <i x="2099" s="1"/>
        <i x="1491" s="1"/>
        <i x="7071" s="1"/>
        <i x="2336" s="1"/>
        <i x="2052" s="1"/>
        <i x="7115" s="1"/>
        <i x="7973" s="1"/>
        <i x="2055" s="1"/>
        <i x="3659" s="1"/>
        <i x="5410" s="1"/>
        <i x="271" s="1"/>
        <i x="7029" s="1"/>
        <i x="298" s="1"/>
        <i x="6900" s="1"/>
        <i x="8136" s="1"/>
        <i x="4776" s="1"/>
        <i x="6313" s="1"/>
        <i x="7025" s="1"/>
        <i x="5771" s="1"/>
        <i x="2866" s="1"/>
        <i x="74" s="1"/>
        <i x="7986" s="1"/>
        <i x="4578" s="1"/>
        <i x="195" s="1"/>
        <i x="5512" s="1"/>
        <i x="6069" s="1"/>
        <i x="2739" s="1"/>
        <i x="5457" s="1"/>
        <i x="55" s="1"/>
        <i x="4647" s="1"/>
        <i x="347" s="1"/>
        <i x="50" s="1"/>
        <i x="7248" s="1"/>
        <i x="5810" s="1"/>
        <i x="6805" s="1"/>
        <i x="3585" s="1"/>
        <i x="3668" s="1"/>
        <i x="1393" s="1"/>
        <i x="4978" s="1"/>
        <i x="4763" s="1"/>
        <i x="87" s="1"/>
        <i x="4125" s="1"/>
        <i x="4043" s="1"/>
        <i x="5090" s="1"/>
        <i x="1561" s="1"/>
        <i x="2404" s="1"/>
        <i x="7246" s="1"/>
        <i x="6082" s="1"/>
        <i x="1068" s="1"/>
        <i x="5761" s="1"/>
        <i x="1762" s="1"/>
        <i x="3722" s="1"/>
        <i x="4416" s="1"/>
        <i x="1890" s="1"/>
        <i x="1386" s="1"/>
        <i x="1082" s="1"/>
        <i x="513" s="1"/>
        <i x="956" s="1"/>
        <i x="1113" s="1"/>
        <i x="3225" s="1"/>
        <i x="7296" s="1"/>
        <i x="1377" s="1"/>
        <i x="1008" s="1"/>
        <i x="6433" s="1"/>
        <i x="6358" s="1"/>
        <i x="2315" s="1"/>
        <i x="2696" s="1"/>
        <i x="777" s="1"/>
        <i x="5020" s="1"/>
        <i x="3041" s="1"/>
        <i x="5441" s="1"/>
        <i x="6823" s="1"/>
        <i x="1946" s="1"/>
        <i x="1184" s="1"/>
        <i x="2484" s="1"/>
        <i x="4343" s="1"/>
        <i x="1007" s="1"/>
        <i x="6268" s="1"/>
        <i x="7293" s="1"/>
        <i x="4068" s="1"/>
        <i x="3059" s="1"/>
        <i x="2653" s="1"/>
        <i x="3273" s="1"/>
        <i x="4920" s="1"/>
        <i x="4134" s="1"/>
        <i x="3758" s="1"/>
        <i x="3602" s="1"/>
        <i x="2891" s="1"/>
        <i x="6052" s="1"/>
        <i x="4558" s="1"/>
        <i x="4805" s="1"/>
        <i x="2131" s="1"/>
        <i x="7123" s="1"/>
        <i x="228" s="1"/>
        <i x="8243" s="1"/>
        <i x="6243" s="1"/>
        <i x="5613" s="1"/>
        <i x="7310" s="1"/>
        <i x="4644" s="1"/>
        <i x="1817" s="1"/>
        <i x="3445" s="1"/>
        <i x="2804" s="1"/>
        <i x="7929" s="1"/>
        <i x="946" s="1"/>
        <i x="828" s="1"/>
        <i x="301" s="1"/>
        <i x="1672" s="1"/>
        <i x="665" s="1"/>
        <i x="5084" s="1"/>
        <i x="184" s="1"/>
        <i x="6335" s="1"/>
        <i x="1013" s="1"/>
        <i x="1699" s="1"/>
        <i x="1323" s="1"/>
        <i x="5308" s="1"/>
        <i x="6113" s="1"/>
        <i x="1838" s="1"/>
        <i x="7549" s="1"/>
        <i x="1088" s="1"/>
        <i x="960" s="1"/>
        <i x="2156" s="1"/>
        <i x="2815" s="1"/>
        <i x="4784" s="1"/>
        <i x="5134" s="1"/>
        <i x="456" s="1"/>
        <i x="2215" s="1"/>
        <i x="218" s="1"/>
        <i x="2042" s="1"/>
        <i x="3666" s="1"/>
        <i x="3742" s="1"/>
        <i x="5753" s="1"/>
        <i x="4272" s="1"/>
        <i x="6686" s="1"/>
        <i x="7747" s="1"/>
        <i x="4550" s="1"/>
        <i x="2253" s="1"/>
        <i x="3676" s="1"/>
        <i x="190" s="1"/>
        <i x="2593" s="1"/>
        <i x="2721" s="1"/>
        <i x="6085" s="1"/>
        <i x="4684" s="1"/>
        <i x="2349" s="1"/>
        <i x="4667" s="1"/>
        <i x="7921" s="1"/>
        <i x="2266" s="1"/>
        <i x="2625" s="1"/>
        <i x="7751" s="1"/>
        <i x="7417" s="1"/>
        <i x="586" s="1"/>
        <i x="2864" s="1"/>
        <i x="6182" s="1"/>
        <i x="8128" s="1"/>
        <i x="2798" s="1"/>
        <i x="5884" s="1"/>
        <i x="5263" s="1"/>
        <i x="3529" s="1"/>
        <i x="7901" s="1"/>
        <i x="4330" s="1"/>
        <i x="6171" s="1"/>
        <i x="1905" s="1"/>
        <i x="4841" s="1"/>
        <i x="1742" s="1"/>
        <i x="7122" s="1"/>
        <i x="5779" s="1"/>
        <i x="3507" s="1"/>
        <i x="4289" s="1"/>
        <i x="2555" s="1"/>
        <i x="2865" s="1"/>
        <i x="148" s="1"/>
        <i x="3105" s="1"/>
        <i x="397" s="1"/>
        <i x="283" s="1"/>
        <i x="3836" s="1"/>
        <i x="6679" s="1"/>
        <i x="210" s="1"/>
        <i x="7583" s="1"/>
        <i x="3154" s="1"/>
        <i x="2035" s="1"/>
        <i x="322" s="1"/>
        <i x="4273" s="1"/>
        <i x="4245" s="1"/>
        <i x="6014" s="1"/>
        <i x="7386" s="1"/>
        <i x="2350" s="1"/>
        <i x="5124" s="1"/>
        <i x="5786" s="1"/>
        <i x="7671" s="1"/>
        <i x="5631" s="1"/>
        <i x="641" s="1"/>
        <i x="1594" s="1"/>
        <i x="1645" s="1"/>
        <i x="6398" s="1"/>
        <i x="6278" s="1"/>
        <i x="379" s="1"/>
        <i x="4371" s="1"/>
        <i x="2963" s="1"/>
        <i x="136" s="1"/>
        <i x="5687" s="1"/>
        <i x="4995" s="1"/>
        <i x="5841" s="1"/>
        <i x="625" s="1"/>
        <i x="1938" s="1"/>
        <i x="4851" s="1"/>
        <i x="6208" s="1"/>
        <i x="7087" s="1"/>
        <i x="6765" s="1"/>
        <i x="6374" s="1"/>
        <i x="6402" s="1"/>
        <i x="2123" s="1"/>
        <i x="3501" s="1"/>
        <i x="1060" s="1"/>
        <i x="7600" s="1"/>
        <i x="2682" s="1"/>
        <i x="2953" s="1"/>
        <i x="985" s="1"/>
        <i x="7941" s="1"/>
        <i x="666" s="1"/>
        <i x="192" s="1"/>
        <i x="5480" s="1"/>
        <i x="3753" s="1"/>
        <i x="6007" s="1"/>
        <i x="5933" s="1"/>
        <i x="4610" s="1"/>
        <i x="4420" s="1"/>
        <i x="5930" s="1"/>
        <i x="5133" s="1"/>
        <i x="6853" s="1"/>
        <i x="77" s="1"/>
        <i x="5917" s="1"/>
        <i x="773" s="1"/>
        <i x="2135" s="1"/>
        <i x="1634" s="1"/>
        <i x="5644" s="1"/>
        <i x="1216" s="1"/>
        <i x="5149" s="1"/>
        <i x="4872" s="1"/>
        <i x="3968" s="1"/>
        <i x="1671" s="1"/>
        <i x="1533" s="1"/>
        <i x="7856" s="1"/>
        <i x="5218" s="1"/>
        <i x="1067" s="1"/>
        <i x="574" s="1"/>
        <i x="8005" s="1"/>
        <i x="2210" s="1"/>
        <i x="6494" s="1"/>
        <i x="6314" s="1"/>
        <i x="3822" s="1"/>
        <i x="6188" s="1"/>
        <i x="79" s="1"/>
        <i x="6916" s="1"/>
        <i x="5425" s="1"/>
        <i x="1102" s="1"/>
        <i x="3536" s="1"/>
        <i x="4292" s="1"/>
        <i x="6804" s="1"/>
        <i x="2054" s="1"/>
        <i x="6045" s="1"/>
        <i x="1495" s="1"/>
        <i x="3576" s="1"/>
        <i x="5776" s="1"/>
        <i x="4037" s="1"/>
        <i x="7803" s="1"/>
        <i x="3642" s="1"/>
        <i x="3564" s="1"/>
        <i x="809" s="1"/>
        <i x="6169" s="1"/>
        <i x="7362" s="1"/>
        <i x="7289" s="1"/>
        <i x="4309" s="1"/>
        <i x="5828" s="1"/>
        <i x="99" s="1"/>
        <i x="4971" s="1"/>
        <i x="5400" s="1"/>
        <i x="179" s="1"/>
        <i x="5225" s="1"/>
        <i x="6156" s="1"/>
        <i x="4237" s="1"/>
        <i x="901" s="1"/>
        <i x="2472" s="1"/>
        <i x="4937" s="1"/>
        <i x="5503" s="1"/>
        <i x="5947" s="1"/>
        <i x="6611" s="1"/>
        <i x="7757" s="1"/>
        <i x="2686" s="1"/>
        <i x="3604" s="1"/>
        <i x="6029" s="1"/>
        <i x="7238" s="1"/>
        <i x="3001" s="1"/>
        <i x="1019" s="1"/>
        <i x="5625" s="1"/>
        <i x="830" s="1"/>
        <i x="5187" s="1"/>
        <i x="7589" s="1"/>
        <i x="8255" s="1"/>
        <i x="1523" s="1"/>
        <i x="5919" s="1"/>
        <i x="613" s="1"/>
        <i x="4189" s="1"/>
        <i x="961" s="1"/>
        <i x="5341" s="1"/>
        <i x="4998" s="1"/>
        <i x="1624" s="1"/>
        <i x="3403" s="1"/>
        <i x="2006" s="1"/>
        <i x="1180" s="1"/>
        <i x="5107" s="1"/>
        <i x="5603" s="1"/>
        <i x="211" s="1"/>
        <i x="8051" s="1"/>
        <i x="5862" s="1"/>
        <i x="4194" s="1"/>
        <i x="1376" s="1"/>
        <i x="7480" s="1"/>
        <i x="7904" s="1"/>
        <i x="5322" s="1"/>
        <i x="8198" s="1"/>
        <i x="4390" s="1"/>
        <i x="7239" s="1"/>
        <i x="3159" s="1"/>
        <i x="5878" s="1"/>
        <i x="4210" s="1"/>
        <i x="2196" s="1"/>
        <i x="893" s="1"/>
        <i x="4865" s="1"/>
        <i x="955" s="1"/>
        <i x="4528" s="1"/>
        <i x="4287" s="1"/>
        <i x="4780" s="1"/>
        <i x="171" s="1"/>
        <i x="5667" s="1"/>
        <i x="4800" s="1"/>
        <i x="2345" s="1"/>
        <i x="6828" s="1"/>
        <i x="5751" s="1"/>
        <i x="3437" s="1"/>
        <i x="2229" s="1"/>
        <i x="8039" s="1"/>
        <i x="172" s="1"/>
        <i x="900" s="1"/>
        <i x="5390" s="1"/>
        <i x="4965" s="1"/>
        <i x="3801" s="1"/>
        <i x="3866" s="1"/>
        <i x="787" s="1"/>
        <i x="6850" s="1"/>
        <i x="1177" s="1"/>
        <i x="447" s="1"/>
        <i x="4488" s="1"/>
        <i x="3430" s="1"/>
        <i x="5572" s="1"/>
        <i x="1780" s="1"/>
        <i x="5449" s="1"/>
        <i x="3327" s="1"/>
        <i x="6791" s="1"/>
        <i x="5232" s="1"/>
        <i x="4187" s="1"/>
        <i x="7588" s="1"/>
        <i x="237" s="1"/>
        <i x="998" s="1"/>
        <i x="989" s="1"/>
        <i x="4424" s="1"/>
        <i x="3632" s="1"/>
        <i x="2858" s="1"/>
        <i x="7476" s="1"/>
        <i x="1298" s="1"/>
        <i x="4502" s="1"/>
        <i x="426" s="1"/>
        <i x="1001" s="1"/>
        <i x="920" s="1"/>
        <i x="8100" s="1"/>
        <i x="3751" s="1"/>
        <i x="1875" s="1"/>
        <i x="6988" s="1"/>
        <i x="4728" s="1"/>
        <i x="6230" s="1"/>
        <i x="2787" s="1"/>
        <i x="591" s="1"/>
        <i x="2371" s="1"/>
        <i x="4756" s="1"/>
        <i x="1280" s="1"/>
        <i x="854" s="1"/>
        <i x="3084" s="1"/>
        <i x="971" s="1"/>
        <i x="1748" s="1"/>
        <i x="8031" s="1"/>
        <i x="39" s="1"/>
        <i x="4038" s="1"/>
        <i x="3883" s="1"/>
        <i x="607" s="1"/>
        <i x="4705" s="1"/>
        <i x="5596" s="1"/>
        <i x="615" s="1"/>
        <i x="8141" s="1"/>
        <i x="4209" s="1"/>
        <i x="6829" s="1"/>
        <i x="3448" s="1"/>
        <i x="3129" s="1"/>
        <i x="3875" s="1"/>
        <i x="1446" s="1"/>
        <i x="1253" s="1"/>
        <i x="8165" s="1"/>
        <i x="2513" s="1"/>
        <i x="7380" s="1"/>
        <i x="2237" s="1"/>
        <i x="3131" s="1"/>
        <i x="2009" s="1"/>
        <i x="7610" s="1"/>
        <i x="1705" s="1"/>
        <i x="6336" s="1"/>
        <i x="650" s="1"/>
        <i x="5962" s="1"/>
        <i x="4907" s="1"/>
        <i x="3638" s="1"/>
        <i x="5045" s="1"/>
        <i x="3069" s="1"/>
        <i x="1951" s="1"/>
        <i x="2119" s="1"/>
        <i x="5312" s="1"/>
        <i x="5285" s="1"/>
        <i x="2583" s="1"/>
        <i x="8215" s="1"/>
        <i x="3306" s="1"/>
        <i x="4959" s="1"/>
        <i x="2598" s="1"/>
        <i x="2242" s="1"/>
        <i x="1023" s="1"/>
        <i x="5498" s="1"/>
        <i x="410" s="1"/>
        <i x="4376" s="1"/>
        <i x="212" s="1"/>
        <i x="1479" s="1"/>
        <i x="6150" s="1"/>
        <i x="2840" s="1"/>
        <i x="5818" s="1"/>
        <i x="18" s="1"/>
        <i x="332" s="1"/>
        <i x="7529" s="1"/>
        <i x="73" s="1"/>
        <i x="7344" s="1"/>
        <i x="1731" s="1"/>
        <i x="7189" s="1"/>
        <i x="6662" s="1"/>
        <i x="262" s="1"/>
        <i x="7354" s="1"/>
        <i x="3660" s="1"/>
        <i x="5660" s="1"/>
        <i x="3181" s="1"/>
        <i x="3364" s="1"/>
        <i x="7264" s="1"/>
        <i x="3855" s="1"/>
        <i x="3142" s="1"/>
        <i x="1413" s="1"/>
        <i x="7805" s="1"/>
        <i x="8167" s="1"/>
        <i x="2106" s="1"/>
        <i x="4067" s="1"/>
        <i x="5" s="1"/>
        <i x="2195" s="1"/>
        <i x="1804" s="1"/>
        <i x="7240" s="1"/>
        <i x="7658" s="1"/>
        <i x="3819" s="1"/>
        <i x="2428" s="1"/>
        <i x="3571" s="1"/>
        <i x="5736" s="1"/>
        <i x="1832" s="1"/>
        <i x="162" s="1"/>
        <i x="3888" s="1"/>
        <i x="2447" s="1"/>
        <i x="4940" s="1"/>
        <i x="3936" s="1"/>
        <i x="7193" s="1"/>
        <i x="4570" s="1"/>
        <i x="3094" s="1"/>
        <i x="3411" s="1"/>
        <i x="5820" s="1"/>
        <i x="6264" s="1"/>
        <i x="8105" s="1"/>
        <i x="5475" s="1"/>
        <i x="1954" s="1"/>
        <i x="7092" s="1"/>
        <i x="7931" s="1"/>
        <i x="7794" s="1"/>
        <i x="2687" s="1"/>
        <i x="6708" s="1"/>
        <i x="1187" s="1"/>
        <i x="5070" s="1"/>
        <i x="4213" s="1"/>
        <i x="919" s="1"/>
        <i x="6637" s="1"/>
        <i x="7770" s="1"/>
        <i x="5420" s="1"/>
        <i x="1322" s="1"/>
        <i x="4121" s="1"/>
        <i x="5244" s="1"/>
        <i x="1588" s="1"/>
        <i x="5257" s="1"/>
        <i x="174" s="1"/>
        <i x="838" s="1"/>
        <i x="6594" s="1"/>
        <i x="6309" s="1"/>
        <i x="6030" s="1"/>
        <i x="3904" s="1"/>
        <i x="2029" s="1"/>
        <i x="2271" s="1"/>
        <i x="2154" s="1"/>
        <i x="4001" s="1"/>
        <i x="1920" s="1"/>
        <i x="3731" s="1"/>
        <i x="236" s="1"/>
        <i x="4743" s="1"/>
        <i x="7043" s="1"/>
        <i x="1246" s="1"/>
        <i x="353" s="1"/>
        <i x="6142" s="1"/>
        <i x="4270" s="1"/>
        <i x="1029" s="1"/>
        <i x="2118" s="1"/>
        <i x="6170" s="1"/>
        <i x="2190" s="1"/>
        <i x="1352" s="1"/>
        <i x="4329" s="1"/>
        <i x="2168" s="1"/>
        <i x="5909" s="1"/>
        <i x="5758" s="1"/>
        <i x="7006" s="1"/>
        <i x="3611" s="1"/>
        <i x="1217" s="1"/>
        <i x="3460" s="1"/>
        <i x="7980" s="1"/>
        <i x="6574" s="1"/>
        <i x="3675" s="1"/>
        <i x="6764" s="1"/>
        <i x="1105" s="1"/>
        <i x="196" s="1"/>
        <i x="185" s="1"/>
        <i x="6212" s="1"/>
        <i x="8160" s="1"/>
        <i x="1637" s="1"/>
        <i x="2547" s="1"/>
        <i x="2544" s="1"/>
        <i x="1886" s="1"/>
        <i x="5465" s="1"/>
        <i x="7919" s="1"/>
        <i x="5887" s="1"/>
        <i x="3559" s="1"/>
        <i x="5113" s="1"/>
        <i x="4367" s="1"/>
        <i x="6350" s="1"/>
        <i x="5382" s="1"/>
        <i x="7807" s="1"/>
        <i x="4456" s="1"/>
        <i x="646" s="1"/>
        <i x="2233" s="1"/>
        <i x="4576" s="1"/>
        <i x="7990" s="1"/>
        <i x="3775" s="1"/>
        <i x="4286" s="1"/>
        <i x="78" s="1"/>
        <i x="3653" s="1"/>
        <i x="4983" s="1"/>
        <i x="2381" s="1"/>
        <i x="7271" s="1"/>
        <i x="1351" s="1"/>
        <i x="253" s="1"/>
        <i x="6167" s="1"/>
        <i x="296" s="1"/>
        <i x="5653" s="1"/>
        <i x="7128" s="1"/>
        <i x="4139" s="1"/>
        <i x="359" s="1"/>
        <i x="7611" s="1"/>
        <i x="524" s="1"/>
        <i x="4406" s="1"/>
        <i x="5067" s="1"/>
        <i x="4169" s="1"/>
        <i x="5337" s="1"/>
        <i x="8174" s="1"/>
        <i x="5477" s="1"/>
        <i x="844" s="1"/>
        <i x="5454" s="1"/>
        <i x="4436" s="1"/>
        <i x="181" s="1"/>
        <i x="3708" s="1"/>
        <i x="422" s="1"/>
        <i x="8095" s="1"/>
        <i x="770" s="1"/>
        <i x="2378" s="1"/>
        <i x="6621" s="1"/>
        <i x="7577" s="1"/>
        <i x="5975" s="1"/>
        <i x="8186" s="1"/>
        <i x="6159" s="1"/>
        <i x="83" s="1"/>
        <i x="2909" s="1"/>
        <i x="5050" s="1"/>
        <i x="1012" s="1"/>
        <i x="6795" s="1"/>
        <i x="4710" s="1"/>
        <i x="1660" s="1"/>
        <i x="1454" s="1"/>
        <i x="5183" s="1"/>
        <i x="303" s="1"/>
        <i x="4259" s="1"/>
        <i x="1576" s="1"/>
        <i x="3179" s="1"/>
        <i x="4290" s="1"/>
        <i x="6077" s="1"/>
        <i x="6720" s="1"/>
        <i x="4312" s="1"/>
        <i x="6152" s="1"/>
        <i x="6970" s="1"/>
        <i x="5925" s="1"/>
        <i x="6012" s="1"/>
        <i x="2481" s="1"/>
        <i x="5508" s="1"/>
        <i x="3429" s="1"/>
        <i x="354" s="1"/>
        <i x="3670" s="1"/>
        <i x="5456" s="1"/>
        <i x="21" s="1"/>
        <i x="1152" s="1"/>
        <i x="3459" s="1"/>
        <i x="3787" s="1"/>
        <i x="1219" s="1"/>
        <i x="5559" s="1"/>
        <i x="3759" s="1"/>
        <i x="624" s="1"/>
        <i x="1379" s="1"/>
        <i x="3543" s="1"/>
        <i x="5701" s="1"/>
        <i x="2884" s="1"/>
        <i x="4600" s="1"/>
        <i x="2747" s="1"/>
        <i x="7792" s="1"/>
        <i x="1325" s="1"/>
        <i x="6602" s="1"/>
        <i x="7669" s="1"/>
        <i x="5386" s="1"/>
        <i x="674" s="1"/>
        <i x="2655" s="1"/>
        <i x="6553" s="1"/>
        <i x="1776" s="1"/>
        <i x="4764" s="1"/>
        <i x="3285" s="1"/>
        <i x="1014" s="1"/>
        <i x="7537" s="1"/>
        <i x="7741" s="1"/>
        <i x="507" s="1"/>
        <i x="7755" s="1"/>
        <i x="2189" s="1"/>
        <i x="2420" s="1"/>
        <i x="1025" s="1"/>
        <i x="115" s="1"/>
        <i x="4380" s="1"/>
        <i x="2959" s="1"/>
        <i x="2916" s="1"/>
        <i x="983" s="1"/>
        <i x="5048" s="1"/>
        <i x="5635" s="1"/>
        <i x="4190" s="1"/>
        <i x="2263" s="1"/>
        <i x="393" s="1"/>
        <i x="1101" s="1"/>
        <i x="6135" s="1"/>
        <i x="1506" s="1"/>
        <i x="2284" s="1"/>
        <i x="4348" s="1"/>
        <i x="6525" s="1"/>
        <i x="3210" s="1"/>
        <i x="7080" s="1"/>
        <i x="728" s="1"/>
        <i x="5970" s="1"/>
        <i x="2184" s="1"/>
        <i x="5506" s="1"/>
        <i x="1805" s="1"/>
        <i x="2375" s="1"/>
        <i x="4353" s="1"/>
        <i x="6543" s="1"/>
        <i x="2494" s="1"/>
        <i x="3639" s="1"/>
        <i x="8281" s="1"/>
        <i x="132" s="1"/>
        <i x="5122" s="1"/>
        <i x="4870" s="1"/>
        <i x="8022" s="1"/>
        <i x="836" s="1"/>
        <i x="8065" s="1"/>
        <i x="1717" s="1"/>
        <i x="4339" s="1"/>
        <i x="1401" s="1"/>
        <i x="1969" s="1"/>
        <i x="7752" s="1"/>
        <i x="450" s="1"/>
        <i x="594" s="1"/>
        <i x="5861" s="1"/>
        <i x="801" s="1"/>
        <i x="1989" s="1"/>
        <i x="245" s="1"/>
        <i x="1032" s="1"/>
        <i x="1286" s="1"/>
        <i x="763" s="1"/>
        <i x="1396" s="1"/>
        <i x="821" s="1"/>
        <i x="6465" s="1"/>
        <i x="2268" s="1"/>
        <i x="3939" s="1"/>
        <i x="3110" s="1"/>
        <i x="321" s="1"/>
        <i x="3967" s="1"/>
        <i x="4621" s="1"/>
        <i x="581" s="1"/>
        <i x="1902" s="1"/>
        <i x="3124" s="1"/>
        <i x="1366" s="1"/>
        <i x="4760" s="1"/>
        <i x="65" s="1"/>
        <i x="3762" s="1"/>
        <i x="6585" s="1"/>
        <i x="3182" s="1"/>
        <i x="3505" s="1"/>
        <i x="342" s="1"/>
        <i x="2642" s="1"/>
        <i x="6011" s="1"/>
        <i x="3927" s="1"/>
        <i x="169" s="1"/>
        <i x="7749" s="1"/>
        <i x="7538" s="1"/>
        <i x="7679" s="1"/>
        <i x="1824" s="1"/>
        <i x="4168" s="1"/>
        <i x="5663" s="1"/>
        <i x="6706" s="1"/>
        <i x="17" s="1"/>
        <i x="3408" s="1"/>
        <i x="1272" s="1"/>
        <i x="7661" s="1"/>
        <i x="4519" s="1"/>
        <i x="7466" s="1"/>
        <i x="3750" s="1"/>
        <i x="623" s="1"/>
        <i x="6023" s="1"/>
        <i x="5333" s="1"/>
        <i x="3075" s="1"/>
        <i x="2257" s="1"/>
        <i x="7541" s="1"/>
        <i x="2306" s="1"/>
        <i x="4811" s="1"/>
        <i x="1462" s="1"/>
        <i x="499" s="1"/>
        <i x="7546" s="1"/>
        <i x="1721" s="1"/>
        <i x="3243" s="1"/>
        <i x="5932" s="1"/>
        <i x="4949" s="1"/>
        <i x="6650" s="1"/>
        <i x="1299" s="1"/>
        <i x="1196" s="1"/>
        <i x="4740" s="1"/>
        <i x="3592" s="1"/>
        <i x="6092" s="1"/>
        <i x="8053" s="1"/>
        <i x="6242" s="1"/>
        <i x="6774" s="1"/>
        <i x="4697" s="1"/>
        <i x="4693" s="1"/>
        <i x="3275" s="1"/>
        <i x="2995" s="1"/>
        <i x="949" s="1"/>
        <i x="502" s="1"/>
        <i x="3267" s="1"/>
        <i x="7670" s="1"/>
        <i x="1539" s="1"/>
        <i x="2278" s="1"/>
        <i x="6173" s="1"/>
        <i x="2122" s="1"/>
        <i x="1455" s="1"/>
        <i x="7325" s="1"/>
        <i x="72" s="1"/>
        <i x="4234" s="1"/>
        <i x="3395" s="1"/>
        <i x="865" s="1"/>
        <i x="2927" s="1"/>
        <i x="69" s="1"/>
        <i x="3148" s="1"/>
        <i x="1494" s="1"/>
        <i x="2128" s="1"/>
        <i x="2150" s="1"/>
        <i x="5120" s="1"/>
        <i x="3229" s="1"/>
        <i x="3785" s="1"/>
        <i x="61" s="1"/>
        <i x="1197" s="1"/>
        <i x="8048" s="1"/>
        <i x="2399" s="1"/>
        <i x="7556" s="1"/>
        <i x="4229" s="1"/>
        <i x="2679" s="1"/>
        <i x="2674" s="1"/>
        <i x="2913" s="1"/>
        <i x="3500" s="1"/>
        <i x="1418" s="1"/>
        <i x="5426" s="1"/>
        <i x="3447" s="1"/>
        <i x="425" s="1"/>
        <i x="2258" s="1"/>
        <i x="2376" s="1"/>
        <i x="2093" s="1"/>
        <i x="6644" s="1"/>
        <i x="3344" s="1"/>
        <i x="570" s="1"/>
        <i x="3199" s="1"/>
        <i x="5957" s="1"/>
        <i x="6858" s="1"/>
        <i x="7371" s="1"/>
        <i x="2475" s="1"/>
        <i x="4017" s="1"/>
        <i x="1136" s="1"/>
        <i x="1761" s="1"/>
        <i x="4541" s="1"/>
        <i x="4184" s="1"/>
        <i x="7608" s="1"/>
        <i x="7281" s="1"/>
        <i x="1373" s="1"/>
        <i x="6753" s="1"/>
        <i x="4010" s="1"/>
        <i x="5154" s="1"/>
        <i x="2541" s="1"/>
        <i x="1942" s="1"/>
        <i x="7779" s="1"/>
        <i x="4470" s="1"/>
        <i x="63" s="1"/>
        <i x="6285" s="1"/>
        <i x="3812" s="1"/>
        <i x="2073" s="1"/>
        <i x="5557" s="1"/>
        <i x="3682" s="1"/>
        <i x="1529" s="1"/>
        <i x="661" s="1"/>
        <i x="6486" s="1"/>
        <i x="1723" s="1"/>
        <i x="5219" s="1"/>
        <i x="1358" s="1"/>
        <i x="4867" s="1"/>
        <i x="3657" s="1"/>
        <i x="4500" s="1"/>
        <i x="969" s="1"/>
        <i x="392" s="1"/>
        <i x="7947" s="1"/>
        <i x="5676" s="1"/>
        <i x="2077" s="1"/>
        <i x="420" s="1"/>
        <i x="436" s="1"/>
        <i x="6969" s="1"/>
        <i x="708" s="1"/>
        <i x="3614" s="1"/>
        <i x="473" s="1"/>
        <i x="5311" s="1"/>
        <i x="4814" s="1"/>
        <i x="490" s="1"/>
        <i x="2812" s="1"/>
        <i x="45" s="1"/>
        <i x="1125" s="1"/>
        <i x="7527" s="1"/>
        <i x="423" s="1"/>
        <i x="2164" s="1"/>
        <i x="2232" s="1"/>
        <i x="4757" s="1"/>
        <i x="8172" s="1"/>
        <i x="5651" s="1"/>
        <i x="313" s="1"/>
        <i x="4007" s="1"/>
        <i x="5451" s="1"/>
        <i x="2353" s="1"/>
        <i x="2701" s="1"/>
        <i x="840" s="1"/>
        <i x="2646" s="1"/>
        <i x="6420" s="1"/>
        <i x="1785" s="1"/>
        <i x="1002" s="1"/>
        <i x="1791" s="1"/>
        <i x="638" s="1"/>
        <i x="204" s="1"/>
        <i x="5158" s="1"/>
        <i x="6466" s="1"/>
        <i x="7795" s="1"/>
        <i x="3053" s="1"/>
        <i x="3942" s="1"/>
        <i x="933" s="1"/>
        <i x="2624" s="1"/>
        <i x="5359" s="1"/>
        <i x="2670" s="1"/>
        <i x="3707" s="1"/>
        <i x="3298" s="1"/>
        <i x="7727" s="1"/>
        <i x="44" s="1"/>
        <i x="6727" s="1"/>
        <i x="2907" s="1"/>
        <i x="1585" s="1"/>
        <i x="7157" s="1"/>
        <i x="4556" s="1"/>
        <i x="7522" s="1"/>
        <i x="3074" s="1"/>
        <i x="3022" s="1"/>
        <i x="3634" s="1"/>
        <i x="7822" s="1"/>
        <i x="4185" s="1"/>
        <i x="3183" s="1"/>
        <i x="2567" s="1"/>
        <i x="4111" s="1"/>
        <i x="7317" s="1"/>
        <i x="6081" s="1"/>
        <i x="7132" s="1"/>
        <i x="1316" s="1"/>
        <i x="408" s="1"/>
        <i x="3924" s="1"/>
        <i x="7462" s="1"/>
        <i x="5955" s="1"/>
        <i x="782" s="1"/>
        <i x="780" s="1"/>
        <i x="2015" s="1"/>
        <i x="3900" s="1"/>
        <i x="363" s="1"/>
        <i x="2539" s="1"/>
        <i x="1365" s="1"/>
        <i x="5055" s="1"/>
        <i x="6276" s="1"/>
        <i x="229" s="1"/>
        <i x="4690" s="1"/>
        <i x="2803" s="1"/>
        <i x="28" s="1"/>
        <i x="1903" s="1"/>
        <i x="1701" s="1"/>
        <i x="5737" s="1"/>
        <i x="7593" s="1"/>
        <i x="6934" s="1"/>
        <i x="4993" s="1"/>
        <i x="29" s="1"/>
        <i x="5783" s="1"/>
        <i x="6293" s="1"/>
        <i x="4912" s="1"/>
        <i x="4584" s="1"/>
        <i x="4220" s="1"/>
        <i x="1044" s="1"/>
        <i x="2873" s="1"/>
        <i x="680" s="1"/>
        <i x="2408" s="1"/>
        <i x="5145" s="1"/>
        <i x="1995" s="1"/>
        <i x="3121" s="1"/>
        <i x="1657" s="1"/>
        <i x="3435" s="1"/>
        <i x="3948" s="1"/>
        <i x="6197" s="1"/>
        <i x="2297" s="1"/>
        <i x="6195" s="1"/>
        <i x="7254" s="1"/>
        <i x="1706" s="1"/>
        <i x="7849" s="1"/>
        <i x="1646" s="1"/>
        <i x="6411" s="1"/>
        <i x="968" s="1"/>
        <i x="605" s="1"/>
        <i x="564" s="1"/>
        <i x="3748" s="1"/>
        <i x="4864" s="1"/>
        <i x="3317" s="1"/>
        <i x="5633" s="1"/>
        <i x="5450" s="1"/>
        <i x="1878" s="1"/>
        <i x="6059" s="1"/>
        <i x="2969" s="1"/>
        <i x="5294" s="1"/>
        <i x="5665" s="1"/>
        <i x="6090" s="1"/>
        <i x="6080" s="1"/>
        <i x="4605" s="1"/>
        <i x="5880" s="1"/>
        <i x="492" s="1"/>
        <i x="199" s="1"/>
        <i x="411" s="1"/>
        <i x="3324" s="1"/>
        <i x="4325" s="1"/>
        <i x="1613" s="1"/>
        <i x="4571" s="1"/>
        <i x="3221" s="1"/>
        <i x="1953" s="1"/>
        <i x="5111" s="1"/>
        <i x="5622" s="1"/>
        <i x="4722" s="1"/>
        <i x="5542" s="1"/>
        <i x="1194" s="1"/>
        <i x="1096" s="1"/>
        <i x="1173" s="1"/>
        <i x="3023" s="1"/>
        <i x="5205" s="1"/>
        <i x="389" s="1"/>
        <i x="797" s="1"/>
        <i x="3793" s="1"/>
        <i x="6697" s="1"/>
        <i x="380" s="1"/>
        <i x="4774" s="1"/>
        <i x="4567" s="1"/>
        <i x="445" s="1"/>
        <i x="4604" s="1"/>
        <i x="101" s="1"/>
        <i x="3724" s="1"/>
        <i x="3242" s="1"/>
        <i x="2572" s="1"/>
        <i x="3554" s="1"/>
        <i x="1141" s="1"/>
        <i x="1767" s="1"/>
        <i x="533" s="1"/>
        <i x="750" s="1"/>
        <i x="3244" s="1"/>
        <i x="7330" s="1"/>
        <i x="2868" s="1"/>
        <i x="3231" s="1"/>
        <i x="4793" s="1"/>
        <i x="5924" s="1"/>
        <i x="2391" s="1"/>
        <i x="6857" s="1"/>
        <i x="7936" s="1"/>
        <i x="1059" s="1"/>
        <i x="7427" s="1"/>
        <i x="7960" s="1"/>
        <i x="7167" s="1"/>
        <i x="3357" s="1"/>
        <i x="2654" s="1"/>
        <i x="6461" s="1"/>
        <i x="3530" s="1"/>
        <i x="5579" s="1"/>
        <i x="3540" s="1"/>
        <i x="5956" s="1"/>
        <i x="1457" s="1"/>
        <i x="5162" s="1"/>
        <i x="5080" s="1"/>
        <i x="554" s="1"/>
        <i x="1571" s="1"/>
        <i x="5532" s="1"/>
        <i x="2889" s="1"/>
        <i x="1943" s="1"/>
        <i x="2086" s="1"/>
        <i x="681" s="1"/>
        <i x="1827" s="1"/>
        <i x="721" s="1"/>
        <i x="1038" s="1"/>
        <i x="4503" s="1"/>
        <i x="3423" s="1"/>
        <i x="6491" s="1"/>
        <i x="5300" s="1"/>
        <i x="2684" s="1"/>
        <i x="6334" s="1"/>
        <i x="4450" s="1"/>
        <i x="1031" s="1"/>
        <i x="3475" s="1"/>
        <i x="362" s="1"/>
        <i x="1926" s="1"/>
        <i x="775" s="1"/>
        <i x="5661" s="1"/>
        <i x="5823" s="1"/>
        <i x="2226" s="1"/>
        <i x="2476" s="1"/>
        <i x="2968" s="1"/>
        <i x="4024" s="1"/>
        <i x="2850" s="1"/>
        <i x="4661" s="1"/>
        <i x="7528" s="1"/>
        <i x="2816" s="1"/>
        <i x="3352" s="1"/>
        <i x="779" s="1"/>
        <i x="1833" s="1"/>
        <i x="4825" s="1"/>
        <i x="6866" s="1"/>
        <i x="4539" s="1"/>
        <i x="5030" s="1"/>
        <i x="1407" s="1"/>
        <i x="2845" s="1"/>
        <i x="7279" s="1"/>
        <i x="403" s="1"/>
        <i x="1120" s="1"/>
        <i x="6095" s="1"/>
        <i x="8254" s="1"/>
        <i x="5838" s="1"/>
        <i x="4472" s="1"/>
        <i x="3194" s="1"/>
        <i x="739" s="1"/>
        <i x="5593" s="1"/>
        <i x="6947" s="1"/>
        <i x="2643" s="1"/>
        <i x="54" s="1"/>
        <i x="1898" s="1"/>
        <i x="5388" s="1"/>
        <i x="5011" s="1"/>
        <i x="1944" s="1"/>
        <i x="5840" s="1"/>
        <i x="7328" s="1"/>
        <i x="2780" s="1"/>
        <i x="3633" s="1"/>
        <i x="2219" s="1"/>
        <i x="5278" s="1"/>
        <i x="1559" s="1"/>
        <i x="3572" s="1"/>
        <i x="7021" s="1"/>
        <i x="7358" s="1"/>
        <i x="3425" s="1"/>
        <i x="489" s="1"/>
        <i x="3014" s="1"/>
        <i x="1498" s="1"/>
        <i x="161" s="1"/>
        <i x="7532" s="1"/>
        <i x="4911" s="1"/>
        <i x="3259" s="1"/>
        <i x="5605" s="1"/>
        <i x="2523" s="1"/>
        <i x="6102" s="1"/>
        <i x="3380" s="1"/>
        <i x="982" s="1"/>
        <i x="7147" s="1"/>
        <i x="1846" s="1"/>
        <i x="3223" s="1"/>
        <i x="2875" s="1"/>
        <i x="7553" s="1"/>
        <i x="315" s="1"/>
        <i x="3188" s="1"/>
        <i x="2298" s="1"/>
        <i x="108" s="1"/>
        <i x="6099" s="1"/>
        <i x="1970" s="1"/>
        <i x="6562" s="1"/>
        <i x="1200" s="1"/>
        <i x="320" s="1"/>
        <i x="2149" s="1"/>
        <i x="1583" s="1"/>
        <i x="1442" s="1"/>
        <i x="1547" s="1"/>
        <i x="3261" s="1"/>
        <i x="3249" s="1"/>
        <i x="950" s="1"/>
        <i x="6527" s="1"/>
        <i x="7472" s="1"/>
        <i x="1034" s="1"/>
        <i x="5316" s="1"/>
        <i x="1461" s="1"/>
        <i x="1356" s="1"/>
        <i x="6628" s="1"/>
        <i x="2656" s="1"/>
        <i x="1239" s="1"/>
        <i x="6528" s="1"/>
        <i x="7648" s="1"/>
        <i x="1493" s="1"/>
        <i x="3366" s="1"/>
        <i x="4546" s="1"/>
        <i x="5229" s="1"/>
        <i x="2090" s="1"/>
        <i x="3693" s="1"/>
        <i x="64" s="1"/>
        <i x="3077" s="1"/>
        <i x="6368" s="1"/>
        <i x="3027" s="1"/>
        <i x="7272" s="1"/>
        <i x="3222" s="1"/>
        <i x="7567" s="1"/>
        <i x="3397" s="1"/>
        <i x="1295" s="1"/>
        <i x="2011" s="1"/>
        <i x="178" s="1"/>
        <i x="1621" s="1"/>
        <i x="3248" s="1"/>
        <i x="2659" s="1"/>
        <i x="1037" s="1"/>
        <i x="7748" s="1"/>
        <i x="2802" s="1"/>
        <i x="6124" s="1"/>
        <i x="518" s="1"/>
        <i x="3514" s="1"/>
        <i x="3622" s="1"/>
        <i x="4146" s="1"/>
        <i x="8168" s="1"/>
        <i x="5368" s="1"/>
        <i x="3583" s="1"/>
        <i x="4675" s="1"/>
        <i x="369" s="1"/>
        <i x="7690" s="1"/>
        <i x="4196" s="1"/>
        <i x="3307" s="1"/>
        <i x="3605" s="1"/>
        <i x="7656" s="1"/>
        <i x="4628" s="1"/>
        <i x="1917" s="1"/>
        <i x="2764" s="1"/>
        <i x="3161" s="1"/>
        <i x="5943" s="1"/>
        <i x="5415" s="1"/>
        <i x="6612" s="1"/>
        <i x="5306" s="1"/>
        <i x="165" s="1"/>
        <i x="214" s="1"/>
        <i x="687" s="1"/>
        <i x="3802" s="1"/>
        <i x="7899" s="1"/>
        <i x="7414" s="1"/>
        <i x="8081" s="1"/>
        <i x="1485" s="1"/>
        <i x="4123" s="1"/>
        <i x="7024" s="1"/>
        <i x="68" s="1"/>
        <i x="8090" s="1"/>
        <i x="2612" s="1"/>
        <i x="702" s="1"/>
        <i x="19" s="1"/>
        <i x="4317" s="1"/>
        <i x="640" s="1"/>
        <i x="3240" s="1"/>
        <i x="2630" s="1"/>
        <i x="43" s="1"/>
        <i x="637" s="1"/>
        <i x="5234" s="1"/>
        <i x="2359" s="1"/>
        <i x="6881" s="1"/>
        <i x="4852" s="1"/>
        <i x="6325" s="1"/>
        <i x="3824" s="1"/>
        <i x="816" s="1"/>
        <i x="385" s="1"/>
        <i x="2934" s="1"/>
        <i x="3184" s="1"/>
        <i x="5259" s="1"/>
        <i x="1541" s="1"/>
        <i x="5690" s="1"/>
        <i x="6800" s="1"/>
        <i x="1269" s="1"/>
        <i x="720" s="1"/>
        <i x="1813" s="1"/>
        <i x="2715" s="1"/>
        <i x="2440" s="1"/>
        <i x="107" s="1"/>
        <i x="6980" s="1"/>
        <i x="693" s="1"/>
        <i x="1168" s="1"/>
        <i x="4932" s="1"/>
        <i x="4536" s="1"/>
        <i x="3049" s="1"/>
        <i x="4122" s="1"/>
        <i x="3712" s="1"/>
        <i x="365" s="1"/>
        <i x="6361" s="1"/>
        <i x="439" s="1"/>
        <i x="1850" s="1"/>
        <i x="3120" s="1"/>
        <i x="1682" s="1"/>
        <i x="940" s="1"/>
        <i x="4126" s="1"/>
        <i x="5721" s="1"/>
        <i x="1873" s="1"/>
        <i x="1302" s="1"/>
        <i x="691" s="1"/>
        <i x="2355" s="1"/>
        <i x="2348" s="1"/>
        <i x="4599" s="1"/>
        <i x="1666" s="1"/>
        <i x="7432" s="1"/>
        <i x="5040" s="1"/>
        <i x="7578" s="1"/>
        <i x="5031" s="1"/>
        <i x="117" s="1"/>
        <i x="295" s="1"/>
        <i x="7101" s="1"/>
        <i x="6161" s="1"/>
        <i x="5069" s="1"/>
        <i x="4858" s="1"/>
        <i x="3025" s="1"/>
        <i x="7078" s="1"/>
        <i x="7276" s="1"/>
        <i x="4141" s="1"/>
        <i x="3694" s="1"/>
        <i x="1444" s="1"/>
        <i x="4266" s="1"/>
        <i x="460" s="1"/>
        <i x="5716" s="1"/>
        <i x="3943" s="1"/>
        <i x="2463" s="1"/>
        <i x="3000" s="1"/>
        <i x="973" s="1"/>
        <i x="7686" s="1"/>
        <i x="1355" s="1"/>
        <i x="4534" s="1"/>
        <i x="7950" s="1"/>
        <i x="5429" s="1"/>
        <i x="2728" s="1"/>
        <i x="8139" s="1"/>
        <i x="2058" s="1"/>
        <i x="7791" s="1"/>
        <i x="3959" s="1"/>
        <i x="1480" s="1"/>
        <i x="1243" s="1"/>
        <i x="2965" s="1"/>
        <i x="596" s="1"/>
        <i x="5801" s="1"/>
        <i x="7878" s="1"/>
        <i x="2530" s="1"/>
        <i x="1056" s="1"/>
        <i x="6392" s="1"/>
        <i x="1145" s="1"/>
        <i x="141" s="1"/>
        <i x="2782" s="1"/>
        <i x="1220" s="1"/>
        <i x="2478" s="1"/>
        <i x="677" s="1"/>
        <i x="4088" s="1"/>
        <i x="3127" s="1"/>
        <i x="6865" s="1"/>
        <i x="519" s="1"/>
        <i x="4407" s="1"/>
        <i x="2506" s="1"/>
        <i x="4093" s="1"/>
        <i x="2648" s="1"/>
        <i x="4453" s="1"/>
        <i x="201" s="1"/>
        <i x="4465" s="1"/>
        <i x="3300" s="1"/>
        <i x="5700" s="1"/>
        <i x="122" s="1"/>
        <i x="284" s="1"/>
        <i x="1608" s="1"/>
        <i x="7206" s="1"/>
        <i x="1860" s="1"/>
        <i x="3952" s="1"/>
        <i x="1091" s="1"/>
        <i x="2766" s="1"/>
        <i x="1202" s="1"/>
        <i x="4022" s="1"/>
        <i x="3568" s="1"/>
        <i x="549" s="1"/>
        <i x="6141" s="1"/>
        <i x="2469" s="1"/>
        <i x="4280" s="1"/>
        <i x="6198" s="1"/>
        <i x="261" s="1"/>
        <i x="584" s="1"/>
        <i x="5362" s="1"/>
        <i x="62" s="1"/>
        <i x="2805" s="1"/>
        <i x="5582" s="1"/>
        <i x="1930" s="1"/>
        <i x="2917" s="1"/>
        <i x="620" s="1"/>
        <i x="6660" s="1"/>
        <i x="6729" s="1"/>
        <i x="4733" s="1"/>
        <i x="4634" s="1"/>
        <i x="3852" s="1"/>
        <i x="4061" s="1"/>
        <i x="4374" s="1"/>
        <i x="785" s="1"/>
        <i x="5025" s="1"/>
        <i x="2273" s="1"/>
        <i x="1287" s="1"/>
        <i x="152" s="1"/>
        <i x="1800" s="1"/>
        <i x="718" s="1"/>
        <i x="6143" s="1"/>
        <i x="2344" s="1"/>
        <i x="176" s="1"/>
        <i x="4457" s="1"/>
        <i x="4075" s="1"/>
        <i x="6138" s="1"/>
        <i x="660" s="1"/>
        <i x="1687" s="1"/>
        <i x="7064" s="1"/>
        <i x="3544" s="1"/>
        <i x="501" s="1"/>
        <i x="5630" s="1"/>
        <i x="6732" s="1"/>
        <i x="1848" s="1"/>
        <i x="3203" s="1"/>
        <i x="4282" s="1"/>
        <i x="5321" s="1"/>
        <i x="5549" s="1"/>
        <i x="6395" s="1"/>
        <i x="6457" s="1"/>
        <i x="383" s="1"/>
        <i x="3485" s="1"/>
        <i x="4411" s="1"/>
        <i x="6234" s="1"/>
        <i x="7314" s="1"/>
        <i x="173" s="1"/>
        <i x="340" s="1"/>
        <i x="3280" s="1"/>
        <i x="5830" s="1"/>
        <i x="3498" s="1"/>
        <i x="4" s="1"/>
        <i x="558" s="1"/>
        <i x="7200" s="1"/>
        <i x="3442" s="1"/>
        <i x="1477" s="1"/>
        <i x="259" s="1"/>
        <i x="2535" s="1"/>
        <i x="4387" s="1"/>
        <i x="3195" s="1"/>
        <i x="3989" s="1"/>
        <i x="1615" s="1"/>
        <i x="765" s="1"/>
        <i x="227" s="1"/>
        <i x="2211" s="1"/>
        <i x="3988" s="1"/>
        <i x="5985" s="1"/>
        <i x="1445" s="1"/>
        <i x="1532" s="1"/>
        <i x="1963" s="1"/>
        <i x="5191" s="1"/>
        <i x="6646" s="1"/>
        <i x="491" s="1"/>
        <i x="954" s="1"/>
        <i x="3365" s="1"/>
        <i x="2199" s="1"/>
        <i x="6626" s="1"/>
        <i x="3841" s="1"/>
        <i x="4147" s="1"/>
        <i x="6016" s="1"/>
        <i x="629" s="1"/>
        <i x="1165" s="1"/>
        <i x="2014" s="1"/>
        <i x="2292" s="1"/>
        <i x="4116" s="1"/>
        <i x="4806" s="1"/>
        <i x="8248" s="1"/>
        <i x="4327" s="1"/>
        <i x="6122" s="1"/>
        <i x="4250" s="1"/>
        <i x="435" s="1"/>
        <i x="2296" s="1"/>
        <i x="256" s="1"/>
        <i x="109" s="1"/>
        <i x="538" s="1"/>
        <i x="4682" s="1"/>
        <i x="5567" s="1"/>
        <i x="658" s="1"/>
        <i x="656" s="1"/>
        <i x="1635" s="1"/>
        <i x="2983" s="1"/>
        <i x="2182" s="1"/>
        <i x="4257" s="1"/>
        <i x="3813" s="1"/>
        <i x="937" s="1"/>
        <i x="1856" s="1"/>
        <i x="616" s="1"/>
        <i x="1277" s="1"/>
        <i x="4135" s="1"/>
        <i x="1978" s="1"/>
        <i x="3816" s="1"/>
        <i x="928" s="1"/>
        <i x="2961" s="1"/>
        <i x="515" s="1"/>
        <i x="1237" s="1"/>
        <i x="52" s="1"/>
        <i x="1080" s="1"/>
        <i x="6806" s="1"/>
        <i x="525" s="1"/>
        <i x="1642" s="1"/>
        <i x="3837" s="1"/>
        <i x="1423" s="1"/>
        <i x="1896" s="1"/>
        <i x="5037" s="1"/>
        <i x="1766" s="1"/>
        <i x="6015" s="1"/>
        <i x="6985" s="1"/>
        <i x="579" s="1"/>
        <i x="4357" s="1"/>
        <i x="3426" s="1"/>
        <i x="2138" s="1"/>
        <i x="1888" s="1"/>
        <i x="4848" s="1"/>
        <i x="2856" s="1"/>
        <i x="5803" s="1"/>
        <i x="5648" s="1"/>
        <i x="822" s="1"/>
        <i x="3281" s="1"/>
        <i x="223" s="1"/>
        <i x="3" s="1"/>
        <i x="2130" s="1"/>
        <i x="3490" s="1"/>
        <i x="3017" s="1"/>
        <i x="1797" s="1"/>
        <i x="5516" s="1"/>
        <i x="3178" s="1"/>
        <i x="4315" s="1"/>
        <i x="3371" s="1"/>
        <i x="700" s="1"/>
        <i x="2912" s="1"/>
        <i x="1016" s="1"/>
        <i x="2236" s="1"/>
        <i x="402" s="1"/>
        <i x="756" s="1"/>
        <i x="472" s="1"/>
        <i x="5086" s="1"/>
        <i x="1990" s="1"/>
        <i x="521" s="1"/>
        <i x="1412" s="1"/>
        <i x="5396" s="1"/>
        <i x="1342" s="1"/>
        <i x="4120" s="1"/>
        <i x="4566" s="1"/>
        <i x="97" s="1"/>
        <i x="5064" s="1"/>
        <i x="1915" s="1"/>
        <i x="2634" s="1"/>
        <i x="139" s="1"/>
        <i x="1939" s="1"/>
        <i x="5217" s="1"/>
        <i x="7879" s="1"/>
        <i x="4537" s="1"/>
        <i x="1663" s="1"/>
        <i x="5707" s="1"/>
        <i x="4972" s="1"/>
        <i x="6157" s="1"/>
        <i x="2637" s="1"/>
        <i x="6440" s="1"/>
        <i x="5715" s="1"/>
        <i x="5578" s="1"/>
        <i x="1548" s="1"/>
        <i x="898" s="1"/>
        <i x="1769" s="1"/>
        <i x="5977" s="1"/>
        <i x="10" s="1"/>
        <i x="2083" s="1"/>
        <i x="5935" s="1"/>
        <i x="1492" s="1"/>
        <i x="234" s="1"/>
        <i x="4854" s="1"/>
        <i x="209" s="1"/>
        <i x="6121" s="1"/>
        <i x="364" s="1"/>
        <i x="3887" s="1"/>
        <i x="427" s="1"/>
        <i x="1453" s="1"/>
        <i x="5211" s="1"/>
        <i x="2958" s="1"/>
        <i x="4933" s="1"/>
        <i x="2151" s="1"/>
        <i x="2377" s="1"/>
        <i x="1083" s="1"/>
        <i x="2314" s="1"/>
        <i x="1609" s="1"/>
        <i x="7653" s="1"/>
        <i x="5193" s="1"/>
        <i x="2712" s="1"/>
        <i x="6523" s="1"/>
        <i x="2779" s="1"/>
        <i x="4003" s="1"/>
        <i x="1164" s="1"/>
        <i x="664" s="1"/>
        <i x="3806" s="1"/>
        <i x="1757" s="1"/>
        <i x="4591" s="1"/>
        <i x="1484" s="1"/>
        <i x="3187" s="1"/>
        <i x="4686" s="1"/>
        <i x="280" s="1"/>
        <i x="14" s="1"/>
        <i x="2935" s="1"/>
        <i x="642" s="1"/>
        <i x="7813" s="1"/>
        <i x="2043" s="1"/>
        <i x="3838" s="1"/>
        <i x="4637" s="1"/>
        <i x="4261" s="1"/>
        <i x="4669" s="1"/>
        <i x="2197" s="1"/>
        <i x="8056" s="1"/>
        <i x="1488" s="1"/>
        <i x="3857" s="1"/>
        <i x="5194" s="1"/>
        <i x="1081" s="1"/>
        <i x="2811" s="1"/>
        <i x="2245" s="1"/>
        <i x="1843" s="1"/>
        <i x="4114" s="1"/>
        <i x="4883" s="1"/>
        <i x="57" s="1"/>
        <i x="2839" s="1"/>
        <i x="366" s="1"/>
        <i x="1124" s="1"/>
        <i x="3258" s="1"/>
        <i x="2933" s="1"/>
        <i x="2248" s="1"/>
        <i x="536" s="1"/>
        <i x="612" s="1"/>
        <i x="3861" s="1"/>
        <i x="4922" s="1"/>
        <i x="37" s="1"/>
        <i x="33" s="1"/>
        <i x="6123" s="1"/>
        <i x="3644" s="1"/>
        <i x="251" s="1"/>
        <i x="3113" s="1"/>
        <i x="4264" s="1"/>
        <i x="4624" s="1"/>
        <i x="4751" s="1"/>
        <i x="648" s="1"/>
        <i x="2044" s="1"/>
        <i x="7102" s="1"/>
        <i x="2152" s="1"/>
        <i x="34" s="1"/>
        <i x="1807" s="1"/>
        <i x="543" s="1"/>
        <i x="2016" s="1"/>
        <i x="9" s="1"/>
        <i x="3055" s="1"/>
        <i x="200" s="1"/>
        <i x="5401" s="1"/>
        <i x="766" s="1"/>
        <i x="2809" s="1"/>
        <i x="1927" s="1"/>
        <i x="5580" s="1"/>
        <i x="1108" s="1"/>
        <i x="1573" s="1"/>
        <i x="2879" s="1"/>
        <i x="1077" s="1"/>
        <i x="6608" s="1"/>
        <i x="494" s="1"/>
        <i x="802" s="1"/>
        <i x="7" s="1"/>
        <i x="1968" s="1"/>
        <i x="3860" s="1"/>
        <i x="2308" s="1"/>
        <i x="2636" s="1"/>
        <i x="26" s="1"/>
        <i x="959" s="1"/>
        <i x="776" s="1"/>
        <i x="4853" s="1"/>
        <i x="546" s="1"/>
        <i x="5335" s="1"/>
        <i x="1823" s="1"/>
        <i x="1574" s="1"/>
        <i x="1285" s="1"/>
        <i x="6" s="1"/>
        <i x="7212" s="1"/>
        <i x="7451" s="1"/>
        <i x="6587" s="1"/>
        <i x="4252" s="1"/>
        <i x="6864" s="1"/>
        <i x="82" s="1"/>
        <i x="6575" s="1"/>
        <i x="5307" s="1"/>
        <i x="4231" s="1"/>
        <i x="1740" s="1"/>
        <i x="3798" s="1"/>
        <i x="3462" s="1"/>
        <i x="1406" s="1"/>
        <i x="479" s="1"/>
        <i x="3542" s="1"/>
        <i x="2107" s="1"/>
        <i x="1182" s="1"/>
        <i x="5345" s="1"/>
        <i x="3980" s="1"/>
        <i x="7868" s="1"/>
        <i x="614" s="1"/>
        <i x="2575" s="1"/>
        <i x="193" s="1"/>
        <i x="2877" s="1"/>
        <i x="2499" s="1"/>
        <i x="4890" s="1"/>
        <i x="2518" s="1"/>
        <i x="556" s="1"/>
        <i x="2886" s="1"/>
        <i x="4299" s="1"/>
        <i x="654" s="1"/>
        <i x="3115" s="1"/>
        <i x="4311" s="1"/>
        <i x="864" s="1"/>
        <i x="381" s="1"/>
        <i x="2558" s="1"/>
        <i x="8" s="1"/>
        <i x="909" s="1"/>
        <i x="6294" s="1"/>
        <i x="5544" s="1"/>
        <i x="2459" s="1"/>
        <i x="6119" s="1"/>
        <i x="932" s="1"/>
        <i x="183" s="1"/>
        <i x="3235" s="1"/>
        <i x="289" s="1"/>
        <i x="5609" s="1"/>
        <i x="6324" s="1"/>
        <i x="4238" s="1"/>
        <i x="3849" s="1"/>
        <i x="104" s="1"/>
        <i x="12" s="1"/>
        <i x="3177" s="1"/>
        <i x="4769" s="1"/>
        <i x="697" s="1"/>
        <i x="988" s="1"/>
        <i x="1950" s="1"/>
        <i x="4771" s="1"/>
        <i x="1" s="1"/>
        <i x="8212" s="1"/>
        <i x="3150" s="1"/>
        <i x="7343" s="1"/>
        <i x="3464" s="1"/>
        <i x="5831" s="1"/>
        <i x="730" s="1"/>
        <i x="344" s="1"/>
        <i x="890" s="1"/>
        <i x="463" s="1"/>
        <i x="3078" s="1"/>
        <i x="1811" s="1"/>
        <i x="279" s="1"/>
        <i x="458" s="1"/>
        <i x="7154" s="1"/>
        <i x="5009" s="1"/>
        <i x="1441" s="1"/>
        <i x="6010" s="1"/>
        <i x="4785" s="1"/>
        <i x="4265" s="1"/>
        <i x="3274" s="1"/>
        <i x="1267" s="1"/>
        <i x="112" s="1"/>
        <i x="416" s="1"/>
        <i x="2384" s="1"/>
        <i x="1643" s="1"/>
        <i x="882" s="1"/>
        <i x="2337" s="1"/>
        <i x="682" s="1"/>
        <i x="455" s="1"/>
        <i x="4593" s="1"/>
        <i x="1303" s="1"/>
        <i x="963" s="1"/>
        <i x="1020" s="1"/>
        <i x="6376" s="1"/>
        <i x="577" s="1"/>
        <i x="5929" s="1"/>
        <i x="1262" s="1"/>
        <i x="704" s="1"/>
        <i x="1882" s="1"/>
        <i x="233" s="1"/>
        <i x="4574" s="1"/>
        <i x="1004" s="1"/>
        <i x="1409" s="1"/>
        <i x="2571" s="1"/>
        <i x="4039" s="1"/>
        <i x="111" s="1"/>
        <i x="2885" s="1"/>
        <i x="3247" s="1"/>
        <i x="4464" s="1"/>
        <i x="4150" s="1"/>
        <i x="3151" s="1"/>
        <i x="0" s="1"/>
        <i x="7446" s="1"/>
        <i x="6645" s="1"/>
        <i x="860" s="1"/>
        <i x="349" s="1"/>
        <i x="3603" s="1"/>
        <i x="31" s="1"/>
        <i x="7667" s="1"/>
        <i x="3678" s="1"/>
        <i x="4855" s="1"/>
        <i x="2509" s="1"/>
        <i x="6331" s="1"/>
        <i x="317" s="1"/>
        <i x="6769" s="1"/>
        <i x="1116" s="1"/>
        <i x="2021" s="1"/>
        <i x="7624" s="1"/>
        <i x="6991" s="1"/>
        <i x="5608" s="1"/>
        <i x="5223" s="1"/>
        <i x="59" s="1"/>
        <i x="2695" s="1"/>
        <i x="2498" s="1"/>
        <i x="1085" s="1"/>
        <i x="1684" s="1"/>
        <i x="5531" s="1"/>
        <i x="7781" s="1"/>
        <i x="2214" s="1"/>
        <i x="2989" s="1"/>
        <i x="5519" s="1"/>
        <i x="3473" s="1"/>
        <i x="6937" s="1"/>
        <i x="5028" s="1"/>
        <i x="6665" s="1"/>
        <i x="1499" s="1"/>
        <i x="3768" s="1"/>
        <i x="5251" s="1"/>
        <i x="2313" s="1"/>
        <i x="2834" s="1"/>
        <i x="1700" s="1"/>
        <i x="512" s="1"/>
        <i x="877" s="1"/>
        <i x="5103" s="1"/>
        <i x="7641" s="1"/>
        <i x="3304" s="1"/>
        <i x="2449" s="1"/>
        <i x="3541" s="1"/>
        <i x="930" s="1"/>
        <i x="454" s="1"/>
        <i x="4227" s="1"/>
        <i x="2757" s="1"/>
        <i x="7623" s="1"/>
        <i x="7185" s="1"/>
        <i x="4217" s="1"/>
        <i x="3050" s="1"/>
        <i x="7614" s="1"/>
        <i x="6483" s="1"/>
        <i x="7564" s="1"/>
        <i x="8164" s="1"/>
        <i x="1795" s="1"/>
        <i x="2613" s="1"/>
        <i x="478" s="1"/>
        <i x="2829" s="1"/>
        <i x="266" s="1"/>
        <i x="103" s="1"/>
        <i x="1999" s="1"/>
        <i x="1587" s="1"/>
        <i x="8133" s="1"/>
        <i x="2597" s="1"/>
        <i x="3922" s="1"/>
        <i x="2088" s="1"/>
        <i x="1641" s="1"/>
        <i x="7395" s="1"/>
        <i x="4887" s="1"/>
        <i x="5254" s="1"/>
        <i x="6137" s="1"/>
        <i x="1117" s="1"/>
        <i x="6240" s="1"/>
        <i x="5694" s="1"/>
        <i x="742" s="1"/>
        <i x="4066" s="1"/>
        <i x="401" s="1"/>
        <i x="671" s="1"/>
        <i x="1921" s="1"/>
        <i x="7711" s="1"/>
        <i x="1862" s="1"/>
        <i x="2821" s="1"/>
        <i x="3528" s="1"/>
        <i x="1490" s="1"/>
        <i x="4694" s="1"/>
        <i x="2057" s="1"/>
        <i x="8245" s="1"/>
        <i x="2320" s="1"/>
        <i x="644" s="1"/>
        <i x="336" s="1"/>
        <i x="5276" s="1"/>
        <i x="1383" s="1"/>
        <i x="2" s="1"/>
        <i x="4041" s="1"/>
        <i x="13" s="1"/>
        <i x="1233" s="1"/>
        <i x="7412" s="1"/>
        <i x="7295" s="1"/>
        <i x="4944" s="1"/>
        <i x="3884" s="1"/>
        <i x="2160" s="1"/>
        <i x="5485" s="1"/>
        <i x="2675" s="1"/>
        <i x="5364" s="1"/>
        <i x="308" s="1"/>
        <i x="5361" s="1"/>
        <i x="1107" s="1"/>
        <i x="3156" s="1"/>
        <i x="93" s="1"/>
        <i x="2920" s="1"/>
        <i x="4886" s="1"/>
        <i x="3381" s="1"/>
        <i x="3970" s="1"/>
        <i x="7824" s="1"/>
        <i x="5564" s="1"/>
        <i x="150" s="1"/>
        <i x="1496" s="1"/>
        <i x="3973" s="1"/>
        <i x="6974" s="1"/>
        <i x="304" s="1"/>
        <i x="5781" s="1"/>
        <i x="3293" s="1"/>
        <i x="3056" s="1"/>
        <i x="2033" s="1"/>
        <i x="138" s="1"/>
        <i x="5179" s="1"/>
        <i x="755" s="1"/>
        <i x="7978" s="1"/>
        <i x="1923" s="1"/>
        <i x="1982" s="1"/>
        <i x="1254" s="1"/>
        <i x="685" s="1"/>
        <i x="49" s="1"/>
        <i x="6844" s="1"/>
        <i x="6474" s="1"/>
        <i x="6455" s="1"/>
        <i x="4517" s="1"/>
        <i x="847" s="1"/>
        <i x="8193" s="1"/>
        <i x="3727" s="1"/>
        <i x="2835" s="1"/>
        <i x="7032" s="1"/>
        <i x="6050" s="1"/>
        <i x="25" s="1"/>
        <i x="7063" s="1"/>
        <i x="7398" s="1"/>
        <i x="1889" s="1"/>
        <i x="3997" s="1"/>
        <i x="118" s="1"/>
        <i x="2100" s="1"/>
        <i x="5728" s="1"/>
        <i x="678" s="1"/>
        <i x="2797" s="1"/>
        <i x="6149" s="1"/>
        <i x="5046" s="1"/>
        <i x="878" s="1"/>
        <i x="5863" s="1"/>
        <i x="5809" s="1"/>
        <i x="3481" s="1"/>
        <i x="6741" s="1"/>
        <i x="2820" s="1"/>
        <i x="4372" s="1"/>
        <i x="46" s="1"/>
        <i x="2568" s="1"/>
        <i x="433" s="1"/>
        <i x="1176" s="1"/>
        <i x="7800" s="1"/>
        <i x="126" s="1"/>
        <i x="1770" s="1"/>
        <i x="4080" s="1"/>
        <i x="4609" s="1"/>
        <i x="6088" s="1"/>
        <i x="4837" s="1"/>
        <i x="1121" s="1"/>
        <i x="611" s="1"/>
        <i x="4587" s="1"/>
        <i x="3526" s="1"/>
        <i x="6506" s="1"/>
        <i x="819" s="1"/>
        <i x="1834" s="1"/>
        <i x="925" s="1"/>
        <i x="6460" s="1"/>
        <i x="4914" s="1"/>
        <i x="3134" s="1"/>
        <i x="4892" s="1"/>
        <i x="1604" s="1"/>
        <i x="2178" s="1"/>
        <i x="1179" s="1"/>
        <i x="144" s="1"/>
        <i x="2502" s="1"/>
        <i x="1514" s="1"/>
        <i x="86" s="1"/>
        <i x="390" s="1"/>
        <i x="6425" s="1"/>
        <i x="2578" s="1"/>
        <i x="958" s="1"/>
        <i x="5137" s="1"/>
        <i x="984" s="1"/>
        <i x="7876" s="1"/>
        <i x="1315" s="1"/>
        <i x="264" s="1"/>
        <i x="470" s="1"/>
        <i x="1039" s="1"/>
        <i x="6388" s="1"/>
        <i x="1221" s="1"/>
        <i x="7467" s="1"/>
        <i x="4481" s="1"/>
        <i x="20" s="1"/>
        <i x="2639" s="1"/>
        <i x="7728" s="1"/>
        <i x="334" s="1"/>
        <i x="2590" s="1"/>
        <i x="1471" s="1"/>
        <i x="3963" s="1"/>
        <i x="7351" s="1"/>
        <i x="4782" s="1"/>
        <i x="2585" s="1"/>
        <i x="5280" s="1"/>
        <i x="917" s="1"/>
        <i x="4174" s="1"/>
        <i x="5227" s="1"/>
        <i x="15" s="1"/>
        <i x="5958" s="1"/>
        <i x="167" s="1"/>
        <i x="2004" s="1"/>
        <i x="5291" s="1"/>
        <i x="2760" s="1"/>
        <i x="1883" s="1"/>
        <i x="319" s="1"/>
        <i x="3918" s="1"/>
        <i x="683" s="1"/>
        <i x="1603" s="1"/>
        <i x="5083" s="1"/>
        <i x="3353" s="1"/>
        <i x="1933" s="1"/>
        <i x="927" s="1"/>
        <i x="8252" s="1"/>
        <i x="327" s="1"/>
        <i x="6965" s="1"/>
        <i x="2111" s="1"/>
        <i x="7905" s="1"/>
        <i x="6302" s="1"/>
        <i x="7098" s="1"/>
        <i x="1106" s="1"/>
        <i x="154" s="1"/>
        <i x="2683" s="1"/>
        <i x="1778" s="1"/>
        <i x="4296" s="1"/>
        <i x="689" s="1"/>
        <i x="2329" s="1"/>
        <i x="3895" s="1"/>
        <i x="1089" s="1"/>
        <i x="7086" s="1"/>
        <i x="2949" s="1"/>
        <i x="326" s="1"/>
        <i x="3478" s="1"/>
        <i x="1606" s="1"/>
        <i x="4522" s="1"/>
        <i x="2071" s="1"/>
        <i x="8117" s="1"/>
        <i x="3917" s="1"/>
        <i x="90" s="1"/>
        <i x="6897" s="1"/>
        <i x="1301" s="1"/>
        <i x="2998" s="1"/>
        <i x="395" s="1"/>
        <i x="5755" s="1"/>
        <i x="3664" s="1"/>
        <i x="1819" s="1"/>
        <i x="2333" s="1"/>
        <i x="3929" s="1"/>
        <i x="727" s="1"/>
        <i x="1292" s="1"/>
        <i x="2560" s="1"/>
        <i x="3322" s="1"/>
        <i x="6946" s="1"/>
        <i x="843" s="1"/>
        <i x="6739" s="1"/>
        <i x="481" s="1"/>
        <i x="2596" s="1"/>
        <i x="6542" s="1"/>
        <i x="4175" s="1"/>
        <i x="142" s="1"/>
        <i x="275" s="1"/>
        <i x="47" s="1"/>
        <i x="4508" s="1"/>
        <i x="3741" s="1"/>
        <i x="7321" s="1"/>
        <i x="4818" s="1"/>
        <i x="1414" s="1"/>
        <i x="1871" s="1"/>
        <i x="1936" s="1"/>
        <i x="6417" s="1"/>
        <i x="158" s="1"/>
        <i x="6664" s="1"/>
        <i x="1877" s="1"/>
        <i x="2455" s="1"/>
        <i x="1668" s="1"/>
        <i x="6856" s="1"/>
        <i x="250" s="1"/>
        <i x="651" s="1"/>
        <i x="1519" s="1"/>
        <i x="4062" s="1"/>
        <i x="1545" s="1"/>
        <i x="91" s="1"/>
        <i x="2566" s="1"/>
        <i x="6512" s="1"/>
        <i x="1865" s="1"/>
        <i x="6451" s="1"/>
        <i x="1598" s="1"/>
        <i x="6286" s="1"/>
        <i x="2456" s="1"/>
        <i x="622" s="1"/>
        <i x="1792" s="1"/>
        <i x="3483" s="1"/>
        <i x="970" s="1"/>
        <i x="1162" s="1"/>
        <i x="6375" s="1"/>
        <i x="48" s="1"/>
        <i x="604" s="1"/>
        <i x="316" s="1"/>
        <i x="3683" s="1"/>
        <i x="396" s="1"/>
        <i x="4875" s="1"/>
        <i x="215" s="1"/>
        <i x="2224" s="1"/>
        <i x="3766" s="1"/>
        <i x="11" s="1"/>
        <i x="2966" s="1"/>
        <i x="4149" s="1"/>
        <i x="1648" s="1"/>
        <i x="2379" s="1"/>
        <i x="146" s="1"/>
        <i x="3689" s="1"/>
        <i x="7893" s="1"/>
        <i x="837" s="1"/>
        <i x="24" s="1"/>
        <i x="551" s="1"/>
        <i x="3690" s="1"/>
        <i x="156" s="1"/>
        <i x="991" s="1"/>
        <i x="119" s="1"/>
        <i x="7599" s="1"/>
        <i x="943" s="1"/>
        <i x="106" s="1"/>
        <i x="1631" s="1"/>
        <i x="4129" s="1"/>
        <i x="814" s="1"/>
        <i x="1476" s="1"/>
        <i x="978" s="1"/>
        <i x="4473" s="1"/>
        <i x="1997" s="1"/>
        <i x="5303" s="1"/>
        <i x="2863" s="1"/>
        <i x="618" s="1"/>
        <i x="1420" s="1"/>
        <i x="6986" s="1"/>
        <i x="202" s="1"/>
        <i x="2609" s="1"/>
        <i x="5969" s="1"/>
        <i x="143" s="1"/>
        <i x="2602" s="1"/>
        <i x="849" s="1"/>
        <i x="722" s="1"/>
        <i x="1892" s="1"/>
        <i x="3781" s="1"/>
        <i x="4267" s="1"/>
        <i x="2159" s="1"/>
        <i x="327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al_language 1" xr10:uid="{1D3FC33E-B7E4-4AA2-9E13-5FE95938F3AB}" cache="Slicer_original_language" caption="original_language" style="SlicerStyleLight2" rowHeight="241300"/>
  <slicer name="popularity 1" xr10:uid="{52E69BE2-26B8-4269-B704-621C301472F9}" cache="Slicer_popularity" caption="popularity" startItem="30"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date" xr10:uid="{D738914B-B480-4B9B-A1BF-083CD9471AB7}" cache="Slicer_release_date" caption="release_date" rowHeight="241300"/>
  <slicer name="original_language" xr10:uid="{1A3BDE70-BC2F-439B-8EEA-BCD44869B9B8}" cache="Slicer_original_language" caption="original_language" rowHeight="241300"/>
  <slicer name="popularity" xr10:uid="{488BA0A7-9DFD-4494-B054-700B5866856F}" cache="Slicer_popularity" caption="populari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6EF42-EF55-499C-BFBD-AD8A64381D50}" name="Table1" displayName="Table1" ref="A1:F9416" totalsRowShown="0">
  <autoFilter ref="A1:F9416" xr:uid="{AEC6EF42-EF55-499C-BFBD-AD8A64381D50}"/>
  <tableColumns count="6">
    <tableColumn id="1" xr3:uid="{59A74BE1-ED36-4EA1-9321-AACA40B4CCC8}" name="Column1"/>
    <tableColumn id="2" xr3:uid="{60B1427A-FC98-468B-973F-7920448FA1A6}" name="title"/>
    <tableColumn id="3" xr3:uid="{C1164352-28E0-4D4D-A580-EEBF96BEB94F}" name="overview"/>
    <tableColumn id="4" xr3:uid="{74466098-9F0D-4A73-8EE1-E1ADF1F4D32C}" name="original_language"/>
    <tableColumn id="5" xr3:uid="{589C070A-2251-4BAD-A068-02C1D276948E}" name="popularity"/>
    <tableColumn id="6" xr3:uid="{2EC1526B-A598-4C75-B727-0B3E630D991E}" name="release_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9A613C70-5340-415B-861B-959C8AE58437}" sourceName="release_date">
  <pivotTables>
    <pivotTable tabId="4" name="PivotTable3"/>
    <pivotTable tabId="2" name="PivotTable1"/>
    <pivotTable tabId="3" name="PivotTable2"/>
    <pivotTable tabId="6" name="PivotTable4"/>
    <pivotTable tabId="8" name="PivotTable5"/>
    <pivotTable tabId="12" name="PivotTable6"/>
  </pivotTables>
  <state minimalRefreshVersion="6" lastRefreshVersion="6" pivotCacheId="414778452" filterType="unknown">
    <bounds startDate="190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_date 2" xr10:uid="{616E47B6-D246-46AC-BC63-AB99B0F47DDD}" cache="NativeTimeline_release_date" caption="release_date" level="0" selectionLevel="0" scrollPosition="2010-10-16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E86D-4860-42A9-B838-7C7D74FFFB1C}">
  <sheetPr codeName="Sheet1"/>
  <dimension ref="A3:B14"/>
  <sheetViews>
    <sheetView workbookViewId="0">
      <selection activeCell="A8" sqref="A8"/>
    </sheetView>
  </sheetViews>
  <sheetFormatPr defaultRowHeight="15" x14ac:dyDescent="0.25"/>
  <cols>
    <col min="1" max="1" width="32" bestFit="1" customWidth="1"/>
    <col min="2" max="2" width="16.85546875" bestFit="1" customWidth="1"/>
  </cols>
  <sheetData>
    <row r="3" spans="1:2" x14ac:dyDescent="0.25">
      <c r="A3" s="4" t="s">
        <v>18102</v>
      </c>
      <c r="B3" t="s">
        <v>18104</v>
      </c>
    </row>
    <row r="4" spans="1:2" x14ac:dyDescent="0.25">
      <c r="A4" s="5" t="s">
        <v>8867</v>
      </c>
      <c r="B4">
        <v>2334.605</v>
      </c>
    </row>
    <row r="5" spans="1:2" x14ac:dyDescent="0.25">
      <c r="A5" s="5" t="s">
        <v>303</v>
      </c>
      <c r="B5">
        <v>836.03800000000001</v>
      </c>
    </row>
    <row r="6" spans="1:2" x14ac:dyDescent="0.25">
      <c r="A6" s="5" t="s">
        <v>1473</v>
      </c>
      <c r="B6">
        <v>1053.787</v>
      </c>
    </row>
    <row r="7" spans="1:2" x14ac:dyDescent="0.25">
      <c r="A7" s="5" t="s">
        <v>2651</v>
      </c>
      <c r="B7">
        <v>704.26</v>
      </c>
    </row>
    <row r="8" spans="1:2" x14ac:dyDescent="0.25">
      <c r="A8" s="5" t="s">
        <v>1735</v>
      </c>
      <c r="B8">
        <v>1006.167</v>
      </c>
    </row>
    <row r="9" spans="1:2" x14ac:dyDescent="0.25">
      <c r="A9" s="5" t="s">
        <v>4414</v>
      </c>
      <c r="B9">
        <v>2706.0720000000001</v>
      </c>
    </row>
    <row r="10" spans="1:2" x14ac:dyDescent="0.25">
      <c r="A10" s="5" t="s">
        <v>6747</v>
      </c>
      <c r="B10">
        <v>8691.6080000000002</v>
      </c>
    </row>
    <row r="11" spans="1:2" x14ac:dyDescent="0.25">
      <c r="A11" s="5" t="s">
        <v>5329</v>
      </c>
      <c r="B11">
        <v>848.88400000000001</v>
      </c>
    </row>
    <row r="12" spans="1:2" x14ac:dyDescent="0.25">
      <c r="A12" s="5" t="s">
        <v>3857</v>
      </c>
      <c r="B12">
        <v>1538.3710000000001</v>
      </c>
    </row>
    <row r="13" spans="1:2" x14ac:dyDescent="0.25">
      <c r="A13" s="5" t="s">
        <v>7835</v>
      </c>
      <c r="B13">
        <v>1667.008</v>
      </c>
    </row>
    <row r="14" spans="1:2" x14ac:dyDescent="0.25">
      <c r="A14" s="5" t="s">
        <v>18103</v>
      </c>
      <c r="B14">
        <v>21386.800000000003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9DE87-2DD9-4C9B-976C-DCAF86C48066}">
  <sheetPr codeName="Sheet2"/>
  <dimension ref="A3:B47"/>
  <sheetViews>
    <sheetView topLeftCell="A7" workbookViewId="0">
      <selection activeCell="O27" sqref="O27"/>
    </sheetView>
  </sheetViews>
  <sheetFormatPr defaultRowHeight="15" x14ac:dyDescent="0.25"/>
  <cols>
    <col min="1" max="1" width="13.140625" bestFit="1" customWidth="1"/>
    <col min="2" max="2" width="16.85546875" bestFit="1" customWidth="1"/>
  </cols>
  <sheetData>
    <row r="3" spans="1:2" x14ac:dyDescent="0.25">
      <c r="A3" s="4" t="s">
        <v>18102</v>
      </c>
      <c r="B3" t="s">
        <v>18104</v>
      </c>
    </row>
    <row r="4" spans="1:2" x14ac:dyDescent="0.25">
      <c r="A4" s="5" t="s">
        <v>329</v>
      </c>
      <c r="B4">
        <v>44.728999999999999</v>
      </c>
    </row>
    <row r="5" spans="1:2" x14ac:dyDescent="0.25">
      <c r="A5" s="5" t="s">
        <v>638</v>
      </c>
      <c r="B5">
        <v>14.75</v>
      </c>
    </row>
    <row r="6" spans="1:2" x14ac:dyDescent="0.25">
      <c r="A6" s="5" t="s">
        <v>2664</v>
      </c>
      <c r="B6">
        <v>14.714</v>
      </c>
    </row>
    <row r="7" spans="1:2" x14ac:dyDescent="0.25">
      <c r="A7" s="5" t="s">
        <v>401</v>
      </c>
      <c r="B7">
        <v>1322.2220000000002</v>
      </c>
    </row>
    <row r="8" spans="1:2" x14ac:dyDescent="0.25">
      <c r="A8" s="5" t="s">
        <v>2126</v>
      </c>
      <c r="B8">
        <v>48.219000000000001</v>
      </c>
    </row>
    <row r="9" spans="1:2" x14ac:dyDescent="0.25">
      <c r="A9" s="5" t="s">
        <v>412</v>
      </c>
      <c r="B9">
        <v>623.20200000000011</v>
      </c>
    </row>
    <row r="10" spans="1:2" x14ac:dyDescent="0.25">
      <c r="A10" s="5" t="s">
        <v>354</v>
      </c>
      <c r="B10">
        <v>2203.4210000000007</v>
      </c>
    </row>
    <row r="11" spans="1:2" x14ac:dyDescent="0.25">
      <c r="A11" s="5" t="s">
        <v>2596</v>
      </c>
      <c r="B11">
        <v>59.634</v>
      </c>
    </row>
    <row r="12" spans="1:2" x14ac:dyDescent="0.25">
      <c r="A12" s="5" t="s">
        <v>7</v>
      </c>
      <c r="B12">
        <v>338814.95500000042</v>
      </c>
    </row>
    <row r="13" spans="1:2" x14ac:dyDescent="0.25">
      <c r="A13" s="5" t="s">
        <v>56</v>
      </c>
      <c r="B13">
        <v>5128.951</v>
      </c>
    </row>
    <row r="14" spans="1:2" x14ac:dyDescent="0.25">
      <c r="A14" s="5" t="s">
        <v>1626</v>
      </c>
      <c r="B14">
        <v>14.9</v>
      </c>
    </row>
    <row r="15" spans="1:2" x14ac:dyDescent="0.25">
      <c r="A15" s="5" t="s">
        <v>11850</v>
      </c>
      <c r="B15">
        <v>19.158000000000001</v>
      </c>
    </row>
    <row r="16" spans="1:2" x14ac:dyDescent="0.25">
      <c r="A16" s="5" t="s">
        <v>774</v>
      </c>
      <c r="B16">
        <v>175.48600000000002</v>
      </c>
    </row>
    <row r="17" spans="1:2" x14ac:dyDescent="0.25">
      <c r="A17" s="5" t="s">
        <v>2655</v>
      </c>
      <c r="B17">
        <v>226.81600000000003</v>
      </c>
    </row>
    <row r="18" spans="1:2" x14ac:dyDescent="0.25">
      <c r="A18" s="5" t="s">
        <v>157</v>
      </c>
      <c r="B18">
        <v>10915.769000000009</v>
      </c>
    </row>
    <row r="19" spans="1:2" x14ac:dyDescent="0.25">
      <c r="A19" s="5" t="s">
        <v>2530</v>
      </c>
      <c r="B19">
        <v>19.876000000000001</v>
      </c>
    </row>
    <row r="20" spans="1:2" x14ac:dyDescent="0.25">
      <c r="A20" s="5" t="s">
        <v>2188</v>
      </c>
      <c r="B20">
        <v>15.58</v>
      </c>
    </row>
    <row r="21" spans="1:2" x14ac:dyDescent="0.25">
      <c r="A21" s="5" t="s">
        <v>9622</v>
      </c>
      <c r="B21">
        <v>14.519</v>
      </c>
    </row>
    <row r="22" spans="1:2" x14ac:dyDescent="0.25">
      <c r="A22" s="5" t="s">
        <v>18</v>
      </c>
      <c r="B22">
        <v>569.72699999999986</v>
      </c>
    </row>
    <row r="23" spans="1:2" x14ac:dyDescent="0.25">
      <c r="A23" s="5" t="s">
        <v>1108</v>
      </c>
      <c r="B23">
        <v>94.753</v>
      </c>
    </row>
    <row r="24" spans="1:2" x14ac:dyDescent="0.25">
      <c r="A24" s="5" t="s">
        <v>9773</v>
      </c>
      <c r="B24">
        <v>4.367</v>
      </c>
    </row>
    <row r="25" spans="1:2" x14ac:dyDescent="0.25">
      <c r="A25" s="5" t="s">
        <v>1943</v>
      </c>
      <c r="B25">
        <v>125.26299999999999</v>
      </c>
    </row>
    <row r="26" spans="1:2" x14ac:dyDescent="0.25">
      <c r="A26" s="5" t="s">
        <v>4685</v>
      </c>
      <c r="B26">
        <v>53.192</v>
      </c>
    </row>
    <row r="27" spans="1:2" x14ac:dyDescent="0.25">
      <c r="A27" s="5" t="s">
        <v>39</v>
      </c>
      <c r="B27">
        <v>5257.452000000002</v>
      </c>
    </row>
    <row r="28" spans="1:2" x14ac:dyDescent="0.25">
      <c r="A28" s="5" t="s">
        <v>21</v>
      </c>
      <c r="B28">
        <v>9608.1769999999979</v>
      </c>
    </row>
    <row r="29" spans="1:2" x14ac:dyDescent="0.25">
      <c r="A29" s="5" t="s">
        <v>10201</v>
      </c>
      <c r="B29">
        <v>24.748999999999999</v>
      </c>
    </row>
    <row r="30" spans="1:2" x14ac:dyDescent="0.25">
      <c r="A30" s="5" t="s">
        <v>26</v>
      </c>
      <c r="B30">
        <v>2948.8919999999998</v>
      </c>
    </row>
    <row r="31" spans="1:2" x14ac:dyDescent="0.25">
      <c r="A31" s="5" t="s">
        <v>5412</v>
      </c>
      <c r="B31">
        <v>15.433999999999999</v>
      </c>
    </row>
    <row r="32" spans="1:2" x14ac:dyDescent="0.25">
      <c r="A32" s="5" t="s">
        <v>1553</v>
      </c>
      <c r="B32">
        <v>157.05799999999999</v>
      </c>
    </row>
    <row r="33" spans="1:2" x14ac:dyDescent="0.25">
      <c r="A33" s="5" t="s">
        <v>2429</v>
      </c>
      <c r="B33">
        <v>688.26699999999994</v>
      </c>
    </row>
    <row r="34" spans="1:2" x14ac:dyDescent="0.25">
      <c r="A34" s="5" t="s">
        <v>1099</v>
      </c>
      <c r="B34">
        <v>601.11299999999994</v>
      </c>
    </row>
    <row r="35" spans="1:2" x14ac:dyDescent="0.25">
      <c r="A35" s="5" t="s">
        <v>65</v>
      </c>
      <c r="B35">
        <v>557.19399999999996</v>
      </c>
    </row>
    <row r="36" spans="1:2" x14ac:dyDescent="0.25">
      <c r="A36" s="5" t="s">
        <v>2324</v>
      </c>
      <c r="B36">
        <v>17.305</v>
      </c>
    </row>
    <row r="37" spans="1:2" x14ac:dyDescent="0.25">
      <c r="A37" s="5" t="s">
        <v>185</v>
      </c>
      <c r="B37">
        <v>954.49100000000021</v>
      </c>
    </row>
    <row r="38" spans="1:2" x14ac:dyDescent="0.25">
      <c r="A38" s="5" t="s">
        <v>1603</v>
      </c>
      <c r="B38">
        <v>17.623000000000001</v>
      </c>
    </row>
    <row r="39" spans="1:2" x14ac:dyDescent="0.25">
      <c r="A39" s="5" t="s">
        <v>1414</v>
      </c>
      <c r="B39">
        <v>106.19200000000001</v>
      </c>
    </row>
    <row r="40" spans="1:2" x14ac:dyDescent="0.25">
      <c r="A40" s="5" t="s">
        <v>260</v>
      </c>
      <c r="B40">
        <v>733.95400000000006</v>
      </c>
    </row>
    <row r="41" spans="1:2" x14ac:dyDescent="0.25">
      <c r="A41" s="5" t="s">
        <v>1274</v>
      </c>
      <c r="B41">
        <v>117.995</v>
      </c>
    </row>
    <row r="42" spans="1:2" x14ac:dyDescent="0.25">
      <c r="A42" s="5" t="s">
        <v>867</v>
      </c>
      <c r="B42">
        <v>272.55</v>
      </c>
    </row>
    <row r="43" spans="1:2" x14ac:dyDescent="0.25">
      <c r="A43" s="5" t="s">
        <v>6918</v>
      </c>
      <c r="B43">
        <v>11.087999999999999</v>
      </c>
    </row>
    <row r="44" spans="1:2" x14ac:dyDescent="0.25">
      <c r="A44" s="5" t="s">
        <v>174</v>
      </c>
      <c r="B44">
        <v>147.62899999999999</v>
      </c>
    </row>
    <row r="45" spans="1:2" x14ac:dyDescent="0.25">
      <c r="A45" s="5" t="s">
        <v>1560</v>
      </c>
      <c r="B45">
        <v>145.84800000000001</v>
      </c>
    </row>
    <row r="46" spans="1:2" x14ac:dyDescent="0.25">
      <c r="A46" s="5" t="s">
        <v>90</v>
      </c>
      <c r="B46">
        <v>1493.1480000000001</v>
      </c>
    </row>
    <row r="47" spans="1:2" x14ac:dyDescent="0.25">
      <c r="A47" s="5" t="s">
        <v>18103</v>
      </c>
      <c r="B47">
        <v>384400.36200000049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8247-4838-4610-9CDC-CDFEC5A68C41}">
  <sheetPr codeName="Sheet3"/>
  <dimension ref="A3:B25"/>
  <sheetViews>
    <sheetView workbookViewId="0">
      <selection activeCell="M24" sqref="M24"/>
    </sheetView>
  </sheetViews>
  <sheetFormatPr defaultRowHeight="15" x14ac:dyDescent="0.25"/>
  <cols>
    <col min="1" max="1" width="33.85546875" bestFit="1" customWidth="1"/>
    <col min="2" max="2" width="16.85546875" bestFit="1" customWidth="1"/>
  </cols>
  <sheetData>
    <row r="3" spans="1:2" x14ac:dyDescent="0.25">
      <c r="A3" s="4" t="s">
        <v>18102</v>
      </c>
      <c r="B3" t="s">
        <v>18104</v>
      </c>
    </row>
    <row r="4" spans="1:2" x14ac:dyDescent="0.25">
      <c r="A4" s="5" t="s">
        <v>8867</v>
      </c>
      <c r="B4">
        <v>2334.605</v>
      </c>
    </row>
    <row r="5" spans="1:2" x14ac:dyDescent="0.25">
      <c r="A5" s="6" t="s">
        <v>18214</v>
      </c>
      <c r="B5">
        <v>2334.605</v>
      </c>
    </row>
    <row r="6" spans="1:2" x14ac:dyDescent="0.25">
      <c r="A6" s="5" t="s">
        <v>303</v>
      </c>
      <c r="B6">
        <v>836.03800000000001</v>
      </c>
    </row>
    <row r="7" spans="1:2" x14ac:dyDescent="0.25">
      <c r="A7" s="6" t="s">
        <v>18214</v>
      </c>
      <c r="B7">
        <v>836.03800000000001</v>
      </c>
    </row>
    <row r="8" spans="1:2" x14ac:dyDescent="0.25">
      <c r="A8" s="5" t="s">
        <v>1473</v>
      </c>
      <c r="B8">
        <v>1053.787</v>
      </c>
    </row>
    <row r="9" spans="1:2" x14ac:dyDescent="0.25">
      <c r="A9" s="6" t="s">
        <v>18214</v>
      </c>
      <c r="B9">
        <v>1053.787</v>
      </c>
    </row>
    <row r="10" spans="1:2" x14ac:dyDescent="0.25">
      <c r="A10" s="5" t="s">
        <v>2651</v>
      </c>
      <c r="B10">
        <v>704.26</v>
      </c>
    </row>
    <row r="11" spans="1:2" x14ac:dyDescent="0.25">
      <c r="A11" s="6" t="s">
        <v>18174</v>
      </c>
      <c r="B11">
        <v>302.20600000000002</v>
      </c>
    </row>
    <row r="12" spans="1:2" x14ac:dyDescent="0.25">
      <c r="A12" s="6" t="s">
        <v>18206</v>
      </c>
      <c r="B12">
        <v>402.05399999999997</v>
      </c>
    </row>
    <row r="13" spans="1:2" x14ac:dyDescent="0.25">
      <c r="A13" s="5" t="s">
        <v>1735</v>
      </c>
      <c r="B13">
        <v>1006.167</v>
      </c>
    </row>
    <row r="14" spans="1:2" x14ac:dyDescent="0.25">
      <c r="A14" s="6" t="s">
        <v>18213</v>
      </c>
      <c r="B14">
        <v>1006.167</v>
      </c>
    </row>
    <row r="15" spans="1:2" x14ac:dyDescent="0.25">
      <c r="A15" s="5" t="s">
        <v>4414</v>
      </c>
      <c r="B15">
        <v>2706.0720000000001</v>
      </c>
    </row>
    <row r="16" spans="1:2" x14ac:dyDescent="0.25">
      <c r="A16" s="6" t="s">
        <v>18214</v>
      </c>
      <c r="B16">
        <v>2706.0720000000001</v>
      </c>
    </row>
    <row r="17" spans="1:2" x14ac:dyDescent="0.25">
      <c r="A17" s="5" t="s">
        <v>6747</v>
      </c>
      <c r="B17">
        <v>8691.6080000000002</v>
      </c>
    </row>
    <row r="18" spans="1:2" x14ac:dyDescent="0.25">
      <c r="A18" s="6" t="s">
        <v>18214</v>
      </c>
      <c r="B18">
        <v>8691.6080000000002</v>
      </c>
    </row>
    <row r="19" spans="1:2" x14ac:dyDescent="0.25">
      <c r="A19" s="5" t="s">
        <v>5329</v>
      </c>
      <c r="B19">
        <v>848.88400000000001</v>
      </c>
    </row>
    <row r="20" spans="1:2" x14ac:dyDescent="0.25">
      <c r="A20" s="6" t="s">
        <v>18214</v>
      </c>
      <c r="B20">
        <v>848.88400000000001</v>
      </c>
    </row>
    <row r="21" spans="1:2" x14ac:dyDescent="0.25">
      <c r="A21" s="5" t="s">
        <v>3857</v>
      </c>
      <c r="B21">
        <v>1538.3710000000001</v>
      </c>
    </row>
    <row r="22" spans="1:2" x14ac:dyDescent="0.25">
      <c r="A22" s="6" t="s">
        <v>18214</v>
      </c>
      <c r="B22">
        <v>1538.3710000000001</v>
      </c>
    </row>
    <row r="23" spans="1:2" x14ac:dyDescent="0.25">
      <c r="A23" s="5" t="s">
        <v>7835</v>
      </c>
      <c r="B23">
        <v>1667.008</v>
      </c>
    </row>
    <row r="24" spans="1:2" x14ac:dyDescent="0.25">
      <c r="A24" s="6" t="s">
        <v>18214</v>
      </c>
      <c r="B24">
        <v>1667.008</v>
      </c>
    </row>
    <row r="25" spans="1:2" x14ac:dyDescent="0.25">
      <c r="A25" s="5" t="s">
        <v>18103</v>
      </c>
      <c r="B25">
        <v>21386.800000000003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48D95-4F21-4D6D-9D29-4EC35D770ADF}">
  <sheetPr codeName="Sheet4"/>
  <dimension ref="A1:Y55"/>
  <sheetViews>
    <sheetView showGridLines="0" tabSelected="1" zoomScale="70" zoomScaleNormal="70" workbookViewId="0">
      <selection activeCell="AC18" sqref="AC18"/>
    </sheetView>
  </sheetViews>
  <sheetFormatPr defaultRowHeight="15" x14ac:dyDescent="0.25"/>
  <sheetData>
    <row r="1" spans="1:25" x14ac:dyDescent="0.25">
      <c r="A1" s="16"/>
      <c r="B1" s="16"/>
      <c r="C1" s="16"/>
      <c r="D1" s="16"/>
      <c r="E1" s="16"/>
      <c r="F1" s="16"/>
      <c r="G1" s="16"/>
      <c r="H1" s="16"/>
      <c r="I1" s="16"/>
      <c r="J1" s="16"/>
      <c r="K1" s="16"/>
      <c r="L1" s="16"/>
      <c r="M1" s="16"/>
      <c r="N1" s="16"/>
      <c r="O1" s="16"/>
      <c r="P1" s="16"/>
      <c r="Q1" s="16"/>
      <c r="R1" s="16"/>
      <c r="S1" s="16"/>
      <c r="T1" s="16"/>
      <c r="U1" s="16"/>
      <c r="V1" s="16"/>
      <c r="W1" s="16"/>
      <c r="X1" s="16"/>
      <c r="Y1" s="16"/>
    </row>
    <row r="2" spans="1:25" x14ac:dyDescent="0.25">
      <c r="A2" s="16"/>
      <c r="B2" s="13" t="s">
        <v>18215</v>
      </c>
      <c r="C2" s="13"/>
      <c r="D2" s="13"/>
      <c r="E2" s="13"/>
      <c r="F2" s="13"/>
      <c r="G2" s="13"/>
      <c r="H2" s="13"/>
      <c r="I2" s="13"/>
      <c r="J2" s="13"/>
      <c r="K2" s="13"/>
      <c r="L2" s="13"/>
      <c r="M2" s="13"/>
      <c r="N2" s="13"/>
      <c r="O2" s="13"/>
      <c r="P2" s="13"/>
      <c r="Q2" s="13"/>
      <c r="R2" s="13"/>
      <c r="S2" s="13"/>
      <c r="T2" s="13"/>
      <c r="U2" s="13"/>
      <c r="V2" s="13"/>
      <c r="W2" s="13"/>
      <c r="X2" s="13"/>
      <c r="Y2" s="13"/>
    </row>
    <row r="3" spans="1:25" x14ac:dyDescent="0.25">
      <c r="A3" s="16"/>
      <c r="B3" s="13"/>
      <c r="C3" s="13"/>
      <c r="D3" s="13"/>
      <c r="E3" s="13"/>
      <c r="F3" s="13"/>
      <c r="G3" s="13"/>
      <c r="H3" s="13"/>
      <c r="I3" s="13"/>
      <c r="J3" s="13"/>
      <c r="K3" s="13"/>
      <c r="L3" s="13"/>
      <c r="M3" s="13"/>
      <c r="N3" s="13"/>
      <c r="O3" s="13"/>
      <c r="P3" s="13"/>
      <c r="Q3" s="13"/>
      <c r="R3" s="13"/>
      <c r="S3" s="13"/>
      <c r="T3" s="13"/>
      <c r="U3" s="13"/>
      <c r="V3" s="13"/>
      <c r="W3" s="13"/>
      <c r="X3" s="13"/>
      <c r="Y3" s="13"/>
    </row>
    <row r="4" spans="1:25" x14ac:dyDescent="0.25">
      <c r="A4" s="16"/>
      <c r="B4" s="16"/>
      <c r="C4" s="16"/>
      <c r="D4" s="16"/>
      <c r="E4" s="16"/>
      <c r="F4" s="16"/>
      <c r="G4" s="16"/>
      <c r="H4" s="16"/>
      <c r="I4" s="16"/>
      <c r="J4" s="16"/>
      <c r="K4" s="16"/>
      <c r="L4" s="16"/>
      <c r="M4" s="16"/>
      <c r="N4" s="16"/>
      <c r="O4" s="16"/>
      <c r="P4" s="16"/>
      <c r="Q4" s="16"/>
      <c r="R4" s="16"/>
      <c r="S4" s="16"/>
      <c r="T4" s="16"/>
      <c r="U4" s="16"/>
      <c r="V4" s="16"/>
      <c r="W4" s="16"/>
      <c r="X4" s="16"/>
      <c r="Y4" s="16"/>
    </row>
    <row r="5" spans="1:25" x14ac:dyDescent="0.25">
      <c r="A5" s="16"/>
      <c r="B5" s="16"/>
      <c r="C5" s="16"/>
      <c r="D5" s="16"/>
      <c r="E5" s="16"/>
      <c r="F5" s="16"/>
      <c r="G5" s="16"/>
      <c r="H5" s="16"/>
      <c r="I5" s="16"/>
      <c r="J5" s="16"/>
      <c r="K5" s="16"/>
      <c r="L5" s="16"/>
      <c r="M5" s="16"/>
      <c r="N5" s="16"/>
      <c r="O5" s="16"/>
      <c r="P5" s="16"/>
      <c r="Q5" s="16"/>
      <c r="R5" s="16"/>
      <c r="S5" s="16"/>
      <c r="T5" s="16"/>
      <c r="U5" s="16"/>
      <c r="V5" s="16"/>
      <c r="W5" s="16"/>
      <c r="X5" s="16"/>
      <c r="Y5" s="16"/>
    </row>
    <row r="6" spans="1:25" x14ac:dyDescent="0.25">
      <c r="A6" s="16"/>
      <c r="B6" s="17" t="s">
        <v>18287</v>
      </c>
      <c r="C6" s="17"/>
      <c r="D6" s="17"/>
      <c r="E6" s="17"/>
      <c r="F6" s="17"/>
      <c r="G6" s="17"/>
      <c r="H6" s="16"/>
      <c r="I6" s="16"/>
      <c r="J6" s="16"/>
      <c r="K6" s="17" t="s">
        <v>18288</v>
      </c>
      <c r="L6" s="17"/>
      <c r="M6" s="17"/>
      <c r="N6" s="17"/>
      <c r="O6" s="17"/>
      <c r="P6" s="17"/>
      <c r="Q6" s="16"/>
      <c r="R6" s="16"/>
      <c r="S6" s="17" t="s">
        <v>18290</v>
      </c>
      <c r="T6" s="17"/>
      <c r="U6" s="17"/>
      <c r="V6" s="17"/>
      <c r="W6" s="17"/>
      <c r="X6" s="17"/>
      <c r="Y6" s="16"/>
    </row>
    <row r="7" spans="1:25" x14ac:dyDescent="0.25">
      <c r="A7" s="16"/>
      <c r="B7" s="16"/>
      <c r="C7" s="16"/>
      <c r="D7" s="16"/>
      <c r="E7" s="16"/>
      <c r="F7" s="16"/>
      <c r="G7" s="16"/>
      <c r="H7" s="16"/>
      <c r="I7" s="16"/>
      <c r="J7" s="16"/>
      <c r="K7" s="16"/>
      <c r="L7" s="16"/>
      <c r="M7" s="16"/>
      <c r="N7" s="16"/>
      <c r="O7" s="16"/>
      <c r="P7" s="16"/>
      <c r="Q7" s="16"/>
      <c r="R7" s="16"/>
      <c r="S7" s="16"/>
      <c r="T7" s="16"/>
      <c r="U7" s="16"/>
      <c r="V7" s="16"/>
      <c r="W7" s="16"/>
      <c r="X7" s="16"/>
      <c r="Y7" s="16"/>
    </row>
    <row r="8" spans="1:25" x14ac:dyDescent="0.25">
      <c r="A8" s="16"/>
      <c r="B8" s="16"/>
      <c r="C8" s="16"/>
      <c r="D8" s="16"/>
      <c r="E8" s="16"/>
      <c r="F8" s="16"/>
      <c r="G8" s="16"/>
      <c r="H8" s="16"/>
      <c r="I8" s="16"/>
      <c r="J8" s="16"/>
      <c r="K8" s="16"/>
      <c r="L8" s="16"/>
      <c r="M8" s="16"/>
      <c r="N8" s="16"/>
      <c r="O8" s="16"/>
      <c r="P8" s="16"/>
      <c r="Q8" s="16"/>
      <c r="R8" s="16"/>
      <c r="S8" s="16"/>
      <c r="T8" s="16"/>
      <c r="U8" s="16"/>
      <c r="V8" s="16"/>
      <c r="W8" s="16"/>
      <c r="X8" s="16"/>
      <c r="Y8" s="16"/>
    </row>
    <row r="9" spans="1:25" x14ac:dyDescent="0.25">
      <c r="A9" s="16"/>
      <c r="B9" s="16"/>
      <c r="C9" s="16"/>
      <c r="D9" s="16"/>
      <c r="E9" s="16"/>
      <c r="F9" s="16"/>
      <c r="G9" s="16"/>
      <c r="H9" s="16"/>
      <c r="I9" s="16"/>
      <c r="J9" s="16"/>
      <c r="K9" s="16"/>
      <c r="L9" s="16"/>
      <c r="M9" s="16"/>
      <c r="N9" s="16"/>
      <c r="O9" s="16"/>
      <c r="P9" s="16"/>
      <c r="Q9" s="16"/>
      <c r="R9" s="16"/>
      <c r="S9" s="16"/>
      <c r="T9" s="16"/>
      <c r="U9" s="16"/>
      <c r="V9" s="16"/>
      <c r="W9" s="16"/>
      <c r="X9" s="16"/>
      <c r="Y9" s="16"/>
    </row>
    <row r="10" spans="1:25"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spans="1:25"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spans="1:25"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spans="1:25"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spans="1:25"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spans="1:25"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sheetData>
  <mergeCells count="4">
    <mergeCell ref="K6:P6"/>
    <mergeCell ref="B2:Y3"/>
    <mergeCell ref="S6:X6"/>
    <mergeCell ref="B6:G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44F5-164B-4EB9-B6BE-31CB05A4EA30}">
  <sheetPr codeName="Sheet5"/>
  <dimension ref="A3:D116"/>
  <sheetViews>
    <sheetView workbookViewId="0">
      <selection activeCell="A3" sqref="A3"/>
    </sheetView>
  </sheetViews>
  <sheetFormatPr defaultRowHeight="15" x14ac:dyDescent="0.25"/>
  <cols>
    <col min="1" max="1" width="13.140625" bestFit="1" customWidth="1"/>
    <col min="2" max="2" width="12.7109375" bestFit="1" customWidth="1"/>
    <col min="3" max="4" width="37" bestFit="1" customWidth="1"/>
  </cols>
  <sheetData>
    <row r="3" spans="1:2" x14ac:dyDescent="0.25">
      <c r="A3" s="4" t="s">
        <v>18102</v>
      </c>
      <c r="B3" t="s">
        <v>18216</v>
      </c>
    </row>
    <row r="4" spans="1:2" x14ac:dyDescent="0.25">
      <c r="A4" s="5" t="s">
        <v>18105</v>
      </c>
      <c r="B4">
        <v>1</v>
      </c>
    </row>
    <row r="5" spans="1:2" x14ac:dyDescent="0.25">
      <c r="A5" s="5" t="s">
        <v>18106</v>
      </c>
      <c r="B5">
        <v>1</v>
      </c>
    </row>
    <row r="6" spans="1:2" x14ac:dyDescent="0.25">
      <c r="A6" s="5" t="s">
        <v>18107</v>
      </c>
      <c r="B6">
        <v>1</v>
      </c>
    </row>
    <row r="7" spans="1:2" x14ac:dyDescent="0.25">
      <c r="A7" s="5" t="s">
        <v>18108</v>
      </c>
      <c r="B7">
        <v>1</v>
      </c>
    </row>
    <row r="8" spans="1:2" x14ac:dyDescent="0.25">
      <c r="A8" s="5" t="s">
        <v>18109</v>
      </c>
      <c r="B8">
        <v>1</v>
      </c>
    </row>
    <row r="9" spans="1:2" x14ac:dyDescent="0.25">
      <c r="A9" s="5" t="s">
        <v>18110</v>
      </c>
      <c r="B9">
        <v>1</v>
      </c>
    </row>
    <row r="10" spans="1:2" x14ac:dyDescent="0.25">
      <c r="A10" s="5" t="s">
        <v>18111</v>
      </c>
      <c r="B10">
        <v>1</v>
      </c>
    </row>
    <row r="11" spans="1:2" x14ac:dyDescent="0.25">
      <c r="A11" s="5" t="s">
        <v>18112</v>
      </c>
      <c r="B11">
        <v>1</v>
      </c>
    </row>
    <row r="12" spans="1:2" x14ac:dyDescent="0.25">
      <c r="A12" s="5" t="s">
        <v>18113</v>
      </c>
      <c r="B12">
        <v>1</v>
      </c>
    </row>
    <row r="13" spans="1:2" x14ac:dyDescent="0.25">
      <c r="A13" s="5" t="s">
        <v>18114</v>
      </c>
      <c r="B13">
        <v>1</v>
      </c>
    </row>
    <row r="14" spans="1:2" x14ac:dyDescent="0.25">
      <c r="A14" s="5" t="s">
        <v>18115</v>
      </c>
      <c r="B14">
        <v>3</v>
      </c>
    </row>
    <row r="15" spans="1:2" x14ac:dyDescent="0.25">
      <c r="A15" s="5" t="s">
        <v>18116</v>
      </c>
      <c r="B15">
        <v>2</v>
      </c>
    </row>
    <row r="16" spans="1:2" x14ac:dyDescent="0.25">
      <c r="A16" s="5" t="s">
        <v>18117</v>
      </c>
      <c r="B16">
        <v>2</v>
      </c>
    </row>
    <row r="17" spans="1:2" x14ac:dyDescent="0.25">
      <c r="A17" s="5" t="s">
        <v>18118</v>
      </c>
      <c r="B17">
        <v>5</v>
      </c>
    </row>
    <row r="18" spans="1:2" x14ac:dyDescent="0.25">
      <c r="A18" s="5" t="s">
        <v>18119</v>
      </c>
      <c r="B18">
        <v>1</v>
      </c>
    </row>
    <row r="19" spans="1:2" x14ac:dyDescent="0.25">
      <c r="A19" s="5" t="s">
        <v>18120</v>
      </c>
      <c r="B19">
        <v>1</v>
      </c>
    </row>
    <row r="20" spans="1:2" x14ac:dyDescent="0.25">
      <c r="A20" s="5" t="s">
        <v>18121</v>
      </c>
      <c r="B20">
        <v>5</v>
      </c>
    </row>
    <row r="21" spans="1:2" x14ac:dyDescent="0.25">
      <c r="A21" s="5" t="s">
        <v>18122</v>
      </c>
      <c r="B21">
        <v>4</v>
      </c>
    </row>
    <row r="22" spans="1:2" x14ac:dyDescent="0.25">
      <c r="A22" s="5" t="s">
        <v>18123</v>
      </c>
      <c r="B22">
        <v>4</v>
      </c>
    </row>
    <row r="23" spans="1:2" x14ac:dyDescent="0.25">
      <c r="A23" s="5" t="s">
        <v>18124</v>
      </c>
      <c r="B23">
        <v>4</v>
      </c>
    </row>
    <row r="24" spans="1:2" x14ac:dyDescent="0.25">
      <c r="A24" s="5" t="s">
        <v>18125</v>
      </c>
      <c r="B24">
        <v>4</v>
      </c>
    </row>
    <row r="25" spans="1:2" x14ac:dyDescent="0.25">
      <c r="A25" s="5" t="s">
        <v>18126</v>
      </c>
      <c r="B25">
        <v>3</v>
      </c>
    </row>
    <row r="26" spans="1:2" x14ac:dyDescent="0.25">
      <c r="A26" s="5" t="s">
        <v>18127</v>
      </c>
      <c r="B26">
        <v>3</v>
      </c>
    </row>
    <row r="27" spans="1:2" x14ac:dyDescent="0.25">
      <c r="A27" s="5" t="s">
        <v>18128</v>
      </c>
      <c r="B27">
        <v>5</v>
      </c>
    </row>
    <row r="28" spans="1:2" x14ac:dyDescent="0.25">
      <c r="A28" s="5" t="s">
        <v>18129</v>
      </c>
      <c r="B28">
        <v>6</v>
      </c>
    </row>
    <row r="29" spans="1:2" x14ac:dyDescent="0.25">
      <c r="A29" s="5" t="s">
        <v>18130</v>
      </c>
      <c r="B29">
        <v>9</v>
      </c>
    </row>
    <row r="30" spans="1:2" x14ac:dyDescent="0.25">
      <c r="A30" s="5" t="s">
        <v>18131</v>
      </c>
      <c r="B30">
        <v>9</v>
      </c>
    </row>
    <row r="31" spans="1:2" x14ac:dyDescent="0.25">
      <c r="A31" s="5" t="s">
        <v>18132</v>
      </c>
      <c r="B31">
        <v>6</v>
      </c>
    </row>
    <row r="32" spans="1:2" x14ac:dyDescent="0.25">
      <c r="A32" s="5" t="s">
        <v>18133</v>
      </c>
      <c r="B32">
        <v>4</v>
      </c>
    </row>
    <row r="33" spans="1:2" x14ac:dyDescent="0.25">
      <c r="A33" s="5" t="s">
        <v>18134</v>
      </c>
      <c r="B33">
        <v>7</v>
      </c>
    </row>
    <row r="34" spans="1:2" x14ac:dyDescent="0.25">
      <c r="A34" s="5" t="s">
        <v>18135</v>
      </c>
      <c r="B34">
        <v>10</v>
      </c>
    </row>
    <row r="35" spans="1:2" x14ac:dyDescent="0.25">
      <c r="A35" s="5" t="s">
        <v>18136</v>
      </c>
      <c r="B35">
        <v>13</v>
      </c>
    </row>
    <row r="36" spans="1:2" x14ac:dyDescent="0.25">
      <c r="A36" s="5" t="s">
        <v>18137</v>
      </c>
      <c r="B36">
        <v>7</v>
      </c>
    </row>
    <row r="37" spans="1:2" x14ac:dyDescent="0.25">
      <c r="A37" s="5" t="s">
        <v>18138</v>
      </c>
      <c r="B37">
        <v>8</v>
      </c>
    </row>
    <row r="38" spans="1:2" x14ac:dyDescent="0.25">
      <c r="A38" s="5" t="s">
        <v>18139</v>
      </c>
      <c r="B38">
        <v>6</v>
      </c>
    </row>
    <row r="39" spans="1:2" x14ac:dyDescent="0.25">
      <c r="A39" s="5" t="s">
        <v>18140</v>
      </c>
      <c r="B39">
        <v>11</v>
      </c>
    </row>
    <row r="40" spans="1:2" x14ac:dyDescent="0.25">
      <c r="A40" s="5" t="s">
        <v>18141</v>
      </c>
      <c r="B40">
        <v>9</v>
      </c>
    </row>
    <row r="41" spans="1:2" x14ac:dyDescent="0.25">
      <c r="A41" s="5" t="s">
        <v>18142</v>
      </c>
      <c r="B41">
        <v>7</v>
      </c>
    </row>
    <row r="42" spans="1:2" x14ac:dyDescent="0.25">
      <c r="A42" s="5" t="s">
        <v>18143</v>
      </c>
      <c r="B42">
        <v>19</v>
      </c>
    </row>
    <row r="43" spans="1:2" x14ac:dyDescent="0.25">
      <c r="A43" s="5" t="s">
        <v>18144</v>
      </c>
      <c r="B43">
        <v>17</v>
      </c>
    </row>
    <row r="44" spans="1:2" x14ac:dyDescent="0.25">
      <c r="A44" s="5" t="s">
        <v>18145</v>
      </c>
      <c r="B44">
        <v>17</v>
      </c>
    </row>
    <row r="45" spans="1:2" x14ac:dyDescent="0.25">
      <c r="A45" s="5" t="s">
        <v>18146</v>
      </c>
      <c r="B45">
        <v>15</v>
      </c>
    </row>
    <row r="46" spans="1:2" x14ac:dyDescent="0.25">
      <c r="A46" s="5" t="s">
        <v>18147</v>
      </c>
      <c r="B46">
        <v>16</v>
      </c>
    </row>
    <row r="47" spans="1:2" x14ac:dyDescent="0.25">
      <c r="A47" s="5" t="s">
        <v>18148</v>
      </c>
      <c r="B47">
        <v>12</v>
      </c>
    </row>
    <row r="48" spans="1:2" x14ac:dyDescent="0.25">
      <c r="A48" s="5" t="s">
        <v>18149</v>
      </c>
      <c r="B48">
        <v>16</v>
      </c>
    </row>
    <row r="49" spans="1:2" x14ac:dyDescent="0.25">
      <c r="A49" s="5" t="s">
        <v>18150</v>
      </c>
      <c r="B49">
        <v>22</v>
      </c>
    </row>
    <row r="50" spans="1:2" x14ac:dyDescent="0.25">
      <c r="A50" s="5" t="s">
        <v>18151</v>
      </c>
      <c r="B50">
        <v>19</v>
      </c>
    </row>
    <row r="51" spans="1:2" x14ac:dyDescent="0.25">
      <c r="A51" s="5" t="s">
        <v>18152</v>
      </c>
      <c r="B51">
        <v>25</v>
      </c>
    </row>
    <row r="52" spans="1:2" x14ac:dyDescent="0.25">
      <c r="A52" s="5" t="s">
        <v>18153</v>
      </c>
      <c r="B52">
        <v>22</v>
      </c>
    </row>
    <row r="53" spans="1:2" x14ac:dyDescent="0.25">
      <c r="A53" s="5" t="s">
        <v>18154</v>
      </c>
      <c r="B53">
        <v>23</v>
      </c>
    </row>
    <row r="54" spans="1:2" x14ac:dyDescent="0.25">
      <c r="A54" s="5" t="s">
        <v>18155</v>
      </c>
      <c r="B54">
        <v>19</v>
      </c>
    </row>
    <row r="55" spans="1:2" x14ac:dyDescent="0.25">
      <c r="A55" s="5" t="s">
        <v>18156</v>
      </c>
      <c r="B55">
        <v>24</v>
      </c>
    </row>
    <row r="56" spans="1:2" x14ac:dyDescent="0.25">
      <c r="A56" s="5" t="s">
        <v>18157</v>
      </c>
      <c r="B56">
        <v>24</v>
      </c>
    </row>
    <row r="57" spans="1:2" x14ac:dyDescent="0.25">
      <c r="A57" s="5" t="s">
        <v>18158</v>
      </c>
      <c r="B57">
        <v>30</v>
      </c>
    </row>
    <row r="58" spans="1:2" x14ac:dyDescent="0.25">
      <c r="A58" s="5" t="s">
        <v>18159</v>
      </c>
      <c r="B58">
        <v>17</v>
      </c>
    </row>
    <row r="59" spans="1:2" x14ac:dyDescent="0.25">
      <c r="A59" s="5" t="s">
        <v>18160</v>
      </c>
      <c r="B59">
        <v>21</v>
      </c>
    </row>
    <row r="60" spans="1:2" x14ac:dyDescent="0.25">
      <c r="A60" s="5" t="s">
        <v>18161</v>
      </c>
      <c r="B60">
        <v>36</v>
      </c>
    </row>
    <row r="61" spans="1:2" x14ac:dyDescent="0.25">
      <c r="A61" s="5" t="s">
        <v>18162</v>
      </c>
      <c r="B61">
        <v>30</v>
      </c>
    </row>
    <row r="62" spans="1:2" x14ac:dyDescent="0.25">
      <c r="A62" s="5" t="s">
        <v>18163</v>
      </c>
      <c r="B62">
        <v>40</v>
      </c>
    </row>
    <row r="63" spans="1:2" x14ac:dyDescent="0.25">
      <c r="A63" s="5" t="s">
        <v>18164</v>
      </c>
      <c r="B63">
        <v>33</v>
      </c>
    </row>
    <row r="64" spans="1:2" x14ac:dyDescent="0.25">
      <c r="A64" s="5" t="s">
        <v>18165</v>
      </c>
      <c r="B64">
        <v>26</v>
      </c>
    </row>
    <row r="65" spans="1:2" x14ac:dyDescent="0.25">
      <c r="A65" s="5" t="s">
        <v>18166</v>
      </c>
      <c r="B65">
        <v>29</v>
      </c>
    </row>
    <row r="66" spans="1:2" x14ac:dyDescent="0.25">
      <c r="A66" s="5" t="s">
        <v>18167</v>
      </c>
      <c r="B66">
        <v>31</v>
      </c>
    </row>
    <row r="67" spans="1:2" x14ac:dyDescent="0.25">
      <c r="A67" s="5" t="s">
        <v>18168</v>
      </c>
      <c r="B67">
        <v>40</v>
      </c>
    </row>
    <row r="68" spans="1:2" x14ac:dyDescent="0.25">
      <c r="A68" s="5" t="s">
        <v>18169</v>
      </c>
      <c r="B68">
        <v>35</v>
      </c>
    </row>
    <row r="69" spans="1:2" x14ac:dyDescent="0.25">
      <c r="A69" s="5" t="s">
        <v>18170</v>
      </c>
      <c r="B69">
        <v>46</v>
      </c>
    </row>
    <row r="70" spans="1:2" x14ac:dyDescent="0.25">
      <c r="A70" s="5" t="s">
        <v>18171</v>
      </c>
      <c r="B70">
        <v>50</v>
      </c>
    </row>
    <row r="71" spans="1:2" x14ac:dyDescent="0.25">
      <c r="A71" s="5" t="s">
        <v>18172</v>
      </c>
      <c r="B71">
        <v>56</v>
      </c>
    </row>
    <row r="72" spans="1:2" x14ac:dyDescent="0.25">
      <c r="A72" s="5" t="s">
        <v>18173</v>
      </c>
      <c r="B72">
        <v>48</v>
      </c>
    </row>
    <row r="73" spans="1:2" x14ac:dyDescent="0.25">
      <c r="A73" s="5" t="s">
        <v>18174</v>
      </c>
      <c r="B73">
        <v>65</v>
      </c>
    </row>
    <row r="74" spans="1:2" x14ac:dyDescent="0.25">
      <c r="A74" s="5" t="s">
        <v>18175</v>
      </c>
      <c r="B74">
        <v>73</v>
      </c>
    </row>
    <row r="75" spans="1:2" x14ac:dyDescent="0.25">
      <c r="A75" s="5" t="s">
        <v>18176</v>
      </c>
      <c r="B75">
        <v>77</v>
      </c>
    </row>
    <row r="76" spans="1:2" x14ac:dyDescent="0.25">
      <c r="A76" s="5" t="s">
        <v>18177</v>
      </c>
      <c r="B76">
        <v>75</v>
      </c>
    </row>
    <row r="77" spans="1:2" x14ac:dyDescent="0.25">
      <c r="A77" s="5" t="s">
        <v>18178</v>
      </c>
      <c r="B77">
        <v>90</v>
      </c>
    </row>
    <row r="78" spans="1:2" x14ac:dyDescent="0.25">
      <c r="A78" s="5" t="s">
        <v>18179</v>
      </c>
      <c r="B78">
        <v>79</v>
      </c>
    </row>
    <row r="79" spans="1:2" x14ac:dyDescent="0.25">
      <c r="A79" s="5" t="s">
        <v>18180</v>
      </c>
      <c r="B79">
        <v>86</v>
      </c>
    </row>
    <row r="80" spans="1:2" x14ac:dyDescent="0.25">
      <c r="A80" s="5" t="s">
        <v>18181</v>
      </c>
      <c r="B80">
        <v>76</v>
      </c>
    </row>
    <row r="81" spans="1:2" x14ac:dyDescent="0.25">
      <c r="A81" s="5" t="s">
        <v>18182</v>
      </c>
      <c r="B81">
        <v>99</v>
      </c>
    </row>
    <row r="82" spans="1:2" x14ac:dyDescent="0.25">
      <c r="A82" s="5" t="s">
        <v>18183</v>
      </c>
      <c r="B82">
        <v>111</v>
      </c>
    </row>
    <row r="83" spans="1:2" x14ac:dyDescent="0.25">
      <c r="A83" s="5" t="s">
        <v>18184</v>
      </c>
      <c r="B83">
        <v>111</v>
      </c>
    </row>
    <row r="84" spans="1:2" x14ac:dyDescent="0.25">
      <c r="A84" s="5" t="s">
        <v>18185</v>
      </c>
      <c r="B84">
        <v>127</v>
      </c>
    </row>
    <row r="85" spans="1:2" x14ac:dyDescent="0.25">
      <c r="A85" s="5" t="s">
        <v>18186</v>
      </c>
      <c r="B85">
        <v>120</v>
      </c>
    </row>
    <row r="86" spans="1:2" x14ac:dyDescent="0.25">
      <c r="A86" s="5" t="s">
        <v>18187</v>
      </c>
      <c r="B86">
        <v>131</v>
      </c>
    </row>
    <row r="87" spans="1:2" x14ac:dyDescent="0.25">
      <c r="A87" s="5" t="s">
        <v>18188</v>
      </c>
      <c r="B87">
        <v>138</v>
      </c>
    </row>
    <row r="88" spans="1:2" x14ac:dyDescent="0.25">
      <c r="A88" s="5" t="s">
        <v>18189</v>
      </c>
      <c r="B88">
        <v>134</v>
      </c>
    </row>
    <row r="89" spans="1:2" x14ac:dyDescent="0.25">
      <c r="A89" s="5" t="s">
        <v>18190</v>
      </c>
      <c r="B89">
        <v>155</v>
      </c>
    </row>
    <row r="90" spans="1:2" x14ac:dyDescent="0.25">
      <c r="A90" s="5" t="s">
        <v>18191</v>
      </c>
      <c r="B90">
        <v>168</v>
      </c>
    </row>
    <row r="91" spans="1:2" x14ac:dyDescent="0.25">
      <c r="A91" s="5" t="s">
        <v>18192</v>
      </c>
      <c r="B91">
        <v>194</v>
      </c>
    </row>
    <row r="92" spans="1:2" x14ac:dyDescent="0.25">
      <c r="A92" s="5" t="s">
        <v>18193</v>
      </c>
      <c r="B92">
        <v>187</v>
      </c>
    </row>
    <row r="93" spans="1:2" x14ac:dyDescent="0.25">
      <c r="A93" s="5" t="s">
        <v>18194</v>
      </c>
      <c r="B93">
        <v>210</v>
      </c>
    </row>
    <row r="94" spans="1:2" x14ac:dyDescent="0.25">
      <c r="A94" s="5" t="s">
        <v>18195</v>
      </c>
      <c r="B94">
        <v>215</v>
      </c>
    </row>
    <row r="95" spans="1:2" x14ac:dyDescent="0.25">
      <c r="A95" s="5" t="s">
        <v>18196</v>
      </c>
      <c r="B95">
        <v>248</v>
      </c>
    </row>
    <row r="96" spans="1:2" x14ac:dyDescent="0.25">
      <c r="A96" s="5" t="s">
        <v>18197</v>
      </c>
      <c r="B96">
        <v>266</v>
      </c>
    </row>
    <row r="97" spans="1:2" x14ac:dyDescent="0.25">
      <c r="A97" s="5" t="s">
        <v>18198</v>
      </c>
      <c r="B97">
        <v>252</v>
      </c>
    </row>
    <row r="98" spans="1:2" x14ac:dyDescent="0.25">
      <c r="A98" s="5" t="s">
        <v>18199</v>
      </c>
      <c r="B98">
        <v>283</v>
      </c>
    </row>
    <row r="99" spans="1:2" x14ac:dyDescent="0.25">
      <c r="A99" s="5" t="s">
        <v>18200</v>
      </c>
      <c r="B99">
        <v>279</v>
      </c>
    </row>
    <row r="100" spans="1:2" x14ac:dyDescent="0.25">
      <c r="A100" s="5" t="s">
        <v>18201</v>
      </c>
      <c r="B100">
        <v>309</v>
      </c>
    </row>
    <row r="101" spans="1:2" x14ac:dyDescent="0.25">
      <c r="A101" s="5" t="s">
        <v>18202</v>
      </c>
      <c r="B101">
        <v>277</v>
      </c>
    </row>
    <row r="102" spans="1:2" x14ac:dyDescent="0.25">
      <c r="A102" s="5" t="s">
        <v>18203</v>
      </c>
      <c r="B102">
        <v>343</v>
      </c>
    </row>
    <row r="103" spans="1:2" x14ac:dyDescent="0.25">
      <c r="A103" s="5" t="s">
        <v>18204</v>
      </c>
      <c r="B103">
        <v>374</v>
      </c>
    </row>
    <row r="104" spans="1:2" x14ac:dyDescent="0.25">
      <c r="A104" s="5" t="s">
        <v>18205</v>
      </c>
      <c r="B104">
        <v>357</v>
      </c>
    </row>
    <row r="105" spans="1:2" x14ac:dyDescent="0.25">
      <c r="A105" s="5" t="s">
        <v>18206</v>
      </c>
      <c r="B105">
        <v>378</v>
      </c>
    </row>
    <row r="106" spans="1:2" x14ac:dyDescent="0.25">
      <c r="A106" s="5" t="s">
        <v>18207</v>
      </c>
      <c r="B106">
        <v>400</v>
      </c>
    </row>
    <row r="107" spans="1:2" x14ac:dyDescent="0.25">
      <c r="A107" s="5" t="s">
        <v>18208</v>
      </c>
      <c r="B107">
        <v>401</v>
      </c>
    </row>
    <row r="108" spans="1:2" x14ac:dyDescent="0.25">
      <c r="A108" s="5" t="s">
        <v>18209</v>
      </c>
      <c r="B108">
        <v>380</v>
      </c>
    </row>
    <row r="109" spans="1:2" x14ac:dyDescent="0.25">
      <c r="A109" s="5" t="s">
        <v>18210</v>
      </c>
      <c r="B109">
        <v>300</v>
      </c>
    </row>
    <row r="110" spans="1:2" x14ac:dyDescent="0.25">
      <c r="A110" s="5" t="s">
        <v>18211</v>
      </c>
      <c r="B110">
        <v>304</v>
      </c>
    </row>
    <row r="111" spans="1:2" x14ac:dyDescent="0.25">
      <c r="A111" s="5" t="s">
        <v>18212</v>
      </c>
      <c r="B111">
        <v>277</v>
      </c>
    </row>
    <row r="112" spans="1:2" x14ac:dyDescent="0.25">
      <c r="A112" s="5" t="s">
        <v>18213</v>
      </c>
      <c r="B112">
        <v>205</v>
      </c>
    </row>
    <row r="113" spans="1:4" x14ac:dyDescent="0.25">
      <c r="A113" s="5" t="s">
        <v>18214</v>
      </c>
      <c r="B113">
        <v>35</v>
      </c>
    </row>
    <row r="114" spans="1:4" x14ac:dyDescent="0.25">
      <c r="A114" s="5" t="s">
        <v>18103</v>
      </c>
      <c r="B114">
        <v>9415</v>
      </c>
    </row>
    <row r="116" spans="1:4" x14ac:dyDescent="0.25">
      <c r="D116">
        <f>GETPIVOTDATA("title",$A$3)</f>
        <v>9415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F8430-15CA-46F2-80B0-3A18058BFDC7}">
  <sheetPr codeName="Sheet6"/>
  <dimension ref="A2:H16"/>
  <sheetViews>
    <sheetView workbookViewId="0">
      <selection activeCell="F17" sqref="F17"/>
    </sheetView>
  </sheetViews>
  <sheetFormatPr defaultRowHeight="15" x14ac:dyDescent="0.25"/>
  <cols>
    <col min="1" max="1" width="9.140625" style="7"/>
  </cols>
  <sheetData>
    <row r="2" spans="1:8" x14ac:dyDescent="0.25">
      <c r="B2">
        <v>67</v>
      </c>
      <c r="D2">
        <f t="shared" ref="D2" si="0">$B$4+C2</f>
        <v>45</v>
      </c>
    </row>
    <row r="3" spans="1:8" x14ac:dyDescent="0.25">
      <c r="B3">
        <v>61</v>
      </c>
      <c r="D3">
        <f>B$4+C3</f>
        <v>45</v>
      </c>
    </row>
    <row r="4" spans="1:8" x14ac:dyDescent="0.25">
      <c r="B4">
        <v>45</v>
      </c>
      <c r="C4">
        <v>34</v>
      </c>
      <c r="D4">
        <f>B$4+C4</f>
        <v>79</v>
      </c>
    </row>
    <row r="5" spans="1:8" x14ac:dyDescent="0.25">
      <c r="A5" s="7" t="s">
        <v>18307</v>
      </c>
    </row>
    <row r="6" spans="1:8" x14ac:dyDescent="0.25">
      <c r="A6" s="7" t="s">
        <v>18308</v>
      </c>
    </row>
    <row r="11" spans="1:8" x14ac:dyDescent="0.25">
      <c r="E11">
        <v>43</v>
      </c>
      <c r="F11">
        <v>23</v>
      </c>
      <c r="G11">
        <v>12</v>
      </c>
      <c r="H11">
        <v>56</v>
      </c>
    </row>
    <row r="12" spans="1:8" x14ac:dyDescent="0.25">
      <c r="E12">
        <v>42</v>
      </c>
    </row>
    <row r="13" spans="1:8" x14ac:dyDescent="0.25">
      <c r="E13">
        <v>46</v>
      </c>
    </row>
    <row r="14" spans="1:8" x14ac:dyDescent="0.25">
      <c r="E14">
        <v>89</v>
      </c>
    </row>
    <row r="15" spans="1:8" x14ac:dyDescent="0.25">
      <c r="E15">
        <v>14</v>
      </c>
    </row>
    <row r="16" spans="1:8" x14ac:dyDescent="0.25">
      <c r="E16">
        <v>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8F62A-B078-432A-B6A3-E79D454291A0}">
  <sheetPr codeName="Sheet7"/>
  <dimension ref="A1:W52"/>
  <sheetViews>
    <sheetView topLeftCell="A10" zoomScaleNormal="100" workbookViewId="0">
      <selection activeCell="P25" sqref="P25:S30"/>
    </sheetView>
  </sheetViews>
  <sheetFormatPr defaultRowHeight="15" x14ac:dyDescent="0.25"/>
  <cols>
    <col min="1" max="1" width="12.7109375" style="7" bestFit="1" customWidth="1"/>
    <col min="2" max="2" width="21.42578125" bestFit="1" customWidth="1"/>
    <col min="13" max="13" width="10.42578125" bestFit="1" customWidth="1"/>
    <col min="15" max="15" width="10" bestFit="1" customWidth="1"/>
    <col min="16" max="16" width="9.5703125" bestFit="1" customWidth="1"/>
  </cols>
  <sheetData>
    <row r="1" spans="1:2" x14ac:dyDescent="0.25">
      <c r="A1" s="7" t="s">
        <v>18217</v>
      </c>
    </row>
    <row r="2" spans="1:2" x14ac:dyDescent="0.25">
      <c r="B2" t="s">
        <v>18218</v>
      </c>
    </row>
    <row r="3" spans="1:2" x14ac:dyDescent="0.25">
      <c r="B3" t="str">
        <f>UPPER(B2)</f>
        <v>COLLLAGE</v>
      </c>
    </row>
    <row r="4" spans="1:2" x14ac:dyDescent="0.25">
      <c r="A4" s="7" t="s">
        <v>18219</v>
      </c>
      <c r="B4" t="str">
        <f>LOWER(B3)</f>
        <v>colllage</v>
      </c>
    </row>
    <row r="5" spans="1:2" x14ac:dyDescent="0.25">
      <c r="A5" s="7" t="s">
        <v>18220</v>
      </c>
      <c r="B5" t="str">
        <f>PROPER(B4)</f>
        <v>Colllage</v>
      </c>
    </row>
    <row r="6" spans="1:2" x14ac:dyDescent="0.25">
      <c r="B6" t="s">
        <v>18221</v>
      </c>
    </row>
    <row r="7" spans="1:2" x14ac:dyDescent="0.25">
      <c r="A7" s="7" t="s">
        <v>18222</v>
      </c>
      <c r="B7" t="str">
        <f>LEFT(B6,3)</f>
        <v>123</v>
      </c>
    </row>
    <row r="8" spans="1:2" x14ac:dyDescent="0.25">
      <c r="A8" s="7" t="s">
        <v>18223</v>
      </c>
      <c r="B8" t="str">
        <f>RIGHT(B6,9)</f>
        <v>23456hefh</v>
      </c>
    </row>
    <row r="9" spans="1:2" x14ac:dyDescent="0.25">
      <c r="A9" s="7" t="s">
        <v>18224</v>
      </c>
      <c r="B9" t="str">
        <f>MID(B6,5,7)</f>
        <v>dbsjbgj</v>
      </c>
    </row>
    <row r="12" spans="1:2" x14ac:dyDescent="0.25">
      <c r="A12" s="7" t="s">
        <v>18225</v>
      </c>
      <c r="B12" t="str">
        <f>_xlfn.CONCAT(B9,I16,"-",B2)</f>
        <v>dbsjbgj-colllage</v>
      </c>
    </row>
    <row r="13" spans="1:2" x14ac:dyDescent="0.25">
      <c r="A13" s="7" t="s">
        <v>18226</v>
      </c>
      <c r="B13" t="str">
        <f>_xlfn.TEXTJOIN(",",TRUE,B9,B12,B4)</f>
        <v>dbsjbgj,dbsjbgj-colllage,colllage</v>
      </c>
    </row>
    <row r="14" spans="1:2" x14ac:dyDescent="0.25">
      <c r="A14" s="7" t="s">
        <v>18227</v>
      </c>
      <c r="B14" t="s">
        <v>18228</v>
      </c>
    </row>
    <row r="15" spans="1:2" x14ac:dyDescent="0.25">
      <c r="B15" t="str">
        <f>REPLACE(B14,5,4,"more")</f>
        <v>somemore</v>
      </c>
    </row>
    <row r="16" spans="1:2" x14ac:dyDescent="0.25">
      <c r="A16" s="7" t="s">
        <v>18229</v>
      </c>
      <c r="B16" t="str">
        <f>SUBSTITUTE(B14,"time","more")</f>
        <v>somemore</v>
      </c>
    </row>
    <row r="17" spans="1:22" x14ac:dyDescent="0.25">
      <c r="A17" s="7" t="s">
        <v>18230</v>
      </c>
      <c r="B17">
        <v>5</v>
      </c>
      <c r="C17" t="str">
        <f>REPT(B16,5)</f>
        <v>somemoresomemoresomemoresomemoresomemore</v>
      </c>
    </row>
    <row r="19" spans="1:22" x14ac:dyDescent="0.25">
      <c r="A19" s="7" t="s">
        <v>18231</v>
      </c>
      <c r="B19" t="e">
        <f ca="1">arraytotext(B14:B16)</f>
        <v>#NAME?</v>
      </c>
    </row>
    <row r="20" spans="1:22" x14ac:dyDescent="0.25">
      <c r="A20" s="7" t="s">
        <v>18232</v>
      </c>
      <c r="B20" t="s">
        <v>18234</v>
      </c>
    </row>
    <row r="21" spans="1:22" x14ac:dyDescent="0.25">
      <c r="A21" s="7" t="s">
        <v>18233</v>
      </c>
      <c r="B21">
        <f>CODE(B20)</f>
        <v>98</v>
      </c>
    </row>
    <row r="22" spans="1:22" x14ac:dyDescent="0.25">
      <c r="A22" s="7" t="s">
        <v>18235</v>
      </c>
      <c r="B22" t="s">
        <v>18236</v>
      </c>
    </row>
    <row r="23" spans="1:22" x14ac:dyDescent="0.25">
      <c r="A23" s="7" t="s">
        <v>18237</v>
      </c>
      <c r="B23">
        <f>_xlfn.UNICODE(B22)</f>
        <v>97</v>
      </c>
    </row>
    <row r="25" spans="1:22" s="7" customFormat="1" x14ac:dyDescent="0.25">
      <c r="A25" s="7" t="s">
        <v>18238</v>
      </c>
      <c r="B25" s="7">
        <v>5678</v>
      </c>
      <c r="P25" s="7" t="s">
        <v>18292</v>
      </c>
      <c r="Q25" s="7" t="s">
        <v>18293</v>
      </c>
      <c r="R25" s="7" t="s">
        <v>18294</v>
      </c>
      <c r="S25" s="7" t="s">
        <v>18295</v>
      </c>
    </row>
    <row r="26" spans="1:22" x14ac:dyDescent="0.25">
      <c r="B26" t="str">
        <f>DOLLAR(B25,0)</f>
        <v>₹ 5,678</v>
      </c>
      <c r="M26" s="1">
        <v>45820</v>
      </c>
      <c r="P26">
        <v>101</v>
      </c>
      <c r="Q26" t="s">
        <v>18296</v>
      </c>
      <c r="R26">
        <v>200</v>
      </c>
      <c r="S26">
        <v>5</v>
      </c>
      <c r="V26" t="s">
        <v>18301</v>
      </c>
    </row>
    <row r="27" spans="1:22" x14ac:dyDescent="0.25">
      <c r="A27" s="7" t="s">
        <v>18239</v>
      </c>
      <c r="B27" t="s">
        <v>18240</v>
      </c>
      <c r="C27" t="s">
        <v>18240</v>
      </c>
      <c r="P27">
        <v>102</v>
      </c>
      <c r="Q27" t="s">
        <v>18297</v>
      </c>
      <c r="R27">
        <v>100</v>
      </c>
      <c r="S27">
        <v>2</v>
      </c>
      <c r="V27" t="s">
        <v>18302</v>
      </c>
    </row>
    <row r="28" spans="1:22" x14ac:dyDescent="0.25">
      <c r="B28">
        <v>56</v>
      </c>
      <c r="C28">
        <v>78</v>
      </c>
      <c r="P28">
        <v>103</v>
      </c>
      <c r="Q28" t="s">
        <v>18298</v>
      </c>
      <c r="R28">
        <v>80</v>
      </c>
      <c r="S28">
        <v>4</v>
      </c>
      <c r="V28" t="s">
        <v>18303</v>
      </c>
    </row>
    <row r="29" spans="1:22" x14ac:dyDescent="0.25">
      <c r="B29" t="b">
        <f>EXACT(B27,C27)</f>
        <v>1</v>
      </c>
      <c r="P29">
        <v>104</v>
      </c>
      <c r="Q29" t="s">
        <v>18299</v>
      </c>
      <c r="R29">
        <v>60</v>
      </c>
      <c r="S29">
        <v>6</v>
      </c>
      <c r="V29" t="s">
        <v>18304</v>
      </c>
    </row>
    <row r="30" spans="1:22" x14ac:dyDescent="0.25">
      <c r="B30" t="b">
        <f>EXACT(B28,C28)</f>
        <v>0</v>
      </c>
      <c r="P30">
        <v>105</v>
      </c>
      <c r="Q30" t="s">
        <v>18300</v>
      </c>
      <c r="R30">
        <v>220</v>
      </c>
      <c r="S30">
        <v>3</v>
      </c>
      <c r="V30" t="s">
        <v>18297</v>
      </c>
    </row>
    <row r="31" spans="1:22" x14ac:dyDescent="0.25">
      <c r="A31" s="7" t="s">
        <v>18241</v>
      </c>
      <c r="B31" t="str">
        <f>FIXED(G31,0)</f>
        <v>46</v>
      </c>
      <c r="G31">
        <v>45.823774</v>
      </c>
      <c r="V31" t="s">
        <v>18305</v>
      </c>
    </row>
    <row r="33" spans="1:23" x14ac:dyDescent="0.25">
      <c r="A33" s="7" t="s">
        <v>18242</v>
      </c>
      <c r="B33" t="str">
        <f>TEXT(M26,"DDDD")</f>
        <v>Thursday</v>
      </c>
      <c r="U33" t="s">
        <v>18303</v>
      </c>
      <c r="W33">
        <f>MATCH(U33,V27:V31,0)</f>
        <v>2</v>
      </c>
    </row>
    <row r="34" spans="1:23" x14ac:dyDescent="0.25">
      <c r="B34" t="str">
        <f>TEXT(M26,"MMMM")</f>
        <v>June</v>
      </c>
    </row>
    <row r="35" spans="1:23" x14ac:dyDescent="0.25">
      <c r="B35" t="s">
        <v>18244</v>
      </c>
      <c r="O35" t="s">
        <v>18306</v>
      </c>
      <c r="P35" t="s">
        <v>18294</v>
      </c>
      <c r="U35" t="s">
        <v>18292</v>
      </c>
    </row>
    <row r="36" spans="1:23" x14ac:dyDescent="0.25">
      <c r="A36" s="7" t="s">
        <v>18243</v>
      </c>
      <c r="B36" t="str">
        <f>TRIM(B35)</f>
        <v>I love my country</v>
      </c>
      <c r="O36">
        <v>103</v>
      </c>
      <c r="P36">
        <f>VLOOKUP($O36,$P$25:$S$30,MATCH(P35,P25:S25,0),FALSE)</f>
        <v>80</v>
      </c>
    </row>
    <row r="37" spans="1:23" x14ac:dyDescent="0.25">
      <c r="B37" t="str">
        <f>TRIM(B35)</f>
        <v>I love my country</v>
      </c>
      <c r="O37">
        <v>104</v>
      </c>
      <c r="P37" t="e">
        <f t="shared" ref="P37:P39" si="0">VLOOKUP($O37,$P$25:$S$30,MATCH(P36,P26:S26,0),FALSE)</f>
        <v>#N/A</v>
      </c>
    </row>
    <row r="38" spans="1:23" x14ac:dyDescent="0.25">
      <c r="O38">
        <v>105</v>
      </c>
      <c r="P38" t="e">
        <f t="shared" si="0"/>
        <v>#N/A</v>
      </c>
    </row>
    <row r="39" spans="1:23" x14ac:dyDescent="0.25">
      <c r="O39">
        <v>101</v>
      </c>
      <c r="P39" t="e">
        <f t="shared" si="0"/>
        <v>#N/A</v>
      </c>
    </row>
    <row r="40" spans="1:23" x14ac:dyDescent="0.25">
      <c r="A40" s="7" t="s">
        <v>18245</v>
      </c>
    </row>
    <row r="42" spans="1:23" x14ac:dyDescent="0.25">
      <c r="A42" s="7" t="s">
        <v>18246</v>
      </c>
      <c r="B42" t="s">
        <v>18240</v>
      </c>
    </row>
    <row r="43" spans="1:23" x14ac:dyDescent="0.25">
      <c r="B43" t="str">
        <f>LEFT(B42,1)</f>
        <v>i</v>
      </c>
    </row>
    <row r="44" spans="1:23" x14ac:dyDescent="0.25">
      <c r="B44" t="str">
        <f>UPPER(B43)</f>
        <v>I</v>
      </c>
    </row>
    <row r="45" spans="1:23" x14ac:dyDescent="0.25">
      <c r="B45" t="str">
        <f>MID(B42,2,4)</f>
        <v>ndia</v>
      </c>
    </row>
    <row r="46" spans="1:23" x14ac:dyDescent="0.25">
      <c r="B46" t="str">
        <f>_xlfn.CONCAT(B44,B45)</f>
        <v>India</v>
      </c>
    </row>
    <row r="47" spans="1:23" x14ac:dyDescent="0.25">
      <c r="B47" t="str">
        <f>_xlfn.CONCAT(UPPER(LEFT(B42,1)),MID(B42,2,4))</f>
        <v>India</v>
      </c>
    </row>
    <row r="49" spans="1:2" x14ac:dyDescent="0.25">
      <c r="B49" t="s">
        <v>18247</v>
      </c>
    </row>
    <row r="52" spans="1:2" x14ac:dyDescent="0.25">
      <c r="A52" s="7" t="s">
        <v>18291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B8132-228C-4861-9C2E-362267E3FC04}">
  <sheetPr codeName="Sheet8"/>
  <dimension ref="A1:T32"/>
  <sheetViews>
    <sheetView workbookViewId="0">
      <selection activeCell="T13" sqref="T13"/>
    </sheetView>
  </sheetViews>
  <sheetFormatPr defaultRowHeight="15" x14ac:dyDescent="0.25"/>
  <cols>
    <col min="7" max="7" width="17.7109375" style="7" bestFit="1" customWidth="1"/>
    <col min="17" max="17" width="13.85546875" style="7" bestFit="1" customWidth="1"/>
  </cols>
  <sheetData>
    <row r="1" spans="1:20" x14ac:dyDescent="0.25">
      <c r="A1" s="7" t="s">
        <v>18292</v>
      </c>
      <c r="B1" s="7" t="s">
        <v>18293</v>
      </c>
      <c r="C1" s="7" t="s">
        <v>18294</v>
      </c>
      <c r="D1" s="7" t="s">
        <v>18295</v>
      </c>
    </row>
    <row r="2" spans="1:20" x14ac:dyDescent="0.25">
      <c r="A2">
        <v>101</v>
      </c>
      <c r="B2" t="s">
        <v>18296</v>
      </c>
      <c r="C2">
        <v>200</v>
      </c>
      <c r="D2">
        <v>5</v>
      </c>
    </row>
    <row r="3" spans="1:20" x14ac:dyDescent="0.25">
      <c r="A3">
        <v>102</v>
      </c>
      <c r="B3" t="s">
        <v>18297</v>
      </c>
      <c r="C3">
        <v>100</v>
      </c>
      <c r="D3">
        <v>2</v>
      </c>
    </row>
    <row r="4" spans="1:20" x14ac:dyDescent="0.25">
      <c r="A4">
        <v>103</v>
      </c>
      <c r="B4" t="s">
        <v>18298</v>
      </c>
      <c r="C4">
        <v>80</v>
      </c>
      <c r="D4">
        <v>4</v>
      </c>
      <c r="N4">
        <v>1</v>
      </c>
      <c r="O4" t="s">
        <v>18315</v>
      </c>
    </row>
    <row r="5" spans="1:20" x14ac:dyDescent="0.25">
      <c r="A5">
        <v>104</v>
      </c>
      <c r="B5" t="s">
        <v>18299</v>
      </c>
      <c r="C5">
        <v>60</v>
      </c>
      <c r="D5">
        <v>6</v>
      </c>
      <c r="N5">
        <v>2</v>
      </c>
      <c r="O5" t="s">
        <v>18316</v>
      </c>
      <c r="R5" s="15">
        <v>34</v>
      </c>
      <c r="S5" s="15">
        <v>23</v>
      </c>
      <c r="T5">
        <v>34</v>
      </c>
    </row>
    <row r="6" spans="1:20" x14ac:dyDescent="0.25">
      <c r="A6">
        <v>105</v>
      </c>
      <c r="B6" t="s">
        <v>18300</v>
      </c>
      <c r="C6">
        <v>220</v>
      </c>
      <c r="D6">
        <v>3</v>
      </c>
      <c r="N6">
        <v>4</v>
      </c>
      <c r="O6" t="s">
        <v>18317</v>
      </c>
      <c r="R6" s="15">
        <v>45</v>
      </c>
      <c r="S6" s="15">
        <v>21</v>
      </c>
      <c r="T6">
        <v>23</v>
      </c>
    </row>
    <row r="7" spans="1:20" x14ac:dyDescent="0.25">
      <c r="N7">
        <v>5</v>
      </c>
      <c r="O7" t="s">
        <v>18318</v>
      </c>
      <c r="R7" s="15">
        <v>67</v>
      </c>
      <c r="S7" s="15">
        <v>32</v>
      </c>
      <c r="T7">
        <v>56</v>
      </c>
    </row>
    <row r="8" spans="1:20" x14ac:dyDescent="0.25">
      <c r="N8">
        <v>8</v>
      </c>
      <c r="O8" t="s">
        <v>18319</v>
      </c>
      <c r="R8" s="15">
        <v>78</v>
      </c>
      <c r="S8" s="15">
        <v>54</v>
      </c>
      <c r="T8">
        <v>89</v>
      </c>
    </row>
    <row r="9" spans="1:20" x14ac:dyDescent="0.25">
      <c r="A9" s="7" t="s">
        <v>18292</v>
      </c>
      <c r="B9" s="7" t="s">
        <v>18293</v>
      </c>
      <c r="G9" s="7" t="s">
        <v>18309</v>
      </c>
      <c r="H9">
        <f>INDEX(A1:D6,4,3)</f>
        <v>80</v>
      </c>
      <c r="R9" s="15">
        <v>90</v>
      </c>
      <c r="S9" s="15">
        <v>90</v>
      </c>
      <c r="T9">
        <v>12</v>
      </c>
    </row>
    <row r="10" spans="1:20" x14ac:dyDescent="0.25">
      <c r="A10">
        <v>103</v>
      </c>
      <c r="B10" t="str">
        <f>INDEX($A$1:$D$6,MATCH(A10,$A$1:$A$6,0),MATCH(B$9,$A$1:$D$1,0))</f>
        <v>mango</v>
      </c>
      <c r="G10" s="7" t="s">
        <v>18310</v>
      </c>
      <c r="H10" t="e">
        <f>INDEX</f>
        <v>#NAME?</v>
      </c>
      <c r="R10" s="15">
        <v>23</v>
      </c>
      <c r="S10" s="15">
        <v>89</v>
      </c>
      <c r="T10">
        <v>90</v>
      </c>
    </row>
    <row r="11" spans="1:20" x14ac:dyDescent="0.25">
      <c r="A11">
        <v>101</v>
      </c>
      <c r="B11" t="str">
        <f t="shared" ref="B11:B13" si="0">INDEX($A$1:$D$6,MATCH(A11,$A$1:$A$6,0),MATCH(B$9,$A$1:$D$1,0))</f>
        <v>apple</v>
      </c>
      <c r="R11" s="15">
        <v>56</v>
      </c>
      <c r="S11" s="15">
        <v>67</v>
      </c>
      <c r="T11">
        <v>65</v>
      </c>
    </row>
    <row r="12" spans="1:20" x14ac:dyDescent="0.25">
      <c r="A12">
        <v>102</v>
      </c>
      <c r="B12" t="str">
        <f t="shared" si="0"/>
        <v>orange</v>
      </c>
      <c r="R12" s="15">
        <v>78</v>
      </c>
      <c r="S12" s="15">
        <v>56</v>
      </c>
      <c r="T12">
        <v>23</v>
      </c>
    </row>
    <row r="13" spans="1:20" x14ac:dyDescent="0.25">
      <c r="A13">
        <v>105</v>
      </c>
      <c r="B13" t="str">
        <f t="shared" si="0"/>
        <v>grapes</v>
      </c>
      <c r="Q13" s="7" t="s">
        <v>18330</v>
      </c>
      <c r="R13">
        <f>SUM(R5:R12)</f>
        <v>471</v>
      </c>
    </row>
    <row r="14" spans="1:20" x14ac:dyDescent="0.25">
      <c r="Q14" s="7" t="s">
        <v>18331</v>
      </c>
      <c r="R14">
        <f>COUNT(R5:R12)</f>
        <v>8</v>
      </c>
    </row>
    <row r="15" spans="1:20" x14ac:dyDescent="0.25">
      <c r="Q15" s="7" t="s">
        <v>18332</v>
      </c>
      <c r="R15">
        <f>MAX(R5:R12)</f>
        <v>90</v>
      </c>
    </row>
    <row r="16" spans="1:20" x14ac:dyDescent="0.25">
      <c r="Q16" s="7" t="s">
        <v>18333</v>
      </c>
      <c r="R16">
        <f>MIN(S5:S11)</f>
        <v>21</v>
      </c>
    </row>
    <row r="17" spans="1:18" x14ac:dyDescent="0.25">
      <c r="G17" s="7" t="s">
        <v>18311</v>
      </c>
      <c r="H17" t="str">
        <f>ADDRESS(9,8,1)</f>
        <v>$H$9</v>
      </c>
      <c r="I17" t="str">
        <f>ADDRESS(ROW(D3),COLUMN(D3))</f>
        <v>$D$3</v>
      </c>
      <c r="Q17" s="7" t="s">
        <v>18334</v>
      </c>
      <c r="R17">
        <f>SUMIF(S5:S12,"&lt;20")</f>
        <v>0</v>
      </c>
    </row>
    <row r="18" spans="1:18" x14ac:dyDescent="0.25">
      <c r="G18" s="7" t="s">
        <v>18312</v>
      </c>
      <c r="H18">
        <f>ROW(D2)</f>
        <v>2</v>
      </c>
      <c r="Q18" s="7" t="s">
        <v>18335</v>
      </c>
      <c r="R18">
        <f>COUNTIF(S5:S12,"&gt;60")</f>
        <v>3</v>
      </c>
    </row>
    <row r="19" spans="1:18" x14ac:dyDescent="0.25">
      <c r="G19" s="7" t="s">
        <v>18321</v>
      </c>
      <c r="H19">
        <f>ROWS(A1:D6)</f>
        <v>6</v>
      </c>
      <c r="Q19" s="7" t="s">
        <v>18336</v>
      </c>
      <c r="R19">
        <f>SUMIF(S5:S12,"&gt;60",S5:S12)</f>
        <v>246</v>
      </c>
    </row>
    <row r="20" spans="1:18" x14ac:dyDescent="0.25">
      <c r="G20" s="7" t="s">
        <v>18313</v>
      </c>
      <c r="H20">
        <f>COLUMN(D4)</f>
        <v>4</v>
      </c>
      <c r="R20">
        <f>COUNTIF(R5:S12,"&gt;20")</f>
        <v>16</v>
      </c>
    </row>
    <row r="21" spans="1:18" x14ac:dyDescent="0.25">
      <c r="G21" s="7" t="s">
        <v>18320</v>
      </c>
      <c r="H21">
        <f>COLUMNS(A1:D6)</f>
        <v>4</v>
      </c>
    </row>
    <row r="22" spans="1:18" x14ac:dyDescent="0.25">
      <c r="G22" s="7" t="s">
        <v>18314</v>
      </c>
      <c r="H22" t="str">
        <f>CHOOSE(H20,O4,O5,O6,O7,O8)</f>
        <v>SCE</v>
      </c>
    </row>
    <row r="23" spans="1:18" x14ac:dyDescent="0.25">
      <c r="G23" s="7" t="s">
        <v>18322</v>
      </c>
      <c r="H23" t="e">
        <f ca="1">FORMULATOTEXT(H21)</f>
        <v>#NAME?</v>
      </c>
    </row>
    <row r="24" spans="1:18" x14ac:dyDescent="0.25">
      <c r="G24" s="7" t="s">
        <v>18323</v>
      </c>
    </row>
    <row r="25" spans="1:18" x14ac:dyDescent="0.25">
      <c r="G25" s="7" t="s">
        <v>18324</v>
      </c>
    </row>
    <row r="26" spans="1:18" x14ac:dyDescent="0.25">
      <c r="G26" s="7" t="s">
        <v>18325</v>
      </c>
      <c r="H26">
        <f ca="1">INDIRECT(H17)</f>
        <v>80</v>
      </c>
      <c r="I26" t="str">
        <f ca="1">INDIRECT(ADDRESS(ROW(B1),COLUMN(B1)))</f>
        <v>name</v>
      </c>
    </row>
    <row r="27" spans="1:18" x14ac:dyDescent="0.25">
      <c r="A27" s="7" t="s">
        <v>18292</v>
      </c>
      <c r="B27" s="7" t="s">
        <v>18293</v>
      </c>
      <c r="C27" s="7" t="s">
        <v>18294</v>
      </c>
      <c r="D27" s="7" t="s">
        <v>18295</v>
      </c>
      <c r="G27" s="7" t="s">
        <v>18326</v>
      </c>
      <c r="H27" s="14" t="str">
        <f>HYPERLINK("C:\Users\ADMIN 2\Downloads\download (2).jpg","img")</f>
        <v>img</v>
      </c>
    </row>
    <row r="28" spans="1:18" x14ac:dyDescent="0.25">
      <c r="A28">
        <v>101</v>
      </c>
      <c r="B28" t="s">
        <v>18296</v>
      </c>
      <c r="C28">
        <v>200</v>
      </c>
      <c r="D28">
        <v>5</v>
      </c>
      <c r="G28" s="7" t="s">
        <v>18327</v>
      </c>
      <c r="H28">
        <f ca="1">OFFSET(A27,3,2)</f>
        <v>80</v>
      </c>
    </row>
    <row r="29" spans="1:18" x14ac:dyDescent="0.25">
      <c r="A29">
        <v>102</v>
      </c>
      <c r="B29" t="s">
        <v>18296</v>
      </c>
      <c r="C29">
        <v>100</v>
      </c>
      <c r="D29">
        <v>2</v>
      </c>
      <c r="G29" s="7" t="s">
        <v>18328</v>
      </c>
      <c r="H29" s="7" t="s">
        <v>18328</v>
      </c>
    </row>
    <row r="30" spans="1:18" x14ac:dyDescent="0.25">
      <c r="A30">
        <v>103</v>
      </c>
      <c r="B30" t="s">
        <v>18298</v>
      </c>
      <c r="C30">
        <v>80</v>
      </c>
      <c r="D30">
        <v>4</v>
      </c>
      <c r="G30" s="7" t="s">
        <v>18329</v>
      </c>
      <c r="H30">
        <f>COUNTIF(C2:C6,"&gt;60")</f>
        <v>4</v>
      </c>
    </row>
    <row r="31" spans="1:18" x14ac:dyDescent="0.25">
      <c r="A31">
        <v>104</v>
      </c>
      <c r="B31" t="s">
        <v>18299</v>
      </c>
      <c r="C31">
        <v>60</v>
      </c>
      <c r="D31">
        <v>6</v>
      </c>
    </row>
    <row r="32" spans="1:18" x14ac:dyDescent="0.25">
      <c r="A32">
        <v>105</v>
      </c>
      <c r="B32" t="s">
        <v>18296</v>
      </c>
      <c r="C32">
        <v>220</v>
      </c>
      <c r="D32">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BFE3-4588-4215-B3FF-1590EB36B57D}">
  <sheetPr codeName="Sheet9"/>
  <dimension ref="A3:E116"/>
  <sheetViews>
    <sheetView topLeftCell="A79" workbookViewId="0">
      <selection activeCell="E116" sqref="E116"/>
    </sheetView>
  </sheetViews>
  <sheetFormatPr defaultRowHeight="15" x14ac:dyDescent="0.25"/>
  <cols>
    <col min="1" max="1" width="13.140625" bestFit="1" customWidth="1"/>
    <col min="2" max="2" width="16.85546875" bestFit="1" customWidth="1"/>
  </cols>
  <sheetData>
    <row r="3" spans="1:2" x14ac:dyDescent="0.25">
      <c r="A3" s="4" t="s">
        <v>18102</v>
      </c>
      <c r="B3" t="s">
        <v>18104</v>
      </c>
    </row>
    <row r="4" spans="1:2" x14ac:dyDescent="0.25">
      <c r="A4" s="5" t="s">
        <v>18105</v>
      </c>
      <c r="B4">
        <v>24.263999999999999</v>
      </c>
    </row>
    <row r="5" spans="1:2" x14ac:dyDescent="0.25">
      <c r="A5" s="5" t="s">
        <v>18106</v>
      </c>
      <c r="B5">
        <v>12.579000000000001</v>
      </c>
    </row>
    <row r="6" spans="1:2" x14ac:dyDescent="0.25">
      <c r="A6" s="5" t="s">
        <v>18107</v>
      </c>
      <c r="B6">
        <v>18.564</v>
      </c>
    </row>
    <row r="7" spans="1:2" x14ac:dyDescent="0.25">
      <c r="A7" s="5" t="s">
        <v>18108</v>
      </c>
      <c r="B7">
        <v>14.141</v>
      </c>
    </row>
    <row r="8" spans="1:2" x14ac:dyDescent="0.25">
      <c r="A8" s="5" t="s">
        <v>18109</v>
      </c>
      <c r="B8">
        <v>10.496</v>
      </c>
    </row>
    <row r="9" spans="1:2" x14ac:dyDescent="0.25">
      <c r="A9" s="5" t="s">
        <v>18110</v>
      </c>
      <c r="B9">
        <v>28.109000000000002</v>
      </c>
    </row>
    <row r="10" spans="1:2" x14ac:dyDescent="0.25">
      <c r="A10" s="5" t="s">
        <v>18111</v>
      </c>
      <c r="B10">
        <v>20.367999999999999</v>
      </c>
    </row>
    <row r="11" spans="1:2" x14ac:dyDescent="0.25">
      <c r="A11" s="5" t="s">
        <v>18112</v>
      </c>
      <c r="B11">
        <v>30.346</v>
      </c>
    </row>
    <row r="12" spans="1:2" x14ac:dyDescent="0.25">
      <c r="A12" s="5" t="s">
        <v>18113</v>
      </c>
      <c r="B12">
        <v>14.775</v>
      </c>
    </row>
    <row r="13" spans="1:2" x14ac:dyDescent="0.25">
      <c r="A13" s="5" t="s">
        <v>18114</v>
      </c>
      <c r="B13">
        <v>26.68</v>
      </c>
    </row>
    <row r="14" spans="1:2" x14ac:dyDescent="0.25">
      <c r="A14" s="5" t="s">
        <v>18115</v>
      </c>
      <c r="B14">
        <v>62.977999999999994</v>
      </c>
    </row>
    <row r="15" spans="1:2" x14ac:dyDescent="0.25">
      <c r="A15" s="5" t="s">
        <v>18116</v>
      </c>
      <c r="B15">
        <v>261.04900000000004</v>
      </c>
    </row>
    <row r="16" spans="1:2" x14ac:dyDescent="0.25">
      <c r="A16" s="5" t="s">
        <v>18117</v>
      </c>
      <c r="B16">
        <v>274.44900000000001</v>
      </c>
    </row>
    <row r="17" spans="1:2" x14ac:dyDescent="0.25">
      <c r="A17" s="5" t="s">
        <v>18118</v>
      </c>
      <c r="B17">
        <v>72.94</v>
      </c>
    </row>
    <row r="18" spans="1:2" x14ac:dyDescent="0.25">
      <c r="A18" s="5" t="s">
        <v>18119</v>
      </c>
      <c r="B18">
        <v>18.279</v>
      </c>
    </row>
    <row r="19" spans="1:2" x14ac:dyDescent="0.25">
      <c r="A19" s="5" t="s">
        <v>18120</v>
      </c>
      <c r="B19">
        <v>30.01</v>
      </c>
    </row>
    <row r="20" spans="1:2" x14ac:dyDescent="0.25">
      <c r="A20" s="5" t="s">
        <v>18121</v>
      </c>
      <c r="B20">
        <v>146.34100000000001</v>
      </c>
    </row>
    <row r="21" spans="1:2" x14ac:dyDescent="0.25">
      <c r="A21" s="5" t="s">
        <v>18122</v>
      </c>
      <c r="B21">
        <v>195.34</v>
      </c>
    </row>
    <row r="22" spans="1:2" x14ac:dyDescent="0.25">
      <c r="A22" s="5" t="s">
        <v>18123</v>
      </c>
      <c r="B22">
        <v>95.215999999999994</v>
      </c>
    </row>
    <row r="23" spans="1:2" x14ac:dyDescent="0.25">
      <c r="A23" s="5" t="s">
        <v>18124</v>
      </c>
      <c r="B23">
        <v>78.716999999999999</v>
      </c>
    </row>
    <row r="24" spans="1:2" x14ac:dyDescent="0.25">
      <c r="A24" s="5" t="s">
        <v>18125</v>
      </c>
      <c r="B24">
        <v>84.742000000000004</v>
      </c>
    </row>
    <row r="25" spans="1:2" x14ac:dyDescent="0.25">
      <c r="A25" s="5" t="s">
        <v>18126</v>
      </c>
      <c r="B25">
        <v>45.46</v>
      </c>
    </row>
    <row r="26" spans="1:2" x14ac:dyDescent="0.25">
      <c r="A26" s="5" t="s">
        <v>18127</v>
      </c>
      <c r="B26">
        <v>107.23799999999999</v>
      </c>
    </row>
    <row r="27" spans="1:2" x14ac:dyDescent="0.25">
      <c r="A27" s="5" t="s">
        <v>18128</v>
      </c>
      <c r="B27">
        <v>120.51900000000001</v>
      </c>
    </row>
    <row r="28" spans="1:2" x14ac:dyDescent="0.25">
      <c r="A28" s="5" t="s">
        <v>18129</v>
      </c>
      <c r="B28">
        <v>217.36900000000003</v>
      </c>
    </row>
    <row r="29" spans="1:2" x14ac:dyDescent="0.25">
      <c r="A29" s="5" t="s">
        <v>18130</v>
      </c>
      <c r="B29">
        <v>450.31599999999992</v>
      </c>
    </row>
    <row r="30" spans="1:2" x14ac:dyDescent="0.25">
      <c r="A30" s="5" t="s">
        <v>18131</v>
      </c>
      <c r="B30">
        <v>536.58900000000006</v>
      </c>
    </row>
    <row r="31" spans="1:2" x14ac:dyDescent="0.25">
      <c r="A31" s="5" t="s">
        <v>18132</v>
      </c>
      <c r="B31">
        <v>222.035</v>
      </c>
    </row>
    <row r="32" spans="1:2" x14ac:dyDescent="0.25">
      <c r="A32" s="5" t="s">
        <v>18133</v>
      </c>
      <c r="B32">
        <v>246.20200000000003</v>
      </c>
    </row>
    <row r="33" spans="1:2" x14ac:dyDescent="0.25">
      <c r="A33" s="5" t="s">
        <v>18134</v>
      </c>
      <c r="B33">
        <v>140.61199999999999</v>
      </c>
    </row>
    <row r="34" spans="1:2" x14ac:dyDescent="0.25">
      <c r="A34" s="5" t="s">
        <v>18135</v>
      </c>
      <c r="B34">
        <v>286.642</v>
      </c>
    </row>
    <row r="35" spans="1:2" x14ac:dyDescent="0.25">
      <c r="A35" s="5" t="s">
        <v>18136</v>
      </c>
      <c r="B35">
        <v>694.17500000000007</v>
      </c>
    </row>
    <row r="36" spans="1:2" x14ac:dyDescent="0.25">
      <c r="A36" s="5" t="s">
        <v>18137</v>
      </c>
      <c r="B36">
        <v>251.85599999999999</v>
      </c>
    </row>
    <row r="37" spans="1:2" x14ac:dyDescent="0.25">
      <c r="A37" s="5" t="s">
        <v>18138</v>
      </c>
      <c r="B37">
        <v>189.15199999999999</v>
      </c>
    </row>
    <row r="38" spans="1:2" x14ac:dyDescent="0.25">
      <c r="A38" s="5" t="s">
        <v>18139</v>
      </c>
      <c r="B38">
        <v>153.91899999999998</v>
      </c>
    </row>
    <row r="39" spans="1:2" x14ac:dyDescent="0.25">
      <c r="A39" s="5" t="s">
        <v>18140</v>
      </c>
      <c r="B39">
        <v>333.89900000000006</v>
      </c>
    </row>
    <row r="40" spans="1:2" x14ac:dyDescent="0.25">
      <c r="A40" s="5" t="s">
        <v>18141</v>
      </c>
      <c r="B40">
        <v>243.846</v>
      </c>
    </row>
    <row r="41" spans="1:2" x14ac:dyDescent="0.25">
      <c r="A41" s="5" t="s">
        <v>18142</v>
      </c>
      <c r="B41">
        <v>163.024</v>
      </c>
    </row>
    <row r="42" spans="1:2" x14ac:dyDescent="0.25">
      <c r="A42" s="5" t="s">
        <v>18143</v>
      </c>
      <c r="B42">
        <v>478.43799999999999</v>
      </c>
    </row>
    <row r="43" spans="1:2" x14ac:dyDescent="0.25">
      <c r="A43" s="5" t="s">
        <v>18144</v>
      </c>
      <c r="B43">
        <v>432.87999999999994</v>
      </c>
    </row>
    <row r="44" spans="1:2" x14ac:dyDescent="0.25">
      <c r="A44" s="5" t="s">
        <v>18145</v>
      </c>
      <c r="B44">
        <v>412.07800000000003</v>
      </c>
    </row>
    <row r="45" spans="1:2" x14ac:dyDescent="0.25">
      <c r="A45" s="5" t="s">
        <v>18146</v>
      </c>
      <c r="B45">
        <v>438.04300000000001</v>
      </c>
    </row>
    <row r="46" spans="1:2" x14ac:dyDescent="0.25">
      <c r="A46" s="5" t="s">
        <v>18147</v>
      </c>
      <c r="B46">
        <v>421.33299999999991</v>
      </c>
    </row>
    <row r="47" spans="1:2" x14ac:dyDescent="0.25">
      <c r="A47" s="5" t="s">
        <v>18148</v>
      </c>
      <c r="B47">
        <v>391.39199999999988</v>
      </c>
    </row>
    <row r="48" spans="1:2" x14ac:dyDescent="0.25">
      <c r="A48" s="5" t="s">
        <v>18149</v>
      </c>
      <c r="B48">
        <v>661.08699999999999</v>
      </c>
    </row>
    <row r="49" spans="1:2" x14ac:dyDescent="0.25">
      <c r="A49" s="5" t="s">
        <v>18150</v>
      </c>
      <c r="B49">
        <v>685.59800000000007</v>
      </c>
    </row>
    <row r="50" spans="1:2" x14ac:dyDescent="0.25">
      <c r="A50" s="5" t="s">
        <v>18151</v>
      </c>
      <c r="B50">
        <v>402.03999999999996</v>
      </c>
    </row>
    <row r="51" spans="1:2" x14ac:dyDescent="0.25">
      <c r="A51" s="5" t="s">
        <v>18152</v>
      </c>
      <c r="B51">
        <v>766.12400000000014</v>
      </c>
    </row>
    <row r="52" spans="1:2" x14ac:dyDescent="0.25">
      <c r="A52" s="5" t="s">
        <v>18153</v>
      </c>
      <c r="B52">
        <v>549.63200000000006</v>
      </c>
    </row>
    <row r="53" spans="1:2" x14ac:dyDescent="0.25">
      <c r="A53" s="5" t="s">
        <v>18154</v>
      </c>
      <c r="B53">
        <v>574.71500000000003</v>
      </c>
    </row>
    <row r="54" spans="1:2" x14ac:dyDescent="0.25">
      <c r="A54" s="5" t="s">
        <v>18155</v>
      </c>
      <c r="B54">
        <v>454.46500000000003</v>
      </c>
    </row>
    <row r="55" spans="1:2" x14ac:dyDescent="0.25">
      <c r="A55" s="5" t="s">
        <v>18156</v>
      </c>
      <c r="B55">
        <v>576.19399999999985</v>
      </c>
    </row>
    <row r="56" spans="1:2" x14ac:dyDescent="0.25">
      <c r="A56" s="5" t="s">
        <v>18157</v>
      </c>
      <c r="B56">
        <v>709.78800000000001</v>
      </c>
    </row>
    <row r="57" spans="1:2" x14ac:dyDescent="0.25">
      <c r="A57" s="5" t="s">
        <v>18158</v>
      </c>
      <c r="B57">
        <v>1289.9539999999997</v>
      </c>
    </row>
    <row r="58" spans="1:2" x14ac:dyDescent="0.25">
      <c r="A58" s="5" t="s">
        <v>18159</v>
      </c>
      <c r="B58">
        <v>419.14800000000002</v>
      </c>
    </row>
    <row r="59" spans="1:2" x14ac:dyDescent="0.25">
      <c r="A59" s="5" t="s">
        <v>18160</v>
      </c>
      <c r="B59">
        <v>639.548</v>
      </c>
    </row>
    <row r="60" spans="1:2" x14ac:dyDescent="0.25">
      <c r="A60" s="5" t="s">
        <v>18161</v>
      </c>
      <c r="B60">
        <v>1107.2500000000002</v>
      </c>
    </row>
    <row r="61" spans="1:2" x14ac:dyDescent="0.25">
      <c r="A61" s="5" t="s">
        <v>18162</v>
      </c>
      <c r="B61">
        <v>907.76300000000015</v>
      </c>
    </row>
    <row r="62" spans="1:2" x14ac:dyDescent="0.25">
      <c r="A62" s="5" t="s">
        <v>18163</v>
      </c>
      <c r="B62">
        <v>1362.0909999999999</v>
      </c>
    </row>
    <row r="63" spans="1:2" x14ac:dyDescent="0.25">
      <c r="A63" s="5" t="s">
        <v>18164</v>
      </c>
      <c r="B63">
        <v>1369.8140000000001</v>
      </c>
    </row>
    <row r="64" spans="1:2" x14ac:dyDescent="0.25">
      <c r="A64" s="5" t="s">
        <v>18165</v>
      </c>
      <c r="B64">
        <v>898.40099999999995</v>
      </c>
    </row>
    <row r="65" spans="1:2" x14ac:dyDescent="0.25">
      <c r="A65" s="5" t="s">
        <v>18166</v>
      </c>
      <c r="B65">
        <v>1764.9749999999999</v>
      </c>
    </row>
    <row r="66" spans="1:2" x14ac:dyDescent="0.25">
      <c r="A66" s="5" t="s">
        <v>18167</v>
      </c>
      <c r="B66">
        <v>1401.643</v>
      </c>
    </row>
    <row r="67" spans="1:2" x14ac:dyDescent="0.25">
      <c r="A67" s="5" t="s">
        <v>18168</v>
      </c>
      <c r="B67">
        <v>2109.2019999999998</v>
      </c>
    </row>
    <row r="68" spans="1:2" x14ac:dyDescent="0.25">
      <c r="A68" s="5" t="s">
        <v>18169</v>
      </c>
      <c r="B68">
        <v>1795.4090000000001</v>
      </c>
    </row>
    <row r="69" spans="1:2" x14ac:dyDescent="0.25">
      <c r="A69" s="5" t="s">
        <v>18170</v>
      </c>
      <c r="B69">
        <v>1831.0300000000002</v>
      </c>
    </row>
    <row r="70" spans="1:2" x14ac:dyDescent="0.25">
      <c r="A70" s="5" t="s">
        <v>18171</v>
      </c>
      <c r="B70">
        <v>1653.183</v>
      </c>
    </row>
    <row r="71" spans="1:2" x14ac:dyDescent="0.25">
      <c r="A71" s="5" t="s">
        <v>18172</v>
      </c>
      <c r="B71">
        <v>2022.6809999999996</v>
      </c>
    </row>
    <row r="72" spans="1:2" x14ac:dyDescent="0.25">
      <c r="A72" s="5" t="s">
        <v>18173</v>
      </c>
      <c r="B72">
        <v>2187.1880000000001</v>
      </c>
    </row>
    <row r="73" spans="1:2" x14ac:dyDescent="0.25">
      <c r="A73" s="5" t="s">
        <v>18174</v>
      </c>
      <c r="B73">
        <v>2806.2630000000004</v>
      </c>
    </row>
    <row r="74" spans="1:2" x14ac:dyDescent="0.25">
      <c r="A74" s="5" t="s">
        <v>18175</v>
      </c>
      <c r="B74">
        <v>2588.6350000000002</v>
      </c>
    </row>
    <row r="75" spans="1:2" x14ac:dyDescent="0.25">
      <c r="A75" s="5" t="s">
        <v>18176</v>
      </c>
      <c r="B75">
        <v>3266.6739999999991</v>
      </c>
    </row>
    <row r="76" spans="1:2" x14ac:dyDescent="0.25">
      <c r="A76" s="5" t="s">
        <v>18177</v>
      </c>
      <c r="B76">
        <v>4076.824000000001</v>
      </c>
    </row>
    <row r="77" spans="1:2" x14ac:dyDescent="0.25">
      <c r="A77" s="5" t="s">
        <v>18178</v>
      </c>
      <c r="B77">
        <v>2793.1510000000012</v>
      </c>
    </row>
    <row r="78" spans="1:2" x14ac:dyDescent="0.25">
      <c r="A78" s="5" t="s">
        <v>18179</v>
      </c>
      <c r="B78">
        <v>3121.482</v>
      </c>
    </row>
    <row r="79" spans="1:2" x14ac:dyDescent="0.25">
      <c r="A79" s="5" t="s">
        <v>18180</v>
      </c>
      <c r="B79">
        <v>4110.9879999999994</v>
      </c>
    </row>
    <row r="80" spans="1:2" x14ac:dyDescent="0.25">
      <c r="A80" s="5" t="s">
        <v>18181</v>
      </c>
      <c r="B80">
        <v>2410.7260000000001</v>
      </c>
    </row>
    <row r="81" spans="1:2" x14ac:dyDescent="0.25">
      <c r="A81" s="5" t="s">
        <v>18182</v>
      </c>
      <c r="B81">
        <v>3092.7809999999999</v>
      </c>
    </row>
    <row r="82" spans="1:2" x14ac:dyDescent="0.25">
      <c r="A82" s="5" t="s">
        <v>18183</v>
      </c>
      <c r="B82">
        <v>3842.4159999999997</v>
      </c>
    </row>
    <row r="83" spans="1:2" x14ac:dyDescent="0.25">
      <c r="A83" s="5" t="s">
        <v>18184</v>
      </c>
      <c r="B83">
        <v>4101.5990000000002</v>
      </c>
    </row>
    <row r="84" spans="1:2" x14ac:dyDescent="0.25">
      <c r="A84" s="5" t="s">
        <v>18185</v>
      </c>
      <c r="B84">
        <v>5514.0790000000015</v>
      </c>
    </row>
    <row r="85" spans="1:2" x14ac:dyDescent="0.25">
      <c r="A85" s="5" t="s">
        <v>18186</v>
      </c>
      <c r="B85">
        <v>4334.0029999999979</v>
      </c>
    </row>
    <row r="86" spans="1:2" x14ac:dyDescent="0.25">
      <c r="A86" s="5" t="s">
        <v>18187</v>
      </c>
      <c r="B86">
        <v>5532.2270000000008</v>
      </c>
    </row>
    <row r="87" spans="1:2" x14ac:dyDescent="0.25">
      <c r="A87" s="5" t="s">
        <v>18188</v>
      </c>
      <c r="B87">
        <v>4985.1389999999992</v>
      </c>
    </row>
    <row r="88" spans="1:2" x14ac:dyDescent="0.25">
      <c r="A88" s="5" t="s">
        <v>18189</v>
      </c>
      <c r="B88">
        <v>5803.3830000000016</v>
      </c>
    </row>
    <row r="89" spans="1:2" x14ac:dyDescent="0.25">
      <c r="A89" s="5" t="s">
        <v>18190</v>
      </c>
      <c r="B89">
        <v>4381.808</v>
      </c>
    </row>
    <row r="90" spans="1:2" x14ac:dyDescent="0.25">
      <c r="A90" s="5" t="s">
        <v>18191</v>
      </c>
      <c r="B90">
        <v>5893.2910000000011</v>
      </c>
    </row>
    <row r="91" spans="1:2" x14ac:dyDescent="0.25">
      <c r="A91" s="5" t="s">
        <v>18192</v>
      </c>
      <c r="B91">
        <v>6748.5519999999997</v>
      </c>
    </row>
    <row r="92" spans="1:2" x14ac:dyDescent="0.25">
      <c r="A92" s="5" t="s">
        <v>18193</v>
      </c>
      <c r="B92">
        <v>5731.49</v>
      </c>
    </row>
    <row r="93" spans="1:2" x14ac:dyDescent="0.25">
      <c r="A93" s="5" t="s">
        <v>18194</v>
      </c>
      <c r="B93">
        <v>6906.0460000000021</v>
      </c>
    </row>
    <row r="94" spans="1:2" x14ac:dyDescent="0.25">
      <c r="A94" s="5" t="s">
        <v>18195</v>
      </c>
      <c r="B94">
        <v>6799.7519999999986</v>
      </c>
    </row>
    <row r="95" spans="1:2" x14ac:dyDescent="0.25">
      <c r="A95" s="5" t="s">
        <v>18196</v>
      </c>
      <c r="B95">
        <v>7579.2530000000015</v>
      </c>
    </row>
    <row r="96" spans="1:2" x14ac:dyDescent="0.25">
      <c r="A96" s="5" t="s">
        <v>18197</v>
      </c>
      <c r="B96">
        <v>7671.7939999999962</v>
      </c>
    </row>
    <row r="97" spans="1:2" x14ac:dyDescent="0.25">
      <c r="A97" s="5" t="s">
        <v>18198</v>
      </c>
      <c r="B97">
        <v>7378.3239999999978</v>
      </c>
    </row>
    <row r="98" spans="1:2" x14ac:dyDescent="0.25">
      <c r="A98" s="5" t="s">
        <v>18199</v>
      </c>
      <c r="B98">
        <v>8558.9069999999992</v>
      </c>
    </row>
    <row r="99" spans="1:2" x14ac:dyDescent="0.25">
      <c r="A99" s="5" t="s">
        <v>18200</v>
      </c>
      <c r="B99">
        <v>9019.3180000000102</v>
      </c>
    </row>
    <row r="100" spans="1:2" x14ac:dyDescent="0.25">
      <c r="A100" s="5" t="s">
        <v>18201</v>
      </c>
      <c r="B100">
        <v>9093.1290000000026</v>
      </c>
    </row>
    <row r="101" spans="1:2" x14ac:dyDescent="0.25">
      <c r="A101" s="5" t="s">
        <v>18202</v>
      </c>
      <c r="B101">
        <v>8704.2420000000002</v>
      </c>
    </row>
    <row r="102" spans="1:2" x14ac:dyDescent="0.25">
      <c r="A102" s="5" t="s">
        <v>18203</v>
      </c>
      <c r="B102">
        <v>10188.773000000001</v>
      </c>
    </row>
    <row r="103" spans="1:2" x14ac:dyDescent="0.25">
      <c r="A103" s="5" t="s">
        <v>18204</v>
      </c>
      <c r="B103">
        <v>12065.335000000003</v>
      </c>
    </row>
    <row r="104" spans="1:2" x14ac:dyDescent="0.25">
      <c r="A104" s="5" t="s">
        <v>18205</v>
      </c>
      <c r="B104">
        <v>12350.794</v>
      </c>
    </row>
    <row r="105" spans="1:2" x14ac:dyDescent="0.25">
      <c r="A105" s="5" t="s">
        <v>18206</v>
      </c>
      <c r="B105">
        <v>15486.559000000008</v>
      </c>
    </row>
    <row r="106" spans="1:2" x14ac:dyDescent="0.25">
      <c r="A106" s="5" t="s">
        <v>18207</v>
      </c>
      <c r="B106">
        <v>21152.022999999994</v>
      </c>
    </row>
    <row r="107" spans="1:2" x14ac:dyDescent="0.25">
      <c r="A107" s="5" t="s">
        <v>18208</v>
      </c>
      <c r="B107">
        <v>18053.572</v>
      </c>
    </row>
    <row r="108" spans="1:2" x14ac:dyDescent="0.25">
      <c r="A108" s="5" t="s">
        <v>18209</v>
      </c>
      <c r="B108">
        <v>17185.102999999996</v>
      </c>
    </row>
    <row r="109" spans="1:2" x14ac:dyDescent="0.25">
      <c r="A109" s="5" t="s">
        <v>18210</v>
      </c>
      <c r="B109">
        <v>9281.1059999999998</v>
      </c>
    </row>
    <row r="110" spans="1:2" x14ac:dyDescent="0.25">
      <c r="A110" s="5" t="s">
        <v>18211</v>
      </c>
      <c r="B110">
        <v>13647.497999999998</v>
      </c>
    </row>
    <row r="111" spans="1:2" x14ac:dyDescent="0.25">
      <c r="A111" s="5" t="s">
        <v>18212</v>
      </c>
      <c r="B111">
        <v>15487.082000000002</v>
      </c>
    </row>
    <row r="112" spans="1:2" x14ac:dyDescent="0.25">
      <c r="A112" s="5" t="s">
        <v>18213</v>
      </c>
      <c r="B112">
        <v>19759.879999999997</v>
      </c>
    </row>
    <row r="113" spans="1:5" x14ac:dyDescent="0.25">
      <c r="A113" s="5" t="s">
        <v>18214</v>
      </c>
      <c r="B113">
        <v>26260.037999999997</v>
      </c>
    </row>
    <row r="114" spans="1:5" x14ac:dyDescent="0.25">
      <c r="A114" s="5" t="s">
        <v>18103</v>
      </c>
      <c r="B114">
        <v>384400.36200000008</v>
      </c>
    </row>
    <row r="116" spans="1:5" x14ac:dyDescent="0.25">
      <c r="E116">
        <f>GETPIVOTDATA("popularity",$A$3)</f>
        <v>384400.36200000008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04A9-4C30-4A2A-8748-8A948FFA3828}">
  <sheetPr codeName="Sheet10"/>
  <dimension ref="A1:I28"/>
  <sheetViews>
    <sheetView workbookViewId="0">
      <selection activeCell="O28" sqref="O28"/>
    </sheetView>
  </sheetViews>
  <sheetFormatPr defaultRowHeight="15" x14ac:dyDescent="0.25"/>
  <cols>
    <col min="1" max="1" width="12.5703125" style="7" bestFit="1" customWidth="1"/>
    <col min="4" max="4" width="13.7109375" bestFit="1" customWidth="1"/>
    <col min="7" max="7" width="10.42578125" bestFit="1" customWidth="1"/>
  </cols>
  <sheetData>
    <row r="1" spans="1:9" s="7" customFormat="1" x14ac:dyDescent="0.25">
      <c r="A1" s="7" t="s">
        <v>18247</v>
      </c>
      <c r="B1" s="7" t="s">
        <v>18248</v>
      </c>
      <c r="C1" s="7" t="s">
        <v>18249</v>
      </c>
      <c r="D1" s="7" t="s">
        <v>18250</v>
      </c>
      <c r="E1" s="7" t="s">
        <v>18253</v>
      </c>
      <c r="F1" s="7" t="s">
        <v>18252</v>
      </c>
      <c r="G1" s="7" t="s">
        <v>18251</v>
      </c>
      <c r="H1" s="7" t="s">
        <v>18251</v>
      </c>
      <c r="I1" s="7" t="s">
        <v>18254</v>
      </c>
    </row>
    <row r="2" spans="1:9" x14ac:dyDescent="0.25">
      <c r="A2" s="7">
        <v>150</v>
      </c>
      <c r="B2">
        <v>15000</v>
      </c>
      <c r="C2" t="str">
        <f>IF(B2&gt;=10000,"high","low")</f>
        <v>high</v>
      </c>
      <c r="D2" t="str">
        <f>G1</f>
        <v>if+or</v>
      </c>
      <c r="E2">
        <f t="shared" ref="E2:E9" si="0">IF(D2="10% bonus",B2+((10%*B2)),B2)</f>
        <v>15000</v>
      </c>
      <c r="F2" t="b">
        <f>NOT(B3&gt;10000)</f>
        <v>1</v>
      </c>
      <c r="G2" t="str">
        <f>IF(OR(B2&gt;10000,A2&gt;100),"10% bonus","No bonus")</f>
        <v>10% bonus</v>
      </c>
      <c r="H2">
        <f>IF(G2="10% bonus",B2+((10%*B2)),B2)</f>
        <v>16500</v>
      </c>
      <c r="I2" t="str">
        <f t="shared" ref="I2:I6" si="1">_xlfn.IFS(H2&gt;10000,"GRADE A",H2&gt;8000,"GRADE B",H2&lt;=5000,"GRADE C")</f>
        <v>GRADE A</v>
      </c>
    </row>
    <row r="3" spans="1:9" x14ac:dyDescent="0.25">
      <c r="A3" s="7">
        <v>130</v>
      </c>
      <c r="B3">
        <v>10000</v>
      </c>
      <c r="C3" t="str">
        <f t="shared" ref="C3:C9" si="2">IF(B3&gt;=10000,"high","low")</f>
        <v>high</v>
      </c>
      <c r="D3" t="str">
        <f t="shared" ref="D3:D9" si="3">IF(AND(B3&gt;10000,A3&gt;100),"10% bonus","No bonus")</f>
        <v>No bonus</v>
      </c>
      <c r="E3">
        <f t="shared" si="0"/>
        <v>10000</v>
      </c>
      <c r="F3" t="b">
        <f t="shared" ref="F3:F9" si="4">NOT(B4&gt;10000)</f>
        <v>0</v>
      </c>
      <c r="G3" t="str">
        <f t="shared" ref="G3:G9" si="5">IF(OR(B3&gt;10000,A3&gt;100),"10% bonus","No bonus")</f>
        <v>10% bonus</v>
      </c>
      <c r="H3">
        <f t="shared" ref="H3:H9" si="6">IF(G3="10% bonus",B3+((10%*B3)),B3)</f>
        <v>11000</v>
      </c>
      <c r="I3" t="str">
        <f t="shared" si="1"/>
        <v>GRADE A</v>
      </c>
    </row>
    <row r="4" spans="1:9" x14ac:dyDescent="0.25">
      <c r="A4" s="7">
        <v>67</v>
      </c>
      <c r="B4">
        <v>12000</v>
      </c>
      <c r="C4" t="str">
        <f t="shared" si="2"/>
        <v>high</v>
      </c>
      <c r="D4" t="str">
        <f t="shared" si="3"/>
        <v>No bonus</v>
      </c>
      <c r="E4">
        <f t="shared" si="0"/>
        <v>12000</v>
      </c>
      <c r="F4" t="b">
        <f t="shared" si="4"/>
        <v>0</v>
      </c>
      <c r="G4" t="str">
        <f t="shared" si="5"/>
        <v>10% bonus</v>
      </c>
      <c r="H4">
        <f t="shared" si="6"/>
        <v>13200</v>
      </c>
      <c r="I4" t="str">
        <f t="shared" si="1"/>
        <v>GRADE A</v>
      </c>
    </row>
    <row r="5" spans="1:9" x14ac:dyDescent="0.25">
      <c r="A5" s="7">
        <v>39</v>
      </c>
      <c r="B5">
        <v>12000</v>
      </c>
      <c r="C5" t="str">
        <f t="shared" si="2"/>
        <v>high</v>
      </c>
      <c r="D5" t="str">
        <f t="shared" si="3"/>
        <v>No bonus</v>
      </c>
      <c r="E5">
        <f t="shared" si="0"/>
        <v>12000</v>
      </c>
      <c r="F5" t="b">
        <f t="shared" si="4"/>
        <v>0</v>
      </c>
      <c r="G5" t="str">
        <f t="shared" si="5"/>
        <v>10% bonus</v>
      </c>
      <c r="H5">
        <f t="shared" si="6"/>
        <v>13200</v>
      </c>
      <c r="I5" t="str">
        <f t="shared" si="1"/>
        <v>GRADE A</v>
      </c>
    </row>
    <row r="6" spans="1:9" x14ac:dyDescent="0.25">
      <c r="A6" s="7">
        <v>70</v>
      </c>
      <c r="B6">
        <v>80000</v>
      </c>
      <c r="C6" t="str">
        <f t="shared" si="2"/>
        <v>high</v>
      </c>
      <c r="D6" t="str">
        <f t="shared" si="3"/>
        <v>No bonus</v>
      </c>
      <c r="E6">
        <f t="shared" si="0"/>
        <v>80000</v>
      </c>
      <c r="F6" t="b">
        <f t="shared" si="4"/>
        <v>1</v>
      </c>
      <c r="G6" t="str">
        <f t="shared" si="5"/>
        <v>10% bonus</v>
      </c>
      <c r="H6">
        <f t="shared" si="6"/>
        <v>88000</v>
      </c>
      <c r="I6" t="str">
        <f t="shared" si="1"/>
        <v>GRADE A</v>
      </c>
    </row>
    <row r="7" spans="1:9" x14ac:dyDescent="0.25">
      <c r="A7" s="7">
        <v>34</v>
      </c>
      <c r="B7">
        <v>5000</v>
      </c>
      <c r="C7" t="str">
        <f t="shared" si="2"/>
        <v>low</v>
      </c>
      <c r="D7" t="str">
        <f t="shared" si="3"/>
        <v>No bonus</v>
      </c>
      <c r="E7">
        <f t="shared" si="0"/>
        <v>5000</v>
      </c>
      <c r="F7" t="b">
        <f t="shared" si="4"/>
        <v>0</v>
      </c>
      <c r="G7" t="str">
        <f t="shared" si="5"/>
        <v>No bonus</v>
      </c>
      <c r="H7">
        <f t="shared" si="6"/>
        <v>5000</v>
      </c>
      <c r="I7" t="str">
        <f>_xlfn.IFS(H7&gt;10000,"GRADE A",H7&gt;8000,"GRADE B",H7&lt;=5000,"GRADE C")</f>
        <v>GRADE C</v>
      </c>
    </row>
    <row r="8" spans="1:9" x14ac:dyDescent="0.25">
      <c r="A8" s="7">
        <v>12</v>
      </c>
      <c r="B8">
        <v>23450</v>
      </c>
      <c r="C8" t="str">
        <f t="shared" si="2"/>
        <v>high</v>
      </c>
      <c r="D8" t="str">
        <f t="shared" si="3"/>
        <v>No bonus</v>
      </c>
      <c r="E8">
        <f t="shared" si="0"/>
        <v>23450</v>
      </c>
      <c r="F8" t="b">
        <f t="shared" si="4"/>
        <v>1</v>
      </c>
      <c r="G8" t="str">
        <f t="shared" si="5"/>
        <v>10% bonus</v>
      </c>
      <c r="H8">
        <f t="shared" si="6"/>
        <v>25795</v>
      </c>
      <c r="I8" t="str">
        <f t="shared" ref="I8:I9" si="7">_xlfn.IFS(H8&gt;10000,"GRADE A",H8&gt;8000,"GRADE B",H8&lt;=5000,"GRADE C")</f>
        <v>GRADE A</v>
      </c>
    </row>
    <row r="9" spans="1:9" x14ac:dyDescent="0.25">
      <c r="A9" s="7">
        <v>12</v>
      </c>
      <c r="B9">
        <v>1200</v>
      </c>
      <c r="C9" t="str">
        <f t="shared" si="2"/>
        <v>low</v>
      </c>
      <c r="D9" t="str">
        <f t="shared" si="3"/>
        <v>No bonus</v>
      </c>
      <c r="E9">
        <f t="shared" si="0"/>
        <v>1200</v>
      </c>
      <c r="F9" t="b">
        <f t="shared" si="4"/>
        <v>1</v>
      </c>
      <c r="G9" t="str">
        <f t="shared" si="5"/>
        <v>No bonus</v>
      </c>
      <c r="H9">
        <f t="shared" si="6"/>
        <v>1200</v>
      </c>
      <c r="I9" t="str">
        <f t="shared" si="7"/>
        <v>GRADE C</v>
      </c>
    </row>
    <row r="14" spans="1:9" x14ac:dyDescent="0.25">
      <c r="A14" s="7" t="s">
        <v>18261</v>
      </c>
      <c r="B14">
        <v>1</v>
      </c>
      <c r="C14" t="s">
        <v>18257</v>
      </c>
    </row>
    <row r="15" spans="1:9" x14ac:dyDescent="0.25">
      <c r="B15">
        <v>2</v>
      </c>
      <c r="C15" t="s">
        <v>18256</v>
      </c>
    </row>
    <row r="16" spans="1:9" x14ac:dyDescent="0.25">
      <c r="B16">
        <v>3</v>
      </c>
      <c r="C16" t="s">
        <v>18255</v>
      </c>
    </row>
    <row r="17" spans="1:6" x14ac:dyDescent="0.25">
      <c r="B17">
        <v>5</v>
      </c>
      <c r="C17" t="s">
        <v>18258</v>
      </c>
    </row>
    <row r="18" spans="1:6" x14ac:dyDescent="0.25">
      <c r="B18">
        <v>4</v>
      </c>
      <c r="C18" t="s">
        <v>18259</v>
      </c>
      <c r="F18">
        <v>2</v>
      </c>
    </row>
    <row r="20" spans="1:6" x14ac:dyDescent="0.25">
      <c r="D20" t="str">
        <f>_xlfn.SWITCH(F18,B14,C14,B15,C15,B16,C16,B17,C17,B18,C18)</f>
        <v>FEB</v>
      </c>
    </row>
    <row r="21" spans="1:6" x14ac:dyDescent="0.25">
      <c r="A21" s="7" t="s">
        <v>18260</v>
      </c>
      <c r="C21">
        <v>34</v>
      </c>
      <c r="D21">
        <v>0</v>
      </c>
    </row>
    <row r="22" spans="1:6" x14ac:dyDescent="0.25">
      <c r="D22" t="str">
        <f>IFERROR(C21/D21,"DATA INVALID")</f>
        <v>DATA INVALID</v>
      </c>
    </row>
    <row r="24" spans="1:6" x14ac:dyDescent="0.25">
      <c r="A24" s="7" t="s">
        <v>18262</v>
      </c>
      <c r="C24">
        <v>6</v>
      </c>
      <c r="D24" t="e">
        <f>_xlfn.SWITCH(C24,B14,C14,B15,C15,B16,C16,B17,C17,B18,C18)</f>
        <v>#N/A</v>
      </c>
    </row>
    <row r="25" spans="1:6" x14ac:dyDescent="0.25">
      <c r="D25" t="str">
        <f>_xlfn.IFNA(_xlfn.SWITCH(C24,B14,C14,B15,C15,B16,C16,B17,C17,B18,C18),"OUT OF RANGE")</f>
        <v>OUT OF RANGE</v>
      </c>
    </row>
    <row r="28" spans="1:6" x14ac:dyDescent="0.25">
      <c r="A28" s="7" t="s">
        <v>18263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273AA-5B6F-42D6-B3ED-BBCED0F668A3}">
  <sheetPr codeName="Sheet11"/>
  <dimension ref="A1:I20"/>
  <sheetViews>
    <sheetView workbookViewId="0">
      <selection activeCell="E21" sqref="E21"/>
    </sheetView>
  </sheetViews>
  <sheetFormatPr defaultRowHeight="15" x14ac:dyDescent="0.25"/>
  <cols>
    <col min="1" max="1" width="15" style="7" bestFit="1" customWidth="1"/>
    <col min="2" max="2" width="10.42578125" bestFit="1" customWidth="1"/>
    <col min="3" max="3" width="10.42578125" style="1" bestFit="1" customWidth="1"/>
    <col min="4" max="5" width="10.42578125" bestFit="1" customWidth="1"/>
    <col min="8" max="8" width="10.42578125" bestFit="1" customWidth="1"/>
  </cols>
  <sheetData>
    <row r="1" spans="1:9" x14ac:dyDescent="0.25">
      <c r="B1" s="1">
        <v>45840</v>
      </c>
    </row>
    <row r="2" spans="1:9" x14ac:dyDescent="0.25">
      <c r="A2" s="7" t="s">
        <v>18264</v>
      </c>
      <c r="B2" s="1">
        <v>45932</v>
      </c>
    </row>
    <row r="3" spans="1:9" x14ac:dyDescent="0.25">
      <c r="A3" s="7" t="s">
        <v>18265</v>
      </c>
      <c r="B3" s="1">
        <v>45961</v>
      </c>
      <c r="I3">
        <v>3</v>
      </c>
    </row>
    <row r="4" spans="1:9" x14ac:dyDescent="0.25">
      <c r="A4" s="7" t="s">
        <v>18266</v>
      </c>
      <c r="B4" s="2">
        <v>45853</v>
      </c>
    </row>
    <row r="5" spans="1:9" x14ac:dyDescent="0.25">
      <c r="A5" s="7" t="s">
        <v>18267</v>
      </c>
      <c r="B5" s="2">
        <v>45964</v>
      </c>
    </row>
    <row r="6" spans="1:9" x14ac:dyDescent="0.25">
      <c r="H6" s="1">
        <v>45953</v>
      </c>
    </row>
    <row r="10" spans="1:9" x14ac:dyDescent="0.25">
      <c r="A10" s="7" t="s">
        <v>18268</v>
      </c>
    </row>
    <row r="11" spans="1:9" x14ac:dyDescent="0.25">
      <c r="A11" s="7" t="s">
        <v>18269</v>
      </c>
      <c r="C11" s="1">
        <f ca="1">TODAY()</f>
        <v>45841</v>
      </c>
      <c r="D11" s="1">
        <v>47322</v>
      </c>
    </row>
    <row r="12" spans="1:9" x14ac:dyDescent="0.25">
      <c r="A12" s="7" t="s">
        <v>18268</v>
      </c>
      <c r="C12" s="1">
        <f ca="1">WORKDAY(C11,10)</f>
        <v>45855</v>
      </c>
    </row>
    <row r="13" spans="1:9" x14ac:dyDescent="0.25">
      <c r="A13" s="7" t="s">
        <v>18269</v>
      </c>
      <c r="C13" s="1">
        <f ca="1">WORKDAY.INTL(C11,10)</f>
        <v>45855</v>
      </c>
    </row>
    <row r="14" spans="1:9" x14ac:dyDescent="0.25">
      <c r="A14" s="7" t="s">
        <v>18270</v>
      </c>
      <c r="D14">
        <f>WEEKDAY(27)</f>
        <v>6</v>
      </c>
    </row>
    <row r="15" spans="1:9" x14ac:dyDescent="0.25">
      <c r="D15">
        <f>WEEKDAY(D14)</f>
        <v>6</v>
      </c>
    </row>
    <row r="16" spans="1:9" x14ac:dyDescent="0.25">
      <c r="A16" s="7" t="s">
        <v>18271</v>
      </c>
      <c r="D16">
        <f ca="1">YEARFRAC(C11,D11)</f>
        <v>4.0555555555555554</v>
      </c>
    </row>
    <row r="17" spans="1:5" x14ac:dyDescent="0.25">
      <c r="A17" s="7" t="s">
        <v>18272</v>
      </c>
      <c r="B17" s="1">
        <f>DATE(2025,6,8)</f>
        <v>45816</v>
      </c>
    </row>
    <row r="18" spans="1:5" x14ac:dyDescent="0.25">
      <c r="A18" s="7" t="s">
        <v>18273</v>
      </c>
      <c r="B18" s="8">
        <f>TIME(12,54,60)</f>
        <v>0.53819444444444442</v>
      </c>
    </row>
    <row r="19" spans="1:5" x14ac:dyDescent="0.25">
      <c r="A19" s="7" t="s">
        <v>18274</v>
      </c>
      <c r="B19" s="1" t="s">
        <v>18276</v>
      </c>
      <c r="C19" s="9"/>
      <c r="E19" s="1">
        <f>DATEVALUE(LEFT(B19,10))</f>
        <v>45800</v>
      </c>
    </row>
    <row r="20" spans="1:5" x14ac:dyDescent="0.25">
      <c r="A20" s="7" t="s">
        <v>18275</v>
      </c>
      <c r="E20" s="10">
        <f>TIMEVALUE(MID(B19,12,8))</f>
        <v>0.3646064814814815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D6126-591D-4734-85E9-CD7BC5A6DA96}">
  <sheetPr codeName="Sheet12"/>
  <dimension ref="A1:E19"/>
  <sheetViews>
    <sheetView workbookViewId="0">
      <selection activeCell="B19" sqref="B19"/>
    </sheetView>
  </sheetViews>
  <sheetFormatPr defaultRowHeight="15" x14ac:dyDescent="0.25"/>
  <cols>
    <col min="1" max="1" width="9.140625" style="7"/>
    <col min="2" max="2" width="13.42578125" bestFit="1" customWidth="1"/>
  </cols>
  <sheetData>
    <row r="1" spans="1:5" x14ac:dyDescent="0.25">
      <c r="A1" s="7" t="s">
        <v>18277</v>
      </c>
    </row>
    <row r="3" spans="1:5" x14ac:dyDescent="0.25">
      <c r="B3" t="s">
        <v>18278</v>
      </c>
      <c r="C3">
        <v>1000000</v>
      </c>
      <c r="E3" t="s">
        <v>18282</v>
      </c>
    </row>
    <row r="4" spans="1:5" x14ac:dyDescent="0.25">
      <c r="B4" t="s">
        <v>18279</v>
      </c>
      <c r="C4" s="11">
        <v>0.12</v>
      </c>
    </row>
    <row r="5" spans="1:5" x14ac:dyDescent="0.25">
      <c r="B5" t="s">
        <v>18280</v>
      </c>
      <c r="C5">
        <v>10</v>
      </c>
    </row>
    <row r="6" spans="1:5" x14ac:dyDescent="0.25">
      <c r="B6" t="s">
        <v>18281</v>
      </c>
      <c r="C6">
        <v>120</v>
      </c>
    </row>
    <row r="9" spans="1:5" x14ac:dyDescent="0.25">
      <c r="A9" s="7" t="s">
        <v>18282</v>
      </c>
      <c r="B9" s="12">
        <f>PMT(C4/12,C6,C3)</f>
        <v>-14347.094840258738</v>
      </c>
    </row>
    <row r="10" spans="1:5" x14ac:dyDescent="0.25">
      <c r="A10" s="7" t="s">
        <v>18283</v>
      </c>
      <c r="B10" s="12">
        <f>IPMT(C4/12,C5,C6,C3)</f>
        <v>-9592.7412345055836</v>
      </c>
    </row>
    <row r="11" spans="1:5" x14ac:dyDescent="0.25">
      <c r="A11" s="7" t="s">
        <v>18284</v>
      </c>
      <c r="B11" s="12">
        <f>PPMT(C4/12,C5,C6,C3)</f>
        <v>-4754.3536057531546</v>
      </c>
    </row>
    <row r="12" spans="1:5" x14ac:dyDescent="0.25">
      <c r="B12" s="12">
        <f>B10+B11</f>
        <v>-14347.094840258738</v>
      </c>
    </row>
    <row r="13" spans="1:5" x14ac:dyDescent="0.25">
      <c r="A13" s="7" t="s">
        <v>18285</v>
      </c>
      <c r="B13" s="11">
        <f>RATE(C6,B9,C3)*12</f>
        <v>0.12000000000000181</v>
      </c>
    </row>
    <row r="14" spans="1:5" x14ac:dyDescent="0.25">
      <c r="A14" s="7" t="s">
        <v>18281</v>
      </c>
      <c r="B14">
        <f>NPER(C4/12,B9,C3)</f>
        <v>119.99999999999989</v>
      </c>
    </row>
    <row r="15" spans="1:5" x14ac:dyDescent="0.25">
      <c r="A15" s="7" t="s">
        <v>18286</v>
      </c>
      <c r="B15" s="12">
        <f>PV(C4/12,C6,B9)</f>
        <v>1000000.0000000007</v>
      </c>
    </row>
    <row r="19" spans="2:2" x14ac:dyDescent="0.25">
      <c r="B19" t="e">
        <f>XLOOKUP</f>
        <v>#NAME?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131A5-DDEF-4F81-B3D7-1182F48A51CB}">
  <sheetPr codeName="Sheet13"/>
  <dimension ref="A3:B7"/>
  <sheetViews>
    <sheetView workbookViewId="0">
      <selection activeCell="B7" sqref="B7"/>
    </sheetView>
  </sheetViews>
  <sheetFormatPr defaultRowHeight="15" x14ac:dyDescent="0.25"/>
  <cols>
    <col min="1" max="2" width="25.140625" bestFit="1" customWidth="1"/>
  </cols>
  <sheetData>
    <row r="3" spans="1:2" x14ac:dyDescent="0.25">
      <c r="A3" t="s">
        <v>18289</v>
      </c>
    </row>
    <row r="4" spans="1:2" x14ac:dyDescent="0.25">
      <c r="A4">
        <v>9415</v>
      </c>
    </row>
    <row r="7" spans="1:2" x14ac:dyDescent="0.25">
      <c r="B7">
        <f>GETPIVOTDATA("original_language",$A$3)</f>
        <v>9415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19B6-1C69-4853-99FC-A21D4574CDDE}">
  <sheetPr codeName="Sheet14"/>
  <dimension ref="A3:G26"/>
  <sheetViews>
    <sheetView workbookViewId="0">
      <selection activeCell="G27" sqref="G27"/>
    </sheetView>
  </sheetViews>
  <sheetFormatPr defaultRowHeight="15" x14ac:dyDescent="0.25"/>
  <cols>
    <col min="1" max="1" width="33.85546875" bestFit="1" customWidth="1"/>
    <col min="2" max="3" width="16.85546875" bestFit="1" customWidth="1"/>
  </cols>
  <sheetData>
    <row r="3" spans="1:2" x14ac:dyDescent="0.25">
      <c r="A3" s="4" t="s">
        <v>18102</v>
      </c>
      <c r="B3" t="s">
        <v>18104</v>
      </c>
    </row>
    <row r="4" spans="1:2" x14ac:dyDescent="0.25">
      <c r="A4" s="5" t="s">
        <v>8867</v>
      </c>
      <c r="B4">
        <v>2334.605</v>
      </c>
    </row>
    <row r="5" spans="1:2" x14ac:dyDescent="0.25">
      <c r="A5" s="6" t="s">
        <v>7</v>
      </c>
      <c r="B5">
        <v>2334.605</v>
      </c>
    </row>
    <row r="6" spans="1:2" x14ac:dyDescent="0.25">
      <c r="A6" s="5" t="s">
        <v>303</v>
      </c>
      <c r="B6">
        <v>836.03800000000001</v>
      </c>
    </row>
    <row r="7" spans="1:2" x14ac:dyDescent="0.25">
      <c r="A7" s="6" t="s">
        <v>7</v>
      </c>
      <c r="B7">
        <v>836.03800000000001</v>
      </c>
    </row>
    <row r="8" spans="1:2" x14ac:dyDescent="0.25">
      <c r="A8" s="5" t="s">
        <v>1473</v>
      </c>
      <c r="B8">
        <v>1053.787</v>
      </c>
    </row>
    <row r="9" spans="1:2" x14ac:dyDescent="0.25">
      <c r="A9" s="6" t="s">
        <v>7</v>
      </c>
      <c r="B9">
        <v>1053.787</v>
      </c>
    </row>
    <row r="10" spans="1:2" x14ac:dyDescent="0.25">
      <c r="A10" s="5" t="s">
        <v>2651</v>
      </c>
      <c r="B10">
        <v>704.26</v>
      </c>
    </row>
    <row r="11" spans="1:2" x14ac:dyDescent="0.25">
      <c r="A11" s="6" t="s">
        <v>7</v>
      </c>
      <c r="B11">
        <v>704.26</v>
      </c>
    </row>
    <row r="12" spans="1:2" x14ac:dyDescent="0.25">
      <c r="A12" s="5" t="s">
        <v>1735</v>
      </c>
      <c r="B12">
        <v>1006.167</v>
      </c>
    </row>
    <row r="13" spans="1:2" x14ac:dyDescent="0.25">
      <c r="A13" s="6" t="s">
        <v>21</v>
      </c>
      <c r="B13">
        <v>1006.167</v>
      </c>
    </row>
    <row r="14" spans="1:2" x14ac:dyDescent="0.25">
      <c r="A14" s="5" t="s">
        <v>4414</v>
      </c>
      <c r="B14">
        <v>2706.0720000000001</v>
      </c>
    </row>
    <row r="15" spans="1:2" x14ac:dyDescent="0.25">
      <c r="A15" s="6" t="s">
        <v>7</v>
      </c>
      <c r="B15">
        <v>2706.0720000000001</v>
      </c>
    </row>
    <row r="16" spans="1:2" x14ac:dyDescent="0.25">
      <c r="A16" s="5" t="s">
        <v>6747</v>
      </c>
      <c r="B16">
        <v>8691.6080000000002</v>
      </c>
    </row>
    <row r="17" spans="1:7" x14ac:dyDescent="0.25">
      <c r="A17" s="6" t="s">
        <v>7</v>
      </c>
      <c r="B17">
        <v>8691.6080000000002</v>
      </c>
    </row>
    <row r="18" spans="1:7" x14ac:dyDescent="0.25">
      <c r="A18" s="5" t="s">
        <v>5329</v>
      </c>
      <c r="B18">
        <v>848.88400000000001</v>
      </c>
    </row>
    <row r="19" spans="1:7" x14ac:dyDescent="0.25">
      <c r="A19" s="6" t="s">
        <v>7</v>
      </c>
      <c r="B19">
        <v>848.88400000000001</v>
      </c>
    </row>
    <row r="20" spans="1:7" x14ac:dyDescent="0.25">
      <c r="A20" s="5" t="s">
        <v>3857</v>
      </c>
      <c r="B20">
        <v>1538.3710000000001</v>
      </c>
    </row>
    <row r="21" spans="1:7" x14ac:dyDescent="0.25">
      <c r="A21" s="6" t="s">
        <v>7</v>
      </c>
      <c r="B21">
        <v>1538.3710000000001</v>
      </c>
    </row>
    <row r="22" spans="1:7" x14ac:dyDescent="0.25">
      <c r="A22" s="5" t="s">
        <v>7835</v>
      </c>
      <c r="B22">
        <v>1667.008</v>
      </c>
    </row>
    <row r="23" spans="1:7" x14ac:dyDescent="0.25">
      <c r="A23" s="6" t="s">
        <v>7</v>
      </c>
      <c r="B23">
        <v>1667.008</v>
      </c>
    </row>
    <row r="24" spans="1:7" x14ac:dyDescent="0.25">
      <c r="A24" s="5" t="s">
        <v>18103</v>
      </c>
      <c r="B24">
        <v>21386.800000000003</v>
      </c>
    </row>
    <row r="26" spans="1:7" x14ac:dyDescent="0.25">
      <c r="G26">
        <f>GETPIVOTDATA("popularity",$A$3)</f>
        <v>21386.800000000003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4481E-1485-4ED7-9182-52C67A60EE16}">
  <sheetPr codeName="Sheet15"/>
  <dimension ref="A1:F9416"/>
  <sheetViews>
    <sheetView workbookViewId="0">
      <selection sqref="A1:F9416"/>
    </sheetView>
  </sheetViews>
  <sheetFormatPr defaultRowHeight="15" x14ac:dyDescent="0.25"/>
  <cols>
    <col min="1" max="1" width="11" customWidth="1"/>
    <col min="3" max="3" width="11.42578125" customWidth="1"/>
    <col min="4" max="4" width="18.85546875" customWidth="1"/>
    <col min="5" max="5" width="12.28515625" customWidth="1"/>
    <col min="6" max="6" width="14.7109375" customWidth="1"/>
  </cols>
  <sheetData>
    <row r="1" spans="1:6" x14ac:dyDescent="0.25">
      <c r="A1" t="s">
        <v>18101</v>
      </c>
      <c r="B1" t="s">
        <v>0</v>
      </c>
      <c r="C1" t="s">
        <v>1</v>
      </c>
      <c r="D1" t="s">
        <v>2</v>
      </c>
      <c r="E1" t="s">
        <v>3</v>
      </c>
      <c r="F1" t="s">
        <v>4</v>
      </c>
    </row>
    <row r="2" spans="1:6" x14ac:dyDescent="0.25">
      <c r="A2">
        <v>0</v>
      </c>
      <c r="B2" t="s">
        <v>5</v>
      </c>
      <c r="C2" t="s">
        <v>6</v>
      </c>
      <c r="D2" t="s">
        <v>7</v>
      </c>
      <c r="E2">
        <v>140.63</v>
      </c>
      <c r="F2" s="1">
        <v>34600</v>
      </c>
    </row>
    <row r="3" spans="1:6" x14ac:dyDescent="0.25">
      <c r="A3">
        <v>1</v>
      </c>
      <c r="B3" t="s">
        <v>8</v>
      </c>
      <c r="C3" t="s">
        <v>9</v>
      </c>
      <c r="D3" t="s">
        <v>7</v>
      </c>
      <c r="E3">
        <v>127.84</v>
      </c>
      <c r="F3" s="1">
        <v>26372</v>
      </c>
    </row>
    <row r="4" spans="1:6" x14ac:dyDescent="0.25">
      <c r="A4">
        <v>2</v>
      </c>
      <c r="B4" t="s">
        <v>10</v>
      </c>
      <c r="C4" t="s">
        <v>11</v>
      </c>
      <c r="D4" t="s">
        <v>7</v>
      </c>
      <c r="E4">
        <v>178.83600000000001</v>
      </c>
      <c r="F4" s="1">
        <v>27383</v>
      </c>
    </row>
    <row r="5" spans="1:6" x14ac:dyDescent="0.25">
      <c r="A5">
        <v>3</v>
      </c>
      <c r="B5" t="s">
        <v>12</v>
      </c>
      <c r="C5" t="s">
        <v>13</v>
      </c>
      <c r="D5" t="s">
        <v>7</v>
      </c>
      <c r="E5">
        <v>92.066999999999993</v>
      </c>
      <c r="F5" s="1">
        <v>34318</v>
      </c>
    </row>
    <row r="6" spans="1:6" x14ac:dyDescent="0.25">
      <c r="A6">
        <v>4</v>
      </c>
      <c r="B6" t="s">
        <v>14</v>
      </c>
      <c r="C6" t="s">
        <v>15</v>
      </c>
      <c r="D6" t="s">
        <v>7</v>
      </c>
      <c r="E6">
        <v>83.515000000000001</v>
      </c>
      <c r="F6" s="1">
        <v>20920</v>
      </c>
    </row>
    <row r="7" spans="1:6" x14ac:dyDescent="0.25">
      <c r="A7">
        <v>5</v>
      </c>
      <c r="B7" t="s">
        <v>16</v>
      </c>
      <c r="C7" t="s">
        <v>17</v>
      </c>
      <c r="D7" t="s">
        <v>18</v>
      </c>
      <c r="E7">
        <v>45.933999999999997</v>
      </c>
      <c r="F7" s="1">
        <v>34992</v>
      </c>
    </row>
    <row r="8" spans="1:6" x14ac:dyDescent="0.25">
      <c r="A8">
        <v>6</v>
      </c>
      <c r="B8" t="s">
        <v>19</v>
      </c>
      <c r="C8" t="s">
        <v>20</v>
      </c>
      <c r="D8" t="s">
        <v>21</v>
      </c>
      <c r="E8">
        <v>114.889</v>
      </c>
      <c r="F8" s="1">
        <v>37092</v>
      </c>
    </row>
    <row r="9" spans="1:6" x14ac:dyDescent="0.25">
      <c r="A9">
        <v>7</v>
      </c>
      <c r="B9" t="s">
        <v>22</v>
      </c>
      <c r="C9" t="s">
        <v>23</v>
      </c>
      <c r="D9" t="s">
        <v>7</v>
      </c>
      <c r="E9">
        <v>112.94199999999999</v>
      </c>
      <c r="F9" s="1">
        <v>39645</v>
      </c>
    </row>
    <row r="10" spans="1:6" x14ac:dyDescent="0.25">
      <c r="A10">
        <v>8</v>
      </c>
      <c r="B10" t="s">
        <v>24</v>
      </c>
      <c r="C10" t="s">
        <v>25</v>
      </c>
      <c r="D10" t="s">
        <v>26</v>
      </c>
      <c r="E10">
        <v>122.393</v>
      </c>
      <c r="F10" s="1">
        <v>43615</v>
      </c>
    </row>
    <row r="11" spans="1:6" x14ac:dyDescent="0.25">
      <c r="A11">
        <v>9</v>
      </c>
      <c r="B11" t="s">
        <v>27</v>
      </c>
      <c r="C11" t="s">
        <v>28</v>
      </c>
      <c r="D11" t="s">
        <v>7</v>
      </c>
      <c r="E11">
        <v>110.75700000000001</v>
      </c>
      <c r="F11" s="1">
        <v>36504</v>
      </c>
    </row>
    <row r="12" spans="1:6" x14ac:dyDescent="0.25">
      <c r="A12">
        <v>10</v>
      </c>
      <c r="B12" t="s">
        <v>29</v>
      </c>
      <c r="C12" t="s">
        <v>30</v>
      </c>
      <c r="D12" t="s">
        <v>21</v>
      </c>
      <c r="E12">
        <v>98.286000000000001</v>
      </c>
      <c r="F12" s="1">
        <v>42608</v>
      </c>
    </row>
    <row r="13" spans="1:6" x14ac:dyDescent="0.25">
      <c r="A13">
        <v>11</v>
      </c>
      <c r="B13" t="s">
        <v>31</v>
      </c>
      <c r="C13" t="s">
        <v>32</v>
      </c>
      <c r="D13" t="s">
        <v>7</v>
      </c>
      <c r="E13">
        <v>391.94600000000003</v>
      </c>
      <c r="F13" s="1">
        <v>34587</v>
      </c>
    </row>
    <row r="14" spans="1:6" x14ac:dyDescent="0.25">
      <c r="A14">
        <v>12</v>
      </c>
      <c r="B14" t="s">
        <v>33</v>
      </c>
      <c r="C14" t="s">
        <v>34</v>
      </c>
      <c r="D14" t="s">
        <v>7</v>
      </c>
      <c r="E14">
        <v>125.396</v>
      </c>
      <c r="F14" s="1">
        <v>37956</v>
      </c>
    </row>
    <row r="15" spans="1:6" x14ac:dyDescent="0.25">
      <c r="A15">
        <v>13</v>
      </c>
      <c r="B15" t="s">
        <v>35</v>
      </c>
      <c r="C15" t="s">
        <v>36</v>
      </c>
      <c r="D15" t="s">
        <v>7</v>
      </c>
      <c r="E15">
        <v>179.607</v>
      </c>
      <c r="F15" s="1">
        <v>34508</v>
      </c>
    </row>
    <row r="16" spans="1:6" x14ac:dyDescent="0.25">
      <c r="A16">
        <v>14</v>
      </c>
      <c r="B16" t="s">
        <v>37</v>
      </c>
      <c r="C16" t="s">
        <v>38</v>
      </c>
      <c r="D16" t="s">
        <v>39</v>
      </c>
      <c r="E16">
        <v>101.881</v>
      </c>
      <c r="F16" s="1">
        <v>24463</v>
      </c>
    </row>
    <row r="17" spans="1:6" x14ac:dyDescent="0.25">
      <c r="A17">
        <v>15</v>
      </c>
      <c r="B17" t="s">
        <v>40</v>
      </c>
      <c r="C17" t="s">
        <v>41</v>
      </c>
      <c r="D17" t="s">
        <v>7</v>
      </c>
      <c r="E17">
        <v>255.64</v>
      </c>
      <c r="F17" s="1">
        <v>33128</v>
      </c>
    </row>
    <row r="18" spans="1:6" x14ac:dyDescent="0.25">
      <c r="A18">
        <v>16</v>
      </c>
      <c r="B18" t="s">
        <v>42</v>
      </c>
      <c r="C18" t="s">
        <v>43</v>
      </c>
      <c r="D18" t="s">
        <v>21</v>
      </c>
      <c r="E18">
        <v>5.8000000000000003E-2</v>
      </c>
      <c r="F18" s="1">
        <v>32249</v>
      </c>
    </row>
    <row r="19" spans="1:6" x14ac:dyDescent="0.25">
      <c r="A19">
        <v>17</v>
      </c>
      <c r="B19" t="s">
        <v>44</v>
      </c>
      <c r="C19" t="s">
        <v>45</v>
      </c>
      <c r="D19" t="s">
        <v>21</v>
      </c>
      <c r="E19">
        <v>51.308999999999997</v>
      </c>
      <c r="F19" s="1">
        <v>19840</v>
      </c>
    </row>
    <row r="20" spans="1:6" x14ac:dyDescent="0.25">
      <c r="A20">
        <v>18</v>
      </c>
      <c r="B20" t="s">
        <v>46</v>
      </c>
      <c r="C20" t="s">
        <v>47</v>
      </c>
      <c r="D20" t="s">
        <v>39</v>
      </c>
      <c r="E20">
        <v>45.582000000000001</v>
      </c>
      <c r="F20" s="1">
        <v>32464</v>
      </c>
    </row>
    <row r="21" spans="1:6" x14ac:dyDescent="0.25">
      <c r="A21">
        <v>19</v>
      </c>
      <c r="B21" t="s">
        <v>48</v>
      </c>
      <c r="C21" t="s">
        <v>49</v>
      </c>
      <c r="D21" t="s">
        <v>39</v>
      </c>
      <c r="E21">
        <v>70.625</v>
      </c>
      <c r="F21" s="1">
        <v>35784</v>
      </c>
    </row>
    <row r="22" spans="1:6" x14ac:dyDescent="0.25">
      <c r="A22">
        <v>20</v>
      </c>
      <c r="B22" t="s">
        <v>50</v>
      </c>
      <c r="C22" t="s">
        <v>51</v>
      </c>
      <c r="D22" t="s">
        <v>7</v>
      </c>
      <c r="E22">
        <v>248.78200000000001</v>
      </c>
      <c r="F22" s="1">
        <v>36448</v>
      </c>
    </row>
    <row r="23" spans="1:6" x14ac:dyDescent="0.25">
      <c r="A23">
        <v>21</v>
      </c>
      <c r="B23" t="s">
        <v>52</v>
      </c>
      <c r="C23" t="s">
        <v>53</v>
      </c>
      <c r="D23" t="s">
        <v>7</v>
      </c>
      <c r="E23">
        <v>49.067</v>
      </c>
      <c r="F23" s="1">
        <v>45218</v>
      </c>
    </row>
    <row r="24" spans="1:6" x14ac:dyDescent="0.25">
      <c r="A24">
        <v>22</v>
      </c>
      <c r="B24" t="s">
        <v>54</v>
      </c>
      <c r="C24" t="s">
        <v>55</v>
      </c>
      <c r="D24" t="s">
        <v>56</v>
      </c>
      <c r="E24">
        <v>16.895</v>
      </c>
      <c r="F24" s="1">
        <v>44364</v>
      </c>
    </row>
    <row r="25" spans="1:6" x14ac:dyDescent="0.25">
      <c r="A25">
        <v>23</v>
      </c>
      <c r="B25" t="s">
        <v>57</v>
      </c>
      <c r="C25" t="s">
        <v>58</v>
      </c>
      <c r="D25" t="s">
        <v>21</v>
      </c>
      <c r="E25">
        <v>17.459</v>
      </c>
      <c r="F25" s="1">
        <v>42420</v>
      </c>
    </row>
    <row r="26" spans="1:6" x14ac:dyDescent="0.25">
      <c r="A26">
        <v>24</v>
      </c>
      <c r="B26" t="s">
        <v>59</v>
      </c>
      <c r="C26" t="s">
        <v>60</v>
      </c>
      <c r="D26" t="s">
        <v>7</v>
      </c>
      <c r="E26">
        <v>406.61900000000003</v>
      </c>
      <c r="F26" s="1">
        <v>41948</v>
      </c>
    </row>
    <row r="27" spans="1:6" x14ac:dyDescent="0.25">
      <c r="A27">
        <v>25</v>
      </c>
      <c r="B27" t="s">
        <v>61</v>
      </c>
      <c r="C27" t="s">
        <v>62</v>
      </c>
      <c r="D27" t="s">
        <v>7</v>
      </c>
      <c r="E27">
        <v>211.16</v>
      </c>
      <c r="F27" s="1">
        <v>22089</v>
      </c>
    </row>
    <row r="28" spans="1:6" x14ac:dyDescent="0.25">
      <c r="A28">
        <v>26</v>
      </c>
      <c r="B28" t="s">
        <v>63</v>
      </c>
      <c r="C28" t="s">
        <v>64</v>
      </c>
      <c r="D28" t="s">
        <v>65</v>
      </c>
      <c r="E28">
        <v>113.702</v>
      </c>
      <c r="F28" s="1">
        <v>37498</v>
      </c>
    </row>
    <row r="29" spans="1:6" x14ac:dyDescent="0.25">
      <c r="A29">
        <v>27</v>
      </c>
      <c r="B29" t="s">
        <v>66</v>
      </c>
      <c r="C29" t="s">
        <v>67</v>
      </c>
      <c r="D29" t="s">
        <v>7</v>
      </c>
      <c r="E29">
        <v>11.98</v>
      </c>
      <c r="F29" s="1">
        <v>43980</v>
      </c>
    </row>
    <row r="30" spans="1:6" x14ac:dyDescent="0.25">
      <c r="A30">
        <v>28</v>
      </c>
      <c r="B30" t="s">
        <v>68</v>
      </c>
      <c r="C30" t="s">
        <v>69</v>
      </c>
      <c r="D30" t="s">
        <v>7</v>
      </c>
      <c r="E30">
        <v>57.054000000000002</v>
      </c>
      <c r="F30" s="1">
        <v>30825</v>
      </c>
    </row>
    <row r="31" spans="1:6" x14ac:dyDescent="0.25">
      <c r="A31">
        <v>29</v>
      </c>
      <c r="B31" t="s">
        <v>70</v>
      </c>
      <c r="C31" t="s">
        <v>71</v>
      </c>
      <c r="D31" t="s">
        <v>7</v>
      </c>
      <c r="E31">
        <v>57.418999999999997</v>
      </c>
      <c r="F31" s="1">
        <v>27717</v>
      </c>
    </row>
    <row r="32" spans="1:6" x14ac:dyDescent="0.25">
      <c r="A32">
        <v>30</v>
      </c>
      <c r="B32" t="s">
        <v>72</v>
      </c>
      <c r="C32" t="s">
        <v>73</v>
      </c>
      <c r="D32" t="s">
        <v>26</v>
      </c>
      <c r="E32">
        <v>25.58</v>
      </c>
      <c r="F32" s="1">
        <v>41549</v>
      </c>
    </row>
    <row r="33" spans="1:6" x14ac:dyDescent="0.25">
      <c r="A33">
        <v>31</v>
      </c>
      <c r="B33" t="s">
        <v>74</v>
      </c>
      <c r="C33" t="s">
        <v>75</v>
      </c>
      <c r="D33" t="s">
        <v>7</v>
      </c>
      <c r="E33">
        <v>142.09100000000001</v>
      </c>
      <c r="F33" s="1">
        <v>37243</v>
      </c>
    </row>
    <row r="34" spans="1:6" x14ac:dyDescent="0.25">
      <c r="A34">
        <v>32</v>
      </c>
      <c r="B34" t="s">
        <v>76</v>
      </c>
      <c r="C34" t="s">
        <v>77</v>
      </c>
      <c r="D34" t="s">
        <v>7</v>
      </c>
      <c r="E34">
        <v>14.698</v>
      </c>
      <c r="F34" s="1">
        <v>43790</v>
      </c>
    </row>
    <row r="35" spans="1:6" x14ac:dyDescent="0.25">
      <c r="A35">
        <v>33</v>
      </c>
      <c r="B35" t="s">
        <v>78</v>
      </c>
      <c r="C35" t="s">
        <v>79</v>
      </c>
      <c r="D35" t="s">
        <v>21</v>
      </c>
      <c r="E35">
        <v>108.84099999999999</v>
      </c>
      <c r="F35" s="1">
        <v>38239</v>
      </c>
    </row>
    <row r="36" spans="1:6" x14ac:dyDescent="0.25">
      <c r="A36">
        <v>34</v>
      </c>
      <c r="B36" t="s">
        <v>80</v>
      </c>
      <c r="C36" t="s">
        <v>81</v>
      </c>
      <c r="D36" t="s">
        <v>7</v>
      </c>
      <c r="E36">
        <v>110.28</v>
      </c>
      <c r="F36" s="1">
        <v>43440</v>
      </c>
    </row>
    <row r="37" spans="1:6" x14ac:dyDescent="0.25">
      <c r="A37">
        <v>35</v>
      </c>
      <c r="B37" t="s">
        <v>82</v>
      </c>
      <c r="C37" t="s">
        <v>83</v>
      </c>
      <c r="D37" t="s">
        <v>7</v>
      </c>
      <c r="E37">
        <v>10.648999999999999</v>
      </c>
      <c r="F37" s="1">
        <v>44043</v>
      </c>
    </row>
    <row r="38" spans="1:6" x14ac:dyDescent="0.25">
      <c r="A38">
        <v>36</v>
      </c>
      <c r="B38" t="s">
        <v>84</v>
      </c>
      <c r="C38" t="s">
        <v>85</v>
      </c>
      <c r="D38" t="s">
        <v>65</v>
      </c>
      <c r="E38">
        <v>12.64</v>
      </c>
      <c r="F38" s="1">
        <v>36784</v>
      </c>
    </row>
    <row r="39" spans="1:6" x14ac:dyDescent="0.25">
      <c r="A39">
        <v>37</v>
      </c>
      <c r="B39" t="s">
        <v>86</v>
      </c>
      <c r="C39" t="s">
        <v>87</v>
      </c>
      <c r="D39" t="s">
        <v>7</v>
      </c>
      <c r="E39">
        <v>108.571</v>
      </c>
      <c r="F39" s="1">
        <v>37608</v>
      </c>
    </row>
    <row r="40" spans="1:6" x14ac:dyDescent="0.25">
      <c r="A40">
        <v>38</v>
      </c>
      <c r="B40" t="s">
        <v>88</v>
      </c>
      <c r="C40" t="s">
        <v>89</v>
      </c>
      <c r="D40" t="s">
        <v>90</v>
      </c>
      <c r="E40">
        <v>23.184000000000001</v>
      </c>
      <c r="F40" s="1">
        <v>43704</v>
      </c>
    </row>
    <row r="41" spans="1:6" x14ac:dyDescent="0.25">
      <c r="A41">
        <v>39</v>
      </c>
      <c r="B41" t="s">
        <v>91</v>
      </c>
      <c r="C41" t="s">
        <v>92</v>
      </c>
      <c r="D41" t="s">
        <v>7</v>
      </c>
      <c r="E41">
        <v>44.637</v>
      </c>
      <c r="F41" s="1">
        <v>29361</v>
      </c>
    </row>
    <row r="42" spans="1:6" x14ac:dyDescent="0.25">
      <c r="A42">
        <v>40</v>
      </c>
      <c r="B42" t="s">
        <v>93</v>
      </c>
      <c r="C42" t="s">
        <v>94</v>
      </c>
      <c r="D42" t="s">
        <v>7</v>
      </c>
      <c r="E42">
        <v>18.829999999999998</v>
      </c>
      <c r="F42" s="1">
        <v>43465</v>
      </c>
    </row>
    <row r="43" spans="1:6" x14ac:dyDescent="0.25">
      <c r="A43">
        <v>41</v>
      </c>
      <c r="B43" t="s">
        <v>95</v>
      </c>
      <c r="C43" t="s">
        <v>96</v>
      </c>
      <c r="D43" t="s">
        <v>21</v>
      </c>
      <c r="E43">
        <v>28.143000000000001</v>
      </c>
      <c r="F43" s="1">
        <v>22904</v>
      </c>
    </row>
    <row r="44" spans="1:6" x14ac:dyDescent="0.25">
      <c r="A44">
        <v>42</v>
      </c>
      <c r="B44" t="s">
        <v>97</v>
      </c>
      <c r="C44" t="s">
        <v>98</v>
      </c>
      <c r="D44" t="s">
        <v>7</v>
      </c>
      <c r="E44">
        <v>30.821999999999999</v>
      </c>
      <c r="F44" s="1">
        <v>44154</v>
      </c>
    </row>
    <row r="45" spans="1:6" x14ac:dyDescent="0.25">
      <c r="A45">
        <v>43</v>
      </c>
      <c r="B45" t="s">
        <v>99</v>
      </c>
      <c r="C45" t="s">
        <v>100</v>
      </c>
      <c r="D45" t="s">
        <v>7</v>
      </c>
      <c r="E45">
        <v>70.938999999999993</v>
      </c>
      <c r="F45" s="1">
        <v>37516</v>
      </c>
    </row>
    <row r="46" spans="1:6" x14ac:dyDescent="0.25">
      <c r="A46">
        <v>44</v>
      </c>
      <c r="B46" t="s">
        <v>101</v>
      </c>
      <c r="C46" t="s">
        <v>102</v>
      </c>
      <c r="D46" t="s">
        <v>7</v>
      </c>
      <c r="E46">
        <v>56.008000000000003</v>
      </c>
      <c r="F46" s="1">
        <v>45212</v>
      </c>
    </row>
    <row r="47" spans="1:6" x14ac:dyDescent="0.25">
      <c r="A47">
        <v>45</v>
      </c>
      <c r="B47" t="s">
        <v>103</v>
      </c>
      <c r="C47" t="s">
        <v>104</v>
      </c>
      <c r="D47" t="s">
        <v>21</v>
      </c>
      <c r="E47">
        <v>54.845999999999997</v>
      </c>
      <c r="F47" s="1">
        <v>42630</v>
      </c>
    </row>
    <row r="48" spans="1:6" x14ac:dyDescent="0.25">
      <c r="A48">
        <v>46</v>
      </c>
      <c r="B48" t="s">
        <v>105</v>
      </c>
      <c r="C48" t="s">
        <v>106</v>
      </c>
      <c r="D48" t="s">
        <v>7</v>
      </c>
      <c r="E48">
        <v>219.56399999999999</v>
      </c>
      <c r="F48" s="1">
        <v>41922</v>
      </c>
    </row>
    <row r="49" spans="1:6" x14ac:dyDescent="0.25">
      <c r="A49">
        <v>47</v>
      </c>
      <c r="B49" t="s">
        <v>107</v>
      </c>
      <c r="C49" t="s">
        <v>108</v>
      </c>
      <c r="D49" t="s">
        <v>7</v>
      </c>
      <c r="E49">
        <v>337.05700000000002</v>
      </c>
      <c r="F49" s="1">
        <v>34964</v>
      </c>
    </row>
    <row r="50" spans="1:6" x14ac:dyDescent="0.25">
      <c r="A50">
        <v>48</v>
      </c>
      <c r="B50" t="s">
        <v>109</v>
      </c>
      <c r="C50" t="s">
        <v>110</v>
      </c>
      <c r="D50" t="s">
        <v>7</v>
      </c>
      <c r="E50">
        <v>379.52300000000002</v>
      </c>
      <c r="F50" s="1">
        <v>40374</v>
      </c>
    </row>
    <row r="51" spans="1:6" x14ac:dyDescent="0.25">
      <c r="A51">
        <v>49</v>
      </c>
      <c r="B51" t="s">
        <v>111</v>
      </c>
      <c r="C51" t="s">
        <v>112</v>
      </c>
      <c r="D51" t="s">
        <v>7</v>
      </c>
      <c r="E51">
        <v>206.57</v>
      </c>
      <c r="F51" s="1">
        <v>45077</v>
      </c>
    </row>
    <row r="52" spans="1:6" x14ac:dyDescent="0.25">
      <c r="A52">
        <v>50</v>
      </c>
      <c r="B52" t="s">
        <v>113</v>
      </c>
      <c r="C52" t="s">
        <v>114</v>
      </c>
      <c r="D52" t="s">
        <v>7</v>
      </c>
      <c r="E52">
        <v>39.274999999999999</v>
      </c>
      <c r="F52" s="1">
        <v>19937</v>
      </c>
    </row>
    <row r="53" spans="1:6" x14ac:dyDescent="0.25">
      <c r="A53">
        <v>51</v>
      </c>
      <c r="B53" t="s">
        <v>115</v>
      </c>
      <c r="C53" t="s">
        <v>116</v>
      </c>
      <c r="D53" t="s">
        <v>7</v>
      </c>
      <c r="E53">
        <v>15.477</v>
      </c>
      <c r="F53" s="1">
        <v>33283</v>
      </c>
    </row>
    <row r="54" spans="1:6" x14ac:dyDescent="0.25">
      <c r="A54">
        <v>52</v>
      </c>
      <c r="B54" t="s">
        <v>117</v>
      </c>
      <c r="C54" t="s">
        <v>118</v>
      </c>
      <c r="D54" t="s">
        <v>7</v>
      </c>
      <c r="E54">
        <v>89.275999999999996</v>
      </c>
      <c r="F54" s="1">
        <v>35977</v>
      </c>
    </row>
    <row r="55" spans="1:6" x14ac:dyDescent="0.25">
      <c r="A55">
        <v>53</v>
      </c>
      <c r="B55" t="s">
        <v>119</v>
      </c>
      <c r="C55" t="s">
        <v>120</v>
      </c>
      <c r="D55" t="s">
        <v>21</v>
      </c>
      <c r="E55">
        <v>34.322000000000003</v>
      </c>
      <c r="F55" s="1">
        <v>44701</v>
      </c>
    </row>
    <row r="56" spans="1:6" x14ac:dyDescent="0.25">
      <c r="A56">
        <v>54</v>
      </c>
      <c r="B56" t="s">
        <v>121</v>
      </c>
      <c r="C56" t="s">
        <v>122</v>
      </c>
      <c r="D56" t="s">
        <v>21</v>
      </c>
      <c r="E56">
        <v>63.889000000000003</v>
      </c>
      <c r="F56" s="1">
        <v>35623</v>
      </c>
    </row>
    <row r="57" spans="1:6" x14ac:dyDescent="0.25">
      <c r="A57">
        <v>55</v>
      </c>
      <c r="B57" t="s">
        <v>123</v>
      </c>
      <c r="C57" t="s">
        <v>124</v>
      </c>
      <c r="D57" t="s">
        <v>7</v>
      </c>
      <c r="E57">
        <v>39.26</v>
      </c>
      <c r="F57" s="1">
        <v>45193</v>
      </c>
    </row>
    <row r="58" spans="1:6" x14ac:dyDescent="0.25">
      <c r="A58">
        <v>56</v>
      </c>
      <c r="B58" t="s">
        <v>125</v>
      </c>
      <c r="C58" t="s">
        <v>126</v>
      </c>
      <c r="D58" t="s">
        <v>21</v>
      </c>
      <c r="E58">
        <v>2.5999999999999999E-2</v>
      </c>
      <c r="F58" s="1">
        <v>40803</v>
      </c>
    </row>
    <row r="59" spans="1:6" x14ac:dyDescent="0.25">
      <c r="A59">
        <v>57</v>
      </c>
      <c r="B59" t="s">
        <v>127</v>
      </c>
      <c r="C59" t="s">
        <v>128</v>
      </c>
      <c r="D59" t="s">
        <v>7</v>
      </c>
      <c r="E59">
        <v>106.64</v>
      </c>
      <c r="F59" s="1">
        <v>14899</v>
      </c>
    </row>
    <row r="60" spans="1:6" x14ac:dyDescent="0.25">
      <c r="A60">
        <v>58</v>
      </c>
      <c r="B60" t="s">
        <v>129</v>
      </c>
      <c r="C60" t="s">
        <v>130</v>
      </c>
      <c r="D60" t="s">
        <v>56</v>
      </c>
      <c r="E60">
        <v>9.5190000000000001</v>
      </c>
      <c r="F60" s="1">
        <v>43770</v>
      </c>
    </row>
    <row r="61" spans="1:6" x14ac:dyDescent="0.25">
      <c r="A61">
        <v>59</v>
      </c>
      <c r="B61" t="s">
        <v>131</v>
      </c>
      <c r="C61" t="s">
        <v>132</v>
      </c>
      <c r="D61" t="s">
        <v>7</v>
      </c>
      <c r="E61">
        <v>146.30600000000001</v>
      </c>
      <c r="F61" s="1">
        <v>31231</v>
      </c>
    </row>
    <row r="62" spans="1:6" x14ac:dyDescent="0.25">
      <c r="A62">
        <v>60</v>
      </c>
      <c r="B62" t="s">
        <v>133</v>
      </c>
      <c r="C62" t="s">
        <v>134</v>
      </c>
      <c r="D62" t="s">
        <v>21</v>
      </c>
      <c r="E62">
        <v>23.393000000000001</v>
      </c>
      <c r="F62" s="1">
        <v>23071</v>
      </c>
    </row>
    <row r="63" spans="1:6" x14ac:dyDescent="0.25">
      <c r="A63">
        <v>61</v>
      </c>
      <c r="B63" t="s">
        <v>135</v>
      </c>
      <c r="C63" t="s">
        <v>136</v>
      </c>
      <c r="D63" t="s">
        <v>7</v>
      </c>
      <c r="E63">
        <v>52.55</v>
      </c>
      <c r="F63" s="1">
        <v>32661</v>
      </c>
    </row>
    <row r="64" spans="1:6" x14ac:dyDescent="0.25">
      <c r="A64">
        <v>62</v>
      </c>
      <c r="B64" t="s">
        <v>137</v>
      </c>
      <c r="C64" t="s">
        <v>138</v>
      </c>
      <c r="D64" t="s">
        <v>21</v>
      </c>
      <c r="E64">
        <v>78.703000000000003</v>
      </c>
      <c r="F64" s="1">
        <v>35630</v>
      </c>
    </row>
    <row r="65" spans="1:6" x14ac:dyDescent="0.25">
      <c r="A65">
        <v>63</v>
      </c>
      <c r="B65" t="s">
        <v>139</v>
      </c>
      <c r="C65" t="s">
        <v>140</v>
      </c>
      <c r="D65" t="s">
        <v>7</v>
      </c>
      <c r="E65">
        <v>53.756999999999998</v>
      </c>
      <c r="F65" s="1">
        <v>18485</v>
      </c>
    </row>
    <row r="66" spans="1:6" x14ac:dyDescent="0.25">
      <c r="A66">
        <v>64</v>
      </c>
      <c r="B66" t="s">
        <v>141</v>
      </c>
      <c r="C66" t="s">
        <v>142</v>
      </c>
      <c r="D66" t="s">
        <v>7</v>
      </c>
      <c r="E66">
        <v>67.346000000000004</v>
      </c>
      <c r="F66" s="1">
        <v>34591</v>
      </c>
    </row>
    <row r="67" spans="1:6" x14ac:dyDescent="0.25">
      <c r="A67">
        <v>65</v>
      </c>
      <c r="B67" t="s">
        <v>143</v>
      </c>
      <c r="C67" t="s">
        <v>144</v>
      </c>
      <c r="D67" t="s">
        <v>21</v>
      </c>
      <c r="E67">
        <v>50.968000000000004</v>
      </c>
      <c r="F67" s="1">
        <v>35854</v>
      </c>
    </row>
    <row r="68" spans="1:6" x14ac:dyDescent="0.25">
      <c r="A68">
        <v>66</v>
      </c>
      <c r="B68" t="s">
        <v>145</v>
      </c>
      <c r="C68" t="s">
        <v>146</v>
      </c>
      <c r="D68" t="s">
        <v>21</v>
      </c>
      <c r="E68">
        <v>28.446000000000002</v>
      </c>
      <c r="F68" s="1">
        <v>19276</v>
      </c>
    </row>
    <row r="69" spans="1:6" x14ac:dyDescent="0.25">
      <c r="A69">
        <v>67</v>
      </c>
      <c r="B69" t="s">
        <v>147</v>
      </c>
      <c r="C69" t="s">
        <v>148</v>
      </c>
      <c r="D69" t="s">
        <v>7</v>
      </c>
      <c r="E69">
        <v>18.847000000000001</v>
      </c>
      <c r="F69" s="1">
        <v>13185</v>
      </c>
    </row>
    <row r="70" spans="1:6" x14ac:dyDescent="0.25">
      <c r="A70">
        <v>68</v>
      </c>
      <c r="B70" t="s">
        <v>149</v>
      </c>
      <c r="C70" t="s">
        <v>150</v>
      </c>
      <c r="D70" t="s">
        <v>39</v>
      </c>
      <c r="E70">
        <v>70.302000000000007</v>
      </c>
      <c r="F70" s="1">
        <v>25193</v>
      </c>
    </row>
    <row r="71" spans="1:6" x14ac:dyDescent="0.25">
      <c r="A71">
        <v>69</v>
      </c>
      <c r="B71" t="s">
        <v>151</v>
      </c>
      <c r="C71" t="s">
        <v>152</v>
      </c>
      <c r="D71" t="s">
        <v>7</v>
      </c>
      <c r="E71">
        <v>52.357999999999997</v>
      </c>
      <c r="F71" s="1">
        <v>29082</v>
      </c>
    </row>
    <row r="72" spans="1:6" x14ac:dyDescent="0.25">
      <c r="A72">
        <v>70</v>
      </c>
      <c r="B72" t="s">
        <v>153</v>
      </c>
      <c r="C72" t="s">
        <v>154</v>
      </c>
      <c r="D72" t="s">
        <v>7</v>
      </c>
      <c r="E72">
        <v>26.66</v>
      </c>
      <c r="F72" s="1">
        <v>11355</v>
      </c>
    </row>
    <row r="73" spans="1:6" x14ac:dyDescent="0.25">
      <c r="A73">
        <v>71</v>
      </c>
      <c r="B73" t="s">
        <v>155</v>
      </c>
      <c r="C73" t="s">
        <v>156</v>
      </c>
      <c r="D73" t="s">
        <v>157</v>
      </c>
      <c r="E73">
        <v>20.928999999999998</v>
      </c>
      <c r="F73" s="1">
        <v>21993</v>
      </c>
    </row>
    <row r="74" spans="1:6" x14ac:dyDescent="0.25">
      <c r="A74">
        <v>72</v>
      </c>
      <c r="B74" t="s">
        <v>158</v>
      </c>
      <c r="C74" t="s">
        <v>159</v>
      </c>
      <c r="D74" t="s">
        <v>157</v>
      </c>
      <c r="E74">
        <v>52.244</v>
      </c>
      <c r="F74" s="1">
        <v>40849</v>
      </c>
    </row>
    <row r="75" spans="1:6" x14ac:dyDescent="0.25">
      <c r="A75">
        <v>73</v>
      </c>
      <c r="B75" t="s">
        <v>160</v>
      </c>
      <c r="C75" t="s">
        <v>161</v>
      </c>
      <c r="D75" t="s">
        <v>7</v>
      </c>
      <c r="E75">
        <v>45.61</v>
      </c>
      <c r="F75" s="1">
        <v>44920</v>
      </c>
    </row>
    <row r="76" spans="1:6" x14ac:dyDescent="0.25">
      <c r="A76">
        <v>74</v>
      </c>
      <c r="B76" t="s">
        <v>162</v>
      </c>
      <c r="C76" t="s">
        <v>163</v>
      </c>
      <c r="D76" t="s">
        <v>7</v>
      </c>
      <c r="E76">
        <v>39.176000000000002</v>
      </c>
      <c r="F76" s="1">
        <v>44162</v>
      </c>
    </row>
    <row r="77" spans="1:6" x14ac:dyDescent="0.25">
      <c r="A77">
        <v>75</v>
      </c>
      <c r="B77" t="s">
        <v>164</v>
      </c>
      <c r="C77" t="s">
        <v>165</v>
      </c>
      <c r="D77" t="s">
        <v>7</v>
      </c>
      <c r="E77">
        <v>24.594999999999999</v>
      </c>
      <c r="F77" s="1">
        <v>21118</v>
      </c>
    </row>
    <row r="78" spans="1:6" x14ac:dyDescent="0.25">
      <c r="A78">
        <v>76</v>
      </c>
      <c r="B78" t="s">
        <v>166</v>
      </c>
      <c r="C78" t="s">
        <v>167</v>
      </c>
      <c r="D78" t="s">
        <v>21</v>
      </c>
      <c r="E78">
        <v>28.824000000000002</v>
      </c>
      <c r="F78" s="1">
        <v>44190</v>
      </c>
    </row>
    <row r="79" spans="1:6" x14ac:dyDescent="0.25">
      <c r="A79">
        <v>77</v>
      </c>
      <c r="B79" t="s">
        <v>168</v>
      </c>
      <c r="C79" t="s">
        <v>169</v>
      </c>
      <c r="D79" t="s">
        <v>7</v>
      </c>
      <c r="E79">
        <v>42.03</v>
      </c>
      <c r="F79" s="1">
        <v>17156</v>
      </c>
    </row>
    <row r="80" spans="1:6" x14ac:dyDescent="0.25">
      <c r="A80">
        <v>78</v>
      </c>
      <c r="B80" t="s">
        <v>170</v>
      </c>
      <c r="C80" t="s">
        <v>171</v>
      </c>
      <c r="D80" t="s">
        <v>7</v>
      </c>
      <c r="E80">
        <v>47.859000000000002</v>
      </c>
      <c r="F80" s="1">
        <v>43538</v>
      </c>
    </row>
    <row r="81" spans="1:6" x14ac:dyDescent="0.25">
      <c r="A81">
        <v>79</v>
      </c>
      <c r="B81" t="s">
        <v>172</v>
      </c>
      <c r="C81" t="s">
        <v>173</v>
      </c>
      <c r="D81" t="s">
        <v>174</v>
      </c>
      <c r="E81">
        <v>42.283000000000001</v>
      </c>
      <c r="F81" s="1">
        <v>43748</v>
      </c>
    </row>
    <row r="82" spans="1:6" x14ac:dyDescent="0.25">
      <c r="A82">
        <v>80</v>
      </c>
      <c r="B82" t="s">
        <v>175</v>
      </c>
      <c r="C82" t="s">
        <v>176</v>
      </c>
      <c r="D82" t="s">
        <v>21</v>
      </c>
      <c r="E82">
        <v>17.463000000000001</v>
      </c>
      <c r="F82" s="1">
        <v>44065</v>
      </c>
    </row>
    <row r="83" spans="1:6" x14ac:dyDescent="0.25">
      <c r="A83">
        <v>81</v>
      </c>
      <c r="B83" t="s">
        <v>177</v>
      </c>
      <c r="C83" t="s">
        <v>178</v>
      </c>
      <c r="D83" t="s">
        <v>39</v>
      </c>
      <c r="E83">
        <v>31.375</v>
      </c>
      <c r="F83" s="1">
        <v>36096</v>
      </c>
    </row>
    <row r="84" spans="1:6" x14ac:dyDescent="0.25">
      <c r="A84">
        <v>82</v>
      </c>
      <c r="B84" t="s">
        <v>179</v>
      </c>
      <c r="C84" t="s">
        <v>180</v>
      </c>
      <c r="D84" t="s">
        <v>7</v>
      </c>
      <c r="E84">
        <v>115.26300000000001</v>
      </c>
      <c r="F84" s="1">
        <v>34509</v>
      </c>
    </row>
    <row r="85" spans="1:6" x14ac:dyDescent="0.25">
      <c r="A85">
        <v>83</v>
      </c>
      <c r="B85" t="s">
        <v>181</v>
      </c>
      <c r="C85" t="s">
        <v>182</v>
      </c>
      <c r="D85" t="s">
        <v>26</v>
      </c>
      <c r="E85">
        <v>48.537999999999997</v>
      </c>
      <c r="F85" s="1">
        <v>37946</v>
      </c>
    </row>
    <row r="86" spans="1:6" x14ac:dyDescent="0.25">
      <c r="A86">
        <v>84</v>
      </c>
      <c r="B86" t="s">
        <v>183</v>
      </c>
      <c r="C86" t="s">
        <v>184</v>
      </c>
      <c r="D86" t="s">
        <v>185</v>
      </c>
      <c r="E86">
        <v>37.682000000000002</v>
      </c>
      <c r="F86" s="1">
        <v>31337</v>
      </c>
    </row>
    <row r="87" spans="1:6" x14ac:dyDescent="0.25">
      <c r="A87">
        <v>85</v>
      </c>
      <c r="B87" t="s">
        <v>186</v>
      </c>
      <c r="C87" t="s">
        <v>187</v>
      </c>
      <c r="D87" t="s">
        <v>21</v>
      </c>
      <c r="E87">
        <v>32.393000000000001</v>
      </c>
      <c r="F87" s="1">
        <v>44092</v>
      </c>
    </row>
    <row r="88" spans="1:6" x14ac:dyDescent="0.25">
      <c r="A88">
        <v>86</v>
      </c>
      <c r="B88" t="s">
        <v>188</v>
      </c>
      <c r="C88" t="s">
        <v>189</v>
      </c>
      <c r="D88" t="s">
        <v>7</v>
      </c>
      <c r="E88">
        <v>240.19800000000001</v>
      </c>
      <c r="F88" s="1">
        <v>43579</v>
      </c>
    </row>
    <row r="89" spans="1:6" x14ac:dyDescent="0.25">
      <c r="A89">
        <v>87</v>
      </c>
      <c r="B89" t="s">
        <v>190</v>
      </c>
      <c r="C89" t="s">
        <v>191</v>
      </c>
      <c r="D89" t="s">
        <v>21</v>
      </c>
      <c r="E89">
        <v>39.372</v>
      </c>
      <c r="F89" s="1">
        <v>44263</v>
      </c>
    </row>
    <row r="90" spans="1:6" x14ac:dyDescent="0.25">
      <c r="A90">
        <v>88</v>
      </c>
      <c r="B90" t="s">
        <v>192</v>
      </c>
      <c r="C90" t="s">
        <v>193</v>
      </c>
      <c r="D90" t="s">
        <v>7</v>
      </c>
      <c r="E90">
        <v>18.347000000000001</v>
      </c>
      <c r="F90" s="1">
        <v>44113</v>
      </c>
    </row>
    <row r="91" spans="1:6" x14ac:dyDescent="0.25">
      <c r="A91">
        <v>89</v>
      </c>
      <c r="B91" t="s">
        <v>194</v>
      </c>
      <c r="C91" t="s">
        <v>195</v>
      </c>
      <c r="D91" t="s">
        <v>7</v>
      </c>
      <c r="E91">
        <v>25.009</v>
      </c>
      <c r="F91" s="1">
        <v>43777</v>
      </c>
    </row>
    <row r="92" spans="1:6" x14ac:dyDescent="0.25">
      <c r="A92">
        <v>90</v>
      </c>
      <c r="B92" t="s">
        <v>196</v>
      </c>
      <c r="C92" t="s">
        <v>197</v>
      </c>
      <c r="D92" t="s">
        <v>7</v>
      </c>
      <c r="E92">
        <v>301.536</v>
      </c>
      <c r="F92" s="1">
        <v>43215</v>
      </c>
    </row>
    <row r="93" spans="1:6" x14ac:dyDescent="0.25">
      <c r="A93">
        <v>91</v>
      </c>
      <c r="B93" t="s">
        <v>198</v>
      </c>
      <c r="C93" t="s">
        <v>199</v>
      </c>
      <c r="D93" t="s">
        <v>7</v>
      </c>
      <c r="E93">
        <v>359.21199999999999</v>
      </c>
      <c r="F93" s="1">
        <v>43420</v>
      </c>
    </row>
    <row r="94" spans="1:6" x14ac:dyDescent="0.25">
      <c r="A94">
        <v>92</v>
      </c>
      <c r="B94" t="s">
        <v>200</v>
      </c>
      <c r="C94" t="s">
        <v>201</v>
      </c>
      <c r="D94" t="s">
        <v>7</v>
      </c>
      <c r="E94">
        <v>33.609000000000002</v>
      </c>
      <c r="F94" s="1">
        <v>43956</v>
      </c>
    </row>
    <row r="95" spans="1:6" x14ac:dyDescent="0.25">
      <c r="A95">
        <v>93</v>
      </c>
      <c r="B95" t="s">
        <v>202</v>
      </c>
      <c r="C95" t="s">
        <v>203</v>
      </c>
      <c r="D95" t="s">
        <v>7</v>
      </c>
      <c r="E95">
        <v>190.904</v>
      </c>
      <c r="F95" s="1">
        <v>44902</v>
      </c>
    </row>
    <row r="96" spans="1:6" x14ac:dyDescent="0.25">
      <c r="A96">
        <v>94</v>
      </c>
      <c r="B96" t="s">
        <v>204</v>
      </c>
      <c r="C96" t="s">
        <v>205</v>
      </c>
      <c r="D96" t="s">
        <v>157</v>
      </c>
      <c r="E96">
        <v>18.356000000000002</v>
      </c>
      <c r="F96" s="1">
        <v>41901</v>
      </c>
    </row>
    <row r="97" spans="1:6" x14ac:dyDescent="0.25">
      <c r="A97">
        <v>95</v>
      </c>
      <c r="B97" t="s">
        <v>206</v>
      </c>
      <c r="C97" t="s">
        <v>207</v>
      </c>
      <c r="D97" t="s">
        <v>39</v>
      </c>
      <c r="E97">
        <v>11.484999999999999</v>
      </c>
      <c r="F97" s="1">
        <v>27384</v>
      </c>
    </row>
    <row r="98" spans="1:6" x14ac:dyDescent="0.25">
      <c r="A98">
        <v>96</v>
      </c>
      <c r="B98" t="s">
        <v>208</v>
      </c>
      <c r="C98" t="s">
        <v>209</v>
      </c>
      <c r="D98" t="s">
        <v>21</v>
      </c>
      <c r="E98">
        <v>24.021999999999998</v>
      </c>
      <c r="F98" s="1">
        <v>43631</v>
      </c>
    </row>
    <row r="99" spans="1:6" x14ac:dyDescent="0.25">
      <c r="A99">
        <v>97</v>
      </c>
      <c r="B99" t="s">
        <v>210</v>
      </c>
      <c r="C99" t="s">
        <v>211</v>
      </c>
      <c r="D99" t="s">
        <v>21</v>
      </c>
      <c r="E99">
        <v>95.66</v>
      </c>
      <c r="F99" s="1">
        <v>44120</v>
      </c>
    </row>
    <row r="100" spans="1:6" x14ac:dyDescent="0.25">
      <c r="A100">
        <v>98</v>
      </c>
      <c r="B100" t="s">
        <v>212</v>
      </c>
      <c r="C100" t="s">
        <v>213</v>
      </c>
      <c r="D100" t="s">
        <v>21</v>
      </c>
      <c r="E100">
        <v>26.722000000000001</v>
      </c>
      <c r="F100" s="1">
        <v>41111</v>
      </c>
    </row>
    <row r="101" spans="1:6" x14ac:dyDescent="0.25">
      <c r="A101">
        <v>99</v>
      </c>
      <c r="B101" t="s">
        <v>214</v>
      </c>
      <c r="C101" t="s">
        <v>215</v>
      </c>
      <c r="D101" t="s">
        <v>21</v>
      </c>
      <c r="E101">
        <v>42.59</v>
      </c>
      <c r="F101" s="1">
        <v>43344</v>
      </c>
    </row>
    <row r="102" spans="1:6" x14ac:dyDescent="0.25">
      <c r="A102">
        <v>100</v>
      </c>
      <c r="B102" t="s">
        <v>216</v>
      </c>
      <c r="C102" t="s">
        <v>217</v>
      </c>
      <c r="D102" t="s">
        <v>21</v>
      </c>
      <c r="E102">
        <v>27.507999999999999</v>
      </c>
      <c r="F102" s="1">
        <v>23422</v>
      </c>
    </row>
    <row r="103" spans="1:6" x14ac:dyDescent="0.25">
      <c r="A103">
        <v>101</v>
      </c>
      <c r="B103" t="s">
        <v>218</v>
      </c>
      <c r="C103" t="s">
        <v>219</v>
      </c>
      <c r="D103" t="s">
        <v>26</v>
      </c>
      <c r="E103">
        <v>60.195</v>
      </c>
      <c r="F103" s="1">
        <v>42522</v>
      </c>
    </row>
    <row r="104" spans="1:6" x14ac:dyDescent="0.25">
      <c r="A104">
        <v>102</v>
      </c>
      <c r="B104" t="s">
        <v>220</v>
      </c>
      <c r="C104" t="s">
        <v>221</v>
      </c>
      <c r="D104" t="s">
        <v>56</v>
      </c>
      <c r="E104">
        <v>13.747</v>
      </c>
      <c r="F104" s="1">
        <v>43823</v>
      </c>
    </row>
    <row r="105" spans="1:6" x14ac:dyDescent="0.25">
      <c r="A105">
        <v>103</v>
      </c>
      <c r="B105" t="s">
        <v>222</v>
      </c>
      <c r="C105" t="s">
        <v>223</v>
      </c>
      <c r="D105" t="s">
        <v>7</v>
      </c>
      <c r="E105">
        <v>162.262</v>
      </c>
      <c r="F105" s="1">
        <v>44702</v>
      </c>
    </row>
    <row r="106" spans="1:6" x14ac:dyDescent="0.25">
      <c r="A106">
        <v>104</v>
      </c>
      <c r="B106" t="s">
        <v>224</v>
      </c>
      <c r="C106" t="s">
        <v>225</v>
      </c>
      <c r="D106" t="s">
        <v>7</v>
      </c>
      <c r="E106">
        <v>125.08499999999999</v>
      </c>
      <c r="F106" s="1">
        <v>40027</v>
      </c>
    </row>
    <row r="107" spans="1:6" x14ac:dyDescent="0.25">
      <c r="A107">
        <v>105</v>
      </c>
      <c r="B107" t="s">
        <v>226</v>
      </c>
      <c r="C107" t="s">
        <v>227</v>
      </c>
      <c r="D107" t="s">
        <v>7</v>
      </c>
      <c r="E107">
        <v>29.38</v>
      </c>
      <c r="F107" s="1">
        <v>21171</v>
      </c>
    </row>
    <row r="108" spans="1:6" x14ac:dyDescent="0.25">
      <c r="A108">
        <v>106</v>
      </c>
      <c r="B108" t="s">
        <v>228</v>
      </c>
      <c r="C108" t="s">
        <v>229</v>
      </c>
      <c r="D108" t="s">
        <v>7</v>
      </c>
      <c r="E108">
        <v>427.84100000000001</v>
      </c>
      <c r="F108" s="1">
        <v>36250</v>
      </c>
    </row>
    <row r="109" spans="1:6" x14ac:dyDescent="0.25">
      <c r="A109">
        <v>107</v>
      </c>
      <c r="B109" t="s">
        <v>230</v>
      </c>
      <c r="C109" t="s">
        <v>231</v>
      </c>
      <c r="D109" t="s">
        <v>7</v>
      </c>
      <c r="E109">
        <v>72.125</v>
      </c>
      <c r="F109" s="1">
        <v>29364</v>
      </c>
    </row>
    <row r="110" spans="1:6" x14ac:dyDescent="0.25">
      <c r="A110">
        <v>108</v>
      </c>
      <c r="B110" t="s">
        <v>232</v>
      </c>
      <c r="C110" t="s">
        <v>233</v>
      </c>
      <c r="D110" t="s">
        <v>7</v>
      </c>
      <c r="E110">
        <v>65.819000000000003</v>
      </c>
      <c r="F110" s="1">
        <v>36650</v>
      </c>
    </row>
    <row r="111" spans="1:6" x14ac:dyDescent="0.25">
      <c r="A111">
        <v>109</v>
      </c>
      <c r="B111" t="s">
        <v>234</v>
      </c>
      <c r="C111" t="s">
        <v>235</v>
      </c>
      <c r="D111" t="s">
        <v>7</v>
      </c>
      <c r="E111">
        <v>86.819000000000003</v>
      </c>
      <c r="F111" s="1">
        <v>36000</v>
      </c>
    </row>
    <row r="112" spans="1:6" x14ac:dyDescent="0.25">
      <c r="A112">
        <v>110</v>
      </c>
      <c r="B112" t="s">
        <v>236</v>
      </c>
      <c r="C112" t="s">
        <v>237</v>
      </c>
      <c r="D112" t="s">
        <v>7</v>
      </c>
      <c r="E112">
        <v>29.623999999999999</v>
      </c>
      <c r="F112" s="1">
        <v>44130</v>
      </c>
    </row>
    <row r="113" spans="1:6" x14ac:dyDescent="0.25">
      <c r="A113">
        <v>111</v>
      </c>
      <c r="B113" t="s">
        <v>238</v>
      </c>
      <c r="C113" t="s">
        <v>239</v>
      </c>
      <c r="D113" t="s">
        <v>7</v>
      </c>
      <c r="E113">
        <v>139.09299999999999</v>
      </c>
      <c r="F113" s="1">
        <v>43035</v>
      </c>
    </row>
    <row r="114" spans="1:6" x14ac:dyDescent="0.25">
      <c r="A114">
        <v>112</v>
      </c>
      <c r="B114" t="s">
        <v>240</v>
      </c>
      <c r="C114" t="s">
        <v>241</v>
      </c>
      <c r="D114" t="s">
        <v>7</v>
      </c>
      <c r="E114">
        <v>134.17400000000001</v>
      </c>
      <c r="F114" s="1">
        <v>40764</v>
      </c>
    </row>
    <row r="115" spans="1:6" x14ac:dyDescent="0.25">
      <c r="A115">
        <v>113</v>
      </c>
      <c r="B115" t="s">
        <v>242</v>
      </c>
      <c r="C115" t="s">
        <v>243</v>
      </c>
      <c r="D115" t="s">
        <v>7</v>
      </c>
      <c r="E115">
        <v>25.709</v>
      </c>
      <c r="F115" s="1">
        <v>43710</v>
      </c>
    </row>
    <row r="116" spans="1:6" x14ac:dyDescent="0.25">
      <c r="A116">
        <v>114</v>
      </c>
      <c r="B116" t="s">
        <v>244</v>
      </c>
      <c r="C116" t="s">
        <v>245</v>
      </c>
      <c r="D116" t="s">
        <v>7</v>
      </c>
      <c r="E116">
        <v>28.568999999999999</v>
      </c>
      <c r="F116" s="1">
        <v>22088</v>
      </c>
    </row>
    <row r="117" spans="1:6" x14ac:dyDescent="0.25">
      <c r="A117">
        <v>115</v>
      </c>
      <c r="B117" t="s">
        <v>246</v>
      </c>
      <c r="C117" t="s">
        <v>247</v>
      </c>
      <c r="D117" t="s">
        <v>7</v>
      </c>
      <c r="E117">
        <v>49.683</v>
      </c>
      <c r="F117" s="1">
        <v>26286</v>
      </c>
    </row>
    <row r="118" spans="1:6" x14ac:dyDescent="0.25">
      <c r="A118">
        <v>116</v>
      </c>
      <c r="B118" t="s">
        <v>248</v>
      </c>
      <c r="C118" t="s">
        <v>249</v>
      </c>
      <c r="D118" t="s">
        <v>7</v>
      </c>
      <c r="E118">
        <v>34.709000000000003</v>
      </c>
      <c r="F118" s="1">
        <v>43685</v>
      </c>
    </row>
    <row r="119" spans="1:6" x14ac:dyDescent="0.25">
      <c r="A119">
        <v>117</v>
      </c>
      <c r="B119" t="s">
        <v>250</v>
      </c>
      <c r="C119" t="s">
        <v>251</v>
      </c>
      <c r="D119" t="s">
        <v>7</v>
      </c>
      <c r="E119">
        <v>73.95</v>
      </c>
      <c r="F119" s="1">
        <v>40223</v>
      </c>
    </row>
    <row r="120" spans="1:6" x14ac:dyDescent="0.25">
      <c r="A120">
        <v>118</v>
      </c>
      <c r="B120" t="s">
        <v>252</v>
      </c>
      <c r="C120" t="s">
        <v>253</v>
      </c>
      <c r="D120" t="s">
        <v>7</v>
      </c>
      <c r="E120">
        <v>212.47300000000001</v>
      </c>
      <c r="F120" s="1">
        <v>39007</v>
      </c>
    </row>
    <row r="121" spans="1:6" x14ac:dyDescent="0.25">
      <c r="A121">
        <v>119</v>
      </c>
      <c r="B121" t="s">
        <v>254</v>
      </c>
      <c r="C121" t="s">
        <v>255</v>
      </c>
      <c r="D121" t="s">
        <v>7</v>
      </c>
      <c r="E121">
        <v>423.32100000000003</v>
      </c>
      <c r="F121" s="1">
        <v>28270</v>
      </c>
    </row>
    <row r="122" spans="1:6" x14ac:dyDescent="0.25">
      <c r="A122">
        <v>120</v>
      </c>
      <c r="B122" t="s">
        <v>256</v>
      </c>
      <c r="C122" t="s">
        <v>257</v>
      </c>
      <c r="D122" t="s">
        <v>39</v>
      </c>
      <c r="E122">
        <v>17.199000000000002</v>
      </c>
      <c r="F122" s="1">
        <v>22985</v>
      </c>
    </row>
    <row r="123" spans="1:6" x14ac:dyDescent="0.25">
      <c r="A123">
        <v>121</v>
      </c>
      <c r="B123" t="s">
        <v>258</v>
      </c>
      <c r="C123" t="s">
        <v>259</v>
      </c>
      <c r="D123" t="s">
        <v>260</v>
      </c>
      <c r="E123">
        <v>27.920999999999999</v>
      </c>
      <c r="F123" s="1">
        <v>24398</v>
      </c>
    </row>
    <row r="124" spans="1:6" x14ac:dyDescent="0.25">
      <c r="A124">
        <v>122</v>
      </c>
      <c r="B124" t="s">
        <v>261</v>
      </c>
      <c r="C124" t="s">
        <v>262</v>
      </c>
      <c r="D124" t="s">
        <v>21</v>
      </c>
      <c r="E124">
        <v>77.554000000000002</v>
      </c>
      <c r="F124" s="1">
        <v>44554</v>
      </c>
    </row>
    <row r="125" spans="1:6" x14ac:dyDescent="0.25">
      <c r="A125">
        <v>123</v>
      </c>
      <c r="B125" t="s">
        <v>263</v>
      </c>
      <c r="C125" t="s">
        <v>264</v>
      </c>
      <c r="D125" t="s">
        <v>260</v>
      </c>
      <c r="E125">
        <v>30.135999999999999</v>
      </c>
      <c r="F125" s="1">
        <v>20867</v>
      </c>
    </row>
    <row r="126" spans="1:6" x14ac:dyDescent="0.25">
      <c r="A126">
        <v>124</v>
      </c>
      <c r="B126" t="s">
        <v>265</v>
      </c>
      <c r="C126" t="s">
        <v>266</v>
      </c>
      <c r="D126" t="s">
        <v>39</v>
      </c>
      <c r="E126">
        <v>30.349</v>
      </c>
      <c r="F126" s="1">
        <v>17861</v>
      </c>
    </row>
    <row r="127" spans="1:6" x14ac:dyDescent="0.25">
      <c r="A127">
        <v>125</v>
      </c>
      <c r="B127" t="s">
        <v>267</v>
      </c>
      <c r="C127" t="s">
        <v>268</v>
      </c>
      <c r="D127" t="s">
        <v>7</v>
      </c>
      <c r="E127">
        <v>20.577999999999999</v>
      </c>
      <c r="F127" s="1">
        <v>44015</v>
      </c>
    </row>
    <row r="128" spans="1:6" x14ac:dyDescent="0.25">
      <c r="A128">
        <v>126</v>
      </c>
      <c r="B128" t="s">
        <v>269</v>
      </c>
      <c r="C128" t="s">
        <v>270</v>
      </c>
      <c r="D128" t="s">
        <v>7</v>
      </c>
      <c r="E128">
        <v>223.892</v>
      </c>
      <c r="F128" s="1">
        <v>42650</v>
      </c>
    </row>
    <row r="129" spans="1:6" x14ac:dyDescent="0.25">
      <c r="A129">
        <v>127</v>
      </c>
      <c r="B129" t="s">
        <v>271</v>
      </c>
      <c r="C129" t="s">
        <v>272</v>
      </c>
      <c r="D129" t="s">
        <v>7</v>
      </c>
      <c r="E129">
        <v>17.024999999999999</v>
      </c>
      <c r="F129" s="1">
        <v>14622</v>
      </c>
    </row>
    <row r="130" spans="1:6" x14ac:dyDescent="0.25">
      <c r="A130">
        <v>128</v>
      </c>
      <c r="B130" t="s">
        <v>273</v>
      </c>
      <c r="C130" t="s">
        <v>274</v>
      </c>
      <c r="D130" t="s">
        <v>56</v>
      </c>
      <c r="E130">
        <v>15.433999999999999</v>
      </c>
      <c r="F130" s="1">
        <v>38380</v>
      </c>
    </row>
    <row r="131" spans="1:6" x14ac:dyDescent="0.25">
      <c r="A131">
        <v>129</v>
      </c>
      <c r="B131" t="s">
        <v>275</v>
      </c>
      <c r="C131" t="s">
        <v>276</v>
      </c>
      <c r="D131" t="s">
        <v>7</v>
      </c>
      <c r="E131">
        <v>14.087999999999999</v>
      </c>
      <c r="F131" s="1">
        <v>41601</v>
      </c>
    </row>
    <row r="132" spans="1:6" x14ac:dyDescent="0.25">
      <c r="A132">
        <v>130</v>
      </c>
      <c r="B132" t="s">
        <v>277</v>
      </c>
      <c r="C132" t="s">
        <v>278</v>
      </c>
      <c r="D132" t="s">
        <v>21</v>
      </c>
      <c r="E132">
        <v>25.734000000000002</v>
      </c>
      <c r="F132" s="1">
        <v>43714</v>
      </c>
    </row>
    <row r="133" spans="1:6" x14ac:dyDescent="0.25">
      <c r="A133">
        <v>131</v>
      </c>
      <c r="B133" t="s">
        <v>279</v>
      </c>
      <c r="C133" t="s">
        <v>280</v>
      </c>
      <c r="D133" t="s">
        <v>21</v>
      </c>
      <c r="E133">
        <v>36.508000000000003</v>
      </c>
      <c r="F133" s="1">
        <v>43155</v>
      </c>
    </row>
    <row r="134" spans="1:6" x14ac:dyDescent="0.25">
      <c r="A134">
        <v>132</v>
      </c>
      <c r="B134" t="s">
        <v>281</v>
      </c>
      <c r="C134" t="s">
        <v>282</v>
      </c>
      <c r="D134" t="s">
        <v>7</v>
      </c>
      <c r="E134">
        <v>50.369</v>
      </c>
      <c r="F134" s="1">
        <v>34899</v>
      </c>
    </row>
    <row r="135" spans="1:6" x14ac:dyDescent="0.25">
      <c r="A135">
        <v>133</v>
      </c>
      <c r="B135" t="s">
        <v>283</v>
      </c>
      <c r="C135" t="s">
        <v>284</v>
      </c>
      <c r="D135" t="s">
        <v>65</v>
      </c>
      <c r="E135">
        <v>9.1440000000000001</v>
      </c>
      <c r="F135" s="1">
        <v>43825</v>
      </c>
    </row>
    <row r="136" spans="1:6" x14ac:dyDescent="0.25">
      <c r="A136">
        <v>134</v>
      </c>
      <c r="B136" t="s">
        <v>285</v>
      </c>
      <c r="C136" t="s">
        <v>286</v>
      </c>
      <c r="D136" t="s">
        <v>7</v>
      </c>
      <c r="E136">
        <v>17.329000000000001</v>
      </c>
      <c r="F136" s="1">
        <v>30634</v>
      </c>
    </row>
    <row r="137" spans="1:6" x14ac:dyDescent="0.25">
      <c r="A137">
        <v>135</v>
      </c>
      <c r="B137" t="s">
        <v>287</v>
      </c>
      <c r="C137" t="s">
        <v>288</v>
      </c>
      <c r="D137" t="s">
        <v>39</v>
      </c>
      <c r="E137">
        <v>14.68</v>
      </c>
      <c r="F137" s="1">
        <v>25857</v>
      </c>
    </row>
    <row r="138" spans="1:6" x14ac:dyDescent="0.25">
      <c r="A138">
        <v>136</v>
      </c>
      <c r="B138" t="s">
        <v>289</v>
      </c>
      <c r="C138" t="s">
        <v>290</v>
      </c>
      <c r="D138" t="s">
        <v>7</v>
      </c>
      <c r="E138">
        <v>41.405999999999999</v>
      </c>
      <c r="F138" s="1">
        <v>36810</v>
      </c>
    </row>
    <row r="139" spans="1:6" x14ac:dyDescent="0.25">
      <c r="A139">
        <v>137</v>
      </c>
      <c r="B139" t="s">
        <v>291</v>
      </c>
      <c r="C139" t="s">
        <v>292</v>
      </c>
      <c r="D139" t="s">
        <v>7</v>
      </c>
      <c r="E139">
        <v>20.367999999999999</v>
      </c>
      <c r="F139" s="1">
        <v>7692</v>
      </c>
    </row>
    <row r="140" spans="1:6" x14ac:dyDescent="0.25">
      <c r="A140">
        <v>138</v>
      </c>
      <c r="B140" t="s">
        <v>293</v>
      </c>
      <c r="C140" t="s">
        <v>294</v>
      </c>
      <c r="D140" t="s">
        <v>7</v>
      </c>
      <c r="E140">
        <v>201.727</v>
      </c>
      <c r="F140" s="1">
        <v>41268</v>
      </c>
    </row>
    <row r="141" spans="1:6" x14ac:dyDescent="0.25">
      <c r="A141">
        <v>139</v>
      </c>
      <c r="B141" t="s">
        <v>295</v>
      </c>
      <c r="C141" t="s">
        <v>296</v>
      </c>
      <c r="D141" t="s">
        <v>26</v>
      </c>
      <c r="E141">
        <v>95.885000000000005</v>
      </c>
      <c r="F141" s="1">
        <v>44840</v>
      </c>
    </row>
    <row r="142" spans="1:6" x14ac:dyDescent="0.25">
      <c r="A142">
        <v>140</v>
      </c>
      <c r="B142" t="s">
        <v>297</v>
      </c>
      <c r="C142" t="s">
        <v>298</v>
      </c>
      <c r="D142" t="s">
        <v>21</v>
      </c>
      <c r="E142">
        <v>21.321999999999999</v>
      </c>
      <c r="F142" s="1">
        <v>19666</v>
      </c>
    </row>
    <row r="143" spans="1:6" x14ac:dyDescent="0.25">
      <c r="A143">
        <v>141</v>
      </c>
      <c r="B143" t="s">
        <v>299</v>
      </c>
      <c r="C143" t="s">
        <v>300</v>
      </c>
      <c r="D143" t="s">
        <v>7</v>
      </c>
      <c r="E143">
        <v>76.350999999999999</v>
      </c>
      <c r="F143" s="1">
        <v>21333</v>
      </c>
    </row>
    <row r="144" spans="1:6" x14ac:dyDescent="0.25">
      <c r="A144">
        <v>142</v>
      </c>
      <c r="B144" t="s">
        <v>295</v>
      </c>
      <c r="C144" t="s">
        <v>296</v>
      </c>
      <c r="D144" t="s">
        <v>26</v>
      </c>
      <c r="E144">
        <v>95.885000000000005</v>
      </c>
      <c r="F144" s="1">
        <v>44840</v>
      </c>
    </row>
    <row r="145" spans="1:6" x14ac:dyDescent="0.25">
      <c r="A145">
        <v>143</v>
      </c>
      <c r="B145" t="s">
        <v>301</v>
      </c>
      <c r="C145" t="s">
        <v>302</v>
      </c>
      <c r="D145" t="s">
        <v>7</v>
      </c>
      <c r="E145">
        <v>331.55599999999998</v>
      </c>
      <c r="F145" s="1">
        <v>30659</v>
      </c>
    </row>
    <row r="146" spans="1:6" x14ac:dyDescent="0.25">
      <c r="A146">
        <v>144</v>
      </c>
      <c r="B146" t="s">
        <v>303</v>
      </c>
      <c r="C146" t="s">
        <v>304</v>
      </c>
      <c r="D146" t="s">
        <v>7</v>
      </c>
      <c r="E146">
        <v>836.03800000000001</v>
      </c>
      <c r="F146" s="1">
        <v>45349</v>
      </c>
    </row>
    <row r="147" spans="1:6" x14ac:dyDescent="0.25">
      <c r="A147">
        <v>145</v>
      </c>
      <c r="B147" t="s">
        <v>305</v>
      </c>
      <c r="C147" t="s">
        <v>306</v>
      </c>
      <c r="D147" t="s">
        <v>7</v>
      </c>
      <c r="E147">
        <v>237.613</v>
      </c>
      <c r="F147" s="1">
        <v>38994</v>
      </c>
    </row>
    <row r="148" spans="1:6" x14ac:dyDescent="0.25">
      <c r="A148">
        <v>146</v>
      </c>
      <c r="B148" t="s">
        <v>307</v>
      </c>
      <c r="C148" t="s">
        <v>308</v>
      </c>
      <c r="D148" t="s">
        <v>90</v>
      </c>
      <c r="E148">
        <v>21.213999999999999</v>
      </c>
      <c r="F148" s="1">
        <v>43763</v>
      </c>
    </row>
    <row r="149" spans="1:6" x14ac:dyDescent="0.25">
      <c r="A149">
        <v>147</v>
      </c>
      <c r="B149" t="s">
        <v>309</v>
      </c>
      <c r="C149" t="s">
        <v>310</v>
      </c>
      <c r="D149" t="s">
        <v>7</v>
      </c>
      <c r="E149">
        <v>400.34500000000003</v>
      </c>
      <c r="F149" s="1">
        <v>43739</v>
      </c>
    </row>
    <row r="150" spans="1:6" x14ac:dyDescent="0.25">
      <c r="A150">
        <v>148</v>
      </c>
      <c r="B150" t="s">
        <v>311</v>
      </c>
      <c r="C150" t="s">
        <v>312</v>
      </c>
      <c r="D150" t="s">
        <v>185</v>
      </c>
      <c r="E150">
        <v>30.597000000000001</v>
      </c>
      <c r="F150" s="1">
        <v>29000</v>
      </c>
    </row>
    <row r="151" spans="1:6" x14ac:dyDescent="0.25">
      <c r="A151">
        <v>149</v>
      </c>
      <c r="B151" t="s">
        <v>313</v>
      </c>
      <c r="C151" t="s">
        <v>314</v>
      </c>
      <c r="D151" t="s">
        <v>7</v>
      </c>
      <c r="E151">
        <v>40.991999999999997</v>
      </c>
      <c r="F151" s="1">
        <v>19093</v>
      </c>
    </row>
    <row r="152" spans="1:6" x14ac:dyDescent="0.25">
      <c r="A152">
        <v>150</v>
      </c>
      <c r="B152" t="s">
        <v>315</v>
      </c>
      <c r="C152" t="s">
        <v>316</v>
      </c>
      <c r="D152" t="s">
        <v>39</v>
      </c>
      <c r="E152">
        <v>21.768999999999998</v>
      </c>
      <c r="F152" s="1">
        <v>23056</v>
      </c>
    </row>
    <row r="153" spans="1:6" x14ac:dyDescent="0.25">
      <c r="A153">
        <v>151</v>
      </c>
      <c r="B153" t="s">
        <v>317</v>
      </c>
      <c r="C153" t="s">
        <v>318</v>
      </c>
      <c r="D153" t="s">
        <v>7</v>
      </c>
      <c r="E153">
        <v>194.28100000000001</v>
      </c>
      <c r="F153" s="1">
        <v>15721</v>
      </c>
    </row>
    <row r="154" spans="1:6" x14ac:dyDescent="0.25">
      <c r="A154">
        <v>152</v>
      </c>
      <c r="B154" t="s">
        <v>319</v>
      </c>
      <c r="C154" t="s">
        <v>320</v>
      </c>
      <c r="D154" t="s">
        <v>39</v>
      </c>
      <c r="E154">
        <v>19.904</v>
      </c>
      <c r="F154" s="1">
        <v>45225</v>
      </c>
    </row>
    <row r="155" spans="1:6" x14ac:dyDescent="0.25">
      <c r="A155">
        <v>153</v>
      </c>
      <c r="B155" t="s">
        <v>321</v>
      </c>
      <c r="C155" t="s">
        <v>322</v>
      </c>
      <c r="D155" t="s">
        <v>7</v>
      </c>
      <c r="E155">
        <v>80.191000000000003</v>
      </c>
      <c r="F155" s="1">
        <v>44273</v>
      </c>
    </row>
    <row r="156" spans="1:6" x14ac:dyDescent="0.25">
      <c r="A156">
        <v>154</v>
      </c>
      <c r="B156" t="s">
        <v>323</v>
      </c>
      <c r="C156" t="s">
        <v>324</v>
      </c>
      <c r="D156" t="s">
        <v>260</v>
      </c>
      <c r="E156">
        <v>15.826000000000001</v>
      </c>
      <c r="F156" s="1">
        <v>26765</v>
      </c>
    </row>
    <row r="157" spans="1:6" x14ac:dyDescent="0.25">
      <c r="A157">
        <v>155</v>
      </c>
      <c r="B157" t="s">
        <v>325</v>
      </c>
      <c r="C157" t="s">
        <v>326</v>
      </c>
      <c r="D157" t="s">
        <v>7</v>
      </c>
      <c r="E157">
        <v>280.48599999999999</v>
      </c>
      <c r="F157" s="1">
        <v>35769</v>
      </c>
    </row>
    <row r="158" spans="1:6" x14ac:dyDescent="0.25">
      <c r="A158">
        <v>156</v>
      </c>
      <c r="B158" t="s">
        <v>327</v>
      </c>
      <c r="C158" t="s">
        <v>328</v>
      </c>
      <c r="D158" t="s">
        <v>329</v>
      </c>
      <c r="E158">
        <v>32.335000000000001</v>
      </c>
      <c r="F158" s="1">
        <v>43363</v>
      </c>
    </row>
    <row r="159" spans="1:6" x14ac:dyDescent="0.25">
      <c r="A159">
        <v>157</v>
      </c>
      <c r="B159" t="s">
        <v>330</v>
      </c>
      <c r="C159" t="s">
        <v>331</v>
      </c>
      <c r="D159" t="s">
        <v>7</v>
      </c>
      <c r="E159">
        <v>417.15499999999997</v>
      </c>
      <c r="F159" s="1">
        <v>29000</v>
      </c>
    </row>
    <row r="160" spans="1:6" x14ac:dyDescent="0.25">
      <c r="A160">
        <v>158</v>
      </c>
      <c r="B160" t="s">
        <v>332</v>
      </c>
      <c r="C160" t="s">
        <v>333</v>
      </c>
      <c r="D160" t="s">
        <v>7</v>
      </c>
      <c r="E160">
        <v>15.103</v>
      </c>
      <c r="F160" s="1">
        <v>42537</v>
      </c>
    </row>
    <row r="161" spans="1:6" x14ac:dyDescent="0.25">
      <c r="A161">
        <v>159</v>
      </c>
      <c r="B161" t="s">
        <v>334</v>
      </c>
      <c r="C161" t="s">
        <v>335</v>
      </c>
      <c r="D161" t="s">
        <v>7</v>
      </c>
      <c r="E161">
        <v>346.10899999999998</v>
      </c>
      <c r="F161" s="1">
        <v>27799</v>
      </c>
    </row>
    <row r="162" spans="1:6" x14ac:dyDescent="0.25">
      <c r="A162">
        <v>160</v>
      </c>
      <c r="B162" t="s">
        <v>336</v>
      </c>
      <c r="C162" t="s">
        <v>337</v>
      </c>
      <c r="D162" t="s">
        <v>7</v>
      </c>
      <c r="E162">
        <v>27.513000000000002</v>
      </c>
      <c r="F162" s="1">
        <v>43819</v>
      </c>
    </row>
    <row r="163" spans="1:6" x14ac:dyDescent="0.25">
      <c r="A163">
        <v>161</v>
      </c>
      <c r="B163" t="s">
        <v>338</v>
      </c>
      <c r="C163" t="s">
        <v>339</v>
      </c>
      <c r="D163" t="s">
        <v>26</v>
      </c>
      <c r="E163">
        <v>26.942</v>
      </c>
      <c r="F163" s="1">
        <v>40808</v>
      </c>
    </row>
    <row r="164" spans="1:6" x14ac:dyDescent="0.25">
      <c r="A164">
        <v>162</v>
      </c>
      <c r="B164" t="s">
        <v>340</v>
      </c>
      <c r="C164" t="s">
        <v>341</v>
      </c>
      <c r="D164" t="s">
        <v>7</v>
      </c>
      <c r="E164">
        <v>64.968000000000004</v>
      </c>
      <c r="F164" s="1">
        <v>42944</v>
      </c>
    </row>
    <row r="165" spans="1:6" x14ac:dyDescent="0.25">
      <c r="A165">
        <v>163</v>
      </c>
      <c r="B165" t="s">
        <v>342</v>
      </c>
      <c r="C165" t="s">
        <v>343</v>
      </c>
      <c r="D165" t="s">
        <v>7</v>
      </c>
      <c r="E165">
        <v>46.067999999999998</v>
      </c>
      <c r="F165" s="1">
        <v>44224</v>
      </c>
    </row>
    <row r="166" spans="1:6" x14ac:dyDescent="0.25">
      <c r="A166">
        <v>164</v>
      </c>
      <c r="B166" t="s">
        <v>344</v>
      </c>
      <c r="C166" t="s">
        <v>345</v>
      </c>
      <c r="D166" t="s">
        <v>65</v>
      </c>
      <c r="E166">
        <v>27.494</v>
      </c>
      <c r="F166" s="1">
        <v>36119</v>
      </c>
    </row>
    <row r="167" spans="1:6" x14ac:dyDescent="0.25">
      <c r="A167">
        <v>165</v>
      </c>
      <c r="B167" t="s">
        <v>346</v>
      </c>
      <c r="C167" t="s">
        <v>347</v>
      </c>
      <c r="D167" t="s">
        <v>39</v>
      </c>
      <c r="E167">
        <v>9.2550000000000008</v>
      </c>
      <c r="F167" s="1">
        <v>21851</v>
      </c>
    </row>
    <row r="168" spans="1:6" x14ac:dyDescent="0.25">
      <c r="A168">
        <v>166</v>
      </c>
      <c r="B168" t="s">
        <v>348</v>
      </c>
      <c r="C168" t="s">
        <v>349</v>
      </c>
      <c r="D168" t="s">
        <v>7</v>
      </c>
      <c r="E168">
        <v>69.942999999999998</v>
      </c>
      <c r="F168" s="1">
        <v>35950</v>
      </c>
    </row>
    <row r="169" spans="1:6" x14ac:dyDescent="0.25">
      <c r="A169">
        <v>167</v>
      </c>
      <c r="B169" t="s">
        <v>350</v>
      </c>
      <c r="C169" t="s">
        <v>351</v>
      </c>
      <c r="D169" t="s">
        <v>7</v>
      </c>
      <c r="E169">
        <v>38.933999999999997</v>
      </c>
      <c r="F169" s="1">
        <v>43052</v>
      </c>
    </row>
    <row r="170" spans="1:6" x14ac:dyDescent="0.25">
      <c r="A170">
        <v>168</v>
      </c>
      <c r="B170" t="s">
        <v>352</v>
      </c>
      <c r="C170" t="s">
        <v>353</v>
      </c>
      <c r="D170" t="s">
        <v>354</v>
      </c>
      <c r="E170">
        <v>257.87799999999999</v>
      </c>
      <c r="F170" s="1">
        <v>9899</v>
      </c>
    </row>
    <row r="171" spans="1:6" x14ac:dyDescent="0.25">
      <c r="A171">
        <v>169</v>
      </c>
      <c r="B171" t="s">
        <v>355</v>
      </c>
      <c r="C171" t="s">
        <v>356</v>
      </c>
      <c r="D171" t="s">
        <v>7</v>
      </c>
      <c r="E171">
        <v>22.861999999999998</v>
      </c>
      <c r="F171" s="1">
        <v>43392</v>
      </c>
    </row>
    <row r="172" spans="1:6" x14ac:dyDescent="0.25">
      <c r="A172">
        <v>170</v>
      </c>
      <c r="B172" t="s">
        <v>357</v>
      </c>
      <c r="C172" t="s">
        <v>358</v>
      </c>
      <c r="D172" t="s">
        <v>157</v>
      </c>
      <c r="E172">
        <v>51.165999999999997</v>
      </c>
      <c r="F172" s="1">
        <v>43726</v>
      </c>
    </row>
    <row r="173" spans="1:6" x14ac:dyDescent="0.25">
      <c r="A173">
        <v>171</v>
      </c>
      <c r="B173" t="s">
        <v>359</v>
      </c>
      <c r="C173" t="s">
        <v>360</v>
      </c>
      <c r="D173" t="s">
        <v>39</v>
      </c>
      <c r="E173">
        <v>13.432</v>
      </c>
      <c r="F173" s="1">
        <v>27691</v>
      </c>
    </row>
    <row r="174" spans="1:6" x14ac:dyDescent="0.25">
      <c r="A174">
        <v>172</v>
      </c>
      <c r="B174" t="s">
        <v>361</v>
      </c>
      <c r="C174" t="s">
        <v>362</v>
      </c>
      <c r="D174" t="s">
        <v>7</v>
      </c>
      <c r="E174">
        <v>43.536000000000001</v>
      </c>
      <c r="F174" s="1">
        <v>31954</v>
      </c>
    </row>
    <row r="175" spans="1:6" x14ac:dyDescent="0.25">
      <c r="A175">
        <v>173</v>
      </c>
      <c r="B175" t="s">
        <v>363</v>
      </c>
      <c r="C175" t="s">
        <v>364</v>
      </c>
      <c r="D175" t="s">
        <v>157</v>
      </c>
      <c r="E175">
        <v>43.709000000000003</v>
      </c>
      <c r="F175" s="1">
        <v>44099</v>
      </c>
    </row>
    <row r="176" spans="1:6" x14ac:dyDescent="0.25">
      <c r="A176">
        <v>174</v>
      </c>
      <c r="B176" t="s">
        <v>365</v>
      </c>
      <c r="C176" t="s">
        <v>366</v>
      </c>
      <c r="D176" t="s">
        <v>7</v>
      </c>
      <c r="E176">
        <v>83.033000000000001</v>
      </c>
      <c r="F176" s="1">
        <v>44190</v>
      </c>
    </row>
    <row r="177" spans="1:6" x14ac:dyDescent="0.25">
      <c r="A177">
        <v>175</v>
      </c>
      <c r="B177" t="s">
        <v>367</v>
      </c>
      <c r="C177" t="s">
        <v>368</v>
      </c>
      <c r="D177" t="s">
        <v>7</v>
      </c>
      <c r="E177">
        <v>46.728999999999999</v>
      </c>
      <c r="F177" s="1">
        <v>44188</v>
      </c>
    </row>
    <row r="178" spans="1:6" x14ac:dyDescent="0.25">
      <c r="A178">
        <v>176</v>
      </c>
      <c r="B178" t="s">
        <v>369</v>
      </c>
      <c r="C178" t="s">
        <v>370</v>
      </c>
      <c r="D178" t="s">
        <v>260</v>
      </c>
      <c r="E178">
        <v>24.327999999999999</v>
      </c>
      <c r="F178" s="1">
        <v>21180</v>
      </c>
    </row>
    <row r="179" spans="1:6" x14ac:dyDescent="0.25">
      <c r="A179">
        <v>177</v>
      </c>
      <c r="B179" t="s">
        <v>371</v>
      </c>
      <c r="C179" t="s">
        <v>372</v>
      </c>
      <c r="D179" t="s">
        <v>7</v>
      </c>
      <c r="E179">
        <v>80.391999999999996</v>
      </c>
      <c r="F179" s="1">
        <v>33849</v>
      </c>
    </row>
    <row r="180" spans="1:6" x14ac:dyDescent="0.25">
      <c r="A180">
        <v>178</v>
      </c>
      <c r="B180" t="s">
        <v>373</v>
      </c>
      <c r="C180" t="s">
        <v>374</v>
      </c>
      <c r="D180" t="s">
        <v>26</v>
      </c>
      <c r="E180">
        <v>36.808</v>
      </c>
      <c r="F180" s="1">
        <v>43313</v>
      </c>
    </row>
    <row r="181" spans="1:6" x14ac:dyDescent="0.25">
      <c r="A181">
        <v>179</v>
      </c>
      <c r="B181" t="s">
        <v>375</v>
      </c>
      <c r="C181" t="s">
        <v>376</v>
      </c>
      <c r="D181" t="s">
        <v>7</v>
      </c>
      <c r="E181">
        <v>67.796000000000006</v>
      </c>
      <c r="F181" s="1">
        <v>44771</v>
      </c>
    </row>
    <row r="182" spans="1:6" x14ac:dyDescent="0.25">
      <c r="A182">
        <v>180</v>
      </c>
      <c r="B182" t="s">
        <v>377</v>
      </c>
      <c r="C182" t="s">
        <v>378</v>
      </c>
      <c r="D182" t="s">
        <v>7</v>
      </c>
      <c r="E182">
        <v>42.597000000000001</v>
      </c>
      <c r="F182" s="1">
        <v>23405</v>
      </c>
    </row>
    <row r="183" spans="1:6" x14ac:dyDescent="0.25">
      <c r="A183">
        <v>181</v>
      </c>
      <c r="B183" t="s">
        <v>375</v>
      </c>
      <c r="C183" t="s">
        <v>376</v>
      </c>
      <c r="D183" t="s">
        <v>7</v>
      </c>
      <c r="E183">
        <v>67.796000000000006</v>
      </c>
      <c r="F183" s="1">
        <v>44771</v>
      </c>
    </row>
    <row r="184" spans="1:6" x14ac:dyDescent="0.25">
      <c r="A184">
        <v>182</v>
      </c>
      <c r="B184" t="s">
        <v>379</v>
      </c>
      <c r="C184" t="s">
        <v>380</v>
      </c>
      <c r="D184" t="s">
        <v>7</v>
      </c>
      <c r="E184">
        <v>24.535</v>
      </c>
      <c r="F184" s="1">
        <v>36035</v>
      </c>
    </row>
    <row r="185" spans="1:6" x14ac:dyDescent="0.25">
      <c r="A185">
        <v>183</v>
      </c>
      <c r="B185" t="s">
        <v>381</v>
      </c>
      <c r="C185" t="s">
        <v>382</v>
      </c>
      <c r="D185" t="s">
        <v>56</v>
      </c>
      <c r="E185">
        <v>48.31</v>
      </c>
      <c r="F185" s="1">
        <v>42741</v>
      </c>
    </row>
    <row r="186" spans="1:6" x14ac:dyDescent="0.25">
      <c r="A186">
        <v>184</v>
      </c>
      <c r="B186" t="s">
        <v>383</v>
      </c>
      <c r="C186" t="s">
        <v>384</v>
      </c>
      <c r="D186" t="s">
        <v>39</v>
      </c>
      <c r="E186">
        <v>5.2060000000000004</v>
      </c>
      <c r="F186" s="1">
        <v>35153</v>
      </c>
    </row>
    <row r="187" spans="1:6" x14ac:dyDescent="0.25">
      <c r="A187">
        <v>185</v>
      </c>
      <c r="B187" t="s">
        <v>385</v>
      </c>
      <c r="C187" t="s">
        <v>386</v>
      </c>
      <c r="D187" t="s">
        <v>7</v>
      </c>
      <c r="E187">
        <v>123.79300000000001</v>
      </c>
      <c r="F187" s="1">
        <v>33422</v>
      </c>
    </row>
    <row r="188" spans="1:6" x14ac:dyDescent="0.25">
      <c r="A188">
        <v>186</v>
      </c>
      <c r="B188" t="s">
        <v>387</v>
      </c>
      <c r="C188" t="s">
        <v>388</v>
      </c>
      <c r="D188" t="s">
        <v>7</v>
      </c>
      <c r="E188">
        <v>40.222999999999999</v>
      </c>
      <c r="F188" s="1">
        <v>44856</v>
      </c>
    </row>
    <row r="189" spans="1:6" x14ac:dyDescent="0.25">
      <c r="A189">
        <v>187</v>
      </c>
      <c r="B189" t="s">
        <v>389</v>
      </c>
      <c r="C189" t="s">
        <v>390</v>
      </c>
      <c r="D189" t="s">
        <v>7</v>
      </c>
      <c r="E189">
        <v>47.445999999999998</v>
      </c>
      <c r="F189" s="1">
        <v>43933</v>
      </c>
    </row>
    <row r="190" spans="1:6" x14ac:dyDescent="0.25">
      <c r="A190">
        <v>188</v>
      </c>
      <c r="B190" t="s">
        <v>391</v>
      </c>
      <c r="C190" t="s">
        <v>392</v>
      </c>
      <c r="D190" t="s">
        <v>90</v>
      </c>
      <c r="E190">
        <v>29.916</v>
      </c>
      <c r="F190" s="1">
        <v>44233</v>
      </c>
    </row>
    <row r="191" spans="1:6" x14ac:dyDescent="0.25">
      <c r="A191">
        <v>189</v>
      </c>
      <c r="B191" t="s">
        <v>393</v>
      </c>
      <c r="C191" t="s">
        <v>394</v>
      </c>
      <c r="D191" t="s">
        <v>39</v>
      </c>
      <c r="E191">
        <v>10.593999999999999</v>
      </c>
      <c r="F191" s="1">
        <v>43847</v>
      </c>
    </row>
    <row r="192" spans="1:6" x14ac:dyDescent="0.25">
      <c r="A192">
        <v>190</v>
      </c>
      <c r="B192" t="s">
        <v>395</v>
      </c>
      <c r="C192" t="s">
        <v>396</v>
      </c>
      <c r="D192" t="s">
        <v>21</v>
      </c>
      <c r="E192">
        <v>21.143999999999998</v>
      </c>
      <c r="F192" s="1">
        <v>22396</v>
      </c>
    </row>
    <row r="193" spans="1:6" x14ac:dyDescent="0.25">
      <c r="A193">
        <v>191</v>
      </c>
      <c r="B193" t="s">
        <v>397</v>
      </c>
      <c r="C193" t="s">
        <v>398</v>
      </c>
      <c r="D193" t="s">
        <v>21</v>
      </c>
      <c r="E193">
        <v>37.530999999999999</v>
      </c>
      <c r="F193" s="1">
        <v>43707</v>
      </c>
    </row>
    <row r="194" spans="1:6" x14ac:dyDescent="0.25">
      <c r="A194">
        <v>192</v>
      </c>
      <c r="B194" t="s">
        <v>399</v>
      </c>
      <c r="C194" t="s">
        <v>400</v>
      </c>
      <c r="D194" t="s">
        <v>401</v>
      </c>
      <c r="E194">
        <v>40.631999999999998</v>
      </c>
      <c r="F194" s="1">
        <v>36798</v>
      </c>
    </row>
    <row r="195" spans="1:6" x14ac:dyDescent="0.25">
      <c r="A195">
        <v>193</v>
      </c>
      <c r="B195" t="s">
        <v>402</v>
      </c>
      <c r="C195" t="s">
        <v>403</v>
      </c>
      <c r="D195" t="s">
        <v>39</v>
      </c>
      <c r="E195">
        <v>28.613</v>
      </c>
      <c r="F195" s="1">
        <v>21951</v>
      </c>
    </row>
    <row r="196" spans="1:6" x14ac:dyDescent="0.25">
      <c r="A196">
        <v>194</v>
      </c>
      <c r="B196" t="s">
        <v>404</v>
      </c>
      <c r="C196" t="s">
        <v>405</v>
      </c>
      <c r="D196" t="s">
        <v>157</v>
      </c>
      <c r="E196">
        <v>41.875</v>
      </c>
      <c r="F196" s="1">
        <v>40438</v>
      </c>
    </row>
    <row r="197" spans="1:6" x14ac:dyDescent="0.25">
      <c r="A197">
        <v>195</v>
      </c>
      <c r="B197" t="s">
        <v>406</v>
      </c>
      <c r="C197" t="s">
        <v>407</v>
      </c>
      <c r="D197" t="s">
        <v>56</v>
      </c>
      <c r="E197">
        <v>120.432</v>
      </c>
      <c r="F197" s="1">
        <v>45266</v>
      </c>
    </row>
    <row r="198" spans="1:6" x14ac:dyDescent="0.25">
      <c r="A198">
        <v>196</v>
      </c>
      <c r="B198" t="s">
        <v>408</v>
      </c>
      <c r="C198" t="s">
        <v>409</v>
      </c>
      <c r="D198" t="s">
        <v>21</v>
      </c>
      <c r="E198">
        <v>18.443999999999999</v>
      </c>
      <c r="F198" s="1">
        <v>19814</v>
      </c>
    </row>
    <row r="199" spans="1:6" x14ac:dyDescent="0.25">
      <c r="A199">
        <v>197</v>
      </c>
      <c r="B199" t="s">
        <v>410</v>
      </c>
      <c r="C199" t="s">
        <v>411</v>
      </c>
      <c r="D199" t="s">
        <v>412</v>
      </c>
      <c r="E199">
        <v>39.234999999999999</v>
      </c>
      <c r="F199" s="1">
        <v>41073</v>
      </c>
    </row>
    <row r="200" spans="1:6" x14ac:dyDescent="0.25">
      <c r="A200">
        <v>198</v>
      </c>
      <c r="B200" t="s">
        <v>413</v>
      </c>
      <c r="C200" t="s">
        <v>414</v>
      </c>
      <c r="D200" t="s">
        <v>7</v>
      </c>
      <c r="E200">
        <v>47.347999999999999</v>
      </c>
      <c r="F200" s="1">
        <v>21628</v>
      </c>
    </row>
    <row r="201" spans="1:6" x14ac:dyDescent="0.25">
      <c r="A201">
        <v>199</v>
      </c>
      <c r="B201" t="s">
        <v>415</v>
      </c>
      <c r="C201" t="s">
        <v>416</v>
      </c>
      <c r="D201" t="s">
        <v>7</v>
      </c>
      <c r="E201">
        <v>21.350999999999999</v>
      </c>
      <c r="F201" s="1">
        <v>18576</v>
      </c>
    </row>
    <row r="202" spans="1:6" x14ac:dyDescent="0.25">
      <c r="A202">
        <v>200</v>
      </c>
      <c r="B202" t="s">
        <v>417</v>
      </c>
      <c r="C202" t="s">
        <v>418</v>
      </c>
      <c r="D202" t="s">
        <v>39</v>
      </c>
      <c r="E202">
        <v>14.612</v>
      </c>
      <c r="F202" s="1">
        <v>21392</v>
      </c>
    </row>
    <row r="203" spans="1:6" x14ac:dyDescent="0.25">
      <c r="A203">
        <v>201</v>
      </c>
      <c r="B203" t="s">
        <v>419</v>
      </c>
      <c r="C203" t="s">
        <v>420</v>
      </c>
      <c r="D203" t="s">
        <v>7</v>
      </c>
      <c r="E203">
        <v>59.21</v>
      </c>
      <c r="F203" s="1">
        <v>34005</v>
      </c>
    </row>
    <row r="204" spans="1:6" x14ac:dyDescent="0.25">
      <c r="A204">
        <v>202</v>
      </c>
      <c r="B204" t="s">
        <v>421</v>
      </c>
      <c r="C204" t="s">
        <v>422</v>
      </c>
      <c r="D204" t="s">
        <v>7</v>
      </c>
      <c r="E204">
        <v>110.833</v>
      </c>
      <c r="F204" s="1">
        <v>30879</v>
      </c>
    </row>
    <row r="205" spans="1:6" x14ac:dyDescent="0.25">
      <c r="A205">
        <v>203</v>
      </c>
      <c r="B205" t="s">
        <v>423</v>
      </c>
      <c r="C205" t="s">
        <v>424</v>
      </c>
      <c r="D205" t="s">
        <v>7</v>
      </c>
      <c r="E205">
        <v>77.295000000000002</v>
      </c>
      <c r="F205" s="1">
        <v>38065</v>
      </c>
    </row>
    <row r="206" spans="1:6" x14ac:dyDescent="0.25">
      <c r="A206">
        <v>204</v>
      </c>
      <c r="B206" t="s">
        <v>425</v>
      </c>
      <c r="C206" t="s">
        <v>426</v>
      </c>
      <c r="D206" t="s">
        <v>7</v>
      </c>
      <c r="E206">
        <v>561.11500000000001</v>
      </c>
      <c r="F206" s="1">
        <v>45126</v>
      </c>
    </row>
    <row r="207" spans="1:6" x14ac:dyDescent="0.25">
      <c r="A207">
        <v>205</v>
      </c>
      <c r="B207" t="s">
        <v>427</v>
      </c>
      <c r="C207" t="s">
        <v>428</v>
      </c>
      <c r="D207" t="s">
        <v>21</v>
      </c>
      <c r="E207">
        <v>17.573</v>
      </c>
      <c r="F207" s="1">
        <v>23835</v>
      </c>
    </row>
    <row r="208" spans="1:6" x14ac:dyDescent="0.25">
      <c r="A208">
        <v>206</v>
      </c>
      <c r="B208" t="s">
        <v>429</v>
      </c>
      <c r="C208" t="s">
        <v>430</v>
      </c>
      <c r="D208" t="s">
        <v>7</v>
      </c>
      <c r="E208">
        <v>55.552999999999997</v>
      </c>
      <c r="F208" s="1">
        <v>41536</v>
      </c>
    </row>
    <row r="209" spans="1:6" x14ac:dyDescent="0.25">
      <c r="A209">
        <v>207</v>
      </c>
      <c r="B209" t="s">
        <v>431</v>
      </c>
      <c r="C209" t="s">
        <v>432</v>
      </c>
      <c r="D209" t="s">
        <v>157</v>
      </c>
      <c r="E209">
        <v>32.686999999999998</v>
      </c>
      <c r="F209" s="1">
        <v>34850</v>
      </c>
    </row>
    <row r="210" spans="1:6" x14ac:dyDescent="0.25">
      <c r="A210">
        <v>208</v>
      </c>
      <c r="B210" t="s">
        <v>433</v>
      </c>
      <c r="C210" t="s">
        <v>434</v>
      </c>
      <c r="D210" t="s">
        <v>157</v>
      </c>
      <c r="E210">
        <v>14.169</v>
      </c>
      <c r="F210" s="1">
        <v>16511</v>
      </c>
    </row>
    <row r="211" spans="1:6" x14ac:dyDescent="0.25">
      <c r="A211">
        <v>209</v>
      </c>
      <c r="B211" t="s">
        <v>435</v>
      </c>
      <c r="C211" t="s">
        <v>436</v>
      </c>
      <c r="D211" t="s">
        <v>21</v>
      </c>
      <c r="E211">
        <v>20.318000000000001</v>
      </c>
      <c r="F211" s="1">
        <v>18501</v>
      </c>
    </row>
    <row r="212" spans="1:6" x14ac:dyDescent="0.25">
      <c r="A212">
        <v>210</v>
      </c>
      <c r="B212" t="s">
        <v>437</v>
      </c>
      <c r="C212" t="s">
        <v>438</v>
      </c>
      <c r="D212" t="s">
        <v>354</v>
      </c>
      <c r="E212">
        <v>20.9</v>
      </c>
      <c r="F212" s="1">
        <v>11454</v>
      </c>
    </row>
    <row r="213" spans="1:6" x14ac:dyDescent="0.25">
      <c r="A213">
        <v>211</v>
      </c>
      <c r="B213" t="s">
        <v>439</v>
      </c>
      <c r="C213" t="s">
        <v>440</v>
      </c>
      <c r="D213" t="s">
        <v>7</v>
      </c>
      <c r="E213">
        <v>98.563999999999993</v>
      </c>
      <c r="F213" s="1">
        <v>39621</v>
      </c>
    </row>
    <row r="214" spans="1:6" x14ac:dyDescent="0.25">
      <c r="A214">
        <v>212</v>
      </c>
      <c r="B214" t="s">
        <v>441</v>
      </c>
      <c r="C214" t="s">
        <v>442</v>
      </c>
      <c r="D214" t="s">
        <v>354</v>
      </c>
      <c r="E214">
        <v>41.088999999999999</v>
      </c>
      <c r="F214" s="1">
        <v>29846</v>
      </c>
    </row>
    <row r="215" spans="1:6" x14ac:dyDescent="0.25">
      <c r="A215">
        <v>213</v>
      </c>
      <c r="B215" t="s">
        <v>443</v>
      </c>
      <c r="C215" t="s">
        <v>444</v>
      </c>
      <c r="D215" t="s">
        <v>26</v>
      </c>
      <c r="E215">
        <v>43.290999999999997</v>
      </c>
      <c r="F215" s="1">
        <v>43089</v>
      </c>
    </row>
    <row r="216" spans="1:6" x14ac:dyDescent="0.25">
      <c r="A216">
        <v>214</v>
      </c>
      <c r="B216" t="s">
        <v>445</v>
      </c>
      <c r="C216" t="s">
        <v>446</v>
      </c>
      <c r="D216" t="s">
        <v>7</v>
      </c>
      <c r="E216">
        <v>45.554000000000002</v>
      </c>
      <c r="F216" s="1">
        <v>39442</v>
      </c>
    </row>
    <row r="217" spans="1:6" x14ac:dyDescent="0.25">
      <c r="A217">
        <v>215</v>
      </c>
      <c r="B217" t="s">
        <v>447</v>
      </c>
      <c r="C217" t="s">
        <v>448</v>
      </c>
      <c r="D217" t="s">
        <v>21</v>
      </c>
      <c r="E217">
        <v>33.895000000000003</v>
      </c>
      <c r="F217" s="1">
        <v>41601</v>
      </c>
    </row>
    <row r="218" spans="1:6" x14ac:dyDescent="0.25">
      <c r="A218">
        <v>216</v>
      </c>
      <c r="B218" t="s">
        <v>449</v>
      </c>
      <c r="C218" t="s">
        <v>450</v>
      </c>
      <c r="D218" t="s">
        <v>7</v>
      </c>
      <c r="E218">
        <v>69.989000000000004</v>
      </c>
      <c r="F218" s="1">
        <v>38611</v>
      </c>
    </row>
    <row r="219" spans="1:6" x14ac:dyDescent="0.25">
      <c r="A219">
        <v>217</v>
      </c>
      <c r="B219" t="s">
        <v>406</v>
      </c>
      <c r="C219" t="s">
        <v>407</v>
      </c>
      <c r="D219" t="s">
        <v>56</v>
      </c>
      <c r="E219">
        <v>120.432</v>
      </c>
      <c r="F219" s="1">
        <v>45266</v>
      </c>
    </row>
    <row r="220" spans="1:6" x14ac:dyDescent="0.25">
      <c r="A220">
        <v>218</v>
      </c>
      <c r="B220" t="s">
        <v>451</v>
      </c>
      <c r="C220" t="s">
        <v>452</v>
      </c>
      <c r="D220" t="s">
        <v>7</v>
      </c>
      <c r="E220">
        <v>386.64499999999998</v>
      </c>
      <c r="F220" s="1">
        <v>24930</v>
      </c>
    </row>
    <row r="221" spans="1:6" x14ac:dyDescent="0.25">
      <c r="A221">
        <v>219</v>
      </c>
      <c r="B221" t="s">
        <v>453</v>
      </c>
      <c r="C221" t="s">
        <v>454</v>
      </c>
      <c r="D221" t="s">
        <v>7</v>
      </c>
      <c r="E221">
        <v>31.803999999999998</v>
      </c>
      <c r="F221" s="1">
        <v>43373</v>
      </c>
    </row>
    <row r="222" spans="1:6" x14ac:dyDescent="0.25">
      <c r="A222">
        <v>220</v>
      </c>
      <c r="B222" t="s">
        <v>455</v>
      </c>
      <c r="C222" t="s">
        <v>456</v>
      </c>
      <c r="D222" t="s">
        <v>26</v>
      </c>
      <c r="E222">
        <v>24.247</v>
      </c>
      <c r="F222" s="1">
        <v>42949</v>
      </c>
    </row>
    <row r="223" spans="1:6" x14ac:dyDescent="0.25">
      <c r="A223">
        <v>221</v>
      </c>
      <c r="B223" t="s">
        <v>457</v>
      </c>
      <c r="C223" t="s">
        <v>458</v>
      </c>
      <c r="D223" t="s">
        <v>21</v>
      </c>
      <c r="E223">
        <v>40.439</v>
      </c>
      <c r="F223" s="1">
        <v>31199</v>
      </c>
    </row>
    <row r="224" spans="1:6" x14ac:dyDescent="0.25">
      <c r="A224">
        <v>222</v>
      </c>
      <c r="B224" t="s">
        <v>459</v>
      </c>
      <c r="C224" t="s">
        <v>460</v>
      </c>
      <c r="D224" t="s">
        <v>7</v>
      </c>
      <c r="E224">
        <v>31.512</v>
      </c>
      <c r="F224" s="1">
        <v>43070</v>
      </c>
    </row>
    <row r="225" spans="1:6" x14ac:dyDescent="0.25">
      <c r="A225">
        <v>223</v>
      </c>
      <c r="B225" t="s">
        <v>461</v>
      </c>
      <c r="C225" t="s">
        <v>462</v>
      </c>
      <c r="D225" t="s">
        <v>7</v>
      </c>
      <c r="E225">
        <v>26.68</v>
      </c>
      <c r="F225" s="1">
        <v>8874</v>
      </c>
    </row>
    <row r="226" spans="1:6" x14ac:dyDescent="0.25">
      <c r="A226">
        <v>224</v>
      </c>
      <c r="B226" t="s">
        <v>463</v>
      </c>
      <c r="C226" t="s">
        <v>464</v>
      </c>
      <c r="D226" t="s">
        <v>7</v>
      </c>
      <c r="E226">
        <v>35.933999999999997</v>
      </c>
      <c r="F226" s="1">
        <v>42698</v>
      </c>
    </row>
    <row r="227" spans="1:6" x14ac:dyDescent="0.25">
      <c r="A227">
        <v>225</v>
      </c>
      <c r="B227" t="s">
        <v>465</v>
      </c>
      <c r="C227" t="s">
        <v>466</v>
      </c>
      <c r="D227" t="s">
        <v>7</v>
      </c>
      <c r="E227">
        <v>22.867000000000001</v>
      </c>
      <c r="F227" s="1">
        <v>39837</v>
      </c>
    </row>
    <row r="228" spans="1:6" x14ac:dyDescent="0.25">
      <c r="A228">
        <v>226</v>
      </c>
      <c r="B228" t="s">
        <v>467</v>
      </c>
      <c r="C228" t="s">
        <v>468</v>
      </c>
      <c r="D228" t="s">
        <v>21</v>
      </c>
      <c r="E228">
        <v>92.054000000000002</v>
      </c>
      <c r="F228" s="1">
        <v>32249</v>
      </c>
    </row>
    <row r="229" spans="1:6" x14ac:dyDescent="0.25">
      <c r="A229">
        <v>227</v>
      </c>
      <c r="B229" t="s">
        <v>469</v>
      </c>
      <c r="C229" t="s">
        <v>470</v>
      </c>
      <c r="D229" t="s">
        <v>7</v>
      </c>
      <c r="E229">
        <v>11.112</v>
      </c>
      <c r="F229" s="1">
        <v>44524</v>
      </c>
    </row>
    <row r="230" spans="1:6" x14ac:dyDescent="0.25">
      <c r="A230">
        <v>228</v>
      </c>
      <c r="B230" t="s">
        <v>471</v>
      </c>
      <c r="C230" t="s">
        <v>472</v>
      </c>
      <c r="D230" t="s">
        <v>174</v>
      </c>
      <c r="E230">
        <v>17.701000000000001</v>
      </c>
      <c r="F230" s="1">
        <v>43035</v>
      </c>
    </row>
    <row r="231" spans="1:6" x14ac:dyDescent="0.25">
      <c r="A231">
        <v>229</v>
      </c>
      <c r="B231" t="s">
        <v>473</v>
      </c>
      <c r="C231" t="s">
        <v>474</v>
      </c>
      <c r="D231" t="s">
        <v>39</v>
      </c>
      <c r="E231">
        <v>17.91</v>
      </c>
      <c r="F231" s="1">
        <v>37794</v>
      </c>
    </row>
    <row r="232" spans="1:6" x14ac:dyDescent="0.25">
      <c r="A232">
        <v>230</v>
      </c>
      <c r="B232" t="s">
        <v>475</v>
      </c>
      <c r="C232" t="s">
        <v>476</v>
      </c>
      <c r="D232" t="s">
        <v>56</v>
      </c>
      <c r="E232">
        <v>84.358000000000004</v>
      </c>
      <c r="F232" s="1">
        <v>45275</v>
      </c>
    </row>
    <row r="233" spans="1:6" x14ac:dyDescent="0.25">
      <c r="A233">
        <v>231</v>
      </c>
      <c r="B233" t="s">
        <v>477</v>
      </c>
      <c r="C233" t="s">
        <v>478</v>
      </c>
      <c r="D233" t="s">
        <v>26</v>
      </c>
      <c r="E233">
        <v>39.945</v>
      </c>
      <c r="F233" s="1">
        <v>37743</v>
      </c>
    </row>
    <row r="234" spans="1:6" x14ac:dyDescent="0.25">
      <c r="A234">
        <v>232</v>
      </c>
      <c r="B234" t="s">
        <v>479</v>
      </c>
      <c r="C234" t="s">
        <v>480</v>
      </c>
      <c r="D234" t="s">
        <v>21</v>
      </c>
      <c r="E234">
        <v>57.015000000000001</v>
      </c>
      <c r="F234" s="1">
        <v>45079</v>
      </c>
    </row>
    <row r="235" spans="1:6" x14ac:dyDescent="0.25">
      <c r="A235">
        <v>233</v>
      </c>
      <c r="B235" t="s">
        <v>481</v>
      </c>
      <c r="C235" t="s">
        <v>482</v>
      </c>
      <c r="D235" t="s">
        <v>157</v>
      </c>
      <c r="E235">
        <v>14.053000000000001</v>
      </c>
      <c r="F235" s="1">
        <v>45014</v>
      </c>
    </row>
    <row r="236" spans="1:6" x14ac:dyDescent="0.25">
      <c r="A236">
        <v>234</v>
      </c>
      <c r="B236" t="s">
        <v>483</v>
      </c>
      <c r="C236" t="s">
        <v>484</v>
      </c>
      <c r="D236" t="s">
        <v>7</v>
      </c>
      <c r="E236">
        <v>15.635999999999999</v>
      </c>
      <c r="F236" s="1">
        <v>42195</v>
      </c>
    </row>
    <row r="237" spans="1:6" x14ac:dyDescent="0.25">
      <c r="A237">
        <v>235</v>
      </c>
      <c r="B237" t="s">
        <v>485</v>
      </c>
      <c r="C237" t="s">
        <v>486</v>
      </c>
      <c r="D237" t="s">
        <v>7</v>
      </c>
      <c r="E237">
        <v>16.402999999999999</v>
      </c>
      <c r="F237" s="1">
        <v>44399</v>
      </c>
    </row>
    <row r="238" spans="1:6" x14ac:dyDescent="0.25">
      <c r="A238">
        <v>236</v>
      </c>
      <c r="B238" t="s">
        <v>487</v>
      </c>
      <c r="C238" t="s">
        <v>488</v>
      </c>
      <c r="D238" t="s">
        <v>7</v>
      </c>
      <c r="E238">
        <v>137.18</v>
      </c>
      <c r="F238" s="1">
        <v>42714</v>
      </c>
    </row>
    <row r="239" spans="1:6" x14ac:dyDescent="0.25">
      <c r="A239">
        <v>237</v>
      </c>
      <c r="B239" t="s">
        <v>489</v>
      </c>
      <c r="C239" t="s">
        <v>490</v>
      </c>
      <c r="D239" t="s">
        <v>7</v>
      </c>
      <c r="E239">
        <v>98.460999999999999</v>
      </c>
      <c r="F239" s="1">
        <v>30127</v>
      </c>
    </row>
    <row r="240" spans="1:6" x14ac:dyDescent="0.25">
      <c r="A240">
        <v>238</v>
      </c>
      <c r="B240" t="s">
        <v>491</v>
      </c>
      <c r="C240" t="s">
        <v>492</v>
      </c>
      <c r="D240" t="s">
        <v>56</v>
      </c>
      <c r="E240">
        <v>8.6509999999999998</v>
      </c>
      <c r="F240" s="1">
        <v>43875</v>
      </c>
    </row>
    <row r="241" spans="1:6" x14ac:dyDescent="0.25">
      <c r="A241">
        <v>239</v>
      </c>
      <c r="B241" t="s">
        <v>493</v>
      </c>
      <c r="C241" t="s">
        <v>494</v>
      </c>
      <c r="D241" t="s">
        <v>7</v>
      </c>
      <c r="E241">
        <v>46.96</v>
      </c>
      <c r="F241" s="1">
        <v>41696</v>
      </c>
    </row>
    <row r="242" spans="1:6" x14ac:dyDescent="0.25">
      <c r="A242">
        <v>240</v>
      </c>
      <c r="B242" t="s">
        <v>495</v>
      </c>
      <c r="C242" t="s">
        <v>496</v>
      </c>
      <c r="D242" t="s">
        <v>7</v>
      </c>
      <c r="E242">
        <v>44.042999999999999</v>
      </c>
      <c r="F242" s="1">
        <v>43588</v>
      </c>
    </row>
    <row r="243" spans="1:6" x14ac:dyDescent="0.25">
      <c r="A243">
        <v>241</v>
      </c>
      <c r="B243" t="s">
        <v>497</v>
      </c>
      <c r="C243" t="s">
        <v>498</v>
      </c>
      <c r="D243" t="s">
        <v>65</v>
      </c>
      <c r="E243">
        <v>37.39</v>
      </c>
      <c r="F243" s="1">
        <v>39367</v>
      </c>
    </row>
    <row r="244" spans="1:6" x14ac:dyDescent="0.25">
      <c r="A244">
        <v>242</v>
      </c>
      <c r="B244" t="s">
        <v>499</v>
      </c>
      <c r="C244" t="s">
        <v>500</v>
      </c>
      <c r="D244" t="s">
        <v>7</v>
      </c>
      <c r="E244">
        <v>8.5690000000000008</v>
      </c>
      <c r="F244" s="1">
        <v>42524</v>
      </c>
    </row>
    <row r="245" spans="1:6" x14ac:dyDescent="0.25">
      <c r="A245">
        <v>243</v>
      </c>
      <c r="B245" t="s">
        <v>501</v>
      </c>
      <c r="C245" t="s">
        <v>502</v>
      </c>
      <c r="D245" t="s">
        <v>39</v>
      </c>
      <c r="E245">
        <v>10.872</v>
      </c>
      <c r="F245" s="1">
        <v>43355</v>
      </c>
    </row>
    <row r="246" spans="1:6" x14ac:dyDescent="0.25">
      <c r="A246">
        <v>244</v>
      </c>
      <c r="B246" t="s">
        <v>503</v>
      </c>
      <c r="C246" t="s">
        <v>504</v>
      </c>
      <c r="D246" t="s">
        <v>157</v>
      </c>
      <c r="E246">
        <v>24.504999999999999</v>
      </c>
      <c r="F246" s="1">
        <v>21704</v>
      </c>
    </row>
    <row r="247" spans="1:6" x14ac:dyDescent="0.25">
      <c r="A247">
        <v>245</v>
      </c>
      <c r="B247" t="s">
        <v>505</v>
      </c>
      <c r="C247" t="s">
        <v>506</v>
      </c>
      <c r="D247" t="s">
        <v>7</v>
      </c>
      <c r="E247">
        <v>27.805</v>
      </c>
      <c r="F247" s="1">
        <v>29503</v>
      </c>
    </row>
    <row r="248" spans="1:6" x14ac:dyDescent="0.25">
      <c r="A248">
        <v>246</v>
      </c>
      <c r="B248" t="s">
        <v>507</v>
      </c>
      <c r="C248" t="s">
        <v>508</v>
      </c>
      <c r="D248" t="s">
        <v>39</v>
      </c>
      <c r="E248">
        <v>10.164999999999999</v>
      </c>
      <c r="F248" s="1">
        <v>28348</v>
      </c>
    </row>
    <row r="249" spans="1:6" x14ac:dyDescent="0.25">
      <c r="A249">
        <v>247</v>
      </c>
      <c r="B249" t="s">
        <v>509</v>
      </c>
      <c r="C249" t="s">
        <v>510</v>
      </c>
      <c r="D249" t="s">
        <v>39</v>
      </c>
      <c r="E249">
        <v>20.802</v>
      </c>
      <c r="F249" s="1">
        <v>22196</v>
      </c>
    </row>
    <row r="250" spans="1:6" x14ac:dyDescent="0.25">
      <c r="A250">
        <v>248</v>
      </c>
      <c r="B250" t="s">
        <v>511</v>
      </c>
      <c r="C250" t="s">
        <v>512</v>
      </c>
      <c r="D250" t="s">
        <v>7</v>
      </c>
      <c r="E250">
        <v>50.667999999999999</v>
      </c>
      <c r="F250" s="1">
        <v>43802</v>
      </c>
    </row>
    <row r="251" spans="1:6" x14ac:dyDescent="0.25">
      <c r="A251">
        <v>249</v>
      </c>
      <c r="B251" t="s">
        <v>513</v>
      </c>
      <c r="C251" t="s">
        <v>514</v>
      </c>
      <c r="D251" t="s">
        <v>7</v>
      </c>
      <c r="E251">
        <v>23.908999999999999</v>
      </c>
      <c r="F251" s="1">
        <v>22633</v>
      </c>
    </row>
    <row r="252" spans="1:6" x14ac:dyDescent="0.25">
      <c r="A252">
        <v>250</v>
      </c>
      <c r="B252" t="s">
        <v>515</v>
      </c>
      <c r="C252" t="s">
        <v>516</v>
      </c>
      <c r="D252" t="s">
        <v>157</v>
      </c>
      <c r="E252">
        <v>28.094999999999999</v>
      </c>
      <c r="F252" s="1">
        <v>19471</v>
      </c>
    </row>
    <row r="253" spans="1:6" x14ac:dyDescent="0.25">
      <c r="A253">
        <v>251</v>
      </c>
      <c r="B253" t="s">
        <v>517</v>
      </c>
      <c r="C253" t="s">
        <v>518</v>
      </c>
      <c r="D253" t="s">
        <v>18</v>
      </c>
      <c r="E253">
        <v>26.635000000000002</v>
      </c>
      <c r="F253" s="1">
        <v>40219</v>
      </c>
    </row>
    <row r="254" spans="1:6" x14ac:dyDescent="0.25">
      <c r="A254">
        <v>252</v>
      </c>
      <c r="B254" t="s">
        <v>519</v>
      </c>
      <c r="C254" t="s">
        <v>520</v>
      </c>
      <c r="D254" t="s">
        <v>174</v>
      </c>
      <c r="E254">
        <v>13.471</v>
      </c>
      <c r="F254" s="1">
        <v>44267</v>
      </c>
    </row>
    <row r="255" spans="1:6" x14ac:dyDescent="0.25">
      <c r="A255">
        <v>253</v>
      </c>
      <c r="B255" t="s">
        <v>521</v>
      </c>
      <c r="C255" t="s">
        <v>522</v>
      </c>
      <c r="D255" t="s">
        <v>7</v>
      </c>
      <c r="E255">
        <v>352.20499999999998</v>
      </c>
      <c r="F255" s="1">
        <v>42832</v>
      </c>
    </row>
    <row r="256" spans="1:6" x14ac:dyDescent="0.25">
      <c r="A256">
        <v>254</v>
      </c>
      <c r="B256" t="s">
        <v>523</v>
      </c>
      <c r="C256" t="s">
        <v>524</v>
      </c>
      <c r="D256" t="s">
        <v>7</v>
      </c>
      <c r="E256">
        <v>109.212</v>
      </c>
      <c r="F256" s="1">
        <v>41633</v>
      </c>
    </row>
    <row r="257" spans="1:6" x14ac:dyDescent="0.25">
      <c r="A257">
        <v>255</v>
      </c>
      <c r="B257" t="s">
        <v>525</v>
      </c>
      <c r="C257" t="s">
        <v>526</v>
      </c>
      <c r="D257" t="s">
        <v>56</v>
      </c>
      <c r="E257">
        <v>12.798</v>
      </c>
      <c r="F257" s="1">
        <v>18606</v>
      </c>
    </row>
    <row r="258" spans="1:6" x14ac:dyDescent="0.25">
      <c r="A258">
        <v>256</v>
      </c>
      <c r="B258" t="s">
        <v>527</v>
      </c>
      <c r="C258" t="s">
        <v>528</v>
      </c>
      <c r="D258" t="s">
        <v>7</v>
      </c>
      <c r="E258">
        <v>47.948999999999998</v>
      </c>
      <c r="F258" s="1">
        <v>30944</v>
      </c>
    </row>
    <row r="259" spans="1:6" x14ac:dyDescent="0.25">
      <c r="A259">
        <v>257</v>
      </c>
      <c r="B259" t="s">
        <v>529</v>
      </c>
      <c r="C259" t="s">
        <v>530</v>
      </c>
      <c r="D259" t="s">
        <v>65</v>
      </c>
      <c r="E259">
        <v>12.462999999999999</v>
      </c>
      <c r="F259" s="1">
        <v>42159</v>
      </c>
    </row>
    <row r="260" spans="1:6" x14ac:dyDescent="0.25">
      <c r="A260">
        <v>258</v>
      </c>
      <c r="B260" t="s">
        <v>531</v>
      </c>
      <c r="C260" t="s">
        <v>532</v>
      </c>
      <c r="D260" t="s">
        <v>56</v>
      </c>
      <c r="E260">
        <v>12.17</v>
      </c>
      <c r="F260" s="1">
        <v>44392</v>
      </c>
    </row>
    <row r="261" spans="1:6" x14ac:dyDescent="0.25">
      <c r="A261">
        <v>259</v>
      </c>
      <c r="B261" t="s">
        <v>533</v>
      </c>
      <c r="C261" t="s">
        <v>534</v>
      </c>
      <c r="D261" t="s">
        <v>7</v>
      </c>
      <c r="E261">
        <v>86.742000000000004</v>
      </c>
      <c r="F261" s="1">
        <v>45110</v>
      </c>
    </row>
    <row r="262" spans="1:6" x14ac:dyDescent="0.25">
      <c r="A262">
        <v>260</v>
      </c>
      <c r="B262" t="s">
        <v>535</v>
      </c>
      <c r="C262" t="s">
        <v>536</v>
      </c>
      <c r="D262" t="s">
        <v>354</v>
      </c>
      <c r="E262">
        <v>26.673999999999999</v>
      </c>
      <c r="F262" s="1">
        <v>38799</v>
      </c>
    </row>
    <row r="263" spans="1:6" x14ac:dyDescent="0.25">
      <c r="A263">
        <v>261</v>
      </c>
      <c r="B263" t="s">
        <v>537</v>
      </c>
      <c r="C263" t="s">
        <v>538</v>
      </c>
      <c r="D263" t="s">
        <v>7</v>
      </c>
      <c r="E263">
        <v>37.506</v>
      </c>
      <c r="F263" s="1">
        <v>43756</v>
      </c>
    </row>
    <row r="264" spans="1:6" x14ac:dyDescent="0.25">
      <c r="A264">
        <v>262</v>
      </c>
      <c r="B264" t="s">
        <v>539</v>
      </c>
      <c r="C264" t="s">
        <v>540</v>
      </c>
      <c r="D264" t="s">
        <v>7</v>
      </c>
      <c r="E264">
        <v>83.876000000000005</v>
      </c>
      <c r="F264" s="1">
        <v>44342</v>
      </c>
    </row>
    <row r="265" spans="1:6" x14ac:dyDescent="0.25">
      <c r="A265">
        <v>263</v>
      </c>
      <c r="B265" t="s">
        <v>541</v>
      </c>
      <c r="C265" t="s">
        <v>542</v>
      </c>
      <c r="D265" t="s">
        <v>7</v>
      </c>
      <c r="E265">
        <v>31.838000000000001</v>
      </c>
      <c r="F265" s="1">
        <v>42293</v>
      </c>
    </row>
    <row r="266" spans="1:6" x14ac:dyDescent="0.25">
      <c r="A266">
        <v>264</v>
      </c>
      <c r="B266" t="s">
        <v>543</v>
      </c>
      <c r="C266" t="s">
        <v>544</v>
      </c>
      <c r="D266" t="s">
        <v>7</v>
      </c>
      <c r="E266">
        <v>78.509</v>
      </c>
      <c r="F266" s="1">
        <v>27023</v>
      </c>
    </row>
    <row r="267" spans="1:6" x14ac:dyDescent="0.25">
      <c r="A267">
        <v>265</v>
      </c>
      <c r="B267" t="s">
        <v>545</v>
      </c>
      <c r="C267" t="s">
        <v>546</v>
      </c>
      <c r="D267" t="s">
        <v>39</v>
      </c>
      <c r="E267">
        <v>45.649000000000001</v>
      </c>
      <c r="F267" s="1">
        <v>24094</v>
      </c>
    </row>
    <row r="268" spans="1:6" x14ac:dyDescent="0.25">
      <c r="A268">
        <v>266</v>
      </c>
      <c r="B268" t="s">
        <v>547</v>
      </c>
      <c r="C268" t="s">
        <v>548</v>
      </c>
      <c r="D268" t="s">
        <v>7</v>
      </c>
      <c r="E268">
        <v>30.609000000000002</v>
      </c>
      <c r="F268" s="1">
        <v>19873</v>
      </c>
    </row>
    <row r="269" spans="1:6" x14ac:dyDescent="0.25">
      <c r="A269">
        <v>267</v>
      </c>
      <c r="B269" t="s">
        <v>549</v>
      </c>
      <c r="C269" t="s">
        <v>550</v>
      </c>
      <c r="D269" t="s">
        <v>7</v>
      </c>
      <c r="E269">
        <v>245.15100000000001</v>
      </c>
      <c r="F269" s="1">
        <v>36418</v>
      </c>
    </row>
    <row r="270" spans="1:6" x14ac:dyDescent="0.25">
      <c r="A270">
        <v>268</v>
      </c>
      <c r="B270" t="s">
        <v>551</v>
      </c>
      <c r="C270" t="s">
        <v>552</v>
      </c>
      <c r="D270" t="s">
        <v>7</v>
      </c>
      <c r="E270">
        <v>22.236999999999998</v>
      </c>
      <c r="F270" s="1">
        <v>36805</v>
      </c>
    </row>
    <row r="271" spans="1:6" x14ac:dyDescent="0.25">
      <c r="A271">
        <v>269</v>
      </c>
      <c r="B271" t="s">
        <v>553</v>
      </c>
      <c r="C271" t="s">
        <v>554</v>
      </c>
      <c r="D271" t="s">
        <v>7</v>
      </c>
      <c r="E271">
        <v>162.21199999999999</v>
      </c>
      <c r="F271" s="1">
        <v>38138</v>
      </c>
    </row>
    <row r="272" spans="1:6" x14ac:dyDescent="0.25">
      <c r="A272">
        <v>270</v>
      </c>
      <c r="B272" t="s">
        <v>555</v>
      </c>
      <c r="C272" t="s">
        <v>556</v>
      </c>
      <c r="D272" t="s">
        <v>7</v>
      </c>
      <c r="E272">
        <v>33.844999999999999</v>
      </c>
      <c r="F272" s="1">
        <v>43147</v>
      </c>
    </row>
    <row r="273" spans="1:6" x14ac:dyDescent="0.25">
      <c r="A273">
        <v>271</v>
      </c>
      <c r="B273" t="s">
        <v>557</v>
      </c>
      <c r="C273" t="s">
        <v>558</v>
      </c>
      <c r="D273" t="s">
        <v>39</v>
      </c>
      <c r="E273">
        <v>9.2870000000000008</v>
      </c>
      <c r="F273" s="1">
        <v>20690</v>
      </c>
    </row>
    <row r="274" spans="1:6" x14ac:dyDescent="0.25">
      <c r="A274">
        <v>272</v>
      </c>
      <c r="B274" t="s">
        <v>559</v>
      </c>
      <c r="C274" t="s">
        <v>560</v>
      </c>
      <c r="D274" t="s">
        <v>7</v>
      </c>
      <c r="E274">
        <v>21.427</v>
      </c>
      <c r="F274" s="1">
        <v>41888</v>
      </c>
    </row>
    <row r="275" spans="1:6" x14ac:dyDescent="0.25">
      <c r="A275">
        <v>273</v>
      </c>
      <c r="B275" t="s">
        <v>561</v>
      </c>
      <c r="C275" t="s">
        <v>562</v>
      </c>
      <c r="D275" t="s">
        <v>7</v>
      </c>
      <c r="E275">
        <v>33.99</v>
      </c>
      <c r="F275" s="1">
        <v>28832</v>
      </c>
    </row>
    <row r="276" spans="1:6" x14ac:dyDescent="0.25">
      <c r="A276">
        <v>274</v>
      </c>
      <c r="B276" t="s">
        <v>563</v>
      </c>
      <c r="C276" t="s">
        <v>564</v>
      </c>
      <c r="D276" t="s">
        <v>7</v>
      </c>
      <c r="E276">
        <v>39.118000000000002</v>
      </c>
      <c r="F276" s="1">
        <v>35025</v>
      </c>
    </row>
    <row r="277" spans="1:6" x14ac:dyDescent="0.25">
      <c r="A277">
        <v>275</v>
      </c>
      <c r="B277" t="s">
        <v>565</v>
      </c>
      <c r="C277" t="s">
        <v>566</v>
      </c>
      <c r="D277" t="s">
        <v>7</v>
      </c>
      <c r="E277">
        <v>13.518000000000001</v>
      </c>
      <c r="F277" s="1">
        <v>44162</v>
      </c>
    </row>
    <row r="278" spans="1:6" x14ac:dyDescent="0.25">
      <c r="A278">
        <v>276</v>
      </c>
      <c r="B278" t="s">
        <v>567</v>
      </c>
      <c r="C278" t="s">
        <v>568</v>
      </c>
      <c r="D278" t="s">
        <v>157</v>
      </c>
      <c r="E278">
        <v>10.23</v>
      </c>
      <c r="F278" s="1">
        <v>44846</v>
      </c>
    </row>
    <row r="279" spans="1:6" x14ac:dyDescent="0.25">
      <c r="A279">
        <v>277</v>
      </c>
      <c r="B279" t="s">
        <v>569</v>
      </c>
      <c r="C279" t="s">
        <v>570</v>
      </c>
      <c r="D279" t="s">
        <v>7</v>
      </c>
      <c r="E279">
        <v>26.03</v>
      </c>
      <c r="F279" s="1">
        <v>42908</v>
      </c>
    </row>
    <row r="280" spans="1:6" x14ac:dyDescent="0.25">
      <c r="A280">
        <v>278</v>
      </c>
      <c r="B280" t="s">
        <v>571</v>
      </c>
      <c r="C280" t="s">
        <v>572</v>
      </c>
      <c r="D280" t="s">
        <v>7</v>
      </c>
      <c r="E280">
        <v>331.79899999999998</v>
      </c>
      <c r="F280" s="1">
        <v>15083</v>
      </c>
    </row>
    <row r="281" spans="1:6" x14ac:dyDescent="0.25">
      <c r="A281">
        <v>279</v>
      </c>
      <c r="B281" t="s">
        <v>573</v>
      </c>
      <c r="C281" t="s">
        <v>574</v>
      </c>
      <c r="D281" t="s">
        <v>7</v>
      </c>
      <c r="E281">
        <v>6.3129999999999997</v>
      </c>
      <c r="F281" s="1">
        <v>42887</v>
      </c>
    </row>
    <row r="282" spans="1:6" x14ac:dyDescent="0.25">
      <c r="A282">
        <v>280</v>
      </c>
      <c r="B282" t="s">
        <v>575</v>
      </c>
      <c r="C282" t="s">
        <v>576</v>
      </c>
      <c r="D282" t="s">
        <v>65</v>
      </c>
      <c r="E282">
        <v>10.686</v>
      </c>
      <c r="F282" s="1">
        <v>42971</v>
      </c>
    </row>
    <row r="283" spans="1:6" x14ac:dyDescent="0.25">
      <c r="A283">
        <v>281</v>
      </c>
      <c r="B283" t="s">
        <v>577</v>
      </c>
      <c r="C283" t="s">
        <v>578</v>
      </c>
      <c r="D283" t="s">
        <v>185</v>
      </c>
      <c r="E283">
        <v>25.62</v>
      </c>
      <c r="F283" s="1">
        <v>24457</v>
      </c>
    </row>
    <row r="284" spans="1:6" x14ac:dyDescent="0.25">
      <c r="A284">
        <v>282</v>
      </c>
      <c r="B284" t="s">
        <v>579</v>
      </c>
      <c r="C284" t="s">
        <v>580</v>
      </c>
      <c r="D284" t="s">
        <v>7</v>
      </c>
      <c r="E284">
        <v>95.66</v>
      </c>
      <c r="F284" s="1">
        <v>45134</v>
      </c>
    </row>
    <row r="285" spans="1:6" x14ac:dyDescent="0.25">
      <c r="A285">
        <v>283</v>
      </c>
      <c r="B285" t="s">
        <v>581</v>
      </c>
      <c r="C285" t="s">
        <v>582</v>
      </c>
      <c r="D285" t="s">
        <v>7</v>
      </c>
      <c r="E285">
        <v>131.59299999999999</v>
      </c>
      <c r="F285" s="1">
        <v>43782</v>
      </c>
    </row>
    <row r="286" spans="1:6" x14ac:dyDescent="0.25">
      <c r="A286">
        <v>284</v>
      </c>
      <c r="B286" t="s">
        <v>583</v>
      </c>
      <c r="C286" t="s">
        <v>584</v>
      </c>
      <c r="D286" t="s">
        <v>7</v>
      </c>
      <c r="E286">
        <v>101.872</v>
      </c>
      <c r="F286" s="1">
        <v>39972</v>
      </c>
    </row>
    <row r="287" spans="1:6" x14ac:dyDescent="0.25">
      <c r="A287">
        <v>285</v>
      </c>
      <c r="B287" t="s">
        <v>585</v>
      </c>
      <c r="C287" t="s">
        <v>586</v>
      </c>
      <c r="D287" t="s">
        <v>7</v>
      </c>
      <c r="E287">
        <v>29.878</v>
      </c>
      <c r="F287" s="1">
        <v>27746</v>
      </c>
    </row>
    <row r="288" spans="1:6" x14ac:dyDescent="0.25">
      <c r="A288">
        <v>286</v>
      </c>
      <c r="B288" t="s">
        <v>587</v>
      </c>
      <c r="C288" t="s">
        <v>588</v>
      </c>
      <c r="D288" t="s">
        <v>39</v>
      </c>
      <c r="E288">
        <v>19.928000000000001</v>
      </c>
      <c r="F288" s="1">
        <v>16718</v>
      </c>
    </row>
    <row r="289" spans="1:6" x14ac:dyDescent="0.25">
      <c r="A289">
        <v>287</v>
      </c>
      <c r="B289" t="s">
        <v>589</v>
      </c>
      <c r="C289" t="s">
        <v>590</v>
      </c>
      <c r="D289" t="s">
        <v>21</v>
      </c>
      <c r="E289">
        <v>41.064999999999998</v>
      </c>
      <c r="F289" s="1">
        <v>43635</v>
      </c>
    </row>
    <row r="290" spans="1:6" x14ac:dyDescent="0.25">
      <c r="A290">
        <v>288</v>
      </c>
      <c r="B290" t="s">
        <v>591</v>
      </c>
      <c r="C290" t="s">
        <v>592</v>
      </c>
      <c r="D290" t="s">
        <v>7</v>
      </c>
      <c r="E290">
        <v>77.63</v>
      </c>
      <c r="F290" s="1">
        <v>41957</v>
      </c>
    </row>
    <row r="291" spans="1:6" x14ac:dyDescent="0.25">
      <c r="A291">
        <v>289</v>
      </c>
      <c r="B291" t="s">
        <v>593</v>
      </c>
      <c r="C291" t="s">
        <v>594</v>
      </c>
      <c r="D291" t="s">
        <v>157</v>
      </c>
      <c r="E291">
        <v>19.917999999999999</v>
      </c>
      <c r="F291" s="1">
        <v>10339</v>
      </c>
    </row>
    <row r="292" spans="1:6" x14ac:dyDescent="0.25">
      <c r="A292">
        <v>290</v>
      </c>
      <c r="B292" t="s">
        <v>595</v>
      </c>
      <c r="C292" t="s">
        <v>596</v>
      </c>
      <c r="D292" t="s">
        <v>56</v>
      </c>
      <c r="E292">
        <v>28.811</v>
      </c>
      <c r="F292" s="1">
        <v>40038</v>
      </c>
    </row>
    <row r="293" spans="1:6" x14ac:dyDescent="0.25">
      <c r="A293">
        <v>291</v>
      </c>
      <c r="B293" t="s">
        <v>597</v>
      </c>
      <c r="C293" t="s">
        <v>598</v>
      </c>
      <c r="D293" t="s">
        <v>21</v>
      </c>
      <c r="E293">
        <v>21.745999999999999</v>
      </c>
      <c r="F293" s="1">
        <v>18154</v>
      </c>
    </row>
    <row r="294" spans="1:6" x14ac:dyDescent="0.25">
      <c r="A294">
        <v>292</v>
      </c>
      <c r="B294" t="s">
        <v>599</v>
      </c>
      <c r="C294" t="s">
        <v>600</v>
      </c>
      <c r="D294" t="s">
        <v>7</v>
      </c>
      <c r="E294">
        <v>20.887</v>
      </c>
      <c r="F294" s="1">
        <v>9325</v>
      </c>
    </row>
    <row r="295" spans="1:6" x14ac:dyDescent="0.25">
      <c r="A295">
        <v>293</v>
      </c>
      <c r="B295" t="s">
        <v>601</v>
      </c>
      <c r="C295" t="s">
        <v>602</v>
      </c>
      <c r="D295" t="s">
        <v>7</v>
      </c>
      <c r="E295">
        <v>123.96299999999999</v>
      </c>
      <c r="F295" s="1">
        <v>22991</v>
      </c>
    </row>
    <row r="296" spans="1:6" x14ac:dyDescent="0.25">
      <c r="A296">
        <v>294</v>
      </c>
      <c r="B296" t="s">
        <v>603</v>
      </c>
      <c r="C296" t="s">
        <v>604</v>
      </c>
      <c r="D296" t="s">
        <v>7</v>
      </c>
      <c r="E296">
        <v>17.25</v>
      </c>
      <c r="F296" s="1">
        <v>41215</v>
      </c>
    </row>
    <row r="297" spans="1:6" x14ac:dyDescent="0.25">
      <c r="A297">
        <v>295</v>
      </c>
      <c r="B297" t="s">
        <v>605</v>
      </c>
      <c r="C297" t="s">
        <v>606</v>
      </c>
      <c r="D297" t="s">
        <v>7</v>
      </c>
      <c r="E297">
        <v>35.036999999999999</v>
      </c>
      <c r="F297" s="1">
        <v>40396</v>
      </c>
    </row>
    <row r="298" spans="1:6" x14ac:dyDescent="0.25">
      <c r="A298">
        <v>296</v>
      </c>
      <c r="B298" t="s">
        <v>607</v>
      </c>
      <c r="C298" t="s">
        <v>608</v>
      </c>
      <c r="D298" t="s">
        <v>7</v>
      </c>
      <c r="E298">
        <v>32.948999999999998</v>
      </c>
      <c r="F298" s="1">
        <v>23000</v>
      </c>
    </row>
    <row r="299" spans="1:6" x14ac:dyDescent="0.25">
      <c r="A299">
        <v>297</v>
      </c>
      <c r="B299" t="s">
        <v>609</v>
      </c>
      <c r="C299" t="s">
        <v>610</v>
      </c>
      <c r="D299" t="s">
        <v>260</v>
      </c>
      <c r="E299">
        <v>16.943000000000001</v>
      </c>
      <c r="F299" s="1">
        <v>28771</v>
      </c>
    </row>
    <row r="300" spans="1:6" x14ac:dyDescent="0.25">
      <c r="A300">
        <v>298</v>
      </c>
      <c r="B300" t="s">
        <v>611</v>
      </c>
      <c r="C300" t="s">
        <v>612</v>
      </c>
      <c r="D300" t="s">
        <v>7</v>
      </c>
      <c r="E300">
        <v>12.456</v>
      </c>
      <c r="F300" s="1">
        <v>10233</v>
      </c>
    </row>
    <row r="301" spans="1:6" x14ac:dyDescent="0.25">
      <c r="A301">
        <v>299</v>
      </c>
      <c r="B301" t="s">
        <v>613</v>
      </c>
      <c r="C301" t="s">
        <v>614</v>
      </c>
      <c r="D301" t="s">
        <v>21</v>
      </c>
      <c r="E301">
        <v>73.971999999999994</v>
      </c>
      <c r="F301" s="1">
        <v>44876</v>
      </c>
    </row>
    <row r="302" spans="1:6" x14ac:dyDescent="0.25">
      <c r="A302">
        <v>300</v>
      </c>
      <c r="B302">
        <v>1917</v>
      </c>
      <c r="C302" t="s">
        <v>615</v>
      </c>
      <c r="D302" t="s">
        <v>7</v>
      </c>
      <c r="E302">
        <v>47.985999999999997</v>
      </c>
      <c r="F302" s="1">
        <v>43824</v>
      </c>
    </row>
    <row r="303" spans="1:6" x14ac:dyDescent="0.25">
      <c r="A303">
        <v>301</v>
      </c>
      <c r="B303" t="s">
        <v>616</v>
      </c>
      <c r="C303" t="s">
        <v>617</v>
      </c>
      <c r="D303" t="s">
        <v>7</v>
      </c>
      <c r="E303">
        <v>22.126999999999999</v>
      </c>
      <c r="F303" s="1">
        <v>40629</v>
      </c>
    </row>
    <row r="304" spans="1:6" x14ac:dyDescent="0.25">
      <c r="A304">
        <v>302</v>
      </c>
      <c r="B304" t="s">
        <v>618</v>
      </c>
      <c r="C304" t="s">
        <v>619</v>
      </c>
      <c r="D304" t="s">
        <v>7</v>
      </c>
      <c r="E304">
        <v>39.131</v>
      </c>
      <c r="F304" s="1">
        <v>39794</v>
      </c>
    </row>
    <row r="305" spans="1:6" x14ac:dyDescent="0.25">
      <c r="A305">
        <v>303</v>
      </c>
      <c r="B305" t="s">
        <v>620</v>
      </c>
      <c r="C305" t="s">
        <v>621</v>
      </c>
      <c r="D305" t="s">
        <v>26</v>
      </c>
      <c r="E305">
        <v>24.347999999999999</v>
      </c>
      <c r="F305" s="1">
        <v>38022</v>
      </c>
    </row>
    <row r="306" spans="1:6" x14ac:dyDescent="0.25">
      <c r="A306">
        <v>304</v>
      </c>
      <c r="B306" t="s">
        <v>622</v>
      </c>
      <c r="C306" t="s">
        <v>623</v>
      </c>
      <c r="D306" t="s">
        <v>18</v>
      </c>
      <c r="E306">
        <v>33.661000000000001</v>
      </c>
      <c r="F306" s="1">
        <v>39437</v>
      </c>
    </row>
    <row r="307" spans="1:6" x14ac:dyDescent="0.25">
      <c r="A307">
        <v>305</v>
      </c>
      <c r="B307" t="s">
        <v>624</v>
      </c>
      <c r="C307" t="s">
        <v>625</v>
      </c>
      <c r="D307" t="s">
        <v>18</v>
      </c>
      <c r="E307">
        <v>40.104999999999997</v>
      </c>
      <c r="F307" s="1">
        <v>40170</v>
      </c>
    </row>
    <row r="308" spans="1:6" x14ac:dyDescent="0.25">
      <c r="A308">
        <v>306</v>
      </c>
      <c r="B308" t="s">
        <v>626</v>
      </c>
      <c r="C308" t="s">
        <v>627</v>
      </c>
      <c r="D308" t="s">
        <v>26</v>
      </c>
      <c r="E308">
        <v>21.780999999999999</v>
      </c>
      <c r="F308" s="1">
        <v>39947</v>
      </c>
    </row>
    <row r="309" spans="1:6" x14ac:dyDescent="0.25">
      <c r="A309">
        <v>307</v>
      </c>
      <c r="B309" t="s">
        <v>628</v>
      </c>
      <c r="C309" t="s">
        <v>629</v>
      </c>
      <c r="D309" t="s">
        <v>401</v>
      </c>
      <c r="E309">
        <v>48.774000000000001</v>
      </c>
      <c r="F309" s="1">
        <v>34529</v>
      </c>
    </row>
    <row r="310" spans="1:6" x14ac:dyDescent="0.25">
      <c r="A310">
        <v>308</v>
      </c>
      <c r="B310" t="s">
        <v>630</v>
      </c>
      <c r="C310" t="s">
        <v>631</v>
      </c>
      <c r="D310" t="s">
        <v>7</v>
      </c>
      <c r="E310">
        <v>197.214</v>
      </c>
      <c r="F310" s="1">
        <v>43397</v>
      </c>
    </row>
    <row r="311" spans="1:6" x14ac:dyDescent="0.25">
      <c r="A311">
        <v>309</v>
      </c>
      <c r="B311" t="s">
        <v>632</v>
      </c>
      <c r="C311" t="s">
        <v>633</v>
      </c>
      <c r="D311" t="s">
        <v>185</v>
      </c>
      <c r="E311">
        <v>23.390999999999998</v>
      </c>
      <c r="F311" s="1">
        <v>27460</v>
      </c>
    </row>
    <row r="312" spans="1:6" x14ac:dyDescent="0.25">
      <c r="A312">
        <v>310</v>
      </c>
      <c r="B312" t="s">
        <v>634</v>
      </c>
      <c r="C312" t="s">
        <v>635</v>
      </c>
      <c r="D312" t="s">
        <v>39</v>
      </c>
      <c r="E312">
        <v>16.312999999999999</v>
      </c>
      <c r="F312" s="1">
        <v>21096</v>
      </c>
    </row>
    <row r="313" spans="1:6" x14ac:dyDescent="0.25">
      <c r="A313">
        <v>311</v>
      </c>
      <c r="B313" t="s">
        <v>636</v>
      </c>
      <c r="C313" t="s">
        <v>637</v>
      </c>
      <c r="D313" t="s">
        <v>638</v>
      </c>
      <c r="E313">
        <v>14.75</v>
      </c>
      <c r="F313" s="1">
        <v>20327</v>
      </c>
    </row>
    <row r="314" spans="1:6" x14ac:dyDescent="0.25">
      <c r="A314">
        <v>312</v>
      </c>
      <c r="B314" t="s">
        <v>639</v>
      </c>
      <c r="C314" t="s">
        <v>640</v>
      </c>
      <c r="D314" t="s">
        <v>7</v>
      </c>
      <c r="E314">
        <v>187.821</v>
      </c>
      <c r="F314" s="1">
        <v>21739</v>
      </c>
    </row>
    <row r="315" spans="1:6" x14ac:dyDescent="0.25">
      <c r="A315">
        <v>313</v>
      </c>
      <c r="B315" t="s">
        <v>641</v>
      </c>
      <c r="C315" t="s">
        <v>642</v>
      </c>
      <c r="D315" t="s">
        <v>21</v>
      </c>
      <c r="E315">
        <v>20.079000000000001</v>
      </c>
      <c r="F315" s="1">
        <v>19444</v>
      </c>
    </row>
    <row r="316" spans="1:6" x14ac:dyDescent="0.25">
      <c r="A316">
        <v>314</v>
      </c>
      <c r="B316" t="s">
        <v>643</v>
      </c>
      <c r="C316" t="s">
        <v>644</v>
      </c>
      <c r="D316" t="s">
        <v>65</v>
      </c>
      <c r="E316">
        <v>22.638999999999999</v>
      </c>
      <c r="F316" s="1">
        <v>44861</v>
      </c>
    </row>
    <row r="317" spans="1:6" x14ac:dyDescent="0.25">
      <c r="A317">
        <v>315</v>
      </c>
      <c r="B317" t="s">
        <v>645</v>
      </c>
      <c r="C317" t="s">
        <v>646</v>
      </c>
      <c r="D317" t="s">
        <v>7</v>
      </c>
      <c r="E317">
        <v>21.748999999999999</v>
      </c>
      <c r="F317" s="1">
        <v>30146</v>
      </c>
    </row>
    <row r="318" spans="1:6" x14ac:dyDescent="0.25">
      <c r="A318">
        <v>316</v>
      </c>
      <c r="B318" t="s">
        <v>647</v>
      </c>
      <c r="C318" t="s">
        <v>648</v>
      </c>
      <c r="D318" t="s">
        <v>185</v>
      </c>
      <c r="E318">
        <v>16.878</v>
      </c>
      <c r="F318" s="1">
        <v>27608</v>
      </c>
    </row>
    <row r="319" spans="1:6" x14ac:dyDescent="0.25">
      <c r="A319">
        <v>317</v>
      </c>
      <c r="B319" t="s">
        <v>649</v>
      </c>
      <c r="C319" t="s">
        <v>650</v>
      </c>
      <c r="D319" t="s">
        <v>21</v>
      </c>
      <c r="E319">
        <v>55.192999999999998</v>
      </c>
      <c r="F319" s="1">
        <v>31626</v>
      </c>
    </row>
    <row r="320" spans="1:6" x14ac:dyDescent="0.25">
      <c r="A320">
        <v>318</v>
      </c>
      <c r="B320" t="s">
        <v>651</v>
      </c>
      <c r="C320" t="s">
        <v>652</v>
      </c>
      <c r="D320" t="s">
        <v>7</v>
      </c>
      <c r="E320">
        <v>21.992999999999999</v>
      </c>
      <c r="F320" s="1">
        <v>17547</v>
      </c>
    </row>
    <row r="321" spans="1:6" x14ac:dyDescent="0.25">
      <c r="A321">
        <v>319</v>
      </c>
      <c r="B321" t="s">
        <v>653</v>
      </c>
      <c r="C321" t="s">
        <v>654</v>
      </c>
      <c r="D321" t="s">
        <v>7</v>
      </c>
      <c r="E321">
        <v>65.658000000000001</v>
      </c>
      <c r="F321" s="1">
        <v>37606</v>
      </c>
    </row>
    <row r="322" spans="1:6" x14ac:dyDescent="0.25">
      <c r="A322">
        <v>320</v>
      </c>
      <c r="B322" t="s">
        <v>655</v>
      </c>
      <c r="C322" t="s">
        <v>656</v>
      </c>
      <c r="D322" t="s">
        <v>56</v>
      </c>
      <c r="E322">
        <v>379.86099999999999</v>
      </c>
      <c r="F322" s="1">
        <v>45085</v>
      </c>
    </row>
    <row r="323" spans="1:6" x14ac:dyDescent="0.25">
      <c r="A323">
        <v>321</v>
      </c>
      <c r="B323" t="s">
        <v>657</v>
      </c>
      <c r="C323" t="s">
        <v>658</v>
      </c>
      <c r="D323" t="s">
        <v>7</v>
      </c>
      <c r="E323">
        <v>144.13200000000001</v>
      </c>
      <c r="F323" s="1">
        <v>45049</v>
      </c>
    </row>
    <row r="324" spans="1:6" x14ac:dyDescent="0.25">
      <c r="A324">
        <v>322</v>
      </c>
      <c r="B324" t="s">
        <v>659</v>
      </c>
      <c r="C324" t="s">
        <v>660</v>
      </c>
      <c r="D324" t="s">
        <v>21</v>
      </c>
      <c r="E324">
        <v>21.631</v>
      </c>
      <c r="F324" s="1">
        <v>38206</v>
      </c>
    </row>
    <row r="325" spans="1:6" x14ac:dyDescent="0.25">
      <c r="A325">
        <v>323</v>
      </c>
      <c r="B325" t="s">
        <v>661</v>
      </c>
      <c r="C325" t="s">
        <v>662</v>
      </c>
      <c r="D325" t="s">
        <v>7</v>
      </c>
      <c r="E325">
        <v>260.52699999999999</v>
      </c>
      <c r="F325" s="1">
        <v>35002</v>
      </c>
    </row>
    <row r="326" spans="1:6" x14ac:dyDescent="0.25">
      <c r="A326">
        <v>324</v>
      </c>
      <c r="B326" t="s">
        <v>663</v>
      </c>
      <c r="C326" t="s">
        <v>664</v>
      </c>
      <c r="D326" t="s">
        <v>7</v>
      </c>
      <c r="E326">
        <v>65.921000000000006</v>
      </c>
      <c r="F326" s="1">
        <v>37904</v>
      </c>
    </row>
    <row r="327" spans="1:6" x14ac:dyDescent="0.25">
      <c r="A327">
        <v>325</v>
      </c>
      <c r="B327" t="s">
        <v>665</v>
      </c>
      <c r="C327" t="s">
        <v>666</v>
      </c>
      <c r="D327" t="s">
        <v>56</v>
      </c>
      <c r="E327">
        <v>50.835000000000001</v>
      </c>
      <c r="F327" s="1">
        <v>43539</v>
      </c>
    </row>
    <row r="328" spans="1:6" x14ac:dyDescent="0.25">
      <c r="A328">
        <v>326</v>
      </c>
      <c r="B328" t="s">
        <v>667</v>
      </c>
      <c r="C328" t="s">
        <v>668</v>
      </c>
      <c r="D328" t="s">
        <v>7</v>
      </c>
      <c r="E328">
        <v>41.171999999999997</v>
      </c>
      <c r="F328" s="1">
        <v>17782</v>
      </c>
    </row>
    <row r="329" spans="1:6" x14ac:dyDescent="0.25">
      <c r="A329">
        <v>327</v>
      </c>
      <c r="B329" t="s">
        <v>669</v>
      </c>
      <c r="C329" t="s">
        <v>670</v>
      </c>
      <c r="D329" t="s">
        <v>7</v>
      </c>
      <c r="E329">
        <v>37.456000000000003</v>
      </c>
      <c r="F329" s="1">
        <v>34726</v>
      </c>
    </row>
    <row r="330" spans="1:6" x14ac:dyDescent="0.25">
      <c r="A330">
        <v>328</v>
      </c>
      <c r="B330" t="s">
        <v>671</v>
      </c>
      <c r="C330" t="s">
        <v>672</v>
      </c>
      <c r="D330" t="s">
        <v>185</v>
      </c>
      <c r="E330">
        <v>19.780999999999999</v>
      </c>
      <c r="F330" s="1">
        <v>21105</v>
      </c>
    </row>
    <row r="331" spans="1:6" x14ac:dyDescent="0.25">
      <c r="A331">
        <v>329</v>
      </c>
      <c r="B331" t="s">
        <v>673</v>
      </c>
      <c r="C331" t="s">
        <v>674</v>
      </c>
      <c r="D331" t="s">
        <v>7</v>
      </c>
      <c r="E331">
        <v>38.061999999999998</v>
      </c>
      <c r="F331" s="1">
        <v>35118</v>
      </c>
    </row>
    <row r="332" spans="1:6" x14ac:dyDescent="0.25">
      <c r="A332">
        <v>330</v>
      </c>
      <c r="B332" t="s">
        <v>675</v>
      </c>
      <c r="C332" t="s">
        <v>676</v>
      </c>
      <c r="D332" t="s">
        <v>7</v>
      </c>
      <c r="E332">
        <v>293.91899999999998</v>
      </c>
      <c r="F332" s="1">
        <v>44273</v>
      </c>
    </row>
    <row r="333" spans="1:6" x14ac:dyDescent="0.25">
      <c r="A333">
        <v>331</v>
      </c>
      <c r="B333" t="s">
        <v>677</v>
      </c>
      <c r="C333" t="s">
        <v>678</v>
      </c>
      <c r="D333" t="s">
        <v>7</v>
      </c>
      <c r="E333">
        <v>277.35700000000003</v>
      </c>
      <c r="F333" s="1">
        <v>44545</v>
      </c>
    </row>
    <row r="334" spans="1:6" x14ac:dyDescent="0.25">
      <c r="A334">
        <v>332</v>
      </c>
      <c r="B334" t="s">
        <v>679</v>
      </c>
      <c r="C334" t="s">
        <v>680</v>
      </c>
      <c r="D334" t="s">
        <v>26</v>
      </c>
      <c r="E334">
        <v>32.817999999999998</v>
      </c>
      <c r="F334" s="1">
        <v>43068</v>
      </c>
    </row>
    <row r="335" spans="1:6" x14ac:dyDescent="0.25">
      <c r="A335">
        <v>333</v>
      </c>
      <c r="B335" t="s">
        <v>681</v>
      </c>
      <c r="C335" t="s">
        <v>682</v>
      </c>
      <c r="D335" t="s">
        <v>21</v>
      </c>
      <c r="E335">
        <v>23.603999999999999</v>
      </c>
      <c r="F335" s="1">
        <v>42196</v>
      </c>
    </row>
    <row r="336" spans="1:6" x14ac:dyDescent="0.25">
      <c r="A336">
        <v>334</v>
      </c>
      <c r="B336" t="s">
        <v>683</v>
      </c>
      <c r="C336" t="s">
        <v>684</v>
      </c>
      <c r="D336" t="s">
        <v>21</v>
      </c>
      <c r="E336">
        <v>15.605</v>
      </c>
      <c r="F336" s="1">
        <v>39844</v>
      </c>
    </row>
    <row r="337" spans="1:6" x14ac:dyDescent="0.25">
      <c r="A337">
        <v>335</v>
      </c>
      <c r="B337" t="s">
        <v>685</v>
      </c>
      <c r="C337" t="s">
        <v>686</v>
      </c>
      <c r="D337" t="s">
        <v>174</v>
      </c>
      <c r="E337">
        <v>18.677</v>
      </c>
      <c r="F337" s="1">
        <v>44582</v>
      </c>
    </row>
    <row r="338" spans="1:6" x14ac:dyDescent="0.25">
      <c r="A338">
        <v>336</v>
      </c>
      <c r="B338" t="s">
        <v>687</v>
      </c>
      <c r="C338" t="s">
        <v>688</v>
      </c>
      <c r="D338" t="s">
        <v>7</v>
      </c>
      <c r="E338">
        <v>45.585999999999999</v>
      </c>
      <c r="F338" s="1">
        <v>43483</v>
      </c>
    </row>
    <row r="339" spans="1:6" x14ac:dyDescent="0.25">
      <c r="A339">
        <v>337</v>
      </c>
      <c r="B339" t="s">
        <v>689</v>
      </c>
      <c r="C339" t="s">
        <v>690</v>
      </c>
      <c r="D339" t="s">
        <v>39</v>
      </c>
      <c r="E339">
        <v>4.7130000000000001</v>
      </c>
      <c r="F339" s="1">
        <v>36292</v>
      </c>
    </row>
    <row r="340" spans="1:6" x14ac:dyDescent="0.25">
      <c r="A340">
        <v>338</v>
      </c>
      <c r="B340" t="s">
        <v>691</v>
      </c>
      <c r="C340" t="s">
        <v>692</v>
      </c>
      <c r="D340" t="s">
        <v>7</v>
      </c>
      <c r="E340">
        <v>249.61500000000001</v>
      </c>
      <c r="F340" s="1">
        <v>9856</v>
      </c>
    </row>
    <row r="341" spans="1:6" x14ac:dyDescent="0.25">
      <c r="A341">
        <v>339</v>
      </c>
      <c r="B341" t="s">
        <v>693</v>
      </c>
      <c r="C341" t="s">
        <v>694</v>
      </c>
      <c r="D341" t="s">
        <v>39</v>
      </c>
      <c r="E341">
        <v>9.25</v>
      </c>
      <c r="F341" s="1">
        <v>35791</v>
      </c>
    </row>
    <row r="342" spans="1:6" x14ac:dyDescent="0.25">
      <c r="A342">
        <v>340</v>
      </c>
      <c r="B342" t="s">
        <v>695</v>
      </c>
      <c r="C342" t="s">
        <v>696</v>
      </c>
      <c r="D342" t="s">
        <v>7</v>
      </c>
      <c r="E342">
        <v>175.78700000000001</v>
      </c>
      <c r="F342" s="1">
        <v>39961</v>
      </c>
    </row>
    <row r="343" spans="1:6" x14ac:dyDescent="0.25">
      <c r="A343">
        <v>341</v>
      </c>
      <c r="B343" t="s">
        <v>697</v>
      </c>
      <c r="C343" t="s">
        <v>698</v>
      </c>
      <c r="D343" t="s">
        <v>185</v>
      </c>
      <c r="E343">
        <v>14.798</v>
      </c>
      <c r="F343" s="1">
        <v>26924</v>
      </c>
    </row>
    <row r="344" spans="1:6" x14ac:dyDescent="0.25">
      <c r="A344">
        <v>342</v>
      </c>
      <c r="B344" t="s">
        <v>699</v>
      </c>
      <c r="C344" t="s">
        <v>700</v>
      </c>
      <c r="D344" t="s">
        <v>157</v>
      </c>
      <c r="E344">
        <v>20.204999999999998</v>
      </c>
      <c r="F344" s="1">
        <v>25456</v>
      </c>
    </row>
    <row r="345" spans="1:6" x14ac:dyDescent="0.25">
      <c r="A345">
        <v>343</v>
      </c>
      <c r="B345" t="s">
        <v>701</v>
      </c>
      <c r="C345" t="s">
        <v>702</v>
      </c>
      <c r="D345" t="s">
        <v>7</v>
      </c>
      <c r="E345">
        <v>28.64</v>
      </c>
      <c r="F345" s="1">
        <v>17603</v>
      </c>
    </row>
    <row r="346" spans="1:6" x14ac:dyDescent="0.25">
      <c r="A346">
        <v>344</v>
      </c>
      <c r="B346" t="s">
        <v>703</v>
      </c>
      <c r="C346" t="s">
        <v>704</v>
      </c>
      <c r="D346" t="s">
        <v>7</v>
      </c>
      <c r="E346">
        <v>83.188000000000002</v>
      </c>
      <c r="F346" s="1">
        <v>38336</v>
      </c>
    </row>
    <row r="347" spans="1:6" x14ac:dyDescent="0.25">
      <c r="A347">
        <v>345</v>
      </c>
      <c r="B347" t="s">
        <v>705</v>
      </c>
      <c r="C347" t="s">
        <v>706</v>
      </c>
      <c r="D347" t="s">
        <v>21</v>
      </c>
      <c r="E347">
        <v>16.798999999999999</v>
      </c>
      <c r="F347" s="1">
        <v>22647</v>
      </c>
    </row>
    <row r="348" spans="1:6" x14ac:dyDescent="0.25">
      <c r="A348">
        <v>346</v>
      </c>
      <c r="B348" t="s">
        <v>707</v>
      </c>
      <c r="C348" t="s">
        <v>708</v>
      </c>
      <c r="D348" t="s">
        <v>7</v>
      </c>
      <c r="E348">
        <v>51.113</v>
      </c>
      <c r="F348" s="1">
        <v>14594</v>
      </c>
    </row>
    <row r="349" spans="1:6" x14ac:dyDescent="0.25">
      <c r="A349">
        <v>347</v>
      </c>
      <c r="B349" t="s">
        <v>709</v>
      </c>
      <c r="C349" t="s">
        <v>710</v>
      </c>
      <c r="D349" t="s">
        <v>157</v>
      </c>
      <c r="E349">
        <v>20.763000000000002</v>
      </c>
      <c r="F349" s="1">
        <v>20770</v>
      </c>
    </row>
    <row r="350" spans="1:6" x14ac:dyDescent="0.25">
      <c r="A350">
        <v>348</v>
      </c>
      <c r="B350" t="s">
        <v>711</v>
      </c>
      <c r="C350" t="s">
        <v>712</v>
      </c>
      <c r="D350" t="s">
        <v>7</v>
      </c>
      <c r="E350">
        <v>129.857</v>
      </c>
      <c r="F350" s="1">
        <v>36378</v>
      </c>
    </row>
    <row r="351" spans="1:6" x14ac:dyDescent="0.25">
      <c r="A351">
        <v>349</v>
      </c>
      <c r="B351" t="s">
        <v>713</v>
      </c>
      <c r="C351" t="s">
        <v>714</v>
      </c>
      <c r="D351" t="s">
        <v>21</v>
      </c>
      <c r="E351">
        <v>22.536000000000001</v>
      </c>
      <c r="F351" s="1">
        <v>21547</v>
      </c>
    </row>
    <row r="352" spans="1:6" x14ac:dyDescent="0.25">
      <c r="A352">
        <v>350</v>
      </c>
      <c r="B352" t="s">
        <v>715</v>
      </c>
      <c r="C352" t="s">
        <v>716</v>
      </c>
      <c r="D352" t="s">
        <v>7</v>
      </c>
      <c r="E352">
        <v>16.376000000000001</v>
      </c>
      <c r="F352" s="1">
        <v>43357</v>
      </c>
    </row>
    <row r="353" spans="1:6" x14ac:dyDescent="0.25">
      <c r="A353">
        <v>351</v>
      </c>
      <c r="B353" t="s">
        <v>717</v>
      </c>
      <c r="C353" t="s">
        <v>718</v>
      </c>
      <c r="D353" t="s">
        <v>21</v>
      </c>
      <c r="E353">
        <v>39.262999999999998</v>
      </c>
      <c r="F353" s="1">
        <v>41839</v>
      </c>
    </row>
    <row r="354" spans="1:6" x14ac:dyDescent="0.25">
      <c r="A354">
        <v>352</v>
      </c>
      <c r="B354" t="s">
        <v>719</v>
      </c>
      <c r="C354" t="s">
        <v>720</v>
      </c>
      <c r="D354" t="s">
        <v>7</v>
      </c>
      <c r="E354">
        <v>33.860999999999997</v>
      </c>
      <c r="F354" s="1">
        <v>23195</v>
      </c>
    </row>
    <row r="355" spans="1:6" x14ac:dyDescent="0.25">
      <c r="A355">
        <v>353</v>
      </c>
      <c r="B355" t="s">
        <v>721</v>
      </c>
      <c r="C355" t="s">
        <v>722</v>
      </c>
      <c r="D355" t="s">
        <v>21</v>
      </c>
      <c r="E355">
        <v>141.93799999999999</v>
      </c>
      <c r="F355" s="1">
        <v>32340</v>
      </c>
    </row>
    <row r="356" spans="1:6" x14ac:dyDescent="0.25">
      <c r="A356">
        <v>354</v>
      </c>
      <c r="B356" t="s">
        <v>723</v>
      </c>
      <c r="C356" t="s">
        <v>724</v>
      </c>
      <c r="D356" t="s">
        <v>65</v>
      </c>
      <c r="E356">
        <v>16.666</v>
      </c>
      <c r="F356" s="1">
        <v>41739</v>
      </c>
    </row>
    <row r="357" spans="1:6" x14ac:dyDescent="0.25">
      <c r="A357">
        <v>355</v>
      </c>
      <c r="B357" t="s">
        <v>725</v>
      </c>
      <c r="C357" t="s">
        <v>726</v>
      </c>
      <c r="D357" t="s">
        <v>90</v>
      </c>
      <c r="E357">
        <v>32.606999999999999</v>
      </c>
      <c r="F357" s="1">
        <v>33970</v>
      </c>
    </row>
    <row r="358" spans="1:6" x14ac:dyDescent="0.25">
      <c r="A358">
        <v>356</v>
      </c>
      <c r="B358" t="s">
        <v>727</v>
      </c>
      <c r="C358" t="s">
        <v>728</v>
      </c>
      <c r="D358" t="s">
        <v>7</v>
      </c>
      <c r="E358">
        <v>37.228000000000002</v>
      </c>
      <c r="F358" s="1">
        <v>34131</v>
      </c>
    </row>
    <row r="359" spans="1:6" x14ac:dyDescent="0.25">
      <c r="A359">
        <v>357</v>
      </c>
      <c r="B359" t="s">
        <v>729</v>
      </c>
      <c r="C359" t="s">
        <v>730</v>
      </c>
      <c r="D359" t="s">
        <v>7</v>
      </c>
      <c r="E359">
        <v>46.982999999999997</v>
      </c>
      <c r="F359" s="1">
        <v>44421</v>
      </c>
    </row>
    <row r="360" spans="1:6" x14ac:dyDescent="0.25">
      <c r="A360">
        <v>358</v>
      </c>
      <c r="B360" t="s">
        <v>731</v>
      </c>
      <c r="C360" t="s">
        <v>732</v>
      </c>
      <c r="D360" t="s">
        <v>7</v>
      </c>
      <c r="E360">
        <v>49.027000000000001</v>
      </c>
      <c r="F360" s="1">
        <v>36378</v>
      </c>
    </row>
    <row r="361" spans="1:6" x14ac:dyDescent="0.25">
      <c r="A361">
        <v>359</v>
      </c>
      <c r="B361" t="s">
        <v>733</v>
      </c>
      <c r="C361" t="s">
        <v>734</v>
      </c>
      <c r="D361" t="s">
        <v>7</v>
      </c>
      <c r="E361">
        <v>32.023000000000003</v>
      </c>
      <c r="F361" s="1">
        <v>41565</v>
      </c>
    </row>
    <row r="362" spans="1:6" x14ac:dyDescent="0.25">
      <c r="A362">
        <v>360</v>
      </c>
      <c r="B362" t="s">
        <v>735</v>
      </c>
      <c r="C362" t="s">
        <v>736</v>
      </c>
      <c r="D362" t="s">
        <v>354</v>
      </c>
      <c r="E362">
        <v>28.109000000000002</v>
      </c>
      <c r="F362" s="1">
        <v>7363</v>
      </c>
    </row>
    <row r="363" spans="1:6" x14ac:dyDescent="0.25">
      <c r="A363">
        <v>361</v>
      </c>
      <c r="B363" t="s">
        <v>737</v>
      </c>
      <c r="C363" t="s">
        <v>738</v>
      </c>
      <c r="D363" t="s">
        <v>56</v>
      </c>
      <c r="E363">
        <v>16.457999999999998</v>
      </c>
      <c r="F363" s="1">
        <v>22782</v>
      </c>
    </row>
    <row r="364" spans="1:6" x14ac:dyDescent="0.25">
      <c r="A364">
        <v>362</v>
      </c>
      <c r="B364" t="s">
        <v>739</v>
      </c>
      <c r="C364" t="s">
        <v>740</v>
      </c>
      <c r="D364" t="s">
        <v>21</v>
      </c>
      <c r="E364">
        <v>19.754999999999999</v>
      </c>
      <c r="F364" s="1">
        <v>20835</v>
      </c>
    </row>
    <row r="365" spans="1:6" x14ac:dyDescent="0.25">
      <c r="A365">
        <v>363</v>
      </c>
      <c r="B365" t="s">
        <v>741</v>
      </c>
      <c r="C365" t="s">
        <v>742</v>
      </c>
      <c r="D365" t="s">
        <v>21</v>
      </c>
      <c r="E365">
        <v>48.036999999999999</v>
      </c>
      <c r="F365" s="1">
        <v>30752</v>
      </c>
    </row>
    <row r="366" spans="1:6" x14ac:dyDescent="0.25">
      <c r="A366">
        <v>364</v>
      </c>
      <c r="B366" t="s">
        <v>743</v>
      </c>
      <c r="C366" t="s">
        <v>744</v>
      </c>
      <c r="D366" t="s">
        <v>21</v>
      </c>
      <c r="E366">
        <v>38.256</v>
      </c>
      <c r="F366" s="1">
        <v>34895</v>
      </c>
    </row>
    <row r="367" spans="1:6" x14ac:dyDescent="0.25">
      <c r="A367">
        <v>365</v>
      </c>
      <c r="B367" t="s">
        <v>745</v>
      </c>
      <c r="C367" t="s">
        <v>746</v>
      </c>
      <c r="D367" t="s">
        <v>90</v>
      </c>
      <c r="E367">
        <v>24.122</v>
      </c>
      <c r="F367" s="1">
        <v>33590</v>
      </c>
    </row>
    <row r="368" spans="1:6" x14ac:dyDescent="0.25">
      <c r="A368">
        <v>366</v>
      </c>
      <c r="B368" t="s">
        <v>747</v>
      </c>
      <c r="C368" t="s">
        <v>748</v>
      </c>
      <c r="D368" t="s">
        <v>7</v>
      </c>
      <c r="E368">
        <v>62.604999999999997</v>
      </c>
      <c r="F368" s="1">
        <v>34843</v>
      </c>
    </row>
    <row r="369" spans="1:6" x14ac:dyDescent="0.25">
      <c r="A369">
        <v>367</v>
      </c>
      <c r="B369" t="s">
        <v>749</v>
      </c>
      <c r="C369" t="s">
        <v>750</v>
      </c>
      <c r="D369" t="s">
        <v>7</v>
      </c>
      <c r="E369">
        <v>56.933</v>
      </c>
      <c r="F369" s="1">
        <v>39246</v>
      </c>
    </row>
    <row r="370" spans="1:6" x14ac:dyDescent="0.25">
      <c r="A370">
        <v>368</v>
      </c>
      <c r="B370" t="s">
        <v>751</v>
      </c>
      <c r="C370" t="s">
        <v>752</v>
      </c>
      <c r="D370" t="s">
        <v>7</v>
      </c>
      <c r="E370">
        <v>99.031000000000006</v>
      </c>
      <c r="F370" s="1">
        <v>31611</v>
      </c>
    </row>
    <row r="371" spans="1:6" x14ac:dyDescent="0.25">
      <c r="A371">
        <v>369</v>
      </c>
      <c r="B371" t="s">
        <v>753</v>
      </c>
      <c r="C371" t="s">
        <v>754</v>
      </c>
      <c r="D371" t="s">
        <v>7</v>
      </c>
      <c r="E371">
        <v>72.697999999999993</v>
      </c>
      <c r="F371" s="1">
        <v>29539</v>
      </c>
    </row>
    <row r="372" spans="1:6" x14ac:dyDescent="0.25">
      <c r="A372">
        <v>370</v>
      </c>
      <c r="B372" t="s">
        <v>755</v>
      </c>
      <c r="C372" t="s">
        <v>756</v>
      </c>
      <c r="D372" t="s">
        <v>7</v>
      </c>
      <c r="E372">
        <v>107.11199999999999</v>
      </c>
      <c r="F372" s="1">
        <v>45100</v>
      </c>
    </row>
    <row r="373" spans="1:6" x14ac:dyDescent="0.25">
      <c r="A373">
        <v>371</v>
      </c>
      <c r="B373" t="s">
        <v>757</v>
      </c>
      <c r="C373" t="s">
        <v>758</v>
      </c>
      <c r="D373" t="s">
        <v>39</v>
      </c>
      <c r="E373">
        <v>16.178999999999998</v>
      </c>
      <c r="F373" s="1">
        <v>22305</v>
      </c>
    </row>
    <row r="374" spans="1:6" x14ac:dyDescent="0.25">
      <c r="A374">
        <v>372</v>
      </c>
      <c r="B374" t="s">
        <v>759</v>
      </c>
      <c r="C374" t="s">
        <v>760</v>
      </c>
      <c r="D374" t="s">
        <v>260</v>
      </c>
      <c r="E374">
        <v>16.888999999999999</v>
      </c>
      <c r="F374" s="1">
        <v>26654</v>
      </c>
    </row>
    <row r="375" spans="1:6" x14ac:dyDescent="0.25">
      <c r="A375">
        <v>373</v>
      </c>
      <c r="B375" t="s">
        <v>761</v>
      </c>
      <c r="C375" t="s">
        <v>762</v>
      </c>
      <c r="D375" t="s">
        <v>7</v>
      </c>
      <c r="E375">
        <v>69.177999999999997</v>
      </c>
      <c r="F375" s="1">
        <v>30127</v>
      </c>
    </row>
    <row r="376" spans="1:6" x14ac:dyDescent="0.25">
      <c r="A376">
        <v>374</v>
      </c>
      <c r="B376" t="s">
        <v>763</v>
      </c>
      <c r="C376" t="s">
        <v>764</v>
      </c>
      <c r="D376" t="s">
        <v>39</v>
      </c>
      <c r="E376">
        <v>16.358000000000001</v>
      </c>
      <c r="F376" s="1">
        <v>34431</v>
      </c>
    </row>
    <row r="377" spans="1:6" x14ac:dyDescent="0.25">
      <c r="A377">
        <v>375</v>
      </c>
      <c r="B377" t="s">
        <v>172</v>
      </c>
      <c r="C377" t="s">
        <v>765</v>
      </c>
      <c r="D377" t="s">
        <v>26</v>
      </c>
      <c r="E377">
        <v>23.981000000000002</v>
      </c>
      <c r="F377" s="1">
        <v>41297</v>
      </c>
    </row>
    <row r="378" spans="1:6" x14ac:dyDescent="0.25">
      <c r="A378">
        <v>376</v>
      </c>
      <c r="B378" t="s">
        <v>766</v>
      </c>
      <c r="C378" t="s">
        <v>767</v>
      </c>
      <c r="D378" t="s">
        <v>7</v>
      </c>
      <c r="E378">
        <v>21.853000000000002</v>
      </c>
      <c r="F378" s="1">
        <v>22931</v>
      </c>
    </row>
    <row r="379" spans="1:6" x14ac:dyDescent="0.25">
      <c r="A379">
        <v>377</v>
      </c>
      <c r="B379" t="s">
        <v>768</v>
      </c>
      <c r="C379" t="s">
        <v>769</v>
      </c>
      <c r="D379" t="s">
        <v>90</v>
      </c>
      <c r="E379">
        <v>33.24</v>
      </c>
      <c r="F379" s="1">
        <v>43672</v>
      </c>
    </row>
    <row r="380" spans="1:6" x14ac:dyDescent="0.25">
      <c r="A380">
        <v>378</v>
      </c>
      <c r="B380" t="s">
        <v>770</v>
      </c>
      <c r="C380" t="s">
        <v>771</v>
      </c>
      <c r="D380" t="s">
        <v>7</v>
      </c>
      <c r="E380">
        <v>30.030999999999999</v>
      </c>
      <c r="F380" s="1">
        <v>41579</v>
      </c>
    </row>
    <row r="381" spans="1:6" x14ac:dyDescent="0.25">
      <c r="A381">
        <v>379</v>
      </c>
      <c r="B381" t="s">
        <v>772</v>
      </c>
      <c r="C381" t="s">
        <v>773</v>
      </c>
      <c r="D381" t="s">
        <v>774</v>
      </c>
      <c r="E381">
        <v>17.673999999999999</v>
      </c>
      <c r="F381" s="1">
        <v>31959</v>
      </c>
    </row>
    <row r="382" spans="1:6" x14ac:dyDescent="0.25">
      <c r="A382">
        <v>380</v>
      </c>
      <c r="B382" t="s">
        <v>775</v>
      </c>
      <c r="C382" t="s">
        <v>776</v>
      </c>
      <c r="D382" t="s">
        <v>7</v>
      </c>
      <c r="E382">
        <v>14.308999999999999</v>
      </c>
      <c r="F382" s="1">
        <v>19290</v>
      </c>
    </row>
    <row r="383" spans="1:6" x14ac:dyDescent="0.25">
      <c r="A383">
        <v>381</v>
      </c>
      <c r="B383" t="s">
        <v>777</v>
      </c>
      <c r="C383" t="s">
        <v>778</v>
      </c>
      <c r="D383" t="s">
        <v>7</v>
      </c>
      <c r="E383">
        <v>20.225999999999999</v>
      </c>
      <c r="F383" s="1">
        <v>19897</v>
      </c>
    </row>
    <row r="384" spans="1:6" x14ac:dyDescent="0.25">
      <c r="A384">
        <v>382</v>
      </c>
      <c r="B384" t="s">
        <v>779</v>
      </c>
      <c r="C384" t="s">
        <v>780</v>
      </c>
      <c r="D384" t="s">
        <v>21</v>
      </c>
      <c r="E384">
        <v>19.337</v>
      </c>
      <c r="F384" s="1">
        <v>42686</v>
      </c>
    </row>
    <row r="385" spans="1:6" x14ac:dyDescent="0.25">
      <c r="A385">
        <v>383</v>
      </c>
      <c r="B385" t="s">
        <v>781</v>
      </c>
      <c r="C385" t="s">
        <v>782</v>
      </c>
      <c r="D385" t="s">
        <v>21</v>
      </c>
      <c r="E385">
        <v>41.377000000000002</v>
      </c>
      <c r="F385" s="1">
        <v>35021</v>
      </c>
    </row>
    <row r="386" spans="1:6" x14ac:dyDescent="0.25">
      <c r="A386">
        <v>384</v>
      </c>
      <c r="B386" t="s">
        <v>783</v>
      </c>
      <c r="C386" t="s">
        <v>784</v>
      </c>
      <c r="D386" t="s">
        <v>7</v>
      </c>
      <c r="E386">
        <v>60.061</v>
      </c>
      <c r="F386" s="1">
        <v>44996</v>
      </c>
    </row>
    <row r="387" spans="1:6" x14ac:dyDescent="0.25">
      <c r="A387">
        <v>385</v>
      </c>
      <c r="B387" t="s">
        <v>785</v>
      </c>
      <c r="C387" t="s">
        <v>786</v>
      </c>
      <c r="D387" t="s">
        <v>7</v>
      </c>
      <c r="E387">
        <v>122.319</v>
      </c>
      <c r="F387" s="1">
        <v>42522</v>
      </c>
    </row>
    <row r="388" spans="1:6" x14ac:dyDescent="0.25">
      <c r="A388">
        <v>386</v>
      </c>
      <c r="B388" t="s">
        <v>787</v>
      </c>
      <c r="C388" t="s">
        <v>788</v>
      </c>
      <c r="D388" t="s">
        <v>157</v>
      </c>
      <c r="E388">
        <v>24.263999999999999</v>
      </c>
      <c r="F388" s="1">
        <v>838</v>
      </c>
    </row>
    <row r="389" spans="1:6" x14ac:dyDescent="0.25">
      <c r="A389">
        <v>387</v>
      </c>
      <c r="B389" t="s">
        <v>789</v>
      </c>
      <c r="C389" t="s">
        <v>790</v>
      </c>
      <c r="D389" t="s">
        <v>7</v>
      </c>
      <c r="E389">
        <v>82.784999999999997</v>
      </c>
      <c r="F389" s="1">
        <v>29749</v>
      </c>
    </row>
    <row r="390" spans="1:6" x14ac:dyDescent="0.25">
      <c r="A390">
        <v>388</v>
      </c>
      <c r="B390" t="s">
        <v>791</v>
      </c>
      <c r="C390" t="s">
        <v>792</v>
      </c>
      <c r="D390" t="s">
        <v>157</v>
      </c>
      <c r="E390">
        <v>30.981999999999999</v>
      </c>
      <c r="F390" s="1">
        <v>24449</v>
      </c>
    </row>
    <row r="391" spans="1:6" x14ac:dyDescent="0.25">
      <c r="A391">
        <v>389</v>
      </c>
      <c r="B391" t="s">
        <v>793</v>
      </c>
      <c r="C391" t="s">
        <v>794</v>
      </c>
      <c r="D391" t="s">
        <v>7</v>
      </c>
      <c r="E391">
        <v>71.491</v>
      </c>
      <c r="F391" s="1">
        <v>18141</v>
      </c>
    </row>
    <row r="392" spans="1:6" x14ac:dyDescent="0.25">
      <c r="A392">
        <v>390</v>
      </c>
      <c r="B392" t="s">
        <v>795</v>
      </c>
      <c r="C392" t="s">
        <v>796</v>
      </c>
      <c r="D392" t="s">
        <v>774</v>
      </c>
      <c r="E392">
        <v>20.623000000000001</v>
      </c>
      <c r="F392" s="1">
        <v>35643</v>
      </c>
    </row>
    <row r="393" spans="1:6" x14ac:dyDescent="0.25">
      <c r="A393">
        <v>391</v>
      </c>
      <c r="B393" t="s">
        <v>797</v>
      </c>
      <c r="C393" t="s">
        <v>798</v>
      </c>
      <c r="D393" t="s">
        <v>39</v>
      </c>
      <c r="E393">
        <v>16.234999999999999</v>
      </c>
      <c r="F393" s="1">
        <v>19990</v>
      </c>
    </row>
    <row r="394" spans="1:6" x14ac:dyDescent="0.25">
      <c r="A394">
        <v>392</v>
      </c>
      <c r="B394" t="s">
        <v>799</v>
      </c>
      <c r="C394" t="s">
        <v>800</v>
      </c>
      <c r="D394" t="s">
        <v>7</v>
      </c>
      <c r="E394">
        <v>37.950000000000003</v>
      </c>
      <c r="F394" s="1">
        <v>44483</v>
      </c>
    </row>
    <row r="395" spans="1:6" x14ac:dyDescent="0.25">
      <c r="A395">
        <v>393</v>
      </c>
      <c r="B395" t="s">
        <v>801</v>
      </c>
      <c r="C395" t="s">
        <v>802</v>
      </c>
      <c r="D395" t="s">
        <v>7</v>
      </c>
      <c r="E395">
        <v>59.904000000000003</v>
      </c>
      <c r="F395" s="1">
        <v>44308</v>
      </c>
    </row>
    <row r="396" spans="1:6" x14ac:dyDescent="0.25">
      <c r="A396">
        <v>394</v>
      </c>
      <c r="B396" t="s">
        <v>803</v>
      </c>
      <c r="C396" t="s">
        <v>804</v>
      </c>
      <c r="D396" t="s">
        <v>7</v>
      </c>
      <c r="E396">
        <v>240.435</v>
      </c>
      <c r="F396" s="1">
        <v>35048</v>
      </c>
    </row>
    <row r="397" spans="1:6" x14ac:dyDescent="0.25">
      <c r="A397">
        <v>395</v>
      </c>
      <c r="B397" t="s">
        <v>805</v>
      </c>
      <c r="C397" t="s">
        <v>806</v>
      </c>
      <c r="D397" t="s">
        <v>7</v>
      </c>
      <c r="E397">
        <v>29.562999999999999</v>
      </c>
      <c r="F397" s="1">
        <v>14693</v>
      </c>
    </row>
    <row r="398" spans="1:6" x14ac:dyDescent="0.25">
      <c r="A398">
        <v>396</v>
      </c>
      <c r="B398" t="s">
        <v>807</v>
      </c>
      <c r="C398" t="s">
        <v>808</v>
      </c>
      <c r="D398" t="s">
        <v>7</v>
      </c>
      <c r="E398">
        <v>54.267000000000003</v>
      </c>
      <c r="F398" s="1">
        <v>41521</v>
      </c>
    </row>
    <row r="399" spans="1:6" x14ac:dyDescent="0.25">
      <c r="A399">
        <v>397</v>
      </c>
      <c r="B399" t="s">
        <v>809</v>
      </c>
      <c r="C399" t="s">
        <v>810</v>
      </c>
      <c r="D399" t="s">
        <v>7</v>
      </c>
      <c r="E399">
        <v>49.887999999999998</v>
      </c>
      <c r="F399" s="1">
        <v>33823</v>
      </c>
    </row>
    <row r="400" spans="1:6" x14ac:dyDescent="0.25">
      <c r="A400">
        <v>398</v>
      </c>
      <c r="B400" t="s">
        <v>811</v>
      </c>
      <c r="C400" t="s">
        <v>812</v>
      </c>
      <c r="D400" t="s">
        <v>157</v>
      </c>
      <c r="E400">
        <v>26.463000000000001</v>
      </c>
      <c r="F400" s="1">
        <v>34466</v>
      </c>
    </row>
    <row r="401" spans="1:6" x14ac:dyDescent="0.25">
      <c r="A401">
        <v>399</v>
      </c>
      <c r="B401" t="s">
        <v>813</v>
      </c>
      <c r="C401" t="s">
        <v>814</v>
      </c>
      <c r="D401" t="s">
        <v>7</v>
      </c>
      <c r="E401">
        <v>305.08499999999998</v>
      </c>
      <c r="F401" s="1">
        <v>27200</v>
      </c>
    </row>
    <row r="402" spans="1:6" x14ac:dyDescent="0.25">
      <c r="A402">
        <v>400</v>
      </c>
      <c r="B402" t="s">
        <v>815</v>
      </c>
      <c r="C402" t="s">
        <v>816</v>
      </c>
      <c r="D402" t="s">
        <v>7</v>
      </c>
      <c r="E402">
        <v>384.26799999999997</v>
      </c>
      <c r="F402" s="1">
        <v>42164</v>
      </c>
    </row>
    <row r="403" spans="1:6" x14ac:dyDescent="0.25">
      <c r="A403">
        <v>401</v>
      </c>
      <c r="B403" t="s">
        <v>817</v>
      </c>
      <c r="C403" t="s">
        <v>818</v>
      </c>
      <c r="D403" t="s">
        <v>157</v>
      </c>
      <c r="E403">
        <v>41.027999999999999</v>
      </c>
      <c r="F403" s="1">
        <v>44331</v>
      </c>
    </row>
    <row r="404" spans="1:6" x14ac:dyDescent="0.25">
      <c r="A404">
        <v>402</v>
      </c>
      <c r="B404" t="s">
        <v>819</v>
      </c>
      <c r="C404" t="s">
        <v>820</v>
      </c>
      <c r="D404" t="s">
        <v>7</v>
      </c>
      <c r="E404">
        <v>38.475000000000001</v>
      </c>
      <c r="F404" s="1">
        <v>43510</v>
      </c>
    </row>
    <row r="405" spans="1:6" x14ac:dyDescent="0.25">
      <c r="A405">
        <v>403</v>
      </c>
      <c r="B405" t="s">
        <v>821</v>
      </c>
      <c r="C405" t="s">
        <v>822</v>
      </c>
      <c r="D405" t="s">
        <v>18</v>
      </c>
      <c r="E405">
        <v>23.527999999999999</v>
      </c>
      <c r="F405" s="1">
        <v>42725</v>
      </c>
    </row>
    <row r="406" spans="1:6" x14ac:dyDescent="0.25">
      <c r="A406">
        <v>404</v>
      </c>
      <c r="B406" t="s">
        <v>823</v>
      </c>
      <c r="C406" t="s">
        <v>824</v>
      </c>
      <c r="D406" t="s">
        <v>7</v>
      </c>
      <c r="E406">
        <v>32.04</v>
      </c>
      <c r="F406" s="1">
        <v>39087</v>
      </c>
    </row>
    <row r="407" spans="1:6" x14ac:dyDescent="0.25">
      <c r="A407">
        <v>405</v>
      </c>
      <c r="B407" t="s">
        <v>825</v>
      </c>
      <c r="C407" t="s">
        <v>826</v>
      </c>
      <c r="D407" t="s">
        <v>7</v>
      </c>
      <c r="E407">
        <v>168.946</v>
      </c>
      <c r="F407" s="1">
        <v>37211</v>
      </c>
    </row>
    <row r="408" spans="1:6" x14ac:dyDescent="0.25">
      <c r="A408">
        <v>406</v>
      </c>
      <c r="B408" t="s">
        <v>827</v>
      </c>
      <c r="C408" t="s">
        <v>828</v>
      </c>
      <c r="D408" t="s">
        <v>7</v>
      </c>
      <c r="E408">
        <v>94.042000000000002</v>
      </c>
      <c r="F408" s="1">
        <v>35964</v>
      </c>
    </row>
    <row r="409" spans="1:6" x14ac:dyDescent="0.25">
      <c r="A409">
        <v>407</v>
      </c>
      <c r="B409" t="s">
        <v>829</v>
      </c>
      <c r="C409" t="s">
        <v>830</v>
      </c>
      <c r="D409" t="s">
        <v>21</v>
      </c>
      <c r="E409">
        <v>63.313000000000002</v>
      </c>
      <c r="F409" s="1">
        <v>44723</v>
      </c>
    </row>
    <row r="410" spans="1:6" x14ac:dyDescent="0.25">
      <c r="A410">
        <v>408</v>
      </c>
      <c r="B410" t="s">
        <v>831</v>
      </c>
      <c r="C410" t="s">
        <v>832</v>
      </c>
      <c r="D410" t="s">
        <v>7</v>
      </c>
      <c r="E410">
        <v>36.228000000000002</v>
      </c>
      <c r="F410" s="1">
        <v>42559</v>
      </c>
    </row>
    <row r="411" spans="1:6" x14ac:dyDescent="0.25">
      <c r="A411">
        <v>409</v>
      </c>
      <c r="B411" t="s">
        <v>833</v>
      </c>
      <c r="C411" t="s">
        <v>834</v>
      </c>
      <c r="D411" t="s">
        <v>7</v>
      </c>
      <c r="E411">
        <v>34.670999999999999</v>
      </c>
      <c r="F411" s="1">
        <v>41277</v>
      </c>
    </row>
    <row r="412" spans="1:6" x14ac:dyDescent="0.25">
      <c r="A412">
        <v>410</v>
      </c>
      <c r="B412" t="s">
        <v>835</v>
      </c>
      <c r="C412" t="s">
        <v>836</v>
      </c>
      <c r="D412" t="s">
        <v>7</v>
      </c>
      <c r="E412">
        <v>11.156000000000001</v>
      </c>
      <c r="F412" s="1">
        <v>41145</v>
      </c>
    </row>
    <row r="413" spans="1:6" x14ac:dyDescent="0.25">
      <c r="A413">
        <v>411</v>
      </c>
      <c r="B413" t="s">
        <v>837</v>
      </c>
      <c r="C413" t="s">
        <v>838</v>
      </c>
      <c r="D413" t="s">
        <v>21</v>
      </c>
      <c r="E413">
        <v>26.777999999999999</v>
      </c>
      <c r="F413" s="1">
        <v>37960</v>
      </c>
    </row>
    <row r="414" spans="1:6" x14ac:dyDescent="0.25">
      <c r="A414">
        <v>412</v>
      </c>
      <c r="B414" t="s">
        <v>839</v>
      </c>
      <c r="C414" t="s">
        <v>840</v>
      </c>
      <c r="D414" t="s">
        <v>7</v>
      </c>
      <c r="E414">
        <v>56.637</v>
      </c>
      <c r="F414" s="1">
        <v>44211</v>
      </c>
    </row>
    <row r="415" spans="1:6" x14ac:dyDescent="0.25">
      <c r="A415">
        <v>413</v>
      </c>
      <c r="B415" t="s">
        <v>841</v>
      </c>
      <c r="C415" t="s">
        <v>842</v>
      </c>
      <c r="D415" t="s">
        <v>157</v>
      </c>
      <c r="E415">
        <v>25.056000000000001</v>
      </c>
      <c r="F415" s="1">
        <v>43446</v>
      </c>
    </row>
    <row r="416" spans="1:6" x14ac:dyDescent="0.25">
      <c r="A416">
        <v>414</v>
      </c>
      <c r="B416" t="s">
        <v>843</v>
      </c>
      <c r="C416" t="s">
        <v>844</v>
      </c>
      <c r="D416" t="s">
        <v>157</v>
      </c>
      <c r="E416">
        <v>45.531999999999996</v>
      </c>
      <c r="F416" s="1">
        <v>37006</v>
      </c>
    </row>
    <row r="417" spans="1:6" x14ac:dyDescent="0.25">
      <c r="A417">
        <v>415</v>
      </c>
      <c r="B417" t="s">
        <v>845</v>
      </c>
      <c r="C417" t="s">
        <v>846</v>
      </c>
      <c r="D417" t="s">
        <v>7</v>
      </c>
      <c r="E417">
        <v>59.213999999999999</v>
      </c>
      <c r="F417" s="1">
        <v>41850</v>
      </c>
    </row>
    <row r="418" spans="1:6" x14ac:dyDescent="0.25">
      <c r="A418">
        <v>416</v>
      </c>
      <c r="B418" t="s">
        <v>847</v>
      </c>
      <c r="C418" t="s">
        <v>848</v>
      </c>
      <c r="D418" t="s">
        <v>39</v>
      </c>
      <c r="E418">
        <v>20.085999999999999</v>
      </c>
      <c r="F418" s="1">
        <v>27016</v>
      </c>
    </row>
    <row r="419" spans="1:6" x14ac:dyDescent="0.25">
      <c r="A419">
        <v>417</v>
      </c>
      <c r="B419" t="s">
        <v>849</v>
      </c>
      <c r="C419" t="s">
        <v>850</v>
      </c>
      <c r="D419" t="s">
        <v>7</v>
      </c>
      <c r="E419">
        <v>16.158999999999999</v>
      </c>
      <c r="F419" s="1">
        <v>42678</v>
      </c>
    </row>
    <row r="420" spans="1:6" x14ac:dyDescent="0.25">
      <c r="A420">
        <v>418</v>
      </c>
      <c r="B420" t="s">
        <v>851</v>
      </c>
      <c r="C420" t="s">
        <v>852</v>
      </c>
      <c r="D420" t="s">
        <v>412</v>
      </c>
      <c r="E420">
        <v>14.553000000000001</v>
      </c>
      <c r="F420" s="1">
        <v>20098</v>
      </c>
    </row>
    <row r="421" spans="1:6" x14ac:dyDescent="0.25">
      <c r="A421">
        <v>419</v>
      </c>
      <c r="B421" t="s">
        <v>853</v>
      </c>
      <c r="C421" t="s">
        <v>854</v>
      </c>
      <c r="D421" t="s">
        <v>157</v>
      </c>
      <c r="E421">
        <v>16.143000000000001</v>
      </c>
      <c r="F421" s="1">
        <v>39260</v>
      </c>
    </row>
    <row r="422" spans="1:6" x14ac:dyDescent="0.25">
      <c r="A422">
        <v>420</v>
      </c>
      <c r="B422" t="s">
        <v>855</v>
      </c>
      <c r="C422" t="s">
        <v>856</v>
      </c>
      <c r="D422" t="s">
        <v>7</v>
      </c>
      <c r="E422">
        <v>134.22999999999999</v>
      </c>
      <c r="F422" s="1">
        <v>35752</v>
      </c>
    </row>
    <row r="423" spans="1:6" x14ac:dyDescent="0.25">
      <c r="A423">
        <v>421</v>
      </c>
      <c r="B423" t="s">
        <v>857</v>
      </c>
      <c r="C423" t="s">
        <v>858</v>
      </c>
      <c r="D423" t="s">
        <v>56</v>
      </c>
      <c r="E423">
        <v>14.323</v>
      </c>
      <c r="F423" s="1">
        <v>44833</v>
      </c>
    </row>
    <row r="424" spans="1:6" x14ac:dyDescent="0.25">
      <c r="A424">
        <v>422</v>
      </c>
      <c r="B424" t="s">
        <v>859</v>
      </c>
      <c r="C424" t="s">
        <v>860</v>
      </c>
      <c r="D424" t="s">
        <v>7</v>
      </c>
      <c r="E424">
        <v>20.786000000000001</v>
      </c>
      <c r="F424" s="1">
        <v>34315</v>
      </c>
    </row>
    <row r="425" spans="1:6" x14ac:dyDescent="0.25">
      <c r="A425">
        <v>423</v>
      </c>
      <c r="B425" t="s">
        <v>861</v>
      </c>
      <c r="C425" t="s">
        <v>862</v>
      </c>
      <c r="D425" t="s">
        <v>21</v>
      </c>
      <c r="E425">
        <v>12.632999999999999</v>
      </c>
      <c r="F425" s="1">
        <v>39609</v>
      </c>
    </row>
    <row r="426" spans="1:6" x14ac:dyDescent="0.25">
      <c r="A426">
        <v>424</v>
      </c>
      <c r="B426" t="s">
        <v>863</v>
      </c>
      <c r="C426" t="s">
        <v>864</v>
      </c>
      <c r="D426" t="s">
        <v>7</v>
      </c>
      <c r="E426">
        <v>54.45</v>
      </c>
      <c r="F426" s="1">
        <v>39065</v>
      </c>
    </row>
    <row r="427" spans="1:6" x14ac:dyDescent="0.25">
      <c r="A427">
        <v>425</v>
      </c>
      <c r="B427" t="s">
        <v>865</v>
      </c>
      <c r="C427" t="s">
        <v>866</v>
      </c>
      <c r="D427" t="s">
        <v>867</v>
      </c>
      <c r="E427">
        <v>22.311</v>
      </c>
      <c r="F427" s="1">
        <v>42858</v>
      </c>
    </row>
    <row r="428" spans="1:6" x14ac:dyDescent="0.25">
      <c r="A428">
        <v>426</v>
      </c>
      <c r="B428" t="s">
        <v>868</v>
      </c>
      <c r="C428" t="s">
        <v>869</v>
      </c>
      <c r="D428" t="s">
        <v>7</v>
      </c>
      <c r="E428">
        <v>48.33</v>
      </c>
      <c r="F428" s="1">
        <v>42703</v>
      </c>
    </row>
    <row r="429" spans="1:6" x14ac:dyDescent="0.25">
      <c r="A429">
        <v>427</v>
      </c>
      <c r="B429" t="s">
        <v>870</v>
      </c>
      <c r="C429" t="s">
        <v>871</v>
      </c>
      <c r="D429" t="s">
        <v>7</v>
      </c>
      <c r="E429">
        <v>55.012</v>
      </c>
      <c r="F429" s="1">
        <v>38771</v>
      </c>
    </row>
    <row r="430" spans="1:6" x14ac:dyDescent="0.25">
      <c r="A430">
        <v>428</v>
      </c>
      <c r="B430" t="s">
        <v>872</v>
      </c>
      <c r="C430" t="s">
        <v>873</v>
      </c>
      <c r="D430" t="s">
        <v>7</v>
      </c>
      <c r="E430">
        <v>27.218</v>
      </c>
      <c r="F430" s="1">
        <v>44760</v>
      </c>
    </row>
    <row r="431" spans="1:6" x14ac:dyDescent="0.25">
      <c r="A431">
        <v>429</v>
      </c>
      <c r="B431" t="s">
        <v>874</v>
      </c>
      <c r="C431" t="s">
        <v>875</v>
      </c>
      <c r="D431" t="s">
        <v>21</v>
      </c>
      <c r="E431">
        <v>52.923000000000002</v>
      </c>
      <c r="F431" s="1">
        <v>44000</v>
      </c>
    </row>
    <row r="432" spans="1:6" x14ac:dyDescent="0.25">
      <c r="A432">
        <v>430</v>
      </c>
      <c r="B432" t="s">
        <v>876</v>
      </c>
      <c r="C432" t="s">
        <v>877</v>
      </c>
      <c r="D432" t="s">
        <v>21</v>
      </c>
      <c r="E432">
        <v>44.225000000000001</v>
      </c>
      <c r="F432" s="1">
        <v>43315</v>
      </c>
    </row>
    <row r="433" spans="1:6" x14ac:dyDescent="0.25">
      <c r="A433">
        <v>431</v>
      </c>
      <c r="B433" t="s">
        <v>878</v>
      </c>
      <c r="C433" t="s">
        <v>879</v>
      </c>
      <c r="D433" t="s">
        <v>7</v>
      </c>
      <c r="E433">
        <v>99.393000000000001</v>
      </c>
      <c r="F433" s="1">
        <v>43089</v>
      </c>
    </row>
    <row r="434" spans="1:6" x14ac:dyDescent="0.25">
      <c r="A434">
        <v>432</v>
      </c>
      <c r="B434" t="s">
        <v>880</v>
      </c>
      <c r="C434" t="s">
        <v>881</v>
      </c>
      <c r="D434" t="s">
        <v>39</v>
      </c>
      <c r="E434">
        <v>15.356999999999999</v>
      </c>
      <c r="F434" s="1">
        <v>22635</v>
      </c>
    </row>
    <row r="435" spans="1:6" x14ac:dyDescent="0.25">
      <c r="A435">
        <v>433</v>
      </c>
      <c r="B435" t="s">
        <v>882</v>
      </c>
      <c r="C435" t="s">
        <v>883</v>
      </c>
      <c r="D435" t="s">
        <v>7</v>
      </c>
      <c r="E435">
        <v>37.58</v>
      </c>
      <c r="F435" s="1">
        <v>44504</v>
      </c>
    </row>
    <row r="436" spans="1:6" x14ac:dyDescent="0.25">
      <c r="A436">
        <v>434</v>
      </c>
      <c r="B436" t="s">
        <v>884</v>
      </c>
      <c r="C436" t="s">
        <v>885</v>
      </c>
      <c r="D436" t="s">
        <v>21</v>
      </c>
      <c r="E436">
        <v>9.5039999999999996</v>
      </c>
      <c r="F436" s="1">
        <v>43448</v>
      </c>
    </row>
    <row r="437" spans="1:6" x14ac:dyDescent="0.25">
      <c r="A437">
        <v>435</v>
      </c>
      <c r="B437" t="s">
        <v>886</v>
      </c>
      <c r="C437" t="s">
        <v>887</v>
      </c>
      <c r="D437" t="s">
        <v>774</v>
      </c>
      <c r="E437">
        <v>15.885</v>
      </c>
      <c r="F437" s="1">
        <v>40589</v>
      </c>
    </row>
    <row r="438" spans="1:6" x14ac:dyDescent="0.25">
      <c r="A438">
        <v>436</v>
      </c>
      <c r="B438" t="s">
        <v>888</v>
      </c>
      <c r="C438" t="s">
        <v>889</v>
      </c>
      <c r="D438" t="s">
        <v>7</v>
      </c>
      <c r="E438">
        <v>25.802</v>
      </c>
      <c r="F438" s="1">
        <v>20327</v>
      </c>
    </row>
    <row r="439" spans="1:6" x14ac:dyDescent="0.25">
      <c r="A439">
        <v>437</v>
      </c>
      <c r="B439" t="s">
        <v>890</v>
      </c>
      <c r="C439" t="s">
        <v>891</v>
      </c>
      <c r="D439" t="s">
        <v>7</v>
      </c>
      <c r="E439">
        <v>220.73099999999999</v>
      </c>
      <c r="F439" s="1">
        <v>30461</v>
      </c>
    </row>
    <row r="440" spans="1:6" x14ac:dyDescent="0.25">
      <c r="A440">
        <v>438</v>
      </c>
      <c r="B440" t="s">
        <v>892</v>
      </c>
      <c r="C440" t="s">
        <v>893</v>
      </c>
      <c r="D440" t="s">
        <v>157</v>
      </c>
      <c r="E440">
        <v>17.295999999999999</v>
      </c>
      <c r="F440" s="1">
        <v>20118</v>
      </c>
    </row>
    <row r="441" spans="1:6" x14ac:dyDescent="0.25">
      <c r="A441">
        <v>439</v>
      </c>
      <c r="B441" t="s">
        <v>894</v>
      </c>
      <c r="C441" t="s">
        <v>895</v>
      </c>
      <c r="D441" t="s">
        <v>7</v>
      </c>
      <c r="E441">
        <v>86.688999999999993</v>
      </c>
      <c r="F441" s="1">
        <v>41913</v>
      </c>
    </row>
    <row r="442" spans="1:6" x14ac:dyDescent="0.25">
      <c r="A442">
        <v>440</v>
      </c>
      <c r="B442" t="s">
        <v>896</v>
      </c>
      <c r="C442" t="s">
        <v>897</v>
      </c>
      <c r="D442" t="s">
        <v>7</v>
      </c>
      <c r="E442">
        <v>54.49</v>
      </c>
      <c r="F442" s="1">
        <v>21872</v>
      </c>
    </row>
    <row r="443" spans="1:6" x14ac:dyDescent="0.25">
      <c r="A443">
        <v>441</v>
      </c>
      <c r="B443" t="s">
        <v>898</v>
      </c>
      <c r="C443" t="s">
        <v>899</v>
      </c>
      <c r="D443" t="s">
        <v>7</v>
      </c>
      <c r="E443">
        <v>19.38</v>
      </c>
      <c r="F443" s="1">
        <v>42248</v>
      </c>
    </row>
    <row r="444" spans="1:6" x14ac:dyDescent="0.25">
      <c r="A444">
        <v>442</v>
      </c>
      <c r="B444" t="s">
        <v>900</v>
      </c>
      <c r="C444" t="s">
        <v>901</v>
      </c>
      <c r="D444" t="s">
        <v>7</v>
      </c>
      <c r="E444">
        <v>14.162000000000001</v>
      </c>
      <c r="F444" s="1">
        <v>30225</v>
      </c>
    </row>
    <row r="445" spans="1:6" x14ac:dyDescent="0.25">
      <c r="A445">
        <v>443</v>
      </c>
      <c r="B445" t="s">
        <v>902</v>
      </c>
      <c r="C445" t="s">
        <v>903</v>
      </c>
      <c r="D445" t="s">
        <v>7</v>
      </c>
      <c r="E445">
        <v>72.95</v>
      </c>
      <c r="F445" s="1">
        <v>38163</v>
      </c>
    </row>
    <row r="446" spans="1:6" x14ac:dyDescent="0.25">
      <c r="A446">
        <v>444</v>
      </c>
      <c r="B446" t="s">
        <v>904</v>
      </c>
      <c r="C446" t="s">
        <v>905</v>
      </c>
      <c r="D446" t="s">
        <v>7</v>
      </c>
      <c r="E446">
        <v>17.513999999999999</v>
      </c>
      <c r="F446" s="1">
        <v>14537</v>
      </c>
    </row>
    <row r="447" spans="1:6" x14ac:dyDescent="0.25">
      <c r="A447">
        <v>445</v>
      </c>
      <c r="B447" t="s">
        <v>906</v>
      </c>
      <c r="C447" t="s">
        <v>907</v>
      </c>
      <c r="D447" t="s">
        <v>7</v>
      </c>
      <c r="E447">
        <v>33.201000000000001</v>
      </c>
      <c r="F447" s="1">
        <v>41485</v>
      </c>
    </row>
    <row r="448" spans="1:6" x14ac:dyDescent="0.25">
      <c r="A448">
        <v>446</v>
      </c>
      <c r="B448" t="s">
        <v>908</v>
      </c>
      <c r="C448" t="s">
        <v>909</v>
      </c>
      <c r="D448" t="s">
        <v>7</v>
      </c>
      <c r="E448">
        <v>10.954000000000001</v>
      </c>
      <c r="F448" s="1">
        <v>10481</v>
      </c>
    </row>
    <row r="449" spans="1:6" x14ac:dyDescent="0.25">
      <c r="A449">
        <v>447</v>
      </c>
      <c r="B449" t="s">
        <v>910</v>
      </c>
      <c r="C449" t="s">
        <v>911</v>
      </c>
      <c r="D449" t="s">
        <v>774</v>
      </c>
      <c r="E449">
        <v>12.821999999999999</v>
      </c>
      <c r="F449" s="1">
        <v>33002</v>
      </c>
    </row>
    <row r="450" spans="1:6" x14ac:dyDescent="0.25">
      <c r="A450">
        <v>448</v>
      </c>
      <c r="B450" t="s">
        <v>912</v>
      </c>
      <c r="C450" t="s">
        <v>913</v>
      </c>
      <c r="D450" t="s">
        <v>7</v>
      </c>
      <c r="E450">
        <v>26.356999999999999</v>
      </c>
      <c r="F450" s="1">
        <v>27378</v>
      </c>
    </row>
    <row r="451" spans="1:6" x14ac:dyDescent="0.25">
      <c r="A451">
        <v>449</v>
      </c>
      <c r="B451" t="s">
        <v>914</v>
      </c>
      <c r="C451" t="s">
        <v>915</v>
      </c>
      <c r="D451" t="s">
        <v>7</v>
      </c>
      <c r="E451">
        <v>60.143000000000001</v>
      </c>
      <c r="F451" s="1">
        <v>43824</v>
      </c>
    </row>
    <row r="452" spans="1:6" x14ac:dyDescent="0.25">
      <c r="A452">
        <v>450</v>
      </c>
      <c r="B452" t="s">
        <v>916</v>
      </c>
      <c r="C452" t="s">
        <v>917</v>
      </c>
      <c r="D452" t="s">
        <v>7</v>
      </c>
      <c r="E452">
        <v>35.328000000000003</v>
      </c>
      <c r="F452" s="1">
        <v>19597</v>
      </c>
    </row>
    <row r="453" spans="1:6" x14ac:dyDescent="0.25">
      <c r="A453">
        <v>451</v>
      </c>
      <c r="B453" t="s">
        <v>918</v>
      </c>
      <c r="C453" t="s">
        <v>919</v>
      </c>
      <c r="D453" t="s">
        <v>56</v>
      </c>
      <c r="E453">
        <v>43.868000000000002</v>
      </c>
      <c r="F453" s="1">
        <v>40424</v>
      </c>
    </row>
    <row r="454" spans="1:6" x14ac:dyDescent="0.25">
      <c r="A454">
        <v>452</v>
      </c>
      <c r="B454" t="s">
        <v>920</v>
      </c>
      <c r="C454" t="s">
        <v>921</v>
      </c>
      <c r="D454" t="s">
        <v>7</v>
      </c>
      <c r="E454">
        <v>21.574999999999999</v>
      </c>
      <c r="F454" s="1">
        <v>43824</v>
      </c>
    </row>
    <row r="455" spans="1:6" x14ac:dyDescent="0.25">
      <c r="A455">
        <v>453</v>
      </c>
      <c r="B455" t="s">
        <v>922</v>
      </c>
      <c r="C455" t="s">
        <v>923</v>
      </c>
      <c r="D455" t="s">
        <v>39</v>
      </c>
      <c r="E455">
        <v>20.486000000000001</v>
      </c>
      <c r="F455" s="1">
        <v>24358</v>
      </c>
    </row>
    <row r="456" spans="1:6" x14ac:dyDescent="0.25">
      <c r="A456">
        <v>454</v>
      </c>
      <c r="B456" t="s">
        <v>924</v>
      </c>
      <c r="C456" t="s">
        <v>925</v>
      </c>
      <c r="D456" t="s">
        <v>7</v>
      </c>
      <c r="E456">
        <v>50.540999999999997</v>
      </c>
      <c r="F456" s="1">
        <v>38093</v>
      </c>
    </row>
    <row r="457" spans="1:6" x14ac:dyDescent="0.25">
      <c r="A457">
        <v>455</v>
      </c>
      <c r="B457" t="s">
        <v>926</v>
      </c>
      <c r="C457" t="s">
        <v>927</v>
      </c>
      <c r="D457" t="s">
        <v>354</v>
      </c>
      <c r="E457">
        <v>11.433999999999999</v>
      </c>
      <c r="F457" s="1">
        <v>9783</v>
      </c>
    </row>
    <row r="458" spans="1:6" x14ac:dyDescent="0.25">
      <c r="A458">
        <v>456</v>
      </c>
      <c r="B458" t="s">
        <v>928</v>
      </c>
      <c r="C458" t="s">
        <v>929</v>
      </c>
      <c r="D458" t="s">
        <v>157</v>
      </c>
      <c r="E458">
        <v>21.059000000000001</v>
      </c>
      <c r="F458" s="1">
        <v>25260</v>
      </c>
    </row>
    <row r="459" spans="1:6" x14ac:dyDescent="0.25">
      <c r="A459">
        <v>457</v>
      </c>
      <c r="B459" t="s">
        <v>930</v>
      </c>
      <c r="C459" t="s">
        <v>931</v>
      </c>
      <c r="D459" t="s">
        <v>157</v>
      </c>
      <c r="E459">
        <v>16.375</v>
      </c>
      <c r="F459" s="1">
        <v>22693</v>
      </c>
    </row>
    <row r="460" spans="1:6" x14ac:dyDescent="0.25">
      <c r="A460">
        <v>458</v>
      </c>
      <c r="B460" t="s">
        <v>932</v>
      </c>
      <c r="C460" t="s">
        <v>933</v>
      </c>
      <c r="D460" t="s">
        <v>7</v>
      </c>
      <c r="E460">
        <v>156.83199999999999</v>
      </c>
      <c r="F460" s="1">
        <v>42440</v>
      </c>
    </row>
    <row r="461" spans="1:6" x14ac:dyDescent="0.25">
      <c r="A461">
        <v>459</v>
      </c>
      <c r="B461" t="s">
        <v>934</v>
      </c>
      <c r="C461" t="s">
        <v>935</v>
      </c>
      <c r="D461" t="s">
        <v>7</v>
      </c>
      <c r="E461">
        <v>134.98699999999999</v>
      </c>
      <c r="F461" s="1">
        <v>44531</v>
      </c>
    </row>
    <row r="462" spans="1:6" x14ac:dyDescent="0.25">
      <c r="A462">
        <v>460</v>
      </c>
      <c r="B462" t="s">
        <v>936</v>
      </c>
      <c r="C462" t="s">
        <v>937</v>
      </c>
      <c r="D462" t="s">
        <v>56</v>
      </c>
      <c r="E462">
        <v>40.415999999999997</v>
      </c>
      <c r="F462" s="1">
        <v>41872</v>
      </c>
    </row>
    <row r="463" spans="1:6" x14ac:dyDescent="0.25">
      <c r="A463">
        <v>461</v>
      </c>
      <c r="B463" t="s">
        <v>938</v>
      </c>
      <c r="C463" t="s">
        <v>939</v>
      </c>
      <c r="D463" t="s">
        <v>7</v>
      </c>
      <c r="E463">
        <v>19.731000000000002</v>
      </c>
      <c r="F463" s="1">
        <v>43857</v>
      </c>
    </row>
    <row r="464" spans="1:6" x14ac:dyDescent="0.25">
      <c r="A464">
        <v>462</v>
      </c>
      <c r="B464" t="s">
        <v>940</v>
      </c>
      <c r="C464" t="s">
        <v>941</v>
      </c>
      <c r="D464" t="s">
        <v>7</v>
      </c>
      <c r="E464">
        <v>132.64099999999999</v>
      </c>
      <c r="F464" s="1">
        <v>39849</v>
      </c>
    </row>
    <row r="465" spans="1:6" x14ac:dyDescent="0.25">
      <c r="A465">
        <v>463</v>
      </c>
      <c r="B465" t="s">
        <v>942</v>
      </c>
      <c r="C465" t="s">
        <v>943</v>
      </c>
      <c r="D465" t="s">
        <v>39</v>
      </c>
      <c r="E465">
        <v>30.209</v>
      </c>
      <c r="F465" s="1">
        <v>42411</v>
      </c>
    </row>
    <row r="466" spans="1:6" x14ac:dyDescent="0.25">
      <c r="A466">
        <v>464</v>
      </c>
      <c r="B466" t="s">
        <v>944</v>
      </c>
      <c r="C466" t="s">
        <v>945</v>
      </c>
      <c r="D466" t="s">
        <v>157</v>
      </c>
      <c r="E466">
        <v>74.766000000000005</v>
      </c>
      <c r="F466" s="1">
        <v>45196</v>
      </c>
    </row>
    <row r="467" spans="1:6" x14ac:dyDescent="0.25">
      <c r="A467">
        <v>465</v>
      </c>
      <c r="B467" t="s">
        <v>946</v>
      </c>
      <c r="C467" t="s">
        <v>947</v>
      </c>
      <c r="D467" t="s">
        <v>90</v>
      </c>
      <c r="E467">
        <v>16.404</v>
      </c>
      <c r="F467" s="1">
        <v>36789</v>
      </c>
    </row>
    <row r="468" spans="1:6" x14ac:dyDescent="0.25">
      <c r="A468">
        <v>466</v>
      </c>
      <c r="B468" t="s">
        <v>948</v>
      </c>
      <c r="C468" t="s">
        <v>949</v>
      </c>
      <c r="D468" t="s">
        <v>7</v>
      </c>
      <c r="E468">
        <v>23.521999999999998</v>
      </c>
      <c r="F468" s="1">
        <v>36770</v>
      </c>
    </row>
    <row r="469" spans="1:6" x14ac:dyDescent="0.25">
      <c r="A469">
        <v>467</v>
      </c>
      <c r="B469" t="s">
        <v>950</v>
      </c>
      <c r="C469" t="s">
        <v>951</v>
      </c>
      <c r="D469" t="s">
        <v>7</v>
      </c>
      <c r="E469">
        <v>130.94800000000001</v>
      </c>
      <c r="F469" s="1">
        <v>44904</v>
      </c>
    </row>
    <row r="470" spans="1:6" x14ac:dyDescent="0.25">
      <c r="A470">
        <v>468</v>
      </c>
      <c r="B470" t="s">
        <v>952</v>
      </c>
      <c r="C470" t="s">
        <v>953</v>
      </c>
      <c r="D470" t="s">
        <v>21</v>
      </c>
      <c r="E470">
        <v>21.731999999999999</v>
      </c>
      <c r="F470" s="1">
        <v>43253</v>
      </c>
    </row>
    <row r="471" spans="1:6" x14ac:dyDescent="0.25">
      <c r="A471">
        <v>469</v>
      </c>
      <c r="B471" t="s">
        <v>954</v>
      </c>
      <c r="C471" t="s">
        <v>955</v>
      </c>
      <c r="D471" t="s">
        <v>39</v>
      </c>
      <c r="E471">
        <v>12.529</v>
      </c>
      <c r="F471" s="1">
        <v>19013</v>
      </c>
    </row>
    <row r="472" spans="1:6" x14ac:dyDescent="0.25">
      <c r="A472">
        <v>470</v>
      </c>
      <c r="B472" t="s">
        <v>956</v>
      </c>
      <c r="C472" t="s">
        <v>957</v>
      </c>
      <c r="D472" t="s">
        <v>56</v>
      </c>
      <c r="E472">
        <v>19.506</v>
      </c>
      <c r="F472" s="1">
        <v>41361</v>
      </c>
    </row>
    <row r="473" spans="1:6" x14ac:dyDescent="0.25">
      <c r="A473">
        <v>471</v>
      </c>
      <c r="B473" t="s">
        <v>958</v>
      </c>
      <c r="C473" t="s">
        <v>959</v>
      </c>
      <c r="D473" t="s">
        <v>39</v>
      </c>
      <c r="E473">
        <v>15.266</v>
      </c>
      <c r="F473" s="1">
        <v>22911</v>
      </c>
    </row>
    <row r="474" spans="1:6" x14ac:dyDescent="0.25">
      <c r="A474">
        <v>472</v>
      </c>
      <c r="B474" t="s">
        <v>960</v>
      </c>
      <c r="C474" t="s">
        <v>961</v>
      </c>
      <c r="D474" t="s">
        <v>354</v>
      </c>
      <c r="E474">
        <v>37.332999999999998</v>
      </c>
      <c r="F474" s="1">
        <v>38246</v>
      </c>
    </row>
    <row r="475" spans="1:6" x14ac:dyDescent="0.25">
      <c r="A475">
        <v>473</v>
      </c>
      <c r="B475" t="s">
        <v>962</v>
      </c>
      <c r="C475" t="s">
        <v>963</v>
      </c>
      <c r="D475" t="s">
        <v>56</v>
      </c>
      <c r="E475">
        <v>16.744</v>
      </c>
      <c r="F475" s="1">
        <v>43805</v>
      </c>
    </row>
    <row r="476" spans="1:6" x14ac:dyDescent="0.25">
      <c r="A476">
        <v>474</v>
      </c>
      <c r="B476" t="s">
        <v>964</v>
      </c>
      <c r="C476" t="s">
        <v>965</v>
      </c>
      <c r="D476" t="s">
        <v>7</v>
      </c>
      <c r="E476">
        <v>245.869</v>
      </c>
      <c r="F476" s="1">
        <v>35132</v>
      </c>
    </row>
    <row r="477" spans="1:6" x14ac:dyDescent="0.25">
      <c r="A477">
        <v>475</v>
      </c>
      <c r="B477" t="s">
        <v>966</v>
      </c>
      <c r="C477" t="s">
        <v>967</v>
      </c>
      <c r="D477" t="s">
        <v>354</v>
      </c>
      <c r="E477">
        <v>20.951000000000001</v>
      </c>
      <c r="F477" s="1">
        <v>43748</v>
      </c>
    </row>
    <row r="478" spans="1:6" x14ac:dyDescent="0.25">
      <c r="A478">
        <v>476</v>
      </c>
      <c r="B478" t="s">
        <v>968</v>
      </c>
      <c r="C478" t="s">
        <v>969</v>
      </c>
      <c r="D478" t="s">
        <v>7</v>
      </c>
      <c r="E478">
        <v>94.84</v>
      </c>
      <c r="F478" s="1">
        <v>44258</v>
      </c>
    </row>
    <row r="479" spans="1:6" x14ac:dyDescent="0.25">
      <c r="A479">
        <v>477</v>
      </c>
      <c r="B479" t="s">
        <v>970</v>
      </c>
      <c r="C479" t="s">
        <v>971</v>
      </c>
      <c r="D479" t="s">
        <v>7</v>
      </c>
      <c r="E479">
        <v>54.731999999999999</v>
      </c>
      <c r="F479" s="1">
        <v>34243</v>
      </c>
    </row>
    <row r="480" spans="1:6" x14ac:dyDescent="0.25">
      <c r="A480">
        <v>478</v>
      </c>
      <c r="B480" t="s">
        <v>972</v>
      </c>
      <c r="C480" t="s">
        <v>973</v>
      </c>
      <c r="D480" t="s">
        <v>157</v>
      </c>
      <c r="E480">
        <v>16.117999999999999</v>
      </c>
      <c r="F480" s="1">
        <v>13670</v>
      </c>
    </row>
    <row r="481" spans="1:6" x14ac:dyDescent="0.25">
      <c r="A481">
        <v>479</v>
      </c>
      <c r="B481" t="s">
        <v>974</v>
      </c>
      <c r="C481" t="s">
        <v>975</v>
      </c>
      <c r="D481" t="s">
        <v>26</v>
      </c>
      <c r="E481">
        <v>27.353999999999999</v>
      </c>
      <c r="F481" s="1">
        <v>37883</v>
      </c>
    </row>
    <row r="482" spans="1:6" x14ac:dyDescent="0.25">
      <c r="A482">
        <v>480</v>
      </c>
      <c r="B482" t="s">
        <v>976</v>
      </c>
      <c r="C482" t="s">
        <v>977</v>
      </c>
      <c r="D482" t="s">
        <v>7</v>
      </c>
      <c r="E482">
        <v>16.571000000000002</v>
      </c>
      <c r="F482" s="1">
        <v>10170</v>
      </c>
    </row>
    <row r="483" spans="1:6" x14ac:dyDescent="0.25">
      <c r="A483">
        <v>481</v>
      </c>
      <c r="B483" t="s">
        <v>978</v>
      </c>
      <c r="C483" t="s">
        <v>979</v>
      </c>
      <c r="D483" t="s">
        <v>185</v>
      </c>
      <c r="E483">
        <v>18.895</v>
      </c>
      <c r="F483" s="1">
        <v>22775</v>
      </c>
    </row>
    <row r="484" spans="1:6" x14ac:dyDescent="0.25">
      <c r="A484">
        <v>482</v>
      </c>
      <c r="B484" t="s">
        <v>980</v>
      </c>
      <c r="C484" t="s">
        <v>981</v>
      </c>
      <c r="D484" t="s">
        <v>7</v>
      </c>
      <c r="E484">
        <v>162.11000000000001</v>
      </c>
      <c r="F484" s="1">
        <v>41626</v>
      </c>
    </row>
    <row r="485" spans="1:6" x14ac:dyDescent="0.25">
      <c r="A485">
        <v>483</v>
      </c>
      <c r="B485" t="s">
        <v>982</v>
      </c>
      <c r="C485" t="s">
        <v>983</v>
      </c>
      <c r="D485" t="s">
        <v>7</v>
      </c>
      <c r="E485">
        <v>117.67100000000001</v>
      </c>
      <c r="F485" s="1">
        <v>37239</v>
      </c>
    </row>
    <row r="486" spans="1:6" x14ac:dyDescent="0.25">
      <c r="A486">
        <v>484</v>
      </c>
      <c r="B486" t="s">
        <v>984</v>
      </c>
      <c r="C486" t="s">
        <v>985</v>
      </c>
      <c r="D486" t="s">
        <v>56</v>
      </c>
      <c r="E486">
        <v>20.827999999999999</v>
      </c>
      <c r="F486" s="1">
        <v>43759</v>
      </c>
    </row>
    <row r="487" spans="1:6" x14ac:dyDescent="0.25">
      <c r="A487">
        <v>485</v>
      </c>
      <c r="B487" t="s">
        <v>986</v>
      </c>
      <c r="C487" t="s">
        <v>987</v>
      </c>
      <c r="D487" t="s">
        <v>7</v>
      </c>
      <c r="E487">
        <v>327.06400000000002</v>
      </c>
      <c r="F487" s="1">
        <v>31632</v>
      </c>
    </row>
    <row r="488" spans="1:6" x14ac:dyDescent="0.25">
      <c r="A488">
        <v>486</v>
      </c>
      <c r="B488" t="s">
        <v>988</v>
      </c>
      <c r="C488" t="s">
        <v>989</v>
      </c>
      <c r="D488" t="s">
        <v>7</v>
      </c>
      <c r="E488">
        <v>33.408000000000001</v>
      </c>
      <c r="F488" s="1">
        <v>42370</v>
      </c>
    </row>
    <row r="489" spans="1:6" x14ac:dyDescent="0.25">
      <c r="A489">
        <v>487</v>
      </c>
      <c r="B489" t="s">
        <v>990</v>
      </c>
      <c r="C489" t="s">
        <v>991</v>
      </c>
      <c r="D489" t="s">
        <v>157</v>
      </c>
      <c r="E489">
        <v>16.050999999999998</v>
      </c>
      <c r="F489" s="1">
        <v>43033</v>
      </c>
    </row>
    <row r="490" spans="1:6" x14ac:dyDescent="0.25">
      <c r="A490">
        <v>488</v>
      </c>
      <c r="B490" t="s">
        <v>992</v>
      </c>
      <c r="C490" t="s">
        <v>993</v>
      </c>
      <c r="D490" t="s">
        <v>7</v>
      </c>
      <c r="E490">
        <v>31.393000000000001</v>
      </c>
      <c r="F490" s="1">
        <v>41969</v>
      </c>
    </row>
    <row r="491" spans="1:6" x14ac:dyDescent="0.25">
      <c r="A491">
        <v>489</v>
      </c>
      <c r="B491" t="s">
        <v>994</v>
      </c>
      <c r="C491" t="s">
        <v>995</v>
      </c>
      <c r="D491" t="s">
        <v>260</v>
      </c>
      <c r="E491">
        <v>15.137</v>
      </c>
      <c r="F491" s="1">
        <v>23053</v>
      </c>
    </row>
    <row r="492" spans="1:6" x14ac:dyDescent="0.25">
      <c r="A492">
        <v>490</v>
      </c>
      <c r="B492" t="s">
        <v>996</v>
      </c>
      <c r="C492" t="s">
        <v>997</v>
      </c>
      <c r="D492" t="s">
        <v>7</v>
      </c>
      <c r="E492">
        <v>16.170999999999999</v>
      </c>
      <c r="F492" s="1">
        <v>26793</v>
      </c>
    </row>
    <row r="493" spans="1:6" x14ac:dyDescent="0.25">
      <c r="A493">
        <v>491</v>
      </c>
      <c r="B493">
        <v>1900</v>
      </c>
      <c r="C493" t="s">
        <v>998</v>
      </c>
      <c r="D493" t="s">
        <v>39</v>
      </c>
      <c r="E493">
        <v>19.167999999999999</v>
      </c>
      <c r="F493" s="1">
        <v>28000</v>
      </c>
    </row>
    <row r="494" spans="1:6" x14ac:dyDescent="0.25">
      <c r="A494">
        <v>492</v>
      </c>
      <c r="B494" t="s">
        <v>999</v>
      </c>
      <c r="C494" t="s">
        <v>1000</v>
      </c>
      <c r="D494" t="s">
        <v>185</v>
      </c>
      <c r="E494">
        <v>17.039000000000001</v>
      </c>
      <c r="F494" s="1">
        <v>30437</v>
      </c>
    </row>
    <row r="495" spans="1:6" x14ac:dyDescent="0.25">
      <c r="A495">
        <v>493</v>
      </c>
      <c r="B495" t="s">
        <v>1001</v>
      </c>
      <c r="C495" t="s">
        <v>1002</v>
      </c>
      <c r="D495" t="s">
        <v>7</v>
      </c>
      <c r="E495">
        <v>64.73</v>
      </c>
      <c r="F495" s="1">
        <v>39853</v>
      </c>
    </row>
    <row r="496" spans="1:6" x14ac:dyDescent="0.25">
      <c r="A496">
        <v>494</v>
      </c>
      <c r="B496" t="s">
        <v>1003</v>
      </c>
      <c r="C496" t="s">
        <v>1004</v>
      </c>
      <c r="D496" t="s">
        <v>7</v>
      </c>
      <c r="E496">
        <v>54.819000000000003</v>
      </c>
      <c r="F496" s="1">
        <v>32962</v>
      </c>
    </row>
    <row r="497" spans="1:6" x14ac:dyDescent="0.25">
      <c r="A497">
        <v>495</v>
      </c>
      <c r="B497" t="s">
        <v>1005</v>
      </c>
      <c r="C497" t="s">
        <v>1006</v>
      </c>
      <c r="D497" t="s">
        <v>7</v>
      </c>
      <c r="E497">
        <v>85.037999999999997</v>
      </c>
      <c r="F497" s="1">
        <v>43796</v>
      </c>
    </row>
    <row r="498" spans="1:6" x14ac:dyDescent="0.25">
      <c r="A498">
        <v>496</v>
      </c>
      <c r="B498" t="s">
        <v>1007</v>
      </c>
      <c r="C498" t="s">
        <v>1008</v>
      </c>
      <c r="D498" t="s">
        <v>7</v>
      </c>
      <c r="E498">
        <v>59.191000000000003</v>
      </c>
      <c r="F498" s="1">
        <v>43182</v>
      </c>
    </row>
    <row r="499" spans="1:6" x14ac:dyDescent="0.25">
      <c r="A499">
        <v>497</v>
      </c>
      <c r="B499" t="s">
        <v>1009</v>
      </c>
      <c r="C499" t="s">
        <v>1010</v>
      </c>
      <c r="D499" t="s">
        <v>7</v>
      </c>
      <c r="E499">
        <v>31.125</v>
      </c>
      <c r="F499" s="1">
        <v>27014</v>
      </c>
    </row>
    <row r="500" spans="1:6" x14ac:dyDescent="0.25">
      <c r="A500">
        <v>498</v>
      </c>
      <c r="B500" t="s">
        <v>1011</v>
      </c>
      <c r="C500" t="s">
        <v>1012</v>
      </c>
      <c r="D500" t="s">
        <v>7</v>
      </c>
      <c r="E500">
        <v>112.876</v>
      </c>
      <c r="F500" s="1">
        <v>45147</v>
      </c>
    </row>
    <row r="501" spans="1:6" x14ac:dyDescent="0.25">
      <c r="A501">
        <v>499</v>
      </c>
      <c r="B501" t="s">
        <v>1013</v>
      </c>
      <c r="C501" t="s">
        <v>1014</v>
      </c>
      <c r="D501" t="s">
        <v>7</v>
      </c>
      <c r="E501">
        <v>36.874000000000002</v>
      </c>
      <c r="F501" s="1">
        <v>44897</v>
      </c>
    </row>
    <row r="502" spans="1:6" x14ac:dyDescent="0.25">
      <c r="A502">
        <v>500</v>
      </c>
      <c r="B502" t="s">
        <v>1015</v>
      </c>
      <c r="C502" t="s">
        <v>1016</v>
      </c>
      <c r="D502" t="s">
        <v>7</v>
      </c>
      <c r="E502">
        <v>20.617000000000001</v>
      </c>
      <c r="F502" s="1">
        <v>44127</v>
      </c>
    </row>
    <row r="503" spans="1:6" x14ac:dyDescent="0.25">
      <c r="A503">
        <v>501</v>
      </c>
      <c r="B503" t="s">
        <v>1017</v>
      </c>
      <c r="C503" t="s">
        <v>1018</v>
      </c>
      <c r="D503" t="s">
        <v>21</v>
      </c>
      <c r="E503">
        <v>18.722000000000001</v>
      </c>
      <c r="F503" s="1">
        <v>39704</v>
      </c>
    </row>
    <row r="504" spans="1:6" x14ac:dyDescent="0.25">
      <c r="A504">
        <v>502</v>
      </c>
      <c r="B504" t="s">
        <v>1019</v>
      </c>
      <c r="C504" t="s">
        <v>1020</v>
      </c>
      <c r="D504" t="s">
        <v>26</v>
      </c>
      <c r="E504">
        <v>15.847</v>
      </c>
      <c r="F504" s="1">
        <v>40898</v>
      </c>
    </row>
    <row r="505" spans="1:6" x14ac:dyDescent="0.25">
      <c r="A505">
        <v>503</v>
      </c>
      <c r="B505" t="s">
        <v>1021</v>
      </c>
      <c r="C505" t="s">
        <v>1022</v>
      </c>
      <c r="D505" t="s">
        <v>7</v>
      </c>
      <c r="E505">
        <v>51.738</v>
      </c>
      <c r="F505" s="1">
        <v>40795</v>
      </c>
    </row>
    <row r="506" spans="1:6" x14ac:dyDescent="0.25">
      <c r="A506">
        <v>504</v>
      </c>
      <c r="B506" t="s">
        <v>1023</v>
      </c>
      <c r="C506" t="s">
        <v>1024</v>
      </c>
      <c r="D506" t="s">
        <v>7</v>
      </c>
      <c r="E506">
        <v>17.428000000000001</v>
      </c>
      <c r="F506" s="1">
        <v>14685</v>
      </c>
    </row>
    <row r="507" spans="1:6" x14ac:dyDescent="0.25">
      <c r="A507">
        <v>505</v>
      </c>
      <c r="B507" t="s">
        <v>1025</v>
      </c>
      <c r="C507" t="s">
        <v>1026</v>
      </c>
      <c r="D507" t="s">
        <v>7</v>
      </c>
      <c r="E507">
        <v>81.331999999999994</v>
      </c>
      <c r="F507" s="1">
        <v>32652</v>
      </c>
    </row>
    <row r="508" spans="1:6" x14ac:dyDescent="0.25">
      <c r="A508">
        <v>506</v>
      </c>
      <c r="B508" t="s">
        <v>1027</v>
      </c>
      <c r="C508" t="s">
        <v>1028</v>
      </c>
      <c r="D508" t="s">
        <v>7</v>
      </c>
      <c r="E508">
        <v>52.042000000000002</v>
      </c>
      <c r="F508" s="1">
        <v>44582</v>
      </c>
    </row>
    <row r="509" spans="1:6" x14ac:dyDescent="0.25">
      <c r="A509">
        <v>507</v>
      </c>
      <c r="B509" t="s">
        <v>1029</v>
      </c>
      <c r="C509" t="s">
        <v>1030</v>
      </c>
      <c r="D509" t="s">
        <v>157</v>
      </c>
      <c r="E509">
        <v>13.557</v>
      </c>
      <c r="F509" s="1">
        <v>43761</v>
      </c>
    </row>
    <row r="510" spans="1:6" x14ac:dyDescent="0.25">
      <c r="A510">
        <v>508</v>
      </c>
      <c r="B510" t="s">
        <v>1031</v>
      </c>
      <c r="C510" t="s">
        <v>1032</v>
      </c>
      <c r="D510" t="s">
        <v>56</v>
      </c>
      <c r="E510">
        <v>25.361999999999998</v>
      </c>
      <c r="F510" s="1">
        <v>44420</v>
      </c>
    </row>
    <row r="511" spans="1:6" x14ac:dyDescent="0.25">
      <c r="A511">
        <v>509</v>
      </c>
      <c r="B511" t="s">
        <v>1033</v>
      </c>
      <c r="C511" t="s">
        <v>1034</v>
      </c>
      <c r="D511" t="s">
        <v>7</v>
      </c>
      <c r="E511">
        <v>13.686999999999999</v>
      </c>
      <c r="F511" s="1">
        <v>43056</v>
      </c>
    </row>
    <row r="512" spans="1:6" x14ac:dyDescent="0.25">
      <c r="A512">
        <v>510</v>
      </c>
      <c r="B512" t="s">
        <v>1035</v>
      </c>
      <c r="C512" t="s">
        <v>1036</v>
      </c>
      <c r="D512" t="s">
        <v>26</v>
      </c>
      <c r="E512">
        <v>23.759</v>
      </c>
      <c r="F512" s="1">
        <v>36778</v>
      </c>
    </row>
    <row r="513" spans="1:6" x14ac:dyDescent="0.25">
      <c r="A513">
        <v>511</v>
      </c>
      <c r="B513" t="s">
        <v>1037</v>
      </c>
      <c r="C513" t="s">
        <v>1038</v>
      </c>
      <c r="D513" t="s">
        <v>7</v>
      </c>
      <c r="E513">
        <v>49.637999999999998</v>
      </c>
      <c r="F513" s="1">
        <v>35860</v>
      </c>
    </row>
    <row r="514" spans="1:6" x14ac:dyDescent="0.25">
      <c r="A514">
        <v>512</v>
      </c>
      <c r="B514" t="s">
        <v>1039</v>
      </c>
      <c r="C514" t="s">
        <v>1040</v>
      </c>
      <c r="D514" t="s">
        <v>157</v>
      </c>
      <c r="E514">
        <v>11.092000000000001</v>
      </c>
      <c r="F514" s="1">
        <v>44461</v>
      </c>
    </row>
    <row r="515" spans="1:6" x14ac:dyDescent="0.25">
      <c r="A515">
        <v>513</v>
      </c>
      <c r="B515" t="s">
        <v>1041</v>
      </c>
      <c r="C515" t="s">
        <v>1042</v>
      </c>
      <c r="D515" t="s">
        <v>7</v>
      </c>
      <c r="E515">
        <v>13.282</v>
      </c>
      <c r="F515" s="1">
        <v>41937</v>
      </c>
    </row>
    <row r="516" spans="1:6" x14ac:dyDescent="0.25">
      <c r="A516">
        <v>514</v>
      </c>
      <c r="B516" t="s">
        <v>1043</v>
      </c>
      <c r="C516" t="s">
        <v>1044</v>
      </c>
      <c r="D516" t="s">
        <v>7</v>
      </c>
      <c r="E516">
        <v>10.494</v>
      </c>
      <c r="F516" s="1">
        <v>36161</v>
      </c>
    </row>
    <row r="517" spans="1:6" x14ac:dyDescent="0.25">
      <c r="A517">
        <v>515</v>
      </c>
      <c r="B517" t="s">
        <v>1045</v>
      </c>
      <c r="C517" t="s">
        <v>1046</v>
      </c>
      <c r="D517" t="s">
        <v>7</v>
      </c>
      <c r="E517">
        <v>15.025</v>
      </c>
      <c r="F517" s="1">
        <v>18808</v>
      </c>
    </row>
    <row r="518" spans="1:6" x14ac:dyDescent="0.25">
      <c r="A518">
        <v>516</v>
      </c>
      <c r="B518" t="s">
        <v>1047</v>
      </c>
      <c r="C518" t="s">
        <v>1048</v>
      </c>
      <c r="D518" t="s">
        <v>7</v>
      </c>
      <c r="E518">
        <v>153.578</v>
      </c>
      <c r="F518" s="1">
        <v>37196</v>
      </c>
    </row>
    <row r="519" spans="1:6" x14ac:dyDescent="0.25">
      <c r="A519">
        <v>517</v>
      </c>
      <c r="B519" t="s">
        <v>1049</v>
      </c>
      <c r="C519" t="s">
        <v>1050</v>
      </c>
      <c r="D519" t="s">
        <v>39</v>
      </c>
      <c r="E519">
        <v>39.549999999999997</v>
      </c>
      <c r="F519" s="1">
        <v>23632</v>
      </c>
    </row>
    <row r="520" spans="1:6" x14ac:dyDescent="0.25">
      <c r="A520">
        <v>518</v>
      </c>
      <c r="B520" t="s">
        <v>1051</v>
      </c>
      <c r="C520" t="s">
        <v>1052</v>
      </c>
      <c r="D520" t="s">
        <v>7</v>
      </c>
      <c r="E520">
        <v>19.268000000000001</v>
      </c>
      <c r="F520" s="1">
        <v>15405</v>
      </c>
    </row>
    <row r="521" spans="1:6" x14ac:dyDescent="0.25">
      <c r="A521">
        <v>519</v>
      </c>
      <c r="B521" t="s">
        <v>1053</v>
      </c>
      <c r="C521" t="s">
        <v>1054</v>
      </c>
      <c r="D521" t="s">
        <v>7</v>
      </c>
      <c r="E521">
        <v>89.218000000000004</v>
      </c>
      <c r="F521" s="1">
        <v>39575</v>
      </c>
    </row>
    <row r="522" spans="1:6" x14ac:dyDescent="0.25">
      <c r="A522">
        <v>520</v>
      </c>
      <c r="B522" t="s">
        <v>1055</v>
      </c>
      <c r="C522" t="s">
        <v>1056</v>
      </c>
      <c r="D522" t="s">
        <v>39</v>
      </c>
      <c r="E522">
        <v>20.132000000000001</v>
      </c>
      <c r="F522" s="1">
        <v>22272</v>
      </c>
    </row>
    <row r="523" spans="1:6" x14ac:dyDescent="0.25">
      <c r="A523">
        <v>521</v>
      </c>
      <c r="B523" t="s">
        <v>1057</v>
      </c>
      <c r="C523" t="s">
        <v>1058</v>
      </c>
      <c r="D523" t="s">
        <v>157</v>
      </c>
      <c r="E523">
        <v>14.62</v>
      </c>
      <c r="F523" s="1">
        <v>20192</v>
      </c>
    </row>
    <row r="524" spans="1:6" x14ac:dyDescent="0.25">
      <c r="A524">
        <v>522</v>
      </c>
      <c r="B524" t="s">
        <v>1059</v>
      </c>
      <c r="C524" t="s">
        <v>1060</v>
      </c>
      <c r="D524" t="s">
        <v>7</v>
      </c>
      <c r="E524">
        <v>68.668999999999997</v>
      </c>
      <c r="F524" s="1">
        <v>34251</v>
      </c>
    </row>
    <row r="525" spans="1:6" x14ac:dyDescent="0.25">
      <c r="A525">
        <v>523</v>
      </c>
      <c r="B525" t="s">
        <v>1061</v>
      </c>
      <c r="C525" t="s">
        <v>1062</v>
      </c>
      <c r="D525" t="s">
        <v>7</v>
      </c>
      <c r="E525">
        <v>76.849999999999994</v>
      </c>
      <c r="F525" s="1">
        <v>34283</v>
      </c>
    </row>
    <row r="526" spans="1:6" x14ac:dyDescent="0.25">
      <c r="A526">
        <v>524</v>
      </c>
      <c r="B526" t="s">
        <v>1063</v>
      </c>
      <c r="C526" t="s">
        <v>1064</v>
      </c>
      <c r="D526" t="s">
        <v>7</v>
      </c>
      <c r="E526">
        <v>21.779</v>
      </c>
      <c r="F526" s="1">
        <v>21557</v>
      </c>
    </row>
    <row r="527" spans="1:6" x14ac:dyDescent="0.25">
      <c r="A527">
        <v>525</v>
      </c>
      <c r="B527" t="s">
        <v>1065</v>
      </c>
      <c r="C527" t="s">
        <v>1066</v>
      </c>
      <c r="D527" t="s">
        <v>21</v>
      </c>
      <c r="E527">
        <v>95.16</v>
      </c>
      <c r="F527" s="1">
        <v>45240</v>
      </c>
    </row>
    <row r="528" spans="1:6" x14ac:dyDescent="0.25">
      <c r="A528">
        <v>526</v>
      </c>
      <c r="B528" t="s">
        <v>1067</v>
      </c>
      <c r="C528" t="s">
        <v>1068</v>
      </c>
      <c r="D528" t="s">
        <v>7</v>
      </c>
      <c r="E528">
        <v>27.956</v>
      </c>
      <c r="F528" s="1">
        <v>27658</v>
      </c>
    </row>
    <row r="529" spans="1:6" x14ac:dyDescent="0.25">
      <c r="A529">
        <v>527</v>
      </c>
      <c r="B529" t="s">
        <v>1069</v>
      </c>
      <c r="C529" t="s">
        <v>1070</v>
      </c>
      <c r="D529" t="s">
        <v>157</v>
      </c>
      <c r="E529">
        <v>16.155000000000001</v>
      </c>
      <c r="F529" s="1">
        <v>42753</v>
      </c>
    </row>
    <row r="530" spans="1:6" x14ac:dyDescent="0.25">
      <c r="A530">
        <v>528</v>
      </c>
      <c r="B530" t="s">
        <v>1071</v>
      </c>
      <c r="C530" t="s">
        <v>1072</v>
      </c>
      <c r="D530" t="s">
        <v>7</v>
      </c>
      <c r="E530">
        <v>48.106999999999999</v>
      </c>
      <c r="F530" s="1">
        <v>41928</v>
      </c>
    </row>
    <row r="531" spans="1:6" x14ac:dyDescent="0.25">
      <c r="A531">
        <v>529</v>
      </c>
      <c r="B531" t="s">
        <v>1073</v>
      </c>
      <c r="C531" t="s">
        <v>1074</v>
      </c>
      <c r="D531" t="s">
        <v>7</v>
      </c>
      <c r="E531">
        <v>89.710999999999999</v>
      </c>
      <c r="F531" s="1">
        <v>44364</v>
      </c>
    </row>
    <row r="532" spans="1:6" x14ac:dyDescent="0.25">
      <c r="A532">
        <v>530</v>
      </c>
      <c r="B532" t="s">
        <v>1075</v>
      </c>
      <c r="C532" t="s">
        <v>1076</v>
      </c>
      <c r="D532" t="s">
        <v>26</v>
      </c>
      <c r="E532">
        <v>38.209000000000003</v>
      </c>
      <c r="F532" s="1">
        <v>43278</v>
      </c>
    </row>
    <row r="533" spans="1:6" x14ac:dyDescent="0.25">
      <c r="A533">
        <v>531</v>
      </c>
      <c r="B533" t="s">
        <v>1077</v>
      </c>
      <c r="C533" t="s">
        <v>1078</v>
      </c>
      <c r="D533" t="s">
        <v>21</v>
      </c>
      <c r="E533">
        <v>12.972</v>
      </c>
      <c r="F533" s="1">
        <v>31374</v>
      </c>
    </row>
    <row r="534" spans="1:6" x14ac:dyDescent="0.25">
      <c r="A534">
        <v>532</v>
      </c>
      <c r="B534" t="s">
        <v>1079</v>
      </c>
      <c r="C534" t="s">
        <v>1080</v>
      </c>
      <c r="D534" t="s">
        <v>185</v>
      </c>
      <c r="E534">
        <v>24.449000000000002</v>
      </c>
      <c r="F534" s="1">
        <v>26378</v>
      </c>
    </row>
    <row r="535" spans="1:6" x14ac:dyDescent="0.25">
      <c r="A535">
        <v>533</v>
      </c>
      <c r="B535" t="s">
        <v>1081</v>
      </c>
      <c r="C535" t="s">
        <v>1082</v>
      </c>
      <c r="D535" t="s">
        <v>7</v>
      </c>
      <c r="E535">
        <v>29.061</v>
      </c>
      <c r="F535" s="1">
        <v>21104</v>
      </c>
    </row>
    <row r="536" spans="1:6" x14ac:dyDescent="0.25">
      <c r="A536">
        <v>534</v>
      </c>
      <c r="B536" t="s">
        <v>1083</v>
      </c>
      <c r="C536" t="s">
        <v>1084</v>
      </c>
      <c r="D536" t="s">
        <v>7</v>
      </c>
      <c r="E536">
        <v>34.537999999999997</v>
      </c>
      <c r="F536" s="1">
        <v>25001</v>
      </c>
    </row>
    <row r="537" spans="1:6" x14ac:dyDescent="0.25">
      <c r="A537">
        <v>535</v>
      </c>
      <c r="B537" t="s">
        <v>1085</v>
      </c>
      <c r="C537" t="s">
        <v>1086</v>
      </c>
      <c r="D537" t="s">
        <v>7</v>
      </c>
      <c r="E537">
        <v>38.923999999999999</v>
      </c>
      <c r="F537" s="1">
        <v>44260</v>
      </c>
    </row>
    <row r="538" spans="1:6" x14ac:dyDescent="0.25">
      <c r="A538">
        <v>536</v>
      </c>
      <c r="B538" t="s">
        <v>1087</v>
      </c>
      <c r="C538" t="s">
        <v>1088</v>
      </c>
      <c r="D538" t="s">
        <v>39</v>
      </c>
      <c r="E538">
        <v>22.783000000000001</v>
      </c>
      <c r="F538" s="1">
        <v>41275</v>
      </c>
    </row>
    <row r="539" spans="1:6" x14ac:dyDescent="0.25">
      <c r="A539">
        <v>537</v>
      </c>
      <c r="B539" t="s">
        <v>1089</v>
      </c>
      <c r="C539" t="s">
        <v>1090</v>
      </c>
      <c r="D539" t="s">
        <v>21</v>
      </c>
      <c r="E539">
        <v>60.585999999999999</v>
      </c>
      <c r="F539" s="1">
        <v>32718</v>
      </c>
    </row>
    <row r="540" spans="1:6" x14ac:dyDescent="0.25">
      <c r="A540">
        <v>538</v>
      </c>
      <c r="B540" t="s">
        <v>1091</v>
      </c>
      <c r="C540" t="s">
        <v>1092</v>
      </c>
      <c r="D540" t="s">
        <v>7</v>
      </c>
      <c r="E540">
        <v>24.817</v>
      </c>
      <c r="F540" s="1">
        <v>12472</v>
      </c>
    </row>
    <row r="541" spans="1:6" x14ac:dyDescent="0.25">
      <c r="A541">
        <v>539</v>
      </c>
      <c r="B541" t="s">
        <v>1093</v>
      </c>
      <c r="C541" t="s">
        <v>1094</v>
      </c>
      <c r="D541" t="s">
        <v>7</v>
      </c>
      <c r="E541">
        <v>13.196</v>
      </c>
      <c r="F541" s="1">
        <v>40949</v>
      </c>
    </row>
    <row r="542" spans="1:6" x14ac:dyDescent="0.25">
      <c r="A542">
        <v>540</v>
      </c>
      <c r="B542" t="s">
        <v>1095</v>
      </c>
      <c r="C542" t="s">
        <v>1096</v>
      </c>
      <c r="D542" t="s">
        <v>39</v>
      </c>
      <c r="E542">
        <v>107.878</v>
      </c>
      <c r="F542" s="1">
        <v>45176</v>
      </c>
    </row>
    <row r="543" spans="1:6" x14ac:dyDescent="0.25">
      <c r="A543">
        <v>541</v>
      </c>
      <c r="B543" t="s">
        <v>1093</v>
      </c>
      <c r="C543" t="s">
        <v>1094</v>
      </c>
      <c r="D543" t="s">
        <v>7</v>
      </c>
      <c r="E543">
        <v>13.196</v>
      </c>
      <c r="F543" s="1">
        <v>40949</v>
      </c>
    </row>
    <row r="544" spans="1:6" x14ac:dyDescent="0.25">
      <c r="A544">
        <v>542</v>
      </c>
      <c r="B544" t="s">
        <v>1097</v>
      </c>
      <c r="C544" t="s">
        <v>1098</v>
      </c>
      <c r="D544" t="s">
        <v>1099</v>
      </c>
      <c r="E544">
        <v>11.442</v>
      </c>
      <c r="F544" s="1">
        <v>32376</v>
      </c>
    </row>
    <row r="545" spans="1:6" x14ac:dyDescent="0.25">
      <c r="A545">
        <v>543</v>
      </c>
      <c r="B545" t="s">
        <v>1100</v>
      </c>
      <c r="C545" t="s">
        <v>1101</v>
      </c>
      <c r="D545" t="s">
        <v>7</v>
      </c>
      <c r="E545">
        <v>87.15</v>
      </c>
      <c r="F545" s="1">
        <v>21627</v>
      </c>
    </row>
    <row r="546" spans="1:6" x14ac:dyDescent="0.25">
      <c r="A546">
        <v>544</v>
      </c>
      <c r="B546" t="s">
        <v>1102</v>
      </c>
      <c r="C546" t="s">
        <v>1103</v>
      </c>
      <c r="D546" t="s">
        <v>7</v>
      </c>
      <c r="E546">
        <v>25.256</v>
      </c>
      <c r="F546" s="1">
        <v>44012</v>
      </c>
    </row>
    <row r="547" spans="1:6" x14ac:dyDescent="0.25">
      <c r="A547">
        <v>545</v>
      </c>
      <c r="B547" t="s">
        <v>1104</v>
      </c>
      <c r="C547" t="s">
        <v>1105</v>
      </c>
      <c r="D547" t="s">
        <v>39</v>
      </c>
      <c r="E547">
        <v>7.976</v>
      </c>
      <c r="F547" s="1">
        <v>29943</v>
      </c>
    </row>
    <row r="548" spans="1:6" x14ac:dyDescent="0.25">
      <c r="A548">
        <v>546</v>
      </c>
      <c r="B548" t="s">
        <v>1106</v>
      </c>
      <c r="C548" t="s">
        <v>1107</v>
      </c>
      <c r="D548" t="s">
        <v>1108</v>
      </c>
      <c r="E548">
        <v>15.500999999999999</v>
      </c>
      <c r="F548" s="1">
        <v>36923</v>
      </c>
    </row>
    <row r="549" spans="1:6" x14ac:dyDescent="0.25">
      <c r="A549">
        <v>547</v>
      </c>
      <c r="B549" t="s">
        <v>1109</v>
      </c>
      <c r="C549" t="s">
        <v>1110</v>
      </c>
      <c r="D549" t="s">
        <v>260</v>
      </c>
      <c r="E549">
        <v>15.127000000000001</v>
      </c>
      <c r="F549" s="1">
        <v>21954</v>
      </c>
    </row>
    <row r="550" spans="1:6" x14ac:dyDescent="0.25">
      <c r="A550">
        <v>548</v>
      </c>
      <c r="B550" t="s">
        <v>1111</v>
      </c>
      <c r="C550" t="s">
        <v>1112</v>
      </c>
      <c r="D550" t="s">
        <v>7</v>
      </c>
      <c r="E550">
        <v>110.72499999999999</v>
      </c>
      <c r="F550" s="1">
        <v>37771</v>
      </c>
    </row>
    <row r="551" spans="1:6" x14ac:dyDescent="0.25">
      <c r="A551">
        <v>549</v>
      </c>
      <c r="B551" t="s">
        <v>1113</v>
      </c>
      <c r="C551" t="s">
        <v>1114</v>
      </c>
      <c r="D551" t="s">
        <v>157</v>
      </c>
      <c r="E551">
        <v>16.138000000000002</v>
      </c>
      <c r="F551" s="1">
        <v>26808</v>
      </c>
    </row>
    <row r="552" spans="1:6" x14ac:dyDescent="0.25">
      <c r="A552">
        <v>550</v>
      </c>
      <c r="B552" t="s">
        <v>1115</v>
      </c>
      <c r="C552" t="s">
        <v>1116</v>
      </c>
      <c r="D552" t="s">
        <v>21</v>
      </c>
      <c r="E552">
        <v>21.341999999999999</v>
      </c>
      <c r="F552" s="1">
        <v>37513</v>
      </c>
    </row>
    <row r="553" spans="1:6" x14ac:dyDescent="0.25">
      <c r="A553">
        <v>551</v>
      </c>
      <c r="B553" t="s">
        <v>1117</v>
      </c>
      <c r="C553" t="s">
        <v>1118</v>
      </c>
      <c r="D553" t="s">
        <v>7</v>
      </c>
      <c r="E553">
        <v>114.42400000000001</v>
      </c>
      <c r="F553" s="1">
        <v>39254</v>
      </c>
    </row>
    <row r="554" spans="1:6" x14ac:dyDescent="0.25">
      <c r="A554">
        <v>552</v>
      </c>
      <c r="B554" t="s">
        <v>1119</v>
      </c>
      <c r="C554" t="s">
        <v>1120</v>
      </c>
      <c r="D554" t="s">
        <v>7</v>
      </c>
      <c r="E554">
        <v>27.385000000000002</v>
      </c>
      <c r="F554" s="1">
        <v>40123</v>
      </c>
    </row>
    <row r="555" spans="1:6" x14ac:dyDescent="0.25">
      <c r="A555">
        <v>553</v>
      </c>
      <c r="B555" t="s">
        <v>1121</v>
      </c>
      <c r="C555" t="s">
        <v>1122</v>
      </c>
      <c r="D555" t="s">
        <v>401</v>
      </c>
      <c r="E555">
        <v>32.404000000000003</v>
      </c>
      <c r="F555" s="1">
        <v>37602</v>
      </c>
    </row>
    <row r="556" spans="1:6" x14ac:dyDescent="0.25">
      <c r="A556">
        <v>554</v>
      </c>
      <c r="B556" t="s">
        <v>1123</v>
      </c>
      <c r="C556" t="s">
        <v>1124</v>
      </c>
      <c r="D556" t="s">
        <v>7</v>
      </c>
      <c r="E556">
        <v>78.155000000000001</v>
      </c>
      <c r="F556" s="1">
        <v>37048</v>
      </c>
    </row>
    <row r="557" spans="1:6" x14ac:dyDescent="0.25">
      <c r="A557">
        <v>555</v>
      </c>
      <c r="B557" t="s">
        <v>1125</v>
      </c>
      <c r="C557" t="s">
        <v>1126</v>
      </c>
      <c r="D557" t="s">
        <v>7</v>
      </c>
      <c r="E557">
        <v>25.623000000000001</v>
      </c>
      <c r="F557" s="1">
        <v>38154</v>
      </c>
    </row>
    <row r="558" spans="1:6" x14ac:dyDescent="0.25">
      <c r="A558">
        <v>556</v>
      </c>
      <c r="B558" t="s">
        <v>1127</v>
      </c>
      <c r="C558" t="s">
        <v>1128</v>
      </c>
      <c r="D558" t="s">
        <v>7</v>
      </c>
      <c r="E558">
        <v>409.77499999999998</v>
      </c>
      <c r="F558" s="1">
        <v>42794</v>
      </c>
    </row>
    <row r="559" spans="1:6" x14ac:dyDescent="0.25">
      <c r="A559">
        <v>557</v>
      </c>
      <c r="B559" t="s">
        <v>1129</v>
      </c>
      <c r="C559" t="s">
        <v>1130</v>
      </c>
      <c r="D559" t="s">
        <v>7</v>
      </c>
      <c r="E559">
        <v>30.66</v>
      </c>
      <c r="F559" s="1">
        <v>28078</v>
      </c>
    </row>
    <row r="560" spans="1:6" x14ac:dyDescent="0.25">
      <c r="A560">
        <v>558</v>
      </c>
      <c r="B560" t="s">
        <v>1131</v>
      </c>
      <c r="C560" t="s">
        <v>1132</v>
      </c>
      <c r="D560" t="s">
        <v>7</v>
      </c>
      <c r="E560">
        <v>22.524999999999999</v>
      </c>
      <c r="F560" s="1">
        <v>44064</v>
      </c>
    </row>
    <row r="561" spans="1:6" x14ac:dyDescent="0.25">
      <c r="A561">
        <v>559</v>
      </c>
      <c r="B561" t="s">
        <v>1133</v>
      </c>
      <c r="C561" t="s">
        <v>1134</v>
      </c>
      <c r="D561" t="s">
        <v>7</v>
      </c>
      <c r="E561">
        <v>61.648000000000003</v>
      </c>
      <c r="F561" s="1">
        <v>42314</v>
      </c>
    </row>
    <row r="562" spans="1:6" x14ac:dyDescent="0.25">
      <c r="A562">
        <v>560</v>
      </c>
      <c r="B562" t="s">
        <v>1135</v>
      </c>
      <c r="C562" t="s">
        <v>1136</v>
      </c>
      <c r="D562" t="s">
        <v>21</v>
      </c>
      <c r="E562">
        <v>28.788</v>
      </c>
      <c r="F562" s="1">
        <v>29337</v>
      </c>
    </row>
    <row r="563" spans="1:6" x14ac:dyDescent="0.25">
      <c r="A563">
        <v>561</v>
      </c>
      <c r="B563" t="s">
        <v>1137</v>
      </c>
      <c r="C563" t="s">
        <v>1138</v>
      </c>
      <c r="D563" t="s">
        <v>7</v>
      </c>
      <c r="E563">
        <v>121.256</v>
      </c>
      <c r="F563" s="1">
        <v>38672</v>
      </c>
    </row>
    <row r="564" spans="1:6" x14ac:dyDescent="0.25">
      <c r="A564">
        <v>562</v>
      </c>
      <c r="B564" t="s">
        <v>1139</v>
      </c>
      <c r="C564" t="s">
        <v>1140</v>
      </c>
      <c r="D564" t="s">
        <v>412</v>
      </c>
      <c r="E564">
        <v>25.638999999999999</v>
      </c>
      <c r="F564" s="1">
        <v>44497</v>
      </c>
    </row>
    <row r="565" spans="1:6" x14ac:dyDescent="0.25">
      <c r="A565">
        <v>563</v>
      </c>
      <c r="B565" t="s">
        <v>1141</v>
      </c>
      <c r="C565" t="s">
        <v>1142</v>
      </c>
      <c r="D565" t="s">
        <v>7</v>
      </c>
      <c r="E565">
        <v>83.611000000000004</v>
      </c>
      <c r="F565" s="1">
        <v>36770</v>
      </c>
    </row>
    <row r="566" spans="1:6" x14ac:dyDescent="0.25">
      <c r="A566">
        <v>564</v>
      </c>
      <c r="B566" t="s">
        <v>1143</v>
      </c>
      <c r="C566" t="s">
        <v>1144</v>
      </c>
      <c r="D566" t="s">
        <v>157</v>
      </c>
      <c r="E566">
        <v>13.129</v>
      </c>
      <c r="F566" s="1">
        <v>40822</v>
      </c>
    </row>
    <row r="567" spans="1:6" x14ac:dyDescent="0.25">
      <c r="A567">
        <v>565</v>
      </c>
      <c r="B567" t="s">
        <v>1145</v>
      </c>
      <c r="C567" t="s">
        <v>1146</v>
      </c>
      <c r="D567" t="s">
        <v>65</v>
      </c>
      <c r="E567">
        <v>30.12</v>
      </c>
      <c r="F567" s="1">
        <v>40459</v>
      </c>
    </row>
    <row r="568" spans="1:6" x14ac:dyDescent="0.25">
      <c r="A568">
        <v>566</v>
      </c>
      <c r="B568" t="s">
        <v>1147</v>
      </c>
      <c r="C568" t="s">
        <v>1148</v>
      </c>
      <c r="D568" t="s">
        <v>39</v>
      </c>
      <c r="E568">
        <v>12.532999999999999</v>
      </c>
      <c r="F568" s="1">
        <v>27480</v>
      </c>
    </row>
    <row r="569" spans="1:6" x14ac:dyDescent="0.25">
      <c r="A569">
        <v>567</v>
      </c>
      <c r="B569" t="s">
        <v>1149</v>
      </c>
      <c r="C569" t="s">
        <v>1150</v>
      </c>
      <c r="D569" t="s">
        <v>7</v>
      </c>
      <c r="E569">
        <v>24.588999999999999</v>
      </c>
      <c r="F569" s="1">
        <v>11731</v>
      </c>
    </row>
    <row r="570" spans="1:6" x14ac:dyDescent="0.25">
      <c r="A570">
        <v>568</v>
      </c>
      <c r="B570" t="s">
        <v>1151</v>
      </c>
      <c r="C570" t="s">
        <v>1152</v>
      </c>
      <c r="D570" t="s">
        <v>157</v>
      </c>
      <c r="E570">
        <v>21.050999999999998</v>
      </c>
      <c r="F570" s="1">
        <v>42635</v>
      </c>
    </row>
    <row r="571" spans="1:6" x14ac:dyDescent="0.25">
      <c r="A571">
        <v>569</v>
      </c>
      <c r="B571" t="s">
        <v>1153</v>
      </c>
      <c r="C571" t="s">
        <v>1154</v>
      </c>
      <c r="D571" t="s">
        <v>7</v>
      </c>
      <c r="E571">
        <v>58.482999999999997</v>
      </c>
      <c r="F571" s="1">
        <v>45079</v>
      </c>
    </row>
    <row r="572" spans="1:6" x14ac:dyDescent="0.25">
      <c r="A572">
        <v>570</v>
      </c>
      <c r="B572" t="s">
        <v>1155</v>
      </c>
      <c r="C572" t="s">
        <v>1156</v>
      </c>
      <c r="D572" t="s">
        <v>7</v>
      </c>
      <c r="E572">
        <v>20.302</v>
      </c>
      <c r="F572" s="1">
        <v>37769</v>
      </c>
    </row>
    <row r="573" spans="1:6" x14ac:dyDescent="0.25">
      <c r="A573">
        <v>571</v>
      </c>
      <c r="B573" t="s">
        <v>1157</v>
      </c>
      <c r="C573" t="s">
        <v>1158</v>
      </c>
      <c r="D573" t="s">
        <v>26</v>
      </c>
      <c r="E573">
        <v>24.222999999999999</v>
      </c>
      <c r="F573" s="1">
        <v>38275</v>
      </c>
    </row>
    <row r="574" spans="1:6" x14ac:dyDescent="0.25">
      <c r="A574">
        <v>572</v>
      </c>
      <c r="B574" t="s">
        <v>1159</v>
      </c>
      <c r="C574" t="s">
        <v>1160</v>
      </c>
      <c r="D574" t="s">
        <v>7</v>
      </c>
      <c r="E574">
        <v>37.165999999999997</v>
      </c>
      <c r="F574" s="1">
        <v>27467</v>
      </c>
    </row>
    <row r="575" spans="1:6" x14ac:dyDescent="0.25">
      <c r="A575">
        <v>573</v>
      </c>
      <c r="B575" t="s">
        <v>1161</v>
      </c>
      <c r="C575" t="s">
        <v>1162</v>
      </c>
      <c r="D575" t="s">
        <v>18</v>
      </c>
      <c r="E575">
        <v>17.731999999999999</v>
      </c>
      <c r="F575" s="1">
        <v>42202</v>
      </c>
    </row>
    <row r="576" spans="1:6" x14ac:dyDescent="0.25">
      <c r="A576">
        <v>574</v>
      </c>
      <c r="B576" t="s">
        <v>1163</v>
      </c>
      <c r="C576" t="s">
        <v>1164</v>
      </c>
      <c r="D576" t="s">
        <v>39</v>
      </c>
      <c r="E576">
        <v>14.066000000000001</v>
      </c>
      <c r="F576" s="1">
        <v>36770</v>
      </c>
    </row>
    <row r="577" spans="1:6" x14ac:dyDescent="0.25">
      <c r="A577">
        <v>575</v>
      </c>
      <c r="B577" t="s">
        <v>1165</v>
      </c>
      <c r="C577" t="s">
        <v>1166</v>
      </c>
      <c r="D577" t="s">
        <v>7</v>
      </c>
      <c r="E577">
        <v>53.174999999999997</v>
      </c>
      <c r="F577" s="1">
        <v>39346</v>
      </c>
    </row>
    <row r="578" spans="1:6" x14ac:dyDescent="0.25">
      <c r="A578">
        <v>576</v>
      </c>
      <c r="B578" t="s">
        <v>1167</v>
      </c>
      <c r="C578" t="s">
        <v>1168</v>
      </c>
      <c r="D578" t="s">
        <v>412</v>
      </c>
      <c r="E578">
        <v>17.224</v>
      </c>
      <c r="F578" s="1">
        <v>42341</v>
      </c>
    </row>
    <row r="579" spans="1:6" x14ac:dyDescent="0.25">
      <c r="A579">
        <v>577</v>
      </c>
      <c r="B579" t="s">
        <v>1169</v>
      </c>
      <c r="C579" t="s">
        <v>1170</v>
      </c>
      <c r="D579" t="s">
        <v>39</v>
      </c>
      <c r="E579">
        <v>9.5500000000000007</v>
      </c>
      <c r="F579" s="1">
        <v>26193</v>
      </c>
    </row>
    <row r="580" spans="1:6" x14ac:dyDescent="0.25">
      <c r="A580">
        <v>578</v>
      </c>
      <c r="B580" t="s">
        <v>1171</v>
      </c>
      <c r="C580" t="s">
        <v>1172</v>
      </c>
      <c r="D580" t="s">
        <v>26</v>
      </c>
      <c r="E580">
        <v>19.733000000000001</v>
      </c>
      <c r="F580" s="1">
        <v>38296</v>
      </c>
    </row>
    <row r="581" spans="1:6" x14ac:dyDescent="0.25">
      <c r="A581">
        <v>579</v>
      </c>
      <c r="B581" t="s">
        <v>1173</v>
      </c>
      <c r="C581" t="s">
        <v>1174</v>
      </c>
      <c r="D581" t="s">
        <v>21</v>
      </c>
      <c r="E581">
        <v>42.173999999999999</v>
      </c>
      <c r="F581" s="1">
        <v>39011</v>
      </c>
    </row>
    <row r="582" spans="1:6" x14ac:dyDescent="0.25">
      <c r="A582">
        <v>580</v>
      </c>
      <c r="B582" t="s">
        <v>1175</v>
      </c>
      <c r="C582" t="s">
        <v>1176</v>
      </c>
      <c r="D582" t="s">
        <v>56</v>
      </c>
      <c r="E582">
        <v>15.515000000000001</v>
      </c>
      <c r="F582" s="1">
        <v>43707</v>
      </c>
    </row>
    <row r="583" spans="1:6" x14ac:dyDescent="0.25">
      <c r="A583">
        <v>581</v>
      </c>
      <c r="B583" t="s">
        <v>1177</v>
      </c>
      <c r="C583" t="s">
        <v>1178</v>
      </c>
      <c r="D583" t="s">
        <v>26</v>
      </c>
      <c r="E583">
        <v>36.133000000000003</v>
      </c>
      <c r="F583" s="1">
        <v>40402</v>
      </c>
    </row>
    <row r="584" spans="1:6" x14ac:dyDescent="0.25">
      <c r="A584">
        <v>582</v>
      </c>
      <c r="B584" t="s">
        <v>1179</v>
      </c>
      <c r="C584" t="s">
        <v>1180</v>
      </c>
      <c r="D584" t="s">
        <v>7</v>
      </c>
      <c r="E584">
        <v>136.398</v>
      </c>
      <c r="F584" s="1">
        <v>37811</v>
      </c>
    </row>
    <row r="585" spans="1:6" x14ac:dyDescent="0.25">
      <c r="A585">
        <v>583</v>
      </c>
      <c r="B585" t="s">
        <v>105</v>
      </c>
      <c r="C585" t="s">
        <v>1181</v>
      </c>
      <c r="D585" t="s">
        <v>7</v>
      </c>
      <c r="E585">
        <v>9.69</v>
      </c>
      <c r="F585" s="1">
        <v>41292</v>
      </c>
    </row>
    <row r="586" spans="1:6" x14ac:dyDescent="0.25">
      <c r="A586">
        <v>584</v>
      </c>
      <c r="B586" t="s">
        <v>1182</v>
      </c>
      <c r="C586" t="s">
        <v>1183</v>
      </c>
      <c r="D586" t="s">
        <v>26</v>
      </c>
      <c r="E586">
        <v>91.028999999999996</v>
      </c>
      <c r="F586" s="1">
        <v>43600</v>
      </c>
    </row>
    <row r="587" spans="1:6" x14ac:dyDescent="0.25">
      <c r="A587">
        <v>585</v>
      </c>
      <c r="B587" t="s">
        <v>1184</v>
      </c>
      <c r="C587" t="s">
        <v>1185</v>
      </c>
      <c r="D587" t="s">
        <v>7</v>
      </c>
      <c r="E587">
        <v>38.366</v>
      </c>
      <c r="F587" s="1">
        <v>40109</v>
      </c>
    </row>
    <row r="588" spans="1:6" x14ac:dyDescent="0.25">
      <c r="A588">
        <v>586</v>
      </c>
      <c r="B588" t="s">
        <v>1186</v>
      </c>
      <c r="C588" t="s">
        <v>1187</v>
      </c>
      <c r="D588" t="s">
        <v>7</v>
      </c>
      <c r="E588">
        <v>50.859000000000002</v>
      </c>
      <c r="F588" s="1">
        <v>38605</v>
      </c>
    </row>
    <row r="589" spans="1:6" x14ac:dyDescent="0.25">
      <c r="A589">
        <v>587</v>
      </c>
      <c r="B589" t="s">
        <v>1188</v>
      </c>
      <c r="C589" t="s">
        <v>1189</v>
      </c>
      <c r="D589" t="s">
        <v>7</v>
      </c>
      <c r="E589">
        <v>31.855</v>
      </c>
      <c r="F589" s="1">
        <v>43181</v>
      </c>
    </row>
    <row r="590" spans="1:6" x14ac:dyDescent="0.25">
      <c r="A590">
        <v>588</v>
      </c>
      <c r="B590" t="s">
        <v>1190</v>
      </c>
      <c r="C590" t="s">
        <v>1191</v>
      </c>
      <c r="D590" t="s">
        <v>39</v>
      </c>
      <c r="E590">
        <v>8.5950000000000006</v>
      </c>
      <c r="F590" s="1">
        <v>42255</v>
      </c>
    </row>
    <row r="591" spans="1:6" x14ac:dyDescent="0.25">
      <c r="A591">
        <v>589</v>
      </c>
      <c r="B591" t="s">
        <v>1192</v>
      </c>
      <c r="C591" t="s">
        <v>1193</v>
      </c>
      <c r="D591" t="s">
        <v>7</v>
      </c>
      <c r="E591">
        <v>78.513000000000005</v>
      </c>
      <c r="F591" s="1">
        <v>40345</v>
      </c>
    </row>
    <row r="592" spans="1:6" x14ac:dyDescent="0.25">
      <c r="A592">
        <v>590</v>
      </c>
      <c r="B592" t="s">
        <v>1194</v>
      </c>
      <c r="C592" t="s">
        <v>1195</v>
      </c>
      <c r="D592" t="s">
        <v>65</v>
      </c>
      <c r="E592">
        <v>1.3029999999999999</v>
      </c>
      <c r="F592" s="1">
        <v>37855</v>
      </c>
    </row>
    <row r="593" spans="1:6" x14ac:dyDescent="0.25">
      <c r="A593">
        <v>591</v>
      </c>
      <c r="B593" t="s">
        <v>1196</v>
      </c>
      <c r="C593" t="s">
        <v>1197</v>
      </c>
      <c r="D593" t="s">
        <v>21</v>
      </c>
      <c r="E593">
        <v>40.755000000000003</v>
      </c>
      <c r="F593" s="1">
        <v>33803</v>
      </c>
    </row>
    <row r="594" spans="1:6" x14ac:dyDescent="0.25">
      <c r="A594">
        <v>592</v>
      </c>
      <c r="B594" t="s">
        <v>1198</v>
      </c>
      <c r="C594" t="s">
        <v>1199</v>
      </c>
      <c r="D594" t="s">
        <v>7</v>
      </c>
      <c r="E594">
        <v>28.071000000000002</v>
      </c>
      <c r="F594" s="1">
        <v>23657</v>
      </c>
    </row>
    <row r="595" spans="1:6" x14ac:dyDescent="0.25">
      <c r="A595">
        <v>593</v>
      </c>
      <c r="B595" t="s">
        <v>1200</v>
      </c>
      <c r="C595" t="s">
        <v>1201</v>
      </c>
      <c r="D595" t="s">
        <v>7</v>
      </c>
      <c r="E595">
        <v>31.026</v>
      </c>
      <c r="F595" s="1">
        <v>42244</v>
      </c>
    </row>
    <row r="596" spans="1:6" x14ac:dyDescent="0.25">
      <c r="A596">
        <v>594</v>
      </c>
      <c r="B596" t="s">
        <v>1202</v>
      </c>
      <c r="C596" t="s">
        <v>1203</v>
      </c>
      <c r="D596" t="s">
        <v>7</v>
      </c>
      <c r="E596">
        <v>17.556999999999999</v>
      </c>
      <c r="F596" s="1">
        <v>41784</v>
      </c>
    </row>
    <row r="597" spans="1:6" x14ac:dyDescent="0.25">
      <c r="A597">
        <v>595</v>
      </c>
      <c r="B597" t="s">
        <v>1204</v>
      </c>
      <c r="C597" t="s">
        <v>1205</v>
      </c>
      <c r="D597" t="s">
        <v>7</v>
      </c>
      <c r="E597">
        <v>17.616</v>
      </c>
      <c r="F597" s="1">
        <v>17161</v>
      </c>
    </row>
    <row r="598" spans="1:6" x14ac:dyDescent="0.25">
      <c r="A598">
        <v>596</v>
      </c>
      <c r="B598" t="s">
        <v>1206</v>
      </c>
      <c r="C598" t="s">
        <v>1207</v>
      </c>
      <c r="D598" t="s">
        <v>7</v>
      </c>
      <c r="E598">
        <v>44.459000000000003</v>
      </c>
      <c r="F598" s="1">
        <v>41172</v>
      </c>
    </row>
    <row r="599" spans="1:6" x14ac:dyDescent="0.25">
      <c r="A599">
        <v>597</v>
      </c>
      <c r="B599" t="s">
        <v>1208</v>
      </c>
      <c r="C599" t="s">
        <v>1209</v>
      </c>
      <c r="D599" t="s">
        <v>7</v>
      </c>
      <c r="E599">
        <v>37.673000000000002</v>
      </c>
      <c r="F599" s="1">
        <v>30303</v>
      </c>
    </row>
    <row r="600" spans="1:6" x14ac:dyDescent="0.25">
      <c r="A600">
        <v>598</v>
      </c>
      <c r="B600" t="s">
        <v>1210</v>
      </c>
      <c r="C600" t="s">
        <v>1211</v>
      </c>
      <c r="D600" t="s">
        <v>157</v>
      </c>
      <c r="E600">
        <v>16.795999999999999</v>
      </c>
      <c r="F600" s="1">
        <v>41255</v>
      </c>
    </row>
    <row r="601" spans="1:6" x14ac:dyDescent="0.25">
      <c r="A601">
        <v>599</v>
      </c>
      <c r="B601" t="s">
        <v>1212</v>
      </c>
      <c r="C601" t="s">
        <v>1213</v>
      </c>
      <c r="D601" t="s">
        <v>7</v>
      </c>
      <c r="E601">
        <v>50.545000000000002</v>
      </c>
      <c r="F601" s="1">
        <v>38975</v>
      </c>
    </row>
    <row r="602" spans="1:6" x14ac:dyDescent="0.25">
      <c r="A602">
        <v>600</v>
      </c>
      <c r="B602" t="s">
        <v>1214</v>
      </c>
      <c r="C602" t="s">
        <v>1215</v>
      </c>
      <c r="D602" t="s">
        <v>56</v>
      </c>
      <c r="E602">
        <v>27.236999999999998</v>
      </c>
      <c r="F602" s="1">
        <v>43846</v>
      </c>
    </row>
    <row r="603" spans="1:6" x14ac:dyDescent="0.25">
      <c r="A603">
        <v>601</v>
      </c>
      <c r="B603" t="s">
        <v>1216</v>
      </c>
      <c r="C603" t="s">
        <v>1217</v>
      </c>
      <c r="D603" t="s">
        <v>7</v>
      </c>
      <c r="E603">
        <v>75.850999999999999</v>
      </c>
      <c r="F603" s="1">
        <v>44644</v>
      </c>
    </row>
    <row r="604" spans="1:6" x14ac:dyDescent="0.25">
      <c r="A604">
        <v>602</v>
      </c>
      <c r="B604" t="s">
        <v>1218</v>
      </c>
      <c r="C604" t="s">
        <v>1219</v>
      </c>
      <c r="D604" t="s">
        <v>354</v>
      </c>
      <c r="E604">
        <v>23.344999999999999</v>
      </c>
      <c r="F604" s="1">
        <v>43376</v>
      </c>
    </row>
    <row r="605" spans="1:6" x14ac:dyDescent="0.25">
      <c r="A605">
        <v>603</v>
      </c>
      <c r="B605" t="s">
        <v>1220</v>
      </c>
      <c r="C605" t="s">
        <v>1221</v>
      </c>
      <c r="D605" t="s">
        <v>7</v>
      </c>
      <c r="E605">
        <v>36.505000000000003</v>
      </c>
      <c r="F605" s="1">
        <v>33961</v>
      </c>
    </row>
    <row r="606" spans="1:6" x14ac:dyDescent="0.25">
      <c r="A606">
        <v>604</v>
      </c>
      <c r="B606" t="s">
        <v>1222</v>
      </c>
      <c r="C606" t="s">
        <v>1223</v>
      </c>
      <c r="D606" t="s">
        <v>157</v>
      </c>
      <c r="E606">
        <v>24.815000000000001</v>
      </c>
      <c r="F606" s="1">
        <v>24770</v>
      </c>
    </row>
    <row r="607" spans="1:6" x14ac:dyDescent="0.25">
      <c r="A607">
        <v>605</v>
      </c>
      <c r="B607" t="s">
        <v>1224</v>
      </c>
      <c r="C607" t="s">
        <v>1225</v>
      </c>
      <c r="D607" t="s">
        <v>7</v>
      </c>
      <c r="E607">
        <v>33.354999999999997</v>
      </c>
      <c r="F607" s="1">
        <v>35692</v>
      </c>
    </row>
    <row r="608" spans="1:6" x14ac:dyDescent="0.25">
      <c r="A608">
        <v>606</v>
      </c>
      <c r="B608" t="s">
        <v>1226</v>
      </c>
      <c r="C608" t="s">
        <v>1227</v>
      </c>
      <c r="D608" t="s">
        <v>157</v>
      </c>
      <c r="E608">
        <v>14.707000000000001</v>
      </c>
      <c r="F608" s="1">
        <v>35900</v>
      </c>
    </row>
    <row r="609" spans="1:6" x14ac:dyDescent="0.25">
      <c r="A609">
        <v>607</v>
      </c>
      <c r="B609" t="s">
        <v>1228</v>
      </c>
      <c r="C609" t="s">
        <v>1229</v>
      </c>
      <c r="D609" t="s">
        <v>21</v>
      </c>
      <c r="E609">
        <v>25.317</v>
      </c>
      <c r="F609" s="1">
        <v>39990</v>
      </c>
    </row>
    <row r="610" spans="1:6" x14ac:dyDescent="0.25">
      <c r="A610">
        <v>608</v>
      </c>
      <c r="B610" t="s">
        <v>1230</v>
      </c>
      <c r="C610" t="s">
        <v>1231</v>
      </c>
      <c r="D610" t="s">
        <v>7</v>
      </c>
      <c r="E610">
        <v>18.428000000000001</v>
      </c>
      <c r="F610" s="1">
        <v>39961</v>
      </c>
    </row>
    <row r="611" spans="1:6" x14ac:dyDescent="0.25">
      <c r="A611">
        <v>609</v>
      </c>
      <c r="B611" t="s">
        <v>1232</v>
      </c>
      <c r="C611" t="s">
        <v>1233</v>
      </c>
      <c r="D611" t="s">
        <v>7</v>
      </c>
      <c r="E611">
        <v>379.67500000000001</v>
      </c>
      <c r="F611" s="1">
        <v>28084</v>
      </c>
    </row>
    <row r="612" spans="1:6" x14ac:dyDescent="0.25">
      <c r="A612">
        <v>610</v>
      </c>
      <c r="B612" t="s">
        <v>1234</v>
      </c>
      <c r="C612" t="s">
        <v>1235</v>
      </c>
      <c r="D612" t="s">
        <v>7</v>
      </c>
      <c r="E612">
        <v>58.444000000000003</v>
      </c>
      <c r="F612" s="1">
        <v>32339</v>
      </c>
    </row>
    <row r="613" spans="1:6" x14ac:dyDescent="0.25">
      <c r="A613">
        <v>611</v>
      </c>
      <c r="B613" t="s">
        <v>1236</v>
      </c>
      <c r="C613" t="s">
        <v>1237</v>
      </c>
      <c r="D613" t="s">
        <v>7</v>
      </c>
      <c r="E613">
        <v>20.870999999999999</v>
      </c>
      <c r="F613" s="1">
        <v>42978</v>
      </c>
    </row>
    <row r="614" spans="1:6" x14ac:dyDescent="0.25">
      <c r="A614">
        <v>612</v>
      </c>
      <c r="B614" t="s">
        <v>1238</v>
      </c>
      <c r="C614" t="s">
        <v>1239</v>
      </c>
      <c r="D614" t="s">
        <v>7</v>
      </c>
      <c r="E614">
        <v>44.706000000000003</v>
      </c>
      <c r="F614" s="1">
        <v>39851</v>
      </c>
    </row>
    <row r="615" spans="1:6" x14ac:dyDescent="0.25">
      <c r="A615">
        <v>613</v>
      </c>
      <c r="B615" t="s">
        <v>1240</v>
      </c>
      <c r="C615" t="s">
        <v>1241</v>
      </c>
      <c r="D615" t="s">
        <v>56</v>
      </c>
      <c r="E615">
        <v>15.613</v>
      </c>
      <c r="F615" s="1">
        <v>36769</v>
      </c>
    </row>
    <row r="616" spans="1:6" x14ac:dyDescent="0.25">
      <c r="A616">
        <v>614</v>
      </c>
      <c r="B616" t="s">
        <v>1242</v>
      </c>
      <c r="C616" t="s">
        <v>1243</v>
      </c>
      <c r="D616" t="s">
        <v>7</v>
      </c>
      <c r="E616">
        <v>30.943000000000001</v>
      </c>
      <c r="F616" s="1">
        <v>22749</v>
      </c>
    </row>
    <row r="617" spans="1:6" x14ac:dyDescent="0.25">
      <c r="A617">
        <v>615</v>
      </c>
      <c r="B617" t="s">
        <v>1244</v>
      </c>
      <c r="C617" t="s">
        <v>1245</v>
      </c>
      <c r="D617" t="s">
        <v>7</v>
      </c>
      <c r="E617">
        <v>22.111999999999998</v>
      </c>
      <c r="F617" s="1">
        <v>44453</v>
      </c>
    </row>
    <row r="618" spans="1:6" x14ac:dyDescent="0.25">
      <c r="A618">
        <v>616</v>
      </c>
      <c r="B618" t="s">
        <v>1246</v>
      </c>
      <c r="C618" t="s">
        <v>1247</v>
      </c>
      <c r="D618" t="s">
        <v>7</v>
      </c>
      <c r="E618">
        <v>228.81299999999999</v>
      </c>
      <c r="F618" s="1">
        <v>45267</v>
      </c>
    </row>
    <row r="619" spans="1:6" x14ac:dyDescent="0.25">
      <c r="A619">
        <v>617</v>
      </c>
      <c r="B619" t="s">
        <v>1248</v>
      </c>
      <c r="C619" t="s">
        <v>1249</v>
      </c>
      <c r="D619" t="s">
        <v>7</v>
      </c>
      <c r="E619">
        <v>107.892</v>
      </c>
      <c r="F619" s="1">
        <v>44778</v>
      </c>
    </row>
    <row r="620" spans="1:6" x14ac:dyDescent="0.25">
      <c r="A620">
        <v>618</v>
      </c>
      <c r="B620" t="s">
        <v>1250</v>
      </c>
      <c r="C620" t="s">
        <v>1251</v>
      </c>
      <c r="D620" t="s">
        <v>21</v>
      </c>
      <c r="E620">
        <v>43.057000000000002</v>
      </c>
      <c r="F620" s="1">
        <v>41475</v>
      </c>
    </row>
    <row r="621" spans="1:6" x14ac:dyDescent="0.25">
      <c r="A621">
        <v>619</v>
      </c>
      <c r="B621" t="s">
        <v>1252</v>
      </c>
      <c r="C621" t="s">
        <v>1253</v>
      </c>
      <c r="D621" t="s">
        <v>7</v>
      </c>
      <c r="E621">
        <v>119.994</v>
      </c>
      <c r="F621" s="1">
        <v>42227</v>
      </c>
    </row>
    <row r="622" spans="1:6" x14ac:dyDescent="0.25">
      <c r="A622">
        <v>620</v>
      </c>
      <c r="B622" t="s">
        <v>1254</v>
      </c>
      <c r="C622" t="s">
        <v>1255</v>
      </c>
      <c r="D622" t="s">
        <v>7</v>
      </c>
      <c r="E622">
        <v>44.776000000000003</v>
      </c>
      <c r="F622" s="1">
        <v>45177</v>
      </c>
    </row>
    <row r="623" spans="1:6" x14ac:dyDescent="0.25">
      <c r="A623">
        <v>621</v>
      </c>
      <c r="B623" t="s">
        <v>1256</v>
      </c>
      <c r="C623" t="s">
        <v>1257</v>
      </c>
      <c r="D623" t="s">
        <v>7</v>
      </c>
      <c r="E623">
        <v>88.433999999999997</v>
      </c>
      <c r="F623" s="1">
        <v>45035</v>
      </c>
    </row>
    <row r="624" spans="1:6" x14ac:dyDescent="0.25">
      <c r="A624">
        <v>622</v>
      </c>
      <c r="B624" t="s">
        <v>1258</v>
      </c>
      <c r="C624" t="s">
        <v>1259</v>
      </c>
      <c r="D624" t="s">
        <v>7</v>
      </c>
      <c r="E624">
        <v>22.596</v>
      </c>
      <c r="F624" s="1">
        <v>34320</v>
      </c>
    </row>
    <row r="625" spans="1:6" x14ac:dyDescent="0.25">
      <c r="A625">
        <v>623</v>
      </c>
      <c r="B625" t="s">
        <v>1260</v>
      </c>
      <c r="C625" t="s">
        <v>1261</v>
      </c>
      <c r="D625" t="s">
        <v>7</v>
      </c>
      <c r="E625">
        <v>486.363</v>
      </c>
      <c r="F625" s="1">
        <v>44454</v>
      </c>
    </row>
    <row r="626" spans="1:6" x14ac:dyDescent="0.25">
      <c r="A626">
        <v>624</v>
      </c>
      <c r="B626" t="s">
        <v>1262</v>
      </c>
      <c r="C626" t="s">
        <v>1263</v>
      </c>
      <c r="D626" t="s">
        <v>7</v>
      </c>
      <c r="E626">
        <v>13.872999999999999</v>
      </c>
      <c r="F626" s="1">
        <v>39626</v>
      </c>
    </row>
    <row r="627" spans="1:6" x14ac:dyDescent="0.25">
      <c r="A627">
        <v>625</v>
      </c>
      <c r="B627" t="s">
        <v>1264</v>
      </c>
      <c r="C627" t="s">
        <v>1265</v>
      </c>
      <c r="D627" t="s">
        <v>7</v>
      </c>
      <c r="E627">
        <v>79.31</v>
      </c>
      <c r="F627" s="1">
        <v>41107</v>
      </c>
    </row>
    <row r="628" spans="1:6" x14ac:dyDescent="0.25">
      <c r="A628">
        <v>626</v>
      </c>
      <c r="B628" t="s">
        <v>1266</v>
      </c>
      <c r="C628" t="s">
        <v>1267</v>
      </c>
      <c r="D628" t="s">
        <v>21</v>
      </c>
      <c r="E628">
        <v>23.64</v>
      </c>
      <c r="F628" s="1">
        <v>38913</v>
      </c>
    </row>
    <row r="629" spans="1:6" x14ac:dyDescent="0.25">
      <c r="A629">
        <v>627</v>
      </c>
      <c r="B629" t="s">
        <v>1268</v>
      </c>
      <c r="C629" t="s">
        <v>1269</v>
      </c>
      <c r="D629" t="s">
        <v>7</v>
      </c>
      <c r="E629">
        <v>369.38600000000002</v>
      </c>
      <c r="F629" s="1">
        <v>36910</v>
      </c>
    </row>
    <row r="630" spans="1:6" x14ac:dyDescent="0.25">
      <c r="A630">
        <v>628</v>
      </c>
      <c r="B630" t="s">
        <v>1270</v>
      </c>
      <c r="C630" t="s">
        <v>1271</v>
      </c>
      <c r="D630" t="s">
        <v>157</v>
      </c>
      <c r="E630">
        <v>51.514000000000003</v>
      </c>
      <c r="F630" s="1">
        <v>44866</v>
      </c>
    </row>
    <row r="631" spans="1:6" x14ac:dyDescent="0.25">
      <c r="A631">
        <v>629</v>
      </c>
      <c r="B631" t="s">
        <v>1272</v>
      </c>
      <c r="C631" t="s">
        <v>1273</v>
      </c>
      <c r="D631" t="s">
        <v>1274</v>
      </c>
      <c r="E631">
        <v>49.228999999999999</v>
      </c>
      <c r="F631" s="1">
        <v>44644</v>
      </c>
    </row>
    <row r="632" spans="1:6" x14ac:dyDescent="0.25">
      <c r="A632">
        <v>630</v>
      </c>
      <c r="B632" t="s">
        <v>1275</v>
      </c>
      <c r="C632" t="s">
        <v>1276</v>
      </c>
      <c r="D632" t="s">
        <v>7</v>
      </c>
      <c r="E632">
        <v>41.487000000000002</v>
      </c>
      <c r="F632" s="1">
        <v>31931</v>
      </c>
    </row>
    <row r="633" spans="1:6" x14ac:dyDescent="0.25">
      <c r="A633">
        <v>631</v>
      </c>
      <c r="B633" t="s">
        <v>1277</v>
      </c>
      <c r="C633" t="s">
        <v>1278</v>
      </c>
      <c r="D633" t="s">
        <v>7</v>
      </c>
      <c r="E633">
        <v>32.667000000000002</v>
      </c>
      <c r="F633" s="1">
        <v>44715</v>
      </c>
    </row>
    <row r="634" spans="1:6" x14ac:dyDescent="0.25">
      <c r="A634">
        <v>632</v>
      </c>
      <c r="B634" t="s">
        <v>1279</v>
      </c>
      <c r="C634" t="s">
        <v>1280</v>
      </c>
      <c r="D634" t="s">
        <v>157</v>
      </c>
      <c r="E634">
        <v>17.66</v>
      </c>
      <c r="F634" s="1">
        <v>41172</v>
      </c>
    </row>
    <row r="635" spans="1:6" x14ac:dyDescent="0.25">
      <c r="A635">
        <v>633</v>
      </c>
      <c r="B635" t="s">
        <v>1281</v>
      </c>
      <c r="C635" t="s">
        <v>1282</v>
      </c>
      <c r="D635" t="s">
        <v>7</v>
      </c>
      <c r="E635">
        <v>26.119</v>
      </c>
      <c r="F635" s="1">
        <v>37762</v>
      </c>
    </row>
    <row r="636" spans="1:6" x14ac:dyDescent="0.25">
      <c r="A636">
        <v>634</v>
      </c>
      <c r="B636" t="s">
        <v>1283</v>
      </c>
      <c r="C636" t="s">
        <v>1284</v>
      </c>
      <c r="D636" t="s">
        <v>7</v>
      </c>
      <c r="E636">
        <v>85.927000000000007</v>
      </c>
      <c r="F636" s="1">
        <v>21274</v>
      </c>
    </row>
    <row r="637" spans="1:6" x14ac:dyDescent="0.25">
      <c r="A637">
        <v>635</v>
      </c>
      <c r="B637" t="s">
        <v>1285</v>
      </c>
      <c r="C637" t="s">
        <v>1286</v>
      </c>
      <c r="D637" t="s">
        <v>174</v>
      </c>
      <c r="E637">
        <v>14.464</v>
      </c>
      <c r="F637" s="1">
        <v>42172</v>
      </c>
    </row>
    <row r="638" spans="1:6" x14ac:dyDescent="0.25">
      <c r="A638">
        <v>636</v>
      </c>
      <c r="B638" t="s">
        <v>1287</v>
      </c>
      <c r="C638" t="s">
        <v>1288</v>
      </c>
      <c r="D638" t="s">
        <v>39</v>
      </c>
      <c r="E638">
        <v>22.353000000000002</v>
      </c>
      <c r="F638" s="1">
        <v>27460</v>
      </c>
    </row>
    <row r="639" spans="1:6" x14ac:dyDescent="0.25">
      <c r="A639">
        <v>637</v>
      </c>
      <c r="B639" t="s">
        <v>1289</v>
      </c>
      <c r="C639" t="s">
        <v>1290</v>
      </c>
      <c r="D639" t="s">
        <v>7</v>
      </c>
      <c r="E639">
        <v>13.148999999999999</v>
      </c>
      <c r="F639" s="1">
        <v>41509</v>
      </c>
    </row>
    <row r="640" spans="1:6" x14ac:dyDescent="0.25">
      <c r="A640">
        <v>638</v>
      </c>
      <c r="B640" t="s">
        <v>1291</v>
      </c>
      <c r="C640" t="s">
        <v>1292</v>
      </c>
      <c r="D640" t="s">
        <v>7</v>
      </c>
      <c r="E640">
        <v>14.775</v>
      </c>
      <c r="F640" s="1">
        <v>8492</v>
      </c>
    </row>
    <row r="641" spans="1:6" x14ac:dyDescent="0.25">
      <c r="A641">
        <v>639</v>
      </c>
      <c r="B641" t="s">
        <v>1293</v>
      </c>
      <c r="C641" t="s">
        <v>1294</v>
      </c>
      <c r="D641" t="s">
        <v>21</v>
      </c>
      <c r="E641">
        <v>25.382000000000001</v>
      </c>
      <c r="F641" s="1">
        <v>42931</v>
      </c>
    </row>
    <row r="642" spans="1:6" x14ac:dyDescent="0.25">
      <c r="A642">
        <v>640</v>
      </c>
      <c r="B642" t="s">
        <v>1295</v>
      </c>
      <c r="C642" t="s">
        <v>1296</v>
      </c>
      <c r="D642" t="s">
        <v>7</v>
      </c>
      <c r="E642">
        <v>13.500999999999999</v>
      </c>
      <c r="F642" s="1">
        <v>39249</v>
      </c>
    </row>
    <row r="643" spans="1:6" x14ac:dyDescent="0.25">
      <c r="A643">
        <v>641</v>
      </c>
      <c r="B643" t="s">
        <v>1297</v>
      </c>
      <c r="C643" t="s">
        <v>1298</v>
      </c>
      <c r="D643" t="s">
        <v>260</v>
      </c>
      <c r="E643">
        <v>10.744999999999999</v>
      </c>
      <c r="F643" s="1">
        <v>22570</v>
      </c>
    </row>
    <row r="644" spans="1:6" x14ac:dyDescent="0.25">
      <c r="A644">
        <v>642</v>
      </c>
      <c r="B644" t="s">
        <v>1299</v>
      </c>
      <c r="C644" t="s">
        <v>1300</v>
      </c>
      <c r="D644" t="s">
        <v>354</v>
      </c>
      <c r="E644">
        <v>70.941000000000003</v>
      </c>
      <c r="F644" s="1">
        <v>32043</v>
      </c>
    </row>
    <row r="645" spans="1:6" x14ac:dyDescent="0.25">
      <c r="A645">
        <v>643</v>
      </c>
      <c r="B645" t="s">
        <v>1301</v>
      </c>
      <c r="C645" t="s">
        <v>1302</v>
      </c>
      <c r="D645" t="s">
        <v>7</v>
      </c>
      <c r="E645">
        <v>55.529000000000003</v>
      </c>
      <c r="F645" s="1">
        <v>33211</v>
      </c>
    </row>
    <row r="646" spans="1:6" x14ac:dyDescent="0.25">
      <c r="A646">
        <v>644</v>
      </c>
      <c r="B646" t="s">
        <v>1303</v>
      </c>
      <c r="C646" t="s">
        <v>1304</v>
      </c>
      <c r="D646" t="s">
        <v>21</v>
      </c>
      <c r="E646">
        <v>21.754000000000001</v>
      </c>
      <c r="F646" s="1">
        <v>34125</v>
      </c>
    </row>
    <row r="647" spans="1:6" x14ac:dyDescent="0.25">
      <c r="A647">
        <v>645</v>
      </c>
      <c r="B647" t="s">
        <v>1305</v>
      </c>
      <c r="C647" t="s">
        <v>1306</v>
      </c>
      <c r="D647" t="s">
        <v>7</v>
      </c>
      <c r="E647">
        <v>70.692999999999998</v>
      </c>
      <c r="F647" s="1">
        <v>29084</v>
      </c>
    </row>
    <row r="648" spans="1:6" x14ac:dyDescent="0.25">
      <c r="A648">
        <v>646</v>
      </c>
      <c r="B648" t="s">
        <v>1307</v>
      </c>
      <c r="C648" t="s">
        <v>1308</v>
      </c>
      <c r="D648" t="s">
        <v>7</v>
      </c>
      <c r="E648">
        <v>41.334000000000003</v>
      </c>
      <c r="F648" s="1">
        <v>32489</v>
      </c>
    </row>
    <row r="649" spans="1:6" x14ac:dyDescent="0.25">
      <c r="A649">
        <v>647</v>
      </c>
      <c r="B649" t="s">
        <v>1309</v>
      </c>
      <c r="C649" t="s">
        <v>1310</v>
      </c>
      <c r="D649" t="s">
        <v>7</v>
      </c>
      <c r="E649">
        <v>102.116</v>
      </c>
      <c r="F649" s="1">
        <v>44923</v>
      </c>
    </row>
    <row r="650" spans="1:6" x14ac:dyDescent="0.25">
      <c r="A650">
        <v>648</v>
      </c>
      <c r="B650" t="s">
        <v>1311</v>
      </c>
      <c r="C650" t="s">
        <v>1312</v>
      </c>
      <c r="D650" t="s">
        <v>7</v>
      </c>
      <c r="E650">
        <v>38.482999999999997</v>
      </c>
      <c r="F650" s="1">
        <v>37980</v>
      </c>
    </row>
    <row r="651" spans="1:6" x14ac:dyDescent="0.25">
      <c r="A651">
        <v>649</v>
      </c>
      <c r="B651" t="s">
        <v>1313</v>
      </c>
      <c r="C651" t="s">
        <v>1314</v>
      </c>
      <c r="D651" t="s">
        <v>56</v>
      </c>
      <c r="E651">
        <v>175.416</v>
      </c>
      <c r="F651" s="1">
        <v>39000</v>
      </c>
    </row>
    <row r="652" spans="1:6" x14ac:dyDescent="0.25">
      <c r="A652">
        <v>650</v>
      </c>
      <c r="B652" t="s">
        <v>1315</v>
      </c>
      <c r="C652" t="s">
        <v>1316</v>
      </c>
      <c r="D652" t="s">
        <v>7</v>
      </c>
      <c r="E652">
        <v>18.745000000000001</v>
      </c>
      <c r="F652" s="1">
        <v>17436</v>
      </c>
    </row>
    <row r="653" spans="1:6" x14ac:dyDescent="0.25">
      <c r="A653">
        <v>651</v>
      </c>
      <c r="B653" t="s">
        <v>1317</v>
      </c>
      <c r="C653" t="s">
        <v>1318</v>
      </c>
      <c r="D653" t="s">
        <v>7</v>
      </c>
      <c r="E653">
        <v>47.648000000000003</v>
      </c>
      <c r="F653" s="1">
        <v>32834</v>
      </c>
    </row>
    <row r="654" spans="1:6" x14ac:dyDescent="0.25">
      <c r="A654">
        <v>652</v>
      </c>
      <c r="B654" t="s">
        <v>1319</v>
      </c>
      <c r="C654" t="s">
        <v>1320</v>
      </c>
      <c r="D654" t="s">
        <v>7</v>
      </c>
      <c r="E654">
        <v>26.463999999999999</v>
      </c>
      <c r="F654" s="1">
        <v>31399</v>
      </c>
    </row>
    <row r="655" spans="1:6" x14ac:dyDescent="0.25">
      <c r="A655">
        <v>653</v>
      </c>
      <c r="B655" t="s">
        <v>1321</v>
      </c>
      <c r="C655" t="s">
        <v>1322</v>
      </c>
      <c r="D655" t="s">
        <v>7</v>
      </c>
      <c r="E655">
        <v>110.11799999999999</v>
      </c>
      <c r="F655" s="1">
        <v>20733</v>
      </c>
    </row>
    <row r="656" spans="1:6" x14ac:dyDescent="0.25">
      <c r="A656">
        <v>654</v>
      </c>
      <c r="B656" t="s">
        <v>1323</v>
      </c>
      <c r="C656" t="s">
        <v>1324</v>
      </c>
      <c r="D656" t="s">
        <v>157</v>
      </c>
      <c r="E656">
        <v>14.477</v>
      </c>
      <c r="F656" s="1">
        <v>22909</v>
      </c>
    </row>
    <row r="657" spans="1:6" x14ac:dyDescent="0.25">
      <c r="A657">
        <v>655</v>
      </c>
      <c r="B657" t="s">
        <v>1325</v>
      </c>
      <c r="C657" t="s">
        <v>1326</v>
      </c>
      <c r="D657" t="s">
        <v>7</v>
      </c>
      <c r="E657">
        <v>45.125</v>
      </c>
      <c r="F657" s="1">
        <v>17035</v>
      </c>
    </row>
    <row r="658" spans="1:6" x14ac:dyDescent="0.25">
      <c r="A658">
        <v>656</v>
      </c>
      <c r="B658" t="s">
        <v>1327</v>
      </c>
      <c r="C658" t="s">
        <v>1328</v>
      </c>
      <c r="D658" t="s">
        <v>7</v>
      </c>
      <c r="E658">
        <v>353.06299999999999</v>
      </c>
      <c r="F658" s="1">
        <v>33207</v>
      </c>
    </row>
    <row r="659" spans="1:6" x14ac:dyDescent="0.25">
      <c r="A659">
        <v>657</v>
      </c>
      <c r="B659" t="s">
        <v>1329</v>
      </c>
      <c r="C659" t="s">
        <v>1330</v>
      </c>
      <c r="D659" t="s">
        <v>7</v>
      </c>
      <c r="E659">
        <v>24.442</v>
      </c>
      <c r="F659" s="1">
        <v>32673</v>
      </c>
    </row>
    <row r="660" spans="1:6" x14ac:dyDescent="0.25">
      <c r="A660">
        <v>658</v>
      </c>
      <c r="B660" t="s">
        <v>1331</v>
      </c>
      <c r="C660" t="s">
        <v>1332</v>
      </c>
      <c r="D660" t="s">
        <v>26</v>
      </c>
      <c r="E660">
        <v>23.449000000000002</v>
      </c>
      <c r="F660" s="1">
        <v>39492</v>
      </c>
    </row>
    <row r="661" spans="1:6" x14ac:dyDescent="0.25">
      <c r="A661">
        <v>659</v>
      </c>
      <c r="B661" t="s">
        <v>1333</v>
      </c>
      <c r="C661" t="s">
        <v>1334</v>
      </c>
      <c r="D661" t="s">
        <v>7</v>
      </c>
      <c r="E661">
        <v>122.126</v>
      </c>
      <c r="F661" s="1">
        <v>40499</v>
      </c>
    </row>
    <row r="662" spans="1:6" x14ac:dyDescent="0.25">
      <c r="A662">
        <v>660</v>
      </c>
      <c r="B662" t="s">
        <v>1335</v>
      </c>
      <c r="C662" t="s">
        <v>1336</v>
      </c>
      <c r="D662" t="s">
        <v>260</v>
      </c>
      <c r="E662">
        <v>16.797000000000001</v>
      </c>
      <c r="F662" s="1">
        <v>30302</v>
      </c>
    </row>
    <row r="663" spans="1:6" x14ac:dyDescent="0.25">
      <c r="A663">
        <v>661</v>
      </c>
      <c r="B663" t="s">
        <v>1337</v>
      </c>
      <c r="C663" t="s">
        <v>1338</v>
      </c>
      <c r="D663" t="s">
        <v>26</v>
      </c>
      <c r="E663">
        <v>87.513999999999996</v>
      </c>
      <c r="F663" s="1">
        <v>42571</v>
      </c>
    </row>
    <row r="664" spans="1:6" x14ac:dyDescent="0.25">
      <c r="A664">
        <v>662</v>
      </c>
      <c r="B664" t="s">
        <v>1339</v>
      </c>
      <c r="C664" t="s">
        <v>1340</v>
      </c>
      <c r="D664" t="s">
        <v>7</v>
      </c>
      <c r="E664">
        <v>16.298999999999999</v>
      </c>
      <c r="F664" s="1">
        <v>42537</v>
      </c>
    </row>
    <row r="665" spans="1:6" x14ac:dyDescent="0.25">
      <c r="A665">
        <v>663</v>
      </c>
      <c r="B665" t="s">
        <v>1341</v>
      </c>
      <c r="C665" t="s">
        <v>1342</v>
      </c>
      <c r="D665" t="s">
        <v>7</v>
      </c>
      <c r="E665">
        <v>87.489000000000004</v>
      </c>
      <c r="F665" s="1">
        <v>43468</v>
      </c>
    </row>
    <row r="666" spans="1:6" x14ac:dyDescent="0.25">
      <c r="A666">
        <v>664</v>
      </c>
      <c r="B666" t="s">
        <v>1343</v>
      </c>
      <c r="C666" t="s">
        <v>1344</v>
      </c>
      <c r="D666" t="s">
        <v>157</v>
      </c>
      <c r="E666">
        <v>19.693999999999999</v>
      </c>
      <c r="F666" s="1">
        <v>24822</v>
      </c>
    </row>
    <row r="667" spans="1:6" x14ac:dyDescent="0.25">
      <c r="A667">
        <v>665</v>
      </c>
      <c r="B667" t="s">
        <v>1345</v>
      </c>
      <c r="C667" t="s">
        <v>1346</v>
      </c>
      <c r="D667" t="s">
        <v>7</v>
      </c>
      <c r="E667">
        <v>81.058000000000007</v>
      </c>
      <c r="F667" s="1">
        <v>28234</v>
      </c>
    </row>
    <row r="668" spans="1:6" x14ac:dyDescent="0.25">
      <c r="A668">
        <v>666</v>
      </c>
      <c r="B668" t="s">
        <v>1347</v>
      </c>
      <c r="C668" t="s">
        <v>1348</v>
      </c>
      <c r="D668" t="s">
        <v>7</v>
      </c>
      <c r="E668">
        <v>53.94</v>
      </c>
      <c r="F668" s="1">
        <v>43671</v>
      </c>
    </row>
    <row r="669" spans="1:6" x14ac:dyDescent="0.25">
      <c r="A669">
        <v>667</v>
      </c>
      <c r="B669" t="s">
        <v>1349</v>
      </c>
      <c r="C669" t="s">
        <v>1350</v>
      </c>
      <c r="D669" t="s">
        <v>401</v>
      </c>
      <c r="E669">
        <v>17.314</v>
      </c>
      <c r="F669" s="1">
        <v>39794</v>
      </c>
    </row>
    <row r="670" spans="1:6" x14ac:dyDescent="0.25">
      <c r="A670">
        <v>668</v>
      </c>
      <c r="B670" t="s">
        <v>1351</v>
      </c>
      <c r="C670" t="s">
        <v>1352</v>
      </c>
      <c r="D670" t="s">
        <v>7</v>
      </c>
      <c r="E670">
        <v>30.01</v>
      </c>
      <c r="F670" s="1">
        <v>11077</v>
      </c>
    </row>
    <row r="671" spans="1:6" x14ac:dyDescent="0.25">
      <c r="A671">
        <v>669</v>
      </c>
      <c r="B671" t="s">
        <v>1353</v>
      </c>
      <c r="C671" t="s">
        <v>1354</v>
      </c>
      <c r="D671" t="s">
        <v>7</v>
      </c>
      <c r="E671">
        <v>101.35299999999999</v>
      </c>
      <c r="F671" s="1">
        <v>45281</v>
      </c>
    </row>
    <row r="672" spans="1:6" x14ac:dyDescent="0.25">
      <c r="A672">
        <v>670</v>
      </c>
      <c r="B672" t="s">
        <v>1355</v>
      </c>
      <c r="C672" t="s">
        <v>1356</v>
      </c>
      <c r="D672" t="s">
        <v>26</v>
      </c>
      <c r="E672">
        <v>40.165999999999997</v>
      </c>
      <c r="F672" s="1">
        <v>43011</v>
      </c>
    </row>
    <row r="673" spans="1:6" x14ac:dyDescent="0.25">
      <c r="A673">
        <v>671</v>
      </c>
      <c r="B673" t="s">
        <v>1357</v>
      </c>
      <c r="C673" t="s">
        <v>1358</v>
      </c>
      <c r="D673" t="s">
        <v>7</v>
      </c>
      <c r="E673">
        <v>41.872</v>
      </c>
      <c r="F673" s="1">
        <v>42363</v>
      </c>
    </row>
    <row r="674" spans="1:6" x14ac:dyDescent="0.25">
      <c r="A674">
        <v>672</v>
      </c>
      <c r="B674" t="s">
        <v>1359</v>
      </c>
      <c r="C674" t="s">
        <v>1360</v>
      </c>
      <c r="D674" t="s">
        <v>7</v>
      </c>
      <c r="E674">
        <v>19.561</v>
      </c>
      <c r="F674" s="1">
        <v>42664</v>
      </c>
    </row>
    <row r="675" spans="1:6" x14ac:dyDescent="0.25">
      <c r="A675">
        <v>673</v>
      </c>
      <c r="B675" t="s">
        <v>1361</v>
      </c>
      <c r="C675" t="s">
        <v>1362</v>
      </c>
      <c r="D675" t="s">
        <v>39</v>
      </c>
      <c r="E675">
        <v>9.4809999999999999</v>
      </c>
      <c r="F675" s="1">
        <v>31036</v>
      </c>
    </row>
    <row r="676" spans="1:6" x14ac:dyDescent="0.25">
      <c r="A676">
        <v>674</v>
      </c>
      <c r="B676" t="s">
        <v>1363</v>
      </c>
      <c r="C676" t="s">
        <v>1364</v>
      </c>
      <c r="D676" t="s">
        <v>157</v>
      </c>
      <c r="E676">
        <v>27.001000000000001</v>
      </c>
      <c r="F676" s="1">
        <v>42711</v>
      </c>
    </row>
    <row r="677" spans="1:6" x14ac:dyDescent="0.25">
      <c r="A677">
        <v>675</v>
      </c>
      <c r="B677" t="s">
        <v>1365</v>
      </c>
      <c r="C677" t="s">
        <v>1366</v>
      </c>
      <c r="D677" t="s">
        <v>39</v>
      </c>
      <c r="E677">
        <v>13.154</v>
      </c>
      <c r="F677" s="1">
        <v>22748</v>
      </c>
    </row>
    <row r="678" spans="1:6" x14ac:dyDescent="0.25">
      <c r="A678">
        <v>676</v>
      </c>
      <c r="B678" t="s">
        <v>1367</v>
      </c>
      <c r="C678" t="s">
        <v>1368</v>
      </c>
      <c r="D678" t="s">
        <v>7</v>
      </c>
      <c r="E678">
        <v>169.02699999999999</v>
      </c>
      <c r="F678" s="1">
        <v>42411</v>
      </c>
    </row>
    <row r="679" spans="1:6" x14ac:dyDescent="0.25">
      <c r="A679">
        <v>677</v>
      </c>
      <c r="B679" t="s">
        <v>1369</v>
      </c>
      <c r="C679" t="s">
        <v>1370</v>
      </c>
      <c r="D679" t="s">
        <v>157</v>
      </c>
      <c r="E679">
        <v>9.5329999999999995</v>
      </c>
      <c r="F679" s="1">
        <v>23342</v>
      </c>
    </row>
    <row r="680" spans="1:6" x14ac:dyDescent="0.25">
      <c r="A680">
        <v>678</v>
      </c>
      <c r="B680" t="s">
        <v>1371</v>
      </c>
      <c r="C680" t="s">
        <v>1372</v>
      </c>
      <c r="D680" t="s">
        <v>157</v>
      </c>
      <c r="E680">
        <v>8.9109999999999996</v>
      </c>
      <c r="F680" s="1">
        <v>29299</v>
      </c>
    </row>
    <row r="681" spans="1:6" x14ac:dyDescent="0.25">
      <c r="A681">
        <v>679</v>
      </c>
      <c r="B681" t="s">
        <v>1373</v>
      </c>
      <c r="C681" t="s">
        <v>1374</v>
      </c>
      <c r="D681" t="s">
        <v>7</v>
      </c>
      <c r="E681">
        <v>49.518999999999998</v>
      </c>
      <c r="F681" s="1">
        <v>37281</v>
      </c>
    </row>
    <row r="682" spans="1:6" x14ac:dyDescent="0.25">
      <c r="A682">
        <v>680</v>
      </c>
      <c r="B682" t="s">
        <v>1375</v>
      </c>
      <c r="C682" t="s">
        <v>1376</v>
      </c>
      <c r="D682" t="s">
        <v>7</v>
      </c>
      <c r="E682">
        <v>16.213999999999999</v>
      </c>
      <c r="F682" s="1">
        <v>27351</v>
      </c>
    </row>
    <row r="683" spans="1:6" x14ac:dyDescent="0.25">
      <c r="A683">
        <v>681</v>
      </c>
      <c r="B683" t="s">
        <v>1377</v>
      </c>
      <c r="C683" t="s">
        <v>1378</v>
      </c>
      <c r="D683" t="s">
        <v>21</v>
      </c>
      <c r="E683">
        <v>25.57</v>
      </c>
      <c r="F683" s="1">
        <v>37562</v>
      </c>
    </row>
    <row r="684" spans="1:6" x14ac:dyDescent="0.25">
      <c r="A684">
        <v>682</v>
      </c>
      <c r="B684" t="s">
        <v>1379</v>
      </c>
      <c r="C684" t="s">
        <v>1380</v>
      </c>
      <c r="D684" t="s">
        <v>7</v>
      </c>
      <c r="E684">
        <v>76.727999999999994</v>
      </c>
      <c r="F684" s="1">
        <v>31093</v>
      </c>
    </row>
    <row r="685" spans="1:6" x14ac:dyDescent="0.25">
      <c r="A685">
        <v>683</v>
      </c>
      <c r="B685" t="s">
        <v>1381</v>
      </c>
      <c r="C685" t="s">
        <v>1382</v>
      </c>
      <c r="D685" t="s">
        <v>7</v>
      </c>
      <c r="E685">
        <v>213.637</v>
      </c>
      <c r="F685" s="1">
        <v>31765</v>
      </c>
    </row>
    <row r="686" spans="1:6" x14ac:dyDescent="0.25">
      <c r="A686">
        <v>684</v>
      </c>
      <c r="B686" t="s">
        <v>1383</v>
      </c>
      <c r="C686" t="s">
        <v>1384</v>
      </c>
      <c r="D686" t="s">
        <v>7</v>
      </c>
      <c r="E686">
        <v>32.177999999999997</v>
      </c>
      <c r="F686" s="1">
        <v>43736</v>
      </c>
    </row>
    <row r="687" spans="1:6" x14ac:dyDescent="0.25">
      <c r="A687">
        <v>685</v>
      </c>
      <c r="B687" t="s">
        <v>1385</v>
      </c>
      <c r="C687" t="s">
        <v>1386</v>
      </c>
      <c r="D687" t="s">
        <v>21</v>
      </c>
      <c r="E687">
        <v>57.648000000000003</v>
      </c>
      <c r="F687" s="1">
        <v>41979</v>
      </c>
    </row>
    <row r="688" spans="1:6" x14ac:dyDescent="0.25">
      <c r="A688">
        <v>686</v>
      </c>
      <c r="B688" t="s">
        <v>1387</v>
      </c>
      <c r="C688" t="s">
        <v>1388</v>
      </c>
      <c r="D688" t="s">
        <v>21</v>
      </c>
      <c r="E688">
        <v>61.981999999999999</v>
      </c>
      <c r="F688" s="1">
        <v>39648</v>
      </c>
    </row>
    <row r="689" spans="1:6" x14ac:dyDescent="0.25">
      <c r="A689">
        <v>687</v>
      </c>
      <c r="B689" t="s">
        <v>1389</v>
      </c>
      <c r="C689" t="s">
        <v>1390</v>
      </c>
      <c r="D689" t="s">
        <v>7</v>
      </c>
      <c r="E689">
        <v>134.88999999999999</v>
      </c>
      <c r="F689" s="1">
        <v>37029</v>
      </c>
    </row>
    <row r="690" spans="1:6" x14ac:dyDescent="0.25">
      <c r="A690">
        <v>688</v>
      </c>
      <c r="B690" t="s">
        <v>1391</v>
      </c>
      <c r="C690" t="s">
        <v>1392</v>
      </c>
      <c r="D690" t="s">
        <v>7</v>
      </c>
      <c r="E690">
        <v>262.66000000000003</v>
      </c>
      <c r="F690" s="1">
        <v>28970</v>
      </c>
    </row>
    <row r="691" spans="1:6" x14ac:dyDescent="0.25">
      <c r="A691">
        <v>689</v>
      </c>
      <c r="B691" t="s">
        <v>1393</v>
      </c>
      <c r="C691" t="s">
        <v>1394</v>
      </c>
      <c r="D691" t="s">
        <v>21</v>
      </c>
      <c r="E691">
        <v>26.768999999999998</v>
      </c>
      <c r="F691" s="1">
        <v>44379</v>
      </c>
    </row>
    <row r="692" spans="1:6" x14ac:dyDescent="0.25">
      <c r="A692">
        <v>690</v>
      </c>
      <c r="B692" t="s">
        <v>1395</v>
      </c>
      <c r="C692" t="s">
        <v>1396</v>
      </c>
      <c r="D692" t="s">
        <v>7</v>
      </c>
      <c r="E692">
        <v>206.185</v>
      </c>
      <c r="F692" s="1">
        <v>45007</v>
      </c>
    </row>
    <row r="693" spans="1:6" x14ac:dyDescent="0.25">
      <c r="A693">
        <v>691</v>
      </c>
      <c r="B693" t="s">
        <v>1397</v>
      </c>
      <c r="C693" t="s">
        <v>1398</v>
      </c>
      <c r="D693" t="s">
        <v>7</v>
      </c>
      <c r="E693">
        <v>29.577999999999999</v>
      </c>
      <c r="F693" s="1">
        <v>40508</v>
      </c>
    </row>
    <row r="694" spans="1:6" x14ac:dyDescent="0.25">
      <c r="A694">
        <v>692</v>
      </c>
      <c r="B694" t="s">
        <v>1399</v>
      </c>
      <c r="C694" t="s">
        <v>1400</v>
      </c>
      <c r="D694" t="s">
        <v>7</v>
      </c>
      <c r="E694">
        <v>70.003</v>
      </c>
      <c r="F694" s="1">
        <v>37683</v>
      </c>
    </row>
    <row r="695" spans="1:6" x14ac:dyDescent="0.25">
      <c r="A695">
        <v>693</v>
      </c>
      <c r="B695" t="s">
        <v>1401</v>
      </c>
      <c r="C695" t="s">
        <v>1402</v>
      </c>
      <c r="D695" t="s">
        <v>21</v>
      </c>
      <c r="E695">
        <v>22.940999999999999</v>
      </c>
      <c r="F695" s="1">
        <v>31403</v>
      </c>
    </row>
    <row r="696" spans="1:6" x14ac:dyDescent="0.25">
      <c r="A696">
        <v>694</v>
      </c>
      <c r="B696" t="s">
        <v>1403</v>
      </c>
      <c r="C696" t="s">
        <v>1404</v>
      </c>
      <c r="D696" t="s">
        <v>7</v>
      </c>
      <c r="E696">
        <v>289.30700000000002</v>
      </c>
      <c r="F696" s="1">
        <v>29388</v>
      </c>
    </row>
    <row r="697" spans="1:6" x14ac:dyDescent="0.25">
      <c r="A697">
        <v>695</v>
      </c>
      <c r="B697" t="s">
        <v>1405</v>
      </c>
      <c r="C697" t="s">
        <v>1406</v>
      </c>
      <c r="D697" t="s">
        <v>65</v>
      </c>
      <c r="E697">
        <v>11.842000000000001</v>
      </c>
      <c r="F697" s="1">
        <v>43951</v>
      </c>
    </row>
    <row r="698" spans="1:6" x14ac:dyDescent="0.25">
      <c r="A698">
        <v>696</v>
      </c>
      <c r="B698" t="s">
        <v>1351</v>
      </c>
      <c r="C698" t="s">
        <v>1407</v>
      </c>
      <c r="D698" t="s">
        <v>354</v>
      </c>
      <c r="E698">
        <v>73.373999999999995</v>
      </c>
      <c r="F698" s="1">
        <v>44841</v>
      </c>
    </row>
    <row r="699" spans="1:6" x14ac:dyDescent="0.25">
      <c r="A699">
        <v>697</v>
      </c>
      <c r="B699" t="s">
        <v>1408</v>
      </c>
      <c r="C699" t="s">
        <v>1409</v>
      </c>
      <c r="D699" t="s">
        <v>7</v>
      </c>
      <c r="E699">
        <v>22.481000000000002</v>
      </c>
      <c r="F699" s="1">
        <v>40386</v>
      </c>
    </row>
    <row r="700" spans="1:6" x14ac:dyDescent="0.25">
      <c r="A700">
        <v>698</v>
      </c>
      <c r="B700" t="s">
        <v>1410</v>
      </c>
      <c r="C700" t="s">
        <v>1411</v>
      </c>
      <c r="D700" t="s">
        <v>56</v>
      </c>
      <c r="E700">
        <v>72.191999999999993</v>
      </c>
      <c r="F700" s="1">
        <v>40515</v>
      </c>
    </row>
    <row r="701" spans="1:6" x14ac:dyDescent="0.25">
      <c r="A701">
        <v>699</v>
      </c>
      <c r="B701" t="s">
        <v>1412</v>
      </c>
      <c r="C701" t="s">
        <v>1413</v>
      </c>
      <c r="D701" t="s">
        <v>1414</v>
      </c>
      <c r="E701">
        <v>17.344999999999999</v>
      </c>
      <c r="F701" s="1">
        <v>34832</v>
      </c>
    </row>
    <row r="702" spans="1:6" x14ac:dyDescent="0.25">
      <c r="A702">
        <v>700</v>
      </c>
      <c r="B702" t="s">
        <v>1415</v>
      </c>
      <c r="C702" t="s">
        <v>1416</v>
      </c>
      <c r="D702" t="s">
        <v>18</v>
      </c>
      <c r="E702">
        <v>23.831</v>
      </c>
      <c r="F702" s="1">
        <v>37239</v>
      </c>
    </row>
    <row r="703" spans="1:6" x14ac:dyDescent="0.25">
      <c r="A703">
        <v>701</v>
      </c>
      <c r="B703" t="s">
        <v>1417</v>
      </c>
      <c r="C703" t="s">
        <v>1418</v>
      </c>
      <c r="D703" t="s">
        <v>26</v>
      </c>
      <c r="E703">
        <v>35.537999999999997</v>
      </c>
      <c r="F703" s="1">
        <v>44755</v>
      </c>
    </row>
    <row r="704" spans="1:6" x14ac:dyDescent="0.25">
      <c r="A704">
        <v>702</v>
      </c>
      <c r="B704" t="s">
        <v>1419</v>
      </c>
      <c r="C704" t="s">
        <v>1420</v>
      </c>
      <c r="D704" t="s">
        <v>7</v>
      </c>
      <c r="E704">
        <v>126.1</v>
      </c>
      <c r="F704" s="1">
        <v>41936</v>
      </c>
    </row>
    <row r="705" spans="1:6" x14ac:dyDescent="0.25">
      <c r="A705">
        <v>703</v>
      </c>
      <c r="B705" t="s">
        <v>1421</v>
      </c>
      <c r="C705" t="s">
        <v>1422</v>
      </c>
      <c r="D705" t="s">
        <v>39</v>
      </c>
      <c r="E705">
        <v>14.981</v>
      </c>
      <c r="F705" s="1">
        <v>23729</v>
      </c>
    </row>
    <row r="706" spans="1:6" x14ac:dyDescent="0.25">
      <c r="A706">
        <v>704</v>
      </c>
      <c r="B706" t="s">
        <v>1423</v>
      </c>
      <c r="C706" t="s">
        <v>1424</v>
      </c>
      <c r="D706" t="s">
        <v>39</v>
      </c>
      <c r="E706">
        <v>15.78</v>
      </c>
      <c r="F706" s="1">
        <v>22549</v>
      </c>
    </row>
    <row r="707" spans="1:6" x14ac:dyDescent="0.25">
      <c r="A707">
        <v>705</v>
      </c>
      <c r="B707" t="s">
        <v>1425</v>
      </c>
      <c r="C707" t="s">
        <v>1426</v>
      </c>
      <c r="D707" t="s">
        <v>7</v>
      </c>
      <c r="E707">
        <v>93.218000000000004</v>
      </c>
      <c r="F707" s="1">
        <v>33533</v>
      </c>
    </row>
    <row r="708" spans="1:6" x14ac:dyDescent="0.25">
      <c r="A708">
        <v>706</v>
      </c>
      <c r="B708" t="s">
        <v>1427</v>
      </c>
      <c r="C708" t="s">
        <v>1428</v>
      </c>
      <c r="D708" t="s">
        <v>7</v>
      </c>
      <c r="E708">
        <v>21.132000000000001</v>
      </c>
      <c r="F708" s="1">
        <v>44155</v>
      </c>
    </row>
    <row r="709" spans="1:6" x14ac:dyDescent="0.25">
      <c r="A709">
        <v>707</v>
      </c>
      <c r="B709" t="s">
        <v>1429</v>
      </c>
      <c r="C709" t="s">
        <v>1430</v>
      </c>
      <c r="D709" t="s">
        <v>7</v>
      </c>
      <c r="E709">
        <v>70.588999999999999</v>
      </c>
      <c r="F709" s="1">
        <v>27024</v>
      </c>
    </row>
    <row r="710" spans="1:6" x14ac:dyDescent="0.25">
      <c r="A710">
        <v>708</v>
      </c>
      <c r="B710" t="s">
        <v>1431</v>
      </c>
      <c r="C710" t="s">
        <v>1432</v>
      </c>
      <c r="D710" t="s">
        <v>65</v>
      </c>
      <c r="E710">
        <v>8.1419999999999995</v>
      </c>
      <c r="F710" s="1">
        <v>41446</v>
      </c>
    </row>
    <row r="711" spans="1:6" x14ac:dyDescent="0.25">
      <c r="A711">
        <v>709</v>
      </c>
      <c r="B711" t="s">
        <v>1433</v>
      </c>
      <c r="C711" t="s">
        <v>1434</v>
      </c>
      <c r="D711" t="s">
        <v>7</v>
      </c>
      <c r="E711">
        <v>137.08500000000001</v>
      </c>
      <c r="F711" s="1">
        <v>36504</v>
      </c>
    </row>
    <row r="712" spans="1:6" x14ac:dyDescent="0.25">
      <c r="A712">
        <v>710</v>
      </c>
      <c r="B712" t="s">
        <v>1435</v>
      </c>
      <c r="C712" t="s">
        <v>1436</v>
      </c>
      <c r="D712" t="s">
        <v>7</v>
      </c>
      <c r="E712">
        <v>30.006</v>
      </c>
      <c r="F712" s="1">
        <v>41142</v>
      </c>
    </row>
    <row r="713" spans="1:6" x14ac:dyDescent="0.25">
      <c r="A713">
        <v>711</v>
      </c>
      <c r="B713" t="s">
        <v>1437</v>
      </c>
      <c r="C713" t="s">
        <v>1438</v>
      </c>
      <c r="D713" t="s">
        <v>7</v>
      </c>
      <c r="E713">
        <v>31.132000000000001</v>
      </c>
      <c r="F713" s="1">
        <v>39764</v>
      </c>
    </row>
    <row r="714" spans="1:6" x14ac:dyDescent="0.25">
      <c r="A714">
        <v>712</v>
      </c>
      <c r="B714" t="s">
        <v>1439</v>
      </c>
      <c r="C714" t="s">
        <v>1440</v>
      </c>
      <c r="D714" t="s">
        <v>157</v>
      </c>
      <c r="E714">
        <v>20.995999999999999</v>
      </c>
      <c r="F714" s="1">
        <v>21711</v>
      </c>
    </row>
    <row r="715" spans="1:6" x14ac:dyDescent="0.25">
      <c r="A715">
        <v>713</v>
      </c>
      <c r="B715" t="s">
        <v>1441</v>
      </c>
      <c r="C715" t="s">
        <v>1442</v>
      </c>
      <c r="D715" t="s">
        <v>7</v>
      </c>
      <c r="E715">
        <v>54.561999999999998</v>
      </c>
      <c r="F715" s="1">
        <v>45000</v>
      </c>
    </row>
    <row r="716" spans="1:6" x14ac:dyDescent="0.25">
      <c r="A716">
        <v>714</v>
      </c>
      <c r="B716" t="s">
        <v>1443</v>
      </c>
      <c r="C716" t="s">
        <v>1444</v>
      </c>
      <c r="D716" t="s">
        <v>7</v>
      </c>
      <c r="E716">
        <v>19.457999999999998</v>
      </c>
      <c r="F716" s="1">
        <v>40215</v>
      </c>
    </row>
    <row r="717" spans="1:6" x14ac:dyDescent="0.25">
      <c r="A717">
        <v>715</v>
      </c>
      <c r="B717" t="s">
        <v>1445</v>
      </c>
      <c r="C717" t="s">
        <v>1446</v>
      </c>
      <c r="D717" t="s">
        <v>21</v>
      </c>
      <c r="E717">
        <v>14.263999999999999</v>
      </c>
      <c r="F717" s="1">
        <v>39627</v>
      </c>
    </row>
    <row r="718" spans="1:6" x14ac:dyDescent="0.25">
      <c r="A718">
        <v>716</v>
      </c>
      <c r="B718" t="s">
        <v>1447</v>
      </c>
      <c r="C718" t="s">
        <v>1448</v>
      </c>
      <c r="D718" t="s">
        <v>7</v>
      </c>
      <c r="E718">
        <v>28.876000000000001</v>
      </c>
      <c r="F718" s="1">
        <v>34325</v>
      </c>
    </row>
    <row r="719" spans="1:6" x14ac:dyDescent="0.25">
      <c r="A719">
        <v>717</v>
      </c>
      <c r="B719" t="s">
        <v>1449</v>
      </c>
      <c r="C719" t="s">
        <v>1450</v>
      </c>
      <c r="D719" t="s">
        <v>56</v>
      </c>
      <c r="E719">
        <v>24.817</v>
      </c>
      <c r="F719" s="1">
        <v>41475</v>
      </c>
    </row>
    <row r="720" spans="1:6" x14ac:dyDescent="0.25">
      <c r="A720">
        <v>718</v>
      </c>
      <c r="B720" t="s">
        <v>1451</v>
      </c>
      <c r="C720" t="s">
        <v>1452</v>
      </c>
      <c r="D720" t="s">
        <v>26</v>
      </c>
      <c r="E720">
        <v>30.012</v>
      </c>
      <c r="F720" s="1">
        <v>39961</v>
      </c>
    </row>
    <row r="721" spans="1:6" x14ac:dyDescent="0.25">
      <c r="A721">
        <v>719</v>
      </c>
      <c r="B721" t="s">
        <v>1453</v>
      </c>
      <c r="C721" t="s">
        <v>1454</v>
      </c>
      <c r="D721" t="s">
        <v>7</v>
      </c>
      <c r="E721">
        <v>38.848999999999997</v>
      </c>
      <c r="F721" s="1">
        <v>24777</v>
      </c>
    </row>
    <row r="722" spans="1:6" x14ac:dyDescent="0.25">
      <c r="A722">
        <v>720</v>
      </c>
      <c r="B722" t="s">
        <v>1455</v>
      </c>
      <c r="C722" t="s">
        <v>1456</v>
      </c>
      <c r="D722" t="s">
        <v>21</v>
      </c>
      <c r="E722">
        <v>24.9</v>
      </c>
      <c r="F722" s="1">
        <v>42784</v>
      </c>
    </row>
    <row r="723" spans="1:6" x14ac:dyDescent="0.25">
      <c r="A723">
        <v>721</v>
      </c>
      <c r="B723" t="s">
        <v>1457</v>
      </c>
      <c r="C723" t="s">
        <v>1458</v>
      </c>
      <c r="D723" t="s">
        <v>7</v>
      </c>
      <c r="E723">
        <v>21.742999999999999</v>
      </c>
      <c r="F723" s="1">
        <v>24280</v>
      </c>
    </row>
    <row r="724" spans="1:6" x14ac:dyDescent="0.25">
      <c r="A724">
        <v>722</v>
      </c>
      <c r="B724" t="s">
        <v>1459</v>
      </c>
      <c r="C724" t="s">
        <v>1460</v>
      </c>
      <c r="D724" t="s">
        <v>7</v>
      </c>
      <c r="E724">
        <v>14.651999999999999</v>
      </c>
      <c r="F724" s="1">
        <v>44854</v>
      </c>
    </row>
    <row r="725" spans="1:6" x14ac:dyDescent="0.25">
      <c r="A725">
        <v>723</v>
      </c>
      <c r="B725" t="s">
        <v>1461</v>
      </c>
      <c r="C725" t="s">
        <v>1462</v>
      </c>
      <c r="D725" t="s">
        <v>157</v>
      </c>
      <c r="E725">
        <v>16.513000000000002</v>
      </c>
      <c r="F725" s="1">
        <v>38858</v>
      </c>
    </row>
    <row r="726" spans="1:6" x14ac:dyDescent="0.25">
      <c r="A726">
        <v>724</v>
      </c>
      <c r="B726" t="s">
        <v>1463</v>
      </c>
      <c r="C726" t="s">
        <v>1464</v>
      </c>
      <c r="D726" t="s">
        <v>7</v>
      </c>
      <c r="E726">
        <v>80.268000000000001</v>
      </c>
      <c r="F726" s="1">
        <v>23830</v>
      </c>
    </row>
    <row r="727" spans="1:6" x14ac:dyDescent="0.25">
      <c r="A727">
        <v>725</v>
      </c>
      <c r="B727" t="s">
        <v>1465</v>
      </c>
      <c r="C727" t="s">
        <v>1466</v>
      </c>
      <c r="D727" t="s">
        <v>7</v>
      </c>
      <c r="E727">
        <v>26.771999999999998</v>
      </c>
      <c r="F727" s="1">
        <v>36448</v>
      </c>
    </row>
    <row r="728" spans="1:6" x14ac:dyDescent="0.25">
      <c r="A728">
        <v>726</v>
      </c>
      <c r="B728" t="s">
        <v>1467</v>
      </c>
      <c r="C728" t="s">
        <v>1468</v>
      </c>
      <c r="D728" t="s">
        <v>354</v>
      </c>
      <c r="E728">
        <v>16.170999999999999</v>
      </c>
      <c r="F728" s="1">
        <v>27185</v>
      </c>
    </row>
    <row r="729" spans="1:6" x14ac:dyDescent="0.25">
      <c r="A729">
        <v>727</v>
      </c>
      <c r="B729" t="s">
        <v>1469</v>
      </c>
      <c r="C729" t="s">
        <v>1470</v>
      </c>
      <c r="D729" t="s">
        <v>7</v>
      </c>
      <c r="E729">
        <v>71.902000000000001</v>
      </c>
      <c r="F729" s="1">
        <v>45226</v>
      </c>
    </row>
    <row r="730" spans="1:6" x14ac:dyDescent="0.25">
      <c r="A730">
        <v>728</v>
      </c>
      <c r="B730" t="s">
        <v>1471</v>
      </c>
      <c r="C730" t="s">
        <v>1472</v>
      </c>
      <c r="D730" t="s">
        <v>7</v>
      </c>
      <c r="E730">
        <v>62.097999999999999</v>
      </c>
      <c r="F730" s="1">
        <v>43679</v>
      </c>
    </row>
    <row r="731" spans="1:6" x14ac:dyDescent="0.25">
      <c r="A731">
        <v>729</v>
      </c>
      <c r="B731" t="s">
        <v>1473</v>
      </c>
      <c r="C731" t="s">
        <v>1474</v>
      </c>
      <c r="D731" t="s">
        <v>7</v>
      </c>
      <c r="E731">
        <v>1053.787</v>
      </c>
      <c r="F731" s="1">
        <v>45434</v>
      </c>
    </row>
    <row r="732" spans="1:6" x14ac:dyDescent="0.25">
      <c r="A732">
        <v>730</v>
      </c>
      <c r="B732" t="s">
        <v>1475</v>
      </c>
      <c r="C732" t="s">
        <v>1476</v>
      </c>
      <c r="D732" t="s">
        <v>157</v>
      </c>
      <c r="E732">
        <v>18.747</v>
      </c>
      <c r="F732" s="1">
        <v>42970</v>
      </c>
    </row>
    <row r="733" spans="1:6" x14ac:dyDescent="0.25">
      <c r="A733">
        <v>731</v>
      </c>
      <c r="B733" t="s">
        <v>1477</v>
      </c>
      <c r="C733" t="s">
        <v>1478</v>
      </c>
      <c r="D733" t="s">
        <v>7</v>
      </c>
      <c r="E733">
        <v>38.610999999999997</v>
      </c>
      <c r="F733" s="1">
        <v>41519</v>
      </c>
    </row>
    <row r="734" spans="1:6" x14ac:dyDescent="0.25">
      <c r="A734">
        <v>732</v>
      </c>
      <c r="B734" t="s">
        <v>1479</v>
      </c>
      <c r="C734" t="s">
        <v>1480</v>
      </c>
      <c r="D734" t="s">
        <v>39</v>
      </c>
      <c r="E734">
        <v>19.786999999999999</v>
      </c>
      <c r="F734" s="1">
        <v>23097</v>
      </c>
    </row>
    <row r="735" spans="1:6" x14ac:dyDescent="0.25">
      <c r="A735">
        <v>733</v>
      </c>
      <c r="B735" t="s">
        <v>1481</v>
      </c>
      <c r="C735" t="s">
        <v>1482</v>
      </c>
      <c r="D735" t="s">
        <v>7</v>
      </c>
      <c r="E735">
        <v>31.463000000000001</v>
      </c>
      <c r="F735" s="1">
        <v>44533</v>
      </c>
    </row>
    <row r="736" spans="1:6" x14ac:dyDescent="0.25">
      <c r="A736">
        <v>734</v>
      </c>
      <c r="B736" t="s">
        <v>1483</v>
      </c>
      <c r="C736" t="s">
        <v>1484</v>
      </c>
      <c r="D736" t="s">
        <v>7</v>
      </c>
      <c r="E736">
        <v>316.73599999999999</v>
      </c>
      <c r="F736" s="1">
        <v>44775</v>
      </c>
    </row>
    <row r="737" spans="1:6" x14ac:dyDescent="0.25">
      <c r="A737">
        <v>735</v>
      </c>
      <c r="B737" t="s">
        <v>1485</v>
      </c>
      <c r="C737" t="s">
        <v>1486</v>
      </c>
      <c r="D737" t="s">
        <v>56</v>
      </c>
      <c r="E737">
        <v>50.094000000000001</v>
      </c>
      <c r="F737" s="1">
        <v>42615</v>
      </c>
    </row>
    <row r="738" spans="1:6" x14ac:dyDescent="0.25">
      <c r="A738">
        <v>736</v>
      </c>
      <c r="B738" t="s">
        <v>1487</v>
      </c>
      <c r="C738" t="s">
        <v>1488</v>
      </c>
      <c r="D738" t="s">
        <v>157</v>
      </c>
      <c r="E738">
        <v>33.252000000000002</v>
      </c>
      <c r="F738" s="1">
        <v>38063</v>
      </c>
    </row>
    <row r="739" spans="1:6" x14ac:dyDescent="0.25">
      <c r="A739">
        <v>737</v>
      </c>
      <c r="B739" t="s">
        <v>1489</v>
      </c>
      <c r="C739" t="s">
        <v>1490</v>
      </c>
      <c r="D739" t="s">
        <v>7</v>
      </c>
      <c r="E739">
        <v>55.012</v>
      </c>
      <c r="F739" s="1">
        <v>15267</v>
      </c>
    </row>
    <row r="740" spans="1:6" x14ac:dyDescent="0.25">
      <c r="A740">
        <v>738</v>
      </c>
      <c r="B740" t="s">
        <v>1491</v>
      </c>
      <c r="C740" t="s">
        <v>1492</v>
      </c>
      <c r="D740" t="s">
        <v>7</v>
      </c>
      <c r="E740">
        <v>129.779</v>
      </c>
      <c r="F740" s="1">
        <v>37573</v>
      </c>
    </row>
    <row r="741" spans="1:6" x14ac:dyDescent="0.25">
      <c r="A741">
        <v>739</v>
      </c>
      <c r="B741" t="s">
        <v>1493</v>
      </c>
      <c r="C741" t="s">
        <v>1494</v>
      </c>
      <c r="D741" t="s">
        <v>157</v>
      </c>
      <c r="E741">
        <v>9.5709999999999997</v>
      </c>
      <c r="F741" s="1">
        <v>42613</v>
      </c>
    </row>
    <row r="742" spans="1:6" x14ac:dyDescent="0.25">
      <c r="A742">
        <v>740</v>
      </c>
      <c r="B742" t="s">
        <v>1493</v>
      </c>
      <c r="C742" t="s">
        <v>1494</v>
      </c>
      <c r="D742" t="s">
        <v>157</v>
      </c>
      <c r="E742">
        <v>9.5709999999999997</v>
      </c>
      <c r="F742" s="1">
        <v>42613</v>
      </c>
    </row>
    <row r="743" spans="1:6" x14ac:dyDescent="0.25">
      <c r="A743">
        <v>741</v>
      </c>
      <c r="B743" t="s">
        <v>1495</v>
      </c>
      <c r="C743" t="s">
        <v>1496</v>
      </c>
      <c r="D743" t="s">
        <v>7</v>
      </c>
      <c r="E743">
        <v>20.27</v>
      </c>
      <c r="F743" s="1">
        <v>41894</v>
      </c>
    </row>
    <row r="744" spans="1:6" x14ac:dyDescent="0.25">
      <c r="A744">
        <v>742</v>
      </c>
      <c r="B744" t="s">
        <v>1497</v>
      </c>
      <c r="C744" t="s">
        <v>1498</v>
      </c>
      <c r="D744" t="s">
        <v>7</v>
      </c>
      <c r="E744">
        <v>14.081</v>
      </c>
      <c r="F744" s="1">
        <v>42243</v>
      </c>
    </row>
    <row r="745" spans="1:6" x14ac:dyDescent="0.25">
      <c r="A745">
        <v>743</v>
      </c>
      <c r="B745" t="s">
        <v>1499</v>
      </c>
      <c r="C745" t="s">
        <v>1500</v>
      </c>
      <c r="D745" t="s">
        <v>39</v>
      </c>
      <c r="E745">
        <v>27.045000000000002</v>
      </c>
      <c r="F745" s="1">
        <v>26226</v>
      </c>
    </row>
    <row r="746" spans="1:6" x14ac:dyDescent="0.25">
      <c r="A746">
        <v>744</v>
      </c>
      <c r="B746" t="s">
        <v>1501</v>
      </c>
      <c r="C746" t="s">
        <v>1502</v>
      </c>
      <c r="D746" t="s">
        <v>21</v>
      </c>
      <c r="E746">
        <v>26.518999999999998</v>
      </c>
      <c r="F746" s="1">
        <v>44393</v>
      </c>
    </row>
    <row r="747" spans="1:6" x14ac:dyDescent="0.25">
      <c r="A747">
        <v>745</v>
      </c>
      <c r="B747" t="s">
        <v>1503</v>
      </c>
      <c r="C747" t="s">
        <v>1504</v>
      </c>
      <c r="D747" t="s">
        <v>7</v>
      </c>
      <c r="E747">
        <v>13.755000000000001</v>
      </c>
      <c r="F747" s="1">
        <v>22104</v>
      </c>
    </row>
    <row r="748" spans="1:6" x14ac:dyDescent="0.25">
      <c r="A748">
        <v>746</v>
      </c>
      <c r="B748" t="s">
        <v>1505</v>
      </c>
      <c r="C748" t="s">
        <v>1506</v>
      </c>
      <c r="D748" t="s">
        <v>412</v>
      </c>
      <c r="E748">
        <v>15.968999999999999</v>
      </c>
      <c r="F748" s="1">
        <v>35965</v>
      </c>
    </row>
    <row r="749" spans="1:6" x14ac:dyDescent="0.25">
      <c r="A749">
        <v>747</v>
      </c>
      <c r="B749" t="s">
        <v>1507</v>
      </c>
      <c r="C749" t="s">
        <v>1508</v>
      </c>
      <c r="D749" t="s">
        <v>7</v>
      </c>
      <c r="E749">
        <v>32.573999999999998</v>
      </c>
      <c r="F749" s="1">
        <v>38343</v>
      </c>
    </row>
    <row r="750" spans="1:6" x14ac:dyDescent="0.25">
      <c r="A750">
        <v>748</v>
      </c>
      <c r="B750" t="s">
        <v>1509</v>
      </c>
      <c r="C750" t="s">
        <v>1510</v>
      </c>
      <c r="D750" t="s">
        <v>7</v>
      </c>
      <c r="E750">
        <v>63.738999999999997</v>
      </c>
      <c r="F750" s="1">
        <v>33214</v>
      </c>
    </row>
    <row r="751" spans="1:6" x14ac:dyDescent="0.25">
      <c r="A751">
        <v>749</v>
      </c>
      <c r="B751" t="s">
        <v>1511</v>
      </c>
      <c r="C751" t="s">
        <v>1512</v>
      </c>
      <c r="D751" t="s">
        <v>7</v>
      </c>
      <c r="E751">
        <v>22.856999999999999</v>
      </c>
      <c r="F751" s="1">
        <v>24085</v>
      </c>
    </row>
    <row r="752" spans="1:6" x14ac:dyDescent="0.25">
      <c r="A752">
        <v>750</v>
      </c>
      <c r="B752" t="s">
        <v>1513</v>
      </c>
      <c r="C752" t="s">
        <v>1514</v>
      </c>
      <c r="D752" t="s">
        <v>7</v>
      </c>
      <c r="E752">
        <v>19.762</v>
      </c>
      <c r="F752" s="1">
        <v>43377</v>
      </c>
    </row>
    <row r="753" spans="1:6" x14ac:dyDescent="0.25">
      <c r="A753">
        <v>751</v>
      </c>
      <c r="B753" t="s">
        <v>1515</v>
      </c>
      <c r="C753" t="s">
        <v>1516</v>
      </c>
      <c r="D753" t="s">
        <v>7</v>
      </c>
      <c r="E753">
        <v>168.63200000000001</v>
      </c>
      <c r="F753" s="1">
        <v>41024</v>
      </c>
    </row>
    <row r="754" spans="1:6" x14ac:dyDescent="0.25">
      <c r="A754">
        <v>752</v>
      </c>
      <c r="B754" t="s">
        <v>1517</v>
      </c>
      <c r="C754" t="s">
        <v>1518</v>
      </c>
      <c r="D754" t="s">
        <v>157</v>
      </c>
      <c r="E754">
        <v>15.84</v>
      </c>
      <c r="F754" s="1">
        <v>20691</v>
      </c>
    </row>
    <row r="755" spans="1:6" x14ac:dyDescent="0.25">
      <c r="A755">
        <v>753</v>
      </c>
      <c r="B755" t="s">
        <v>1519</v>
      </c>
      <c r="C755" t="s">
        <v>1520</v>
      </c>
      <c r="D755" t="s">
        <v>260</v>
      </c>
      <c r="E755">
        <v>18.542000000000002</v>
      </c>
      <c r="F755" s="1">
        <v>31541</v>
      </c>
    </row>
    <row r="756" spans="1:6" x14ac:dyDescent="0.25">
      <c r="A756">
        <v>754</v>
      </c>
      <c r="B756" t="s">
        <v>1521</v>
      </c>
      <c r="C756" t="s">
        <v>1522</v>
      </c>
      <c r="D756" t="s">
        <v>7</v>
      </c>
      <c r="E756">
        <v>23.201000000000001</v>
      </c>
      <c r="F756" s="1">
        <v>44099</v>
      </c>
    </row>
    <row r="757" spans="1:6" x14ac:dyDescent="0.25">
      <c r="A757">
        <v>755</v>
      </c>
      <c r="B757" t="s">
        <v>1523</v>
      </c>
      <c r="C757" t="s">
        <v>1524</v>
      </c>
      <c r="D757" t="s">
        <v>18</v>
      </c>
      <c r="E757">
        <v>18.652000000000001</v>
      </c>
      <c r="F757" s="1">
        <v>41991</v>
      </c>
    </row>
    <row r="758" spans="1:6" x14ac:dyDescent="0.25">
      <c r="A758">
        <v>756</v>
      </c>
      <c r="B758" t="s">
        <v>1525</v>
      </c>
      <c r="C758" t="s">
        <v>1526</v>
      </c>
      <c r="D758" t="s">
        <v>7</v>
      </c>
      <c r="E758">
        <v>9.3520000000000003</v>
      </c>
      <c r="F758" s="1">
        <v>40346</v>
      </c>
    </row>
    <row r="759" spans="1:6" x14ac:dyDescent="0.25">
      <c r="A759">
        <v>757</v>
      </c>
      <c r="B759" t="s">
        <v>1527</v>
      </c>
      <c r="C759" t="s">
        <v>1528</v>
      </c>
      <c r="D759" t="s">
        <v>21</v>
      </c>
      <c r="E759">
        <v>17.085000000000001</v>
      </c>
      <c r="F759" s="1">
        <v>23748</v>
      </c>
    </row>
    <row r="760" spans="1:6" x14ac:dyDescent="0.25">
      <c r="A760">
        <v>758</v>
      </c>
      <c r="B760" t="s">
        <v>1529</v>
      </c>
      <c r="C760" t="s">
        <v>1530</v>
      </c>
      <c r="D760" t="s">
        <v>7</v>
      </c>
      <c r="E760">
        <v>35.898000000000003</v>
      </c>
      <c r="F760" s="1">
        <v>34852</v>
      </c>
    </row>
    <row r="761" spans="1:6" x14ac:dyDescent="0.25">
      <c r="A761">
        <v>759</v>
      </c>
      <c r="B761" t="s">
        <v>1531</v>
      </c>
      <c r="C761" t="s">
        <v>1532</v>
      </c>
      <c r="D761" t="s">
        <v>7</v>
      </c>
      <c r="E761">
        <v>60.716999999999999</v>
      </c>
      <c r="F761" s="1">
        <v>41935</v>
      </c>
    </row>
    <row r="762" spans="1:6" x14ac:dyDescent="0.25">
      <c r="A762">
        <v>760</v>
      </c>
      <c r="B762" t="s">
        <v>1533</v>
      </c>
      <c r="C762" t="s">
        <v>1534</v>
      </c>
      <c r="D762" t="s">
        <v>401</v>
      </c>
      <c r="E762">
        <v>31.199000000000002</v>
      </c>
      <c r="F762" s="1">
        <v>34948</v>
      </c>
    </row>
    <row r="763" spans="1:6" x14ac:dyDescent="0.25">
      <c r="A763">
        <v>761</v>
      </c>
      <c r="B763" t="s">
        <v>1535</v>
      </c>
      <c r="C763" t="s">
        <v>1536</v>
      </c>
      <c r="D763" t="s">
        <v>7</v>
      </c>
      <c r="E763">
        <v>24.925000000000001</v>
      </c>
      <c r="F763" s="1">
        <v>20591</v>
      </c>
    </row>
    <row r="764" spans="1:6" x14ac:dyDescent="0.25">
      <c r="A764">
        <v>762</v>
      </c>
      <c r="B764" t="s">
        <v>1537</v>
      </c>
      <c r="C764" t="s">
        <v>1538</v>
      </c>
      <c r="D764" t="s">
        <v>7</v>
      </c>
      <c r="E764">
        <v>27.27</v>
      </c>
      <c r="F764" s="1">
        <v>33599</v>
      </c>
    </row>
    <row r="765" spans="1:6" x14ac:dyDescent="0.25">
      <c r="A765">
        <v>763</v>
      </c>
      <c r="B765" t="s">
        <v>1539</v>
      </c>
      <c r="C765" t="s">
        <v>1540</v>
      </c>
      <c r="D765" t="s">
        <v>354</v>
      </c>
      <c r="E765">
        <v>15.867000000000001</v>
      </c>
      <c r="F765" s="1">
        <v>35481</v>
      </c>
    </row>
    <row r="766" spans="1:6" x14ac:dyDescent="0.25">
      <c r="A766">
        <v>764</v>
      </c>
      <c r="B766" t="s">
        <v>1541</v>
      </c>
      <c r="C766" t="s">
        <v>1542</v>
      </c>
      <c r="D766" t="s">
        <v>7</v>
      </c>
      <c r="E766">
        <v>202.37899999999999</v>
      </c>
      <c r="F766" s="1">
        <v>38513</v>
      </c>
    </row>
    <row r="767" spans="1:6" x14ac:dyDescent="0.25">
      <c r="A767">
        <v>765</v>
      </c>
      <c r="B767" t="s">
        <v>1543</v>
      </c>
      <c r="C767" t="s">
        <v>1544</v>
      </c>
      <c r="D767" t="s">
        <v>7</v>
      </c>
      <c r="E767">
        <v>94.462999999999994</v>
      </c>
      <c r="F767" s="1">
        <v>38287</v>
      </c>
    </row>
    <row r="768" spans="1:6" x14ac:dyDescent="0.25">
      <c r="A768">
        <v>766</v>
      </c>
      <c r="B768" t="s">
        <v>1545</v>
      </c>
      <c r="C768" t="s">
        <v>1546</v>
      </c>
      <c r="D768" t="s">
        <v>7</v>
      </c>
      <c r="E768">
        <v>18.555</v>
      </c>
      <c r="F768" s="1">
        <v>15776</v>
      </c>
    </row>
    <row r="769" spans="1:6" x14ac:dyDescent="0.25">
      <c r="A769">
        <v>767</v>
      </c>
      <c r="B769" t="s">
        <v>1547</v>
      </c>
      <c r="C769" t="s">
        <v>1548</v>
      </c>
      <c r="D769" t="s">
        <v>7</v>
      </c>
      <c r="E769">
        <v>24.856000000000002</v>
      </c>
      <c r="F769" s="1">
        <v>19508</v>
      </c>
    </row>
    <row r="770" spans="1:6" x14ac:dyDescent="0.25">
      <c r="A770">
        <v>768</v>
      </c>
      <c r="B770" t="s">
        <v>1549</v>
      </c>
      <c r="C770" t="s">
        <v>1550</v>
      </c>
      <c r="D770" t="s">
        <v>7</v>
      </c>
      <c r="E770">
        <v>12.023999999999999</v>
      </c>
      <c r="F770" s="1">
        <v>43897</v>
      </c>
    </row>
    <row r="771" spans="1:6" x14ac:dyDescent="0.25">
      <c r="A771">
        <v>769</v>
      </c>
      <c r="B771" t="s">
        <v>1551</v>
      </c>
      <c r="C771" t="s">
        <v>1552</v>
      </c>
      <c r="D771" t="s">
        <v>1553</v>
      </c>
      <c r="E771">
        <v>15.451000000000001</v>
      </c>
      <c r="F771" s="1">
        <v>41191</v>
      </c>
    </row>
    <row r="772" spans="1:6" x14ac:dyDescent="0.25">
      <c r="A772">
        <v>770</v>
      </c>
      <c r="B772" t="s">
        <v>1554</v>
      </c>
      <c r="C772" t="s">
        <v>1555</v>
      </c>
      <c r="D772" t="s">
        <v>7</v>
      </c>
      <c r="E772">
        <v>25.145</v>
      </c>
      <c r="F772" s="1">
        <v>26240</v>
      </c>
    </row>
    <row r="773" spans="1:6" x14ac:dyDescent="0.25">
      <c r="A773">
        <v>771</v>
      </c>
      <c r="B773" t="s">
        <v>1556</v>
      </c>
      <c r="C773" t="s">
        <v>1557</v>
      </c>
      <c r="D773" t="s">
        <v>354</v>
      </c>
      <c r="E773">
        <v>30.346</v>
      </c>
      <c r="F773" s="1">
        <v>8083</v>
      </c>
    </row>
    <row r="774" spans="1:6" x14ac:dyDescent="0.25">
      <c r="A774">
        <v>772</v>
      </c>
      <c r="B774" t="s">
        <v>1558</v>
      </c>
      <c r="C774" t="s">
        <v>1559</v>
      </c>
      <c r="D774" t="s">
        <v>1560</v>
      </c>
      <c r="E774">
        <v>50.712000000000003</v>
      </c>
      <c r="F774" s="1">
        <v>44684</v>
      </c>
    </row>
    <row r="775" spans="1:6" x14ac:dyDescent="0.25">
      <c r="A775">
        <v>773</v>
      </c>
      <c r="B775" t="s">
        <v>1561</v>
      </c>
      <c r="C775" t="s">
        <v>1562</v>
      </c>
      <c r="D775" t="s">
        <v>157</v>
      </c>
      <c r="E775">
        <v>19.463000000000001</v>
      </c>
      <c r="F775" s="1">
        <v>31651</v>
      </c>
    </row>
    <row r="776" spans="1:6" x14ac:dyDescent="0.25">
      <c r="A776">
        <v>774</v>
      </c>
      <c r="B776" t="s">
        <v>1563</v>
      </c>
      <c r="C776" t="s">
        <v>1564</v>
      </c>
      <c r="D776" t="s">
        <v>7</v>
      </c>
      <c r="E776">
        <v>84.174000000000007</v>
      </c>
      <c r="F776" s="1">
        <v>44254</v>
      </c>
    </row>
    <row r="777" spans="1:6" x14ac:dyDescent="0.25">
      <c r="A777">
        <v>775</v>
      </c>
      <c r="B777" t="s">
        <v>1565</v>
      </c>
      <c r="C777" t="s">
        <v>1566</v>
      </c>
      <c r="D777" t="s">
        <v>157</v>
      </c>
      <c r="E777">
        <v>111.142</v>
      </c>
      <c r="F777" s="1">
        <v>45112</v>
      </c>
    </row>
    <row r="778" spans="1:6" x14ac:dyDescent="0.25">
      <c r="A778">
        <v>776</v>
      </c>
      <c r="B778" t="s">
        <v>1567</v>
      </c>
      <c r="C778" t="s">
        <v>1568</v>
      </c>
      <c r="D778" t="s">
        <v>21</v>
      </c>
      <c r="E778">
        <v>27.635999999999999</v>
      </c>
      <c r="F778" s="1">
        <v>37135</v>
      </c>
    </row>
    <row r="779" spans="1:6" x14ac:dyDescent="0.25">
      <c r="A779">
        <v>777</v>
      </c>
      <c r="B779" t="s">
        <v>1569</v>
      </c>
      <c r="C779" t="s">
        <v>1570</v>
      </c>
      <c r="D779" t="s">
        <v>7</v>
      </c>
      <c r="E779">
        <v>13.242000000000001</v>
      </c>
      <c r="F779" s="1">
        <v>17151</v>
      </c>
    </row>
    <row r="780" spans="1:6" x14ac:dyDescent="0.25">
      <c r="A780">
        <v>778</v>
      </c>
      <c r="B780" t="s">
        <v>1571</v>
      </c>
      <c r="C780" t="s">
        <v>1572</v>
      </c>
      <c r="D780" t="s">
        <v>7</v>
      </c>
      <c r="E780">
        <v>27.542999999999999</v>
      </c>
      <c r="F780" s="1">
        <v>41045</v>
      </c>
    </row>
    <row r="781" spans="1:6" x14ac:dyDescent="0.25">
      <c r="A781">
        <v>779</v>
      </c>
      <c r="B781" t="s">
        <v>1573</v>
      </c>
      <c r="C781" t="s">
        <v>1574</v>
      </c>
      <c r="D781" t="s">
        <v>7</v>
      </c>
      <c r="E781">
        <v>48.360999999999997</v>
      </c>
      <c r="F781" s="1">
        <v>43890</v>
      </c>
    </row>
    <row r="782" spans="1:6" x14ac:dyDescent="0.25">
      <c r="A782">
        <v>780</v>
      </c>
      <c r="B782" t="s">
        <v>1575</v>
      </c>
      <c r="C782" t="s">
        <v>1576</v>
      </c>
      <c r="D782" t="s">
        <v>39</v>
      </c>
      <c r="E782">
        <v>18.87</v>
      </c>
      <c r="F782" s="1">
        <v>44916</v>
      </c>
    </row>
    <row r="783" spans="1:6" x14ac:dyDescent="0.25">
      <c r="A783">
        <v>781</v>
      </c>
      <c r="B783" t="s">
        <v>1577</v>
      </c>
      <c r="C783" t="s">
        <v>1578</v>
      </c>
      <c r="D783" t="s">
        <v>1414</v>
      </c>
      <c r="E783">
        <v>23.071999999999999</v>
      </c>
      <c r="F783" s="1">
        <v>35947</v>
      </c>
    </row>
    <row r="784" spans="1:6" x14ac:dyDescent="0.25">
      <c r="A784">
        <v>782</v>
      </c>
      <c r="B784" t="s">
        <v>1579</v>
      </c>
      <c r="C784" t="s">
        <v>1580</v>
      </c>
      <c r="D784" t="s">
        <v>21</v>
      </c>
      <c r="E784">
        <v>42.058999999999997</v>
      </c>
      <c r="F784" s="1">
        <v>44309</v>
      </c>
    </row>
    <row r="785" spans="1:6" x14ac:dyDescent="0.25">
      <c r="A785">
        <v>783</v>
      </c>
      <c r="B785" t="s">
        <v>1581</v>
      </c>
      <c r="C785" t="s">
        <v>1582</v>
      </c>
      <c r="D785" t="s">
        <v>56</v>
      </c>
      <c r="E785">
        <v>19.076000000000001</v>
      </c>
      <c r="F785" s="1">
        <v>42503</v>
      </c>
    </row>
    <row r="786" spans="1:6" x14ac:dyDescent="0.25">
      <c r="A786">
        <v>784</v>
      </c>
      <c r="B786" t="s">
        <v>1583</v>
      </c>
      <c r="C786" t="s">
        <v>1584</v>
      </c>
      <c r="D786" t="s">
        <v>7</v>
      </c>
      <c r="E786">
        <v>62.625999999999998</v>
      </c>
      <c r="F786" s="1">
        <v>37400</v>
      </c>
    </row>
    <row r="787" spans="1:6" x14ac:dyDescent="0.25">
      <c r="A787">
        <v>785</v>
      </c>
      <c r="B787" t="s">
        <v>1585</v>
      </c>
      <c r="C787" t="s">
        <v>1586</v>
      </c>
      <c r="D787" t="s">
        <v>7</v>
      </c>
      <c r="E787">
        <v>113.809</v>
      </c>
      <c r="F787" s="1">
        <v>40009</v>
      </c>
    </row>
    <row r="788" spans="1:6" x14ac:dyDescent="0.25">
      <c r="A788">
        <v>786</v>
      </c>
      <c r="B788" t="s">
        <v>1587</v>
      </c>
      <c r="C788" t="s">
        <v>1588</v>
      </c>
      <c r="D788" t="s">
        <v>7</v>
      </c>
      <c r="E788">
        <v>39.710999999999999</v>
      </c>
      <c r="F788" s="1">
        <v>44855</v>
      </c>
    </row>
    <row r="789" spans="1:6" x14ac:dyDescent="0.25">
      <c r="A789">
        <v>787</v>
      </c>
      <c r="B789" t="s">
        <v>1589</v>
      </c>
      <c r="C789" t="s">
        <v>1590</v>
      </c>
      <c r="D789" t="s">
        <v>90</v>
      </c>
      <c r="E789">
        <v>26.62</v>
      </c>
      <c r="F789" s="1">
        <v>43476</v>
      </c>
    </row>
    <row r="790" spans="1:6" x14ac:dyDescent="0.25">
      <c r="A790">
        <v>788</v>
      </c>
      <c r="B790" t="s">
        <v>1591</v>
      </c>
      <c r="C790" t="s">
        <v>1592</v>
      </c>
      <c r="D790" t="s">
        <v>7</v>
      </c>
      <c r="E790">
        <v>62.988</v>
      </c>
      <c r="F790" s="1">
        <v>16765</v>
      </c>
    </row>
    <row r="791" spans="1:6" x14ac:dyDescent="0.25">
      <c r="A791">
        <v>789</v>
      </c>
      <c r="B791" t="s">
        <v>1593</v>
      </c>
      <c r="C791" t="s">
        <v>1594</v>
      </c>
      <c r="D791" t="s">
        <v>7</v>
      </c>
      <c r="E791">
        <v>56.835999999999999</v>
      </c>
      <c r="F791" s="1">
        <v>40137</v>
      </c>
    </row>
    <row r="792" spans="1:6" x14ac:dyDescent="0.25">
      <c r="A792">
        <v>790</v>
      </c>
      <c r="B792" t="s">
        <v>1595</v>
      </c>
      <c r="C792" t="s">
        <v>1596</v>
      </c>
      <c r="D792" t="s">
        <v>26</v>
      </c>
      <c r="E792">
        <v>37.186</v>
      </c>
      <c r="F792" s="1">
        <v>40394</v>
      </c>
    </row>
    <row r="793" spans="1:6" x14ac:dyDescent="0.25">
      <c r="A793">
        <v>791</v>
      </c>
      <c r="B793" t="s">
        <v>1597</v>
      </c>
      <c r="C793" t="s">
        <v>1598</v>
      </c>
      <c r="D793" t="s">
        <v>7</v>
      </c>
      <c r="E793">
        <v>56.816000000000003</v>
      </c>
      <c r="F793" s="1">
        <v>44820</v>
      </c>
    </row>
    <row r="794" spans="1:6" x14ac:dyDescent="0.25">
      <c r="A794">
        <v>792</v>
      </c>
      <c r="B794" t="s">
        <v>1599</v>
      </c>
      <c r="C794" t="s">
        <v>1600</v>
      </c>
      <c r="D794" t="s">
        <v>7</v>
      </c>
      <c r="E794">
        <v>16.879000000000001</v>
      </c>
      <c r="F794" s="1">
        <v>22634</v>
      </c>
    </row>
    <row r="795" spans="1:6" x14ac:dyDescent="0.25">
      <c r="A795">
        <v>793</v>
      </c>
      <c r="B795" t="s">
        <v>1601</v>
      </c>
      <c r="C795" t="s">
        <v>1602</v>
      </c>
      <c r="D795" t="s">
        <v>1603</v>
      </c>
      <c r="E795">
        <v>17.623000000000001</v>
      </c>
      <c r="F795" s="1">
        <v>32498</v>
      </c>
    </row>
    <row r="796" spans="1:6" x14ac:dyDescent="0.25">
      <c r="A796">
        <v>794</v>
      </c>
      <c r="B796" t="s">
        <v>1604</v>
      </c>
      <c r="C796" t="s">
        <v>1605</v>
      </c>
      <c r="D796" t="s">
        <v>7</v>
      </c>
      <c r="E796">
        <v>79.831000000000003</v>
      </c>
      <c r="F796" s="1">
        <v>42277</v>
      </c>
    </row>
    <row r="797" spans="1:6" x14ac:dyDescent="0.25">
      <c r="A797">
        <v>795</v>
      </c>
      <c r="B797" t="s">
        <v>1606</v>
      </c>
      <c r="C797" t="s">
        <v>1607</v>
      </c>
      <c r="D797" t="s">
        <v>354</v>
      </c>
      <c r="E797">
        <v>17.305</v>
      </c>
      <c r="F797" s="1">
        <v>41421</v>
      </c>
    </row>
    <row r="798" spans="1:6" x14ac:dyDescent="0.25">
      <c r="A798">
        <v>796</v>
      </c>
      <c r="B798" t="s">
        <v>1608</v>
      </c>
      <c r="C798" t="s">
        <v>1609</v>
      </c>
      <c r="D798" t="s">
        <v>7</v>
      </c>
      <c r="E798">
        <v>43.813000000000002</v>
      </c>
      <c r="F798" s="1">
        <v>40515</v>
      </c>
    </row>
    <row r="799" spans="1:6" x14ac:dyDescent="0.25">
      <c r="A799">
        <v>797</v>
      </c>
      <c r="B799" t="s">
        <v>1610</v>
      </c>
      <c r="C799" t="s">
        <v>1611</v>
      </c>
      <c r="D799" t="s">
        <v>7</v>
      </c>
      <c r="E799">
        <v>23.283999999999999</v>
      </c>
      <c r="F799" s="1">
        <v>23350</v>
      </c>
    </row>
    <row r="800" spans="1:6" x14ac:dyDescent="0.25">
      <c r="A800">
        <v>798</v>
      </c>
      <c r="B800" t="s">
        <v>1612</v>
      </c>
      <c r="C800" t="s">
        <v>1613</v>
      </c>
      <c r="D800" t="s">
        <v>7</v>
      </c>
      <c r="E800">
        <v>22.651</v>
      </c>
      <c r="F800" s="1">
        <v>38924</v>
      </c>
    </row>
    <row r="801" spans="1:6" x14ac:dyDescent="0.25">
      <c r="A801">
        <v>799</v>
      </c>
      <c r="B801" t="s">
        <v>1614</v>
      </c>
      <c r="C801" t="s">
        <v>1615</v>
      </c>
      <c r="D801" t="s">
        <v>56</v>
      </c>
      <c r="E801">
        <v>16.811</v>
      </c>
      <c r="F801" s="1">
        <v>42149</v>
      </c>
    </row>
    <row r="802" spans="1:6" x14ac:dyDescent="0.25">
      <c r="A802">
        <v>800</v>
      </c>
      <c r="B802" t="s">
        <v>1616</v>
      </c>
      <c r="C802" t="s">
        <v>1617</v>
      </c>
      <c r="D802" t="s">
        <v>1553</v>
      </c>
      <c r="E802">
        <v>17.381</v>
      </c>
      <c r="F802" s="1">
        <v>41647</v>
      </c>
    </row>
    <row r="803" spans="1:6" x14ac:dyDescent="0.25">
      <c r="A803">
        <v>801</v>
      </c>
      <c r="B803" t="s">
        <v>1618</v>
      </c>
      <c r="C803" t="s">
        <v>1619</v>
      </c>
      <c r="D803" t="s">
        <v>21</v>
      </c>
      <c r="E803">
        <v>29.754999999999999</v>
      </c>
      <c r="F803" s="1">
        <v>41895</v>
      </c>
    </row>
    <row r="804" spans="1:6" x14ac:dyDescent="0.25">
      <c r="A804">
        <v>802</v>
      </c>
      <c r="B804" t="s">
        <v>1620</v>
      </c>
      <c r="C804" t="s">
        <v>1621</v>
      </c>
      <c r="D804" t="s">
        <v>7</v>
      </c>
      <c r="E804">
        <v>18.753</v>
      </c>
      <c r="F804" s="1">
        <v>26643</v>
      </c>
    </row>
    <row r="805" spans="1:6" x14ac:dyDescent="0.25">
      <c r="A805">
        <v>803</v>
      </c>
      <c r="B805" t="s">
        <v>1622</v>
      </c>
      <c r="C805" t="s">
        <v>1623</v>
      </c>
      <c r="D805" t="s">
        <v>7</v>
      </c>
      <c r="E805">
        <v>33.69</v>
      </c>
      <c r="F805" s="1">
        <v>44736</v>
      </c>
    </row>
    <row r="806" spans="1:6" x14ac:dyDescent="0.25">
      <c r="A806">
        <v>804</v>
      </c>
      <c r="B806" t="s">
        <v>1624</v>
      </c>
      <c r="C806" t="s">
        <v>1625</v>
      </c>
      <c r="D806" t="s">
        <v>1626</v>
      </c>
      <c r="E806">
        <v>14.9</v>
      </c>
      <c r="F806" s="1">
        <v>41563</v>
      </c>
    </row>
    <row r="807" spans="1:6" x14ac:dyDescent="0.25">
      <c r="A807">
        <v>805</v>
      </c>
      <c r="B807" t="s">
        <v>1627</v>
      </c>
      <c r="C807" t="s">
        <v>1628</v>
      </c>
      <c r="D807" t="s">
        <v>7</v>
      </c>
      <c r="E807">
        <v>11.8</v>
      </c>
      <c r="F807" s="1">
        <v>15707</v>
      </c>
    </row>
    <row r="808" spans="1:6" x14ac:dyDescent="0.25">
      <c r="A808">
        <v>806</v>
      </c>
      <c r="B808" t="s">
        <v>1629</v>
      </c>
      <c r="C808" t="s">
        <v>1630</v>
      </c>
      <c r="D808" t="s">
        <v>7</v>
      </c>
      <c r="E808">
        <v>60.003999999999998</v>
      </c>
      <c r="F808" s="1">
        <v>43831</v>
      </c>
    </row>
    <row r="809" spans="1:6" x14ac:dyDescent="0.25">
      <c r="A809">
        <v>807</v>
      </c>
      <c r="B809" t="s">
        <v>1631</v>
      </c>
      <c r="C809" t="s">
        <v>1632</v>
      </c>
      <c r="D809" t="s">
        <v>18</v>
      </c>
      <c r="E809">
        <v>15.15</v>
      </c>
      <c r="F809" s="1">
        <v>42215</v>
      </c>
    </row>
    <row r="810" spans="1:6" x14ac:dyDescent="0.25">
      <c r="A810">
        <v>808</v>
      </c>
      <c r="B810" t="s">
        <v>1633</v>
      </c>
      <c r="C810" t="s">
        <v>1634</v>
      </c>
      <c r="D810" t="s">
        <v>7</v>
      </c>
      <c r="E810">
        <v>18.46</v>
      </c>
      <c r="F810" s="1">
        <v>22549</v>
      </c>
    </row>
    <row r="811" spans="1:6" x14ac:dyDescent="0.25">
      <c r="A811">
        <v>809</v>
      </c>
      <c r="B811" t="s">
        <v>1635</v>
      </c>
      <c r="C811" t="s">
        <v>1636</v>
      </c>
      <c r="D811" t="s">
        <v>21</v>
      </c>
      <c r="E811">
        <v>23.053999999999998</v>
      </c>
      <c r="F811" s="1">
        <v>33004</v>
      </c>
    </row>
    <row r="812" spans="1:6" x14ac:dyDescent="0.25">
      <c r="A812">
        <v>810</v>
      </c>
      <c r="B812" t="s">
        <v>1637</v>
      </c>
      <c r="C812" t="s">
        <v>1638</v>
      </c>
      <c r="D812" t="s">
        <v>7</v>
      </c>
      <c r="E812">
        <v>50.616999999999997</v>
      </c>
      <c r="F812" s="1">
        <v>18601</v>
      </c>
    </row>
    <row r="813" spans="1:6" x14ac:dyDescent="0.25">
      <c r="A813">
        <v>811</v>
      </c>
      <c r="B813" t="s">
        <v>1639</v>
      </c>
      <c r="C813" t="s">
        <v>1640</v>
      </c>
      <c r="D813" t="s">
        <v>7</v>
      </c>
      <c r="E813">
        <v>112.89100000000001</v>
      </c>
      <c r="F813" s="1">
        <v>39271</v>
      </c>
    </row>
    <row r="814" spans="1:6" x14ac:dyDescent="0.25">
      <c r="A814">
        <v>812</v>
      </c>
      <c r="B814" t="s">
        <v>1641</v>
      </c>
      <c r="C814" t="s">
        <v>1642</v>
      </c>
      <c r="D814" t="s">
        <v>65</v>
      </c>
      <c r="E814">
        <v>15.856999999999999</v>
      </c>
      <c r="F814" s="1">
        <v>43809</v>
      </c>
    </row>
    <row r="815" spans="1:6" x14ac:dyDescent="0.25">
      <c r="A815">
        <v>813</v>
      </c>
      <c r="B815" t="s">
        <v>1643</v>
      </c>
      <c r="C815" t="s">
        <v>1644</v>
      </c>
      <c r="D815" t="s">
        <v>354</v>
      </c>
      <c r="E815">
        <v>10.493</v>
      </c>
      <c r="F815" s="1">
        <v>43727</v>
      </c>
    </row>
    <row r="816" spans="1:6" x14ac:dyDescent="0.25">
      <c r="A816">
        <v>814</v>
      </c>
      <c r="B816" t="s">
        <v>1645</v>
      </c>
      <c r="C816" t="s">
        <v>1646</v>
      </c>
      <c r="D816" t="s">
        <v>65</v>
      </c>
      <c r="E816">
        <v>18.88</v>
      </c>
      <c r="F816" s="1">
        <v>43706</v>
      </c>
    </row>
    <row r="817" spans="1:6" x14ac:dyDescent="0.25">
      <c r="A817">
        <v>815</v>
      </c>
      <c r="B817" t="s">
        <v>1647</v>
      </c>
      <c r="C817" t="s">
        <v>1648</v>
      </c>
      <c r="D817" t="s">
        <v>7</v>
      </c>
      <c r="E817">
        <v>23.568999999999999</v>
      </c>
      <c r="F817" s="1">
        <v>18806</v>
      </c>
    </row>
    <row r="818" spans="1:6" x14ac:dyDescent="0.25">
      <c r="A818">
        <v>816</v>
      </c>
      <c r="B818" t="s">
        <v>1649</v>
      </c>
      <c r="C818" t="s">
        <v>1650</v>
      </c>
      <c r="D818" t="s">
        <v>157</v>
      </c>
      <c r="E818">
        <v>19.425000000000001</v>
      </c>
      <c r="F818" s="1">
        <v>22747</v>
      </c>
    </row>
    <row r="819" spans="1:6" x14ac:dyDescent="0.25">
      <c r="A819">
        <v>817</v>
      </c>
      <c r="B819" t="s">
        <v>1651</v>
      </c>
      <c r="C819" t="s">
        <v>1652</v>
      </c>
      <c r="D819" t="s">
        <v>7</v>
      </c>
      <c r="E819">
        <v>31.036000000000001</v>
      </c>
      <c r="F819" s="1">
        <v>31098</v>
      </c>
    </row>
    <row r="820" spans="1:6" x14ac:dyDescent="0.25">
      <c r="A820">
        <v>818</v>
      </c>
      <c r="B820" t="s">
        <v>1653</v>
      </c>
      <c r="C820" t="s">
        <v>1654</v>
      </c>
      <c r="D820" t="s">
        <v>7</v>
      </c>
      <c r="E820">
        <v>42.487000000000002</v>
      </c>
      <c r="F820" s="1">
        <v>32045</v>
      </c>
    </row>
    <row r="821" spans="1:6" x14ac:dyDescent="0.25">
      <c r="A821">
        <v>819</v>
      </c>
      <c r="B821" t="s">
        <v>1655</v>
      </c>
      <c r="C821" t="s">
        <v>1656</v>
      </c>
      <c r="D821" t="s">
        <v>56</v>
      </c>
      <c r="E821">
        <v>28.733000000000001</v>
      </c>
      <c r="F821" s="1">
        <v>43679</v>
      </c>
    </row>
    <row r="822" spans="1:6" x14ac:dyDescent="0.25">
      <c r="A822">
        <v>820</v>
      </c>
      <c r="B822" t="s">
        <v>1657</v>
      </c>
      <c r="C822" t="s">
        <v>1658</v>
      </c>
      <c r="D822" t="s">
        <v>39</v>
      </c>
      <c r="E822">
        <v>9.7769999999999992</v>
      </c>
      <c r="F822" s="1">
        <v>24204</v>
      </c>
    </row>
    <row r="823" spans="1:6" x14ac:dyDescent="0.25">
      <c r="A823">
        <v>821</v>
      </c>
      <c r="B823" t="s">
        <v>1659</v>
      </c>
      <c r="C823" t="s">
        <v>1660</v>
      </c>
      <c r="D823" t="s">
        <v>7</v>
      </c>
      <c r="E823">
        <v>13.176</v>
      </c>
      <c r="F823" s="1">
        <v>18070</v>
      </c>
    </row>
    <row r="824" spans="1:6" x14ac:dyDescent="0.25">
      <c r="A824">
        <v>822</v>
      </c>
      <c r="B824" t="s">
        <v>1661</v>
      </c>
      <c r="C824" t="s">
        <v>1662</v>
      </c>
      <c r="D824" t="s">
        <v>39</v>
      </c>
      <c r="E824">
        <v>26.126000000000001</v>
      </c>
      <c r="F824" s="1">
        <v>43608</v>
      </c>
    </row>
    <row r="825" spans="1:6" x14ac:dyDescent="0.25">
      <c r="A825">
        <v>823</v>
      </c>
      <c r="B825" t="s">
        <v>1663</v>
      </c>
      <c r="C825" t="s">
        <v>1664</v>
      </c>
      <c r="D825" t="s">
        <v>7</v>
      </c>
      <c r="E825">
        <v>445.21499999999997</v>
      </c>
      <c r="F825" s="1">
        <v>44621</v>
      </c>
    </row>
    <row r="826" spans="1:6" x14ac:dyDescent="0.25">
      <c r="A826">
        <v>824</v>
      </c>
      <c r="B826" t="s">
        <v>1665</v>
      </c>
      <c r="C826" t="s">
        <v>1666</v>
      </c>
      <c r="D826" t="s">
        <v>21</v>
      </c>
      <c r="E826">
        <v>21.327000000000002</v>
      </c>
      <c r="F826" s="1">
        <v>23702</v>
      </c>
    </row>
    <row r="827" spans="1:6" x14ac:dyDescent="0.25">
      <c r="A827">
        <v>825</v>
      </c>
      <c r="B827" t="s">
        <v>1667</v>
      </c>
      <c r="C827" t="s">
        <v>1668</v>
      </c>
      <c r="D827" t="s">
        <v>7</v>
      </c>
      <c r="E827">
        <v>71.436999999999998</v>
      </c>
      <c r="F827" s="1">
        <v>28887</v>
      </c>
    </row>
    <row r="828" spans="1:6" x14ac:dyDescent="0.25">
      <c r="A828">
        <v>826</v>
      </c>
      <c r="B828" t="s">
        <v>1669</v>
      </c>
      <c r="C828" t="s">
        <v>1670</v>
      </c>
      <c r="D828" t="s">
        <v>7</v>
      </c>
      <c r="E828">
        <v>26.684999999999999</v>
      </c>
      <c r="F828" s="1">
        <v>19154</v>
      </c>
    </row>
    <row r="829" spans="1:6" x14ac:dyDescent="0.25">
      <c r="A829">
        <v>827</v>
      </c>
      <c r="B829" t="s">
        <v>1671</v>
      </c>
      <c r="C829" t="s">
        <v>1672</v>
      </c>
      <c r="D829" t="s">
        <v>7</v>
      </c>
      <c r="E829">
        <v>10.254</v>
      </c>
      <c r="F829" s="1">
        <v>43172</v>
      </c>
    </row>
    <row r="830" spans="1:6" x14ac:dyDescent="0.25">
      <c r="A830">
        <v>828</v>
      </c>
      <c r="B830" t="s">
        <v>1673</v>
      </c>
      <c r="C830" t="s">
        <v>1674</v>
      </c>
      <c r="D830" t="s">
        <v>7</v>
      </c>
      <c r="E830">
        <v>232.441</v>
      </c>
      <c r="F830" s="1">
        <v>45021</v>
      </c>
    </row>
    <row r="831" spans="1:6" x14ac:dyDescent="0.25">
      <c r="A831">
        <v>829</v>
      </c>
      <c r="B831" t="s">
        <v>1675</v>
      </c>
      <c r="C831" t="s">
        <v>1676</v>
      </c>
      <c r="D831" t="s">
        <v>21</v>
      </c>
      <c r="E831">
        <v>24.582999999999998</v>
      </c>
      <c r="F831" s="1">
        <v>35733</v>
      </c>
    </row>
    <row r="832" spans="1:6" x14ac:dyDescent="0.25">
      <c r="A832">
        <v>830</v>
      </c>
      <c r="B832" t="s">
        <v>1677</v>
      </c>
      <c r="C832" t="s">
        <v>1678</v>
      </c>
      <c r="D832" t="s">
        <v>7</v>
      </c>
      <c r="E832">
        <v>50.777000000000001</v>
      </c>
      <c r="F832" s="1">
        <v>34320</v>
      </c>
    </row>
    <row r="833" spans="1:6" x14ac:dyDescent="0.25">
      <c r="A833">
        <v>831</v>
      </c>
      <c r="B833" t="s">
        <v>1679</v>
      </c>
      <c r="C833" t="s">
        <v>1680</v>
      </c>
      <c r="D833" t="s">
        <v>7</v>
      </c>
      <c r="E833">
        <v>91.805999999999997</v>
      </c>
      <c r="F833" s="1">
        <v>41795</v>
      </c>
    </row>
    <row r="834" spans="1:6" x14ac:dyDescent="0.25">
      <c r="A834">
        <v>832</v>
      </c>
      <c r="B834" t="s">
        <v>1681</v>
      </c>
      <c r="C834" t="s">
        <v>1682</v>
      </c>
      <c r="D834" t="s">
        <v>39</v>
      </c>
      <c r="E834">
        <v>14.811999999999999</v>
      </c>
      <c r="F834" s="1">
        <v>36151</v>
      </c>
    </row>
    <row r="835" spans="1:6" x14ac:dyDescent="0.25">
      <c r="A835">
        <v>833</v>
      </c>
      <c r="B835" t="s">
        <v>1683</v>
      </c>
      <c r="C835" t="s">
        <v>1684</v>
      </c>
      <c r="D835" t="s">
        <v>7</v>
      </c>
      <c r="E835">
        <v>30.012</v>
      </c>
      <c r="F835" s="1">
        <v>32485</v>
      </c>
    </row>
    <row r="836" spans="1:6" x14ac:dyDescent="0.25">
      <c r="A836">
        <v>834</v>
      </c>
      <c r="B836" t="s">
        <v>1685</v>
      </c>
      <c r="C836" t="s">
        <v>1686</v>
      </c>
      <c r="D836" t="s">
        <v>157</v>
      </c>
      <c r="E836">
        <v>21.471</v>
      </c>
      <c r="F836" s="1">
        <v>26999</v>
      </c>
    </row>
    <row r="837" spans="1:6" x14ac:dyDescent="0.25">
      <c r="A837">
        <v>835</v>
      </c>
      <c r="B837" t="s">
        <v>1687</v>
      </c>
      <c r="C837" t="s">
        <v>1688</v>
      </c>
      <c r="D837" t="s">
        <v>7</v>
      </c>
      <c r="E837">
        <v>18.061</v>
      </c>
      <c r="F837" s="1">
        <v>27859</v>
      </c>
    </row>
    <row r="838" spans="1:6" x14ac:dyDescent="0.25">
      <c r="A838">
        <v>836</v>
      </c>
      <c r="B838" t="s">
        <v>1689</v>
      </c>
      <c r="C838" t="s">
        <v>1690</v>
      </c>
      <c r="D838" t="s">
        <v>39</v>
      </c>
      <c r="E838">
        <v>19.12</v>
      </c>
      <c r="F838" s="1">
        <v>25750</v>
      </c>
    </row>
    <row r="839" spans="1:6" x14ac:dyDescent="0.25">
      <c r="A839">
        <v>837</v>
      </c>
      <c r="B839" t="s">
        <v>1691</v>
      </c>
      <c r="C839" t="s">
        <v>1692</v>
      </c>
      <c r="D839" t="s">
        <v>7</v>
      </c>
      <c r="E839">
        <v>37.136000000000003</v>
      </c>
      <c r="F839" s="1">
        <v>44518</v>
      </c>
    </row>
    <row r="840" spans="1:6" x14ac:dyDescent="0.25">
      <c r="A840">
        <v>838</v>
      </c>
      <c r="B840" t="s">
        <v>1693</v>
      </c>
      <c r="C840" t="s">
        <v>1694</v>
      </c>
      <c r="D840" t="s">
        <v>7</v>
      </c>
      <c r="E840">
        <v>40.088000000000001</v>
      </c>
      <c r="F840" s="1">
        <v>42460</v>
      </c>
    </row>
    <row r="841" spans="1:6" x14ac:dyDescent="0.25">
      <c r="A841">
        <v>839</v>
      </c>
      <c r="B841" t="s">
        <v>1695</v>
      </c>
      <c r="C841" t="s">
        <v>1696</v>
      </c>
      <c r="D841" t="s">
        <v>1108</v>
      </c>
      <c r="E841">
        <v>10.971</v>
      </c>
      <c r="F841" s="1">
        <v>40633</v>
      </c>
    </row>
    <row r="842" spans="1:6" x14ac:dyDescent="0.25">
      <c r="A842">
        <v>840</v>
      </c>
      <c r="B842" t="s">
        <v>1697</v>
      </c>
      <c r="C842" t="s">
        <v>1698</v>
      </c>
      <c r="D842" t="s">
        <v>7</v>
      </c>
      <c r="E842">
        <v>42.962000000000003</v>
      </c>
      <c r="F842" s="1">
        <v>22560</v>
      </c>
    </row>
    <row r="843" spans="1:6" x14ac:dyDescent="0.25">
      <c r="A843">
        <v>841</v>
      </c>
      <c r="B843" t="s">
        <v>1699</v>
      </c>
      <c r="C843" t="s">
        <v>1700</v>
      </c>
      <c r="D843" t="s">
        <v>157</v>
      </c>
      <c r="E843">
        <v>17.721</v>
      </c>
      <c r="F843" s="1">
        <v>24539</v>
      </c>
    </row>
    <row r="844" spans="1:6" x14ac:dyDescent="0.25">
      <c r="A844">
        <v>842</v>
      </c>
      <c r="B844" t="s">
        <v>1701</v>
      </c>
      <c r="C844" t="s">
        <v>1702</v>
      </c>
      <c r="D844" t="s">
        <v>7</v>
      </c>
      <c r="E844">
        <v>38.950000000000003</v>
      </c>
      <c r="F844" s="1">
        <v>38692</v>
      </c>
    </row>
    <row r="845" spans="1:6" x14ac:dyDescent="0.25">
      <c r="A845">
        <v>843</v>
      </c>
      <c r="B845" t="s">
        <v>1703</v>
      </c>
      <c r="C845" t="s">
        <v>1704</v>
      </c>
      <c r="D845" t="s">
        <v>7</v>
      </c>
      <c r="E845">
        <v>28.207999999999998</v>
      </c>
      <c r="F845" s="1">
        <v>44511</v>
      </c>
    </row>
    <row r="846" spans="1:6" x14ac:dyDescent="0.25">
      <c r="A846">
        <v>844</v>
      </c>
      <c r="B846" t="s">
        <v>1705</v>
      </c>
      <c r="C846" t="s">
        <v>1706</v>
      </c>
      <c r="D846" t="s">
        <v>7</v>
      </c>
      <c r="E846">
        <v>12.045</v>
      </c>
      <c r="F846" s="1">
        <v>30604</v>
      </c>
    </row>
    <row r="847" spans="1:6" x14ac:dyDescent="0.25">
      <c r="A847">
        <v>845</v>
      </c>
      <c r="B847" t="s">
        <v>1707</v>
      </c>
      <c r="C847" t="s">
        <v>1708</v>
      </c>
      <c r="D847" t="s">
        <v>7</v>
      </c>
      <c r="E847">
        <v>14.628</v>
      </c>
      <c r="F847" s="1">
        <v>35758</v>
      </c>
    </row>
    <row r="848" spans="1:6" x14ac:dyDescent="0.25">
      <c r="A848">
        <v>846</v>
      </c>
      <c r="B848" t="s">
        <v>1709</v>
      </c>
      <c r="C848" t="s">
        <v>1710</v>
      </c>
      <c r="D848" t="s">
        <v>7</v>
      </c>
      <c r="E848">
        <v>50.402000000000001</v>
      </c>
      <c r="F848" s="1">
        <v>36882</v>
      </c>
    </row>
    <row r="849" spans="1:6" x14ac:dyDescent="0.25">
      <c r="A849">
        <v>847</v>
      </c>
      <c r="B849" t="s">
        <v>1711</v>
      </c>
      <c r="C849" t="s">
        <v>1712</v>
      </c>
      <c r="D849" t="s">
        <v>7</v>
      </c>
      <c r="E849">
        <v>404.96499999999997</v>
      </c>
      <c r="F849" s="1">
        <v>30981</v>
      </c>
    </row>
    <row r="850" spans="1:6" x14ac:dyDescent="0.25">
      <c r="A850">
        <v>848</v>
      </c>
      <c r="B850" t="s">
        <v>1713</v>
      </c>
      <c r="C850" t="s">
        <v>1714</v>
      </c>
      <c r="D850" t="s">
        <v>7</v>
      </c>
      <c r="E850">
        <v>46.741</v>
      </c>
      <c r="F850" s="1">
        <v>41718</v>
      </c>
    </row>
    <row r="851" spans="1:6" x14ac:dyDescent="0.25">
      <c r="A851">
        <v>849</v>
      </c>
      <c r="B851" t="s">
        <v>1715</v>
      </c>
      <c r="C851" t="s">
        <v>1716</v>
      </c>
      <c r="D851" t="s">
        <v>7</v>
      </c>
      <c r="E851">
        <v>27.215</v>
      </c>
      <c r="F851" s="1">
        <v>36060</v>
      </c>
    </row>
    <row r="852" spans="1:6" x14ac:dyDescent="0.25">
      <c r="A852">
        <v>850</v>
      </c>
      <c r="B852" t="s">
        <v>1717</v>
      </c>
      <c r="C852" t="s">
        <v>1718</v>
      </c>
      <c r="D852" t="s">
        <v>7</v>
      </c>
      <c r="E852">
        <v>55.244999999999997</v>
      </c>
      <c r="F852" s="1">
        <v>20612</v>
      </c>
    </row>
    <row r="853" spans="1:6" x14ac:dyDescent="0.25">
      <c r="A853">
        <v>851</v>
      </c>
      <c r="B853" t="s">
        <v>1719</v>
      </c>
      <c r="C853" t="s">
        <v>1720</v>
      </c>
      <c r="D853" t="s">
        <v>56</v>
      </c>
      <c r="E853">
        <v>21.603999999999999</v>
      </c>
      <c r="F853" s="1">
        <v>43337</v>
      </c>
    </row>
    <row r="854" spans="1:6" x14ac:dyDescent="0.25">
      <c r="A854">
        <v>852</v>
      </c>
      <c r="B854" t="s">
        <v>1721</v>
      </c>
      <c r="C854" t="s">
        <v>1722</v>
      </c>
      <c r="D854" t="s">
        <v>39</v>
      </c>
      <c r="E854">
        <v>12.666</v>
      </c>
      <c r="F854" s="1">
        <v>17868</v>
      </c>
    </row>
    <row r="855" spans="1:6" x14ac:dyDescent="0.25">
      <c r="A855">
        <v>853</v>
      </c>
      <c r="B855" t="s">
        <v>1723</v>
      </c>
      <c r="C855" t="s">
        <v>1724</v>
      </c>
      <c r="D855" t="s">
        <v>7</v>
      </c>
      <c r="E855">
        <v>326.00099999999998</v>
      </c>
      <c r="F855" s="1">
        <v>27565</v>
      </c>
    </row>
    <row r="856" spans="1:6" x14ac:dyDescent="0.25">
      <c r="A856">
        <v>854</v>
      </c>
      <c r="B856" t="s">
        <v>1725</v>
      </c>
      <c r="C856" t="s">
        <v>1726</v>
      </c>
      <c r="D856" t="s">
        <v>7</v>
      </c>
      <c r="E856">
        <v>48.281999999999996</v>
      </c>
      <c r="F856" s="1">
        <v>44036</v>
      </c>
    </row>
    <row r="857" spans="1:6" x14ac:dyDescent="0.25">
      <c r="A857">
        <v>855</v>
      </c>
      <c r="B857" t="s">
        <v>1727</v>
      </c>
      <c r="C857" t="s">
        <v>1728</v>
      </c>
      <c r="D857" t="s">
        <v>18</v>
      </c>
      <c r="E857">
        <v>19.460999999999999</v>
      </c>
      <c r="F857" s="1">
        <v>43378</v>
      </c>
    </row>
    <row r="858" spans="1:6" x14ac:dyDescent="0.25">
      <c r="A858">
        <v>856</v>
      </c>
      <c r="B858" t="s">
        <v>1729</v>
      </c>
      <c r="C858" t="s">
        <v>1730</v>
      </c>
      <c r="D858" t="s">
        <v>774</v>
      </c>
      <c r="E858">
        <v>18.681999999999999</v>
      </c>
      <c r="F858" s="1">
        <v>35701</v>
      </c>
    </row>
    <row r="859" spans="1:6" x14ac:dyDescent="0.25">
      <c r="A859">
        <v>857</v>
      </c>
      <c r="B859" t="s">
        <v>1731</v>
      </c>
      <c r="C859" t="s">
        <v>1732</v>
      </c>
      <c r="D859" t="s">
        <v>7</v>
      </c>
      <c r="E859">
        <v>208.86099999999999</v>
      </c>
      <c r="F859" s="1">
        <v>45091</v>
      </c>
    </row>
    <row r="860" spans="1:6" x14ac:dyDescent="0.25">
      <c r="A860">
        <v>858</v>
      </c>
      <c r="B860" t="s">
        <v>1733</v>
      </c>
      <c r="C860" t="s">
        <v>1734</v>
      </c>
      <c r="D860" t="s">
        <v>1099</v>
      </c>
      <c r="E860">
        <v>16.448</v>
      </c>
      <c r="F860" s="1">
        <v>43718</v>
      </c>
    </row>
    <row r="861" spans="1:6" x14ac:dyDescent="0.25">
      <c r="A861">
        <v>859</v>
      </c>
      <c r="B861" t="s">
        <v>1735</v>
      </c>
      <c r="C861" t="s">
        <v>1736</v>
      </c>
      <c r="D861" t="s">
        <v>21</v>
      </c>
      <c r="E861">
        <v>1006.167</v>
      </c>
      <c r="F861" s="1">
        <v>45233</v>
      </c>
    </row>
    <row r="862" spans="1:6" x14ac:dyDescent="0.25">
      <c r="A862">
        <v>860</v>
      </c>
      <c r="B862" t="s">
        <v>1737</v>
      </c>
      <c r="C862" t="s">
        <v>1738</v>
      </c>
      <c r="D862" t="s">
        <v>65</v>
      </c>
      <c r="E862">
        <v>8.0120000000000005</v>
      </c>
      <c r="F862" s="1">
        <v>42726</v>
      </c>
    </row>
    <row r="863" spans="1:6" x14ac:dyDescent="0.25">
      <c r="A863">
        <v>861</v>
      </c>
      <c r="B863" t="s">
        <v>1739</v>
      </c>
      <c r="C863" t="s">
        <v>1740</v>
      </c>
      <c r="D863" t="s">
        <v>7</v>
      </c>
      <c r="E863">
        <v>31.018999999999998</v>
      </c>
      <c r="F863" s="1">
        <v>37279</v>
      </c>
    </row>
    <row r="864" spans="1:6" x14ac:dyDescent="0.25">
      <c r="A864">
        <v>862</v>
      </c>
      <c r="B864" t="s">
        <v>1741</v>
      </c>
      <c r="C864" t="s">
        <v>1742</v>
      </c>
      <c r="D864" t="s">
        <v>157</v>
      </c>
      <c r="E864">
        <v>24.114999999999998</v>
      </c>
      <c r="F864" s="1">
        <v>34220</v>
      </c>
    </row>
    <row r="865" spans="1:6" x14ac:dyDescent="0.25">
      <c r="A865">
        <v>863</v>
      </c>
      <c r="B865" t="s">
        <v>1743</v>
      </c>
      <c r="C865" t="s">
        <v>1744</v>
      </c>
      <c r="D865" t="s">
        <v>157</v>
      </c>
      <c r="E865">
        <v>14.856</v>
      </c>
      <c r="F865" s="1">
        <v>43425</v>
      </c>
    </row>
    <row r="866" spans="1:6" x14ac:dyDescent="0.25">
      <c r="A866">
        <v>864</v>
      </c>
      <c r="B866" t="s">
        <v>1745</v>
      </c>
      <c r="C866" t="s">
        <v>1746</v>
      </c>
      <c r="D866" t="s">
        <v>21</v>
      </c>
      <c r="E866">
        <v>44.517000000000003</v>
      </c>
      <c r="F866" s="1">
        <v>40375</v>
      </c>
    </row>
    <row r="867" spans="1:6" x14ac:dyDescent="0.25">
      <c r="A867">
        <v>865</v>
      </c>
      <c r="B867" t="s">
        <v>1747</v>
      </c>
      <c r="C867" t="s">
        <v>1748</v>
      </c>
      <c r="D867" t="s">
        <v>39</v>
      </c>
      <c r="E867">
        <v>11.933</v>
      </c>
      <c r="F867" s="1">
        <v>19619</v>
      </c>
    </row>
    <row r="868" spans="1:6" x14ac:dyDescent="0.25">
      <c r="A868">
        <v>866</v>
      </c>
      <c r="B868" t="s">
        <v>1749</v>
      </c>
      <c r="C868" t="s">
        <v>1750</v>
      </c>
      <c r="D868" t="s">
        <v>21</v>
      </c>
      <c r="E868">
        <v>42.058999999999997</v>
      </c>
      <c r="F868" s="1">
        <v>44351</v>
      </c>
    </row>
    <row r="869" spans="1:6" x14ac:dyDescent="0.25">
      <c r="A869">
        <v>867</v>
      </c>
      <c r="B869" t="s">
        <v>1751</v>
      </c>
      <c r="C869" t="s">
        <v>1752</v>
      </c>
      <c r="D869" t="s">
        <v>7</v>
      </c>
      <c r="E869">
        <v>35.621000000000002</v>
      </c>
      <c r="F869" s="1">
        <v>24827</v>
      </c>
    </row>
    <row r="870" spans="1:6" x14ac:dyDescent="0.25">
      <c r="A870">
        <v>868</v>
      </c>
      <c r="B870" t="s">
        <v>1753</v>
      </c>
      <c r="C870" t="s">
        <v>1754</v>
      </c>
      <c r="D870" t="s">
        <v>185</v>
      </c>
      <c r="E870">
        <v>21.777999999999999</v>
      </c>
      <c r="F870" s="1">
        <v>23947</v>
      </c>
    </row>
    <row r="871" spans="1:6" x14ac:dyDescent="0.25">
      <c r="A871">
        <v>869</v>
      </c>
      <c r="B871" t="s">
        <v>1755</v>
      </c>
      <c r="C871" t="s">
        <v>1756</v>
      </c>
      <c r="D871" t="s">
        <v>7</v>
      </c>
      <c r="E871">
        <v>15.010999999999999</v>
      </c>
      <c r="F871" s="1">
        <v>18143</v>
      </c>
    </row>
    <row r="872" spans="1:6" x14ac:dyDescent="0.25">
      <c r="A872">
        <v>870</v>
      </c>
      <c r="B872" t="s">
        <v>1757</v>
      </c>
      <c r="C872" t="s">
        <v>1758</v>
      </c>
      <c r="D872" t="s">
        <v>7</v>
      </c>
      <c r="E872">
        <v>30.369</v>
      </c>
      <c r="F872" s="1">
        <v>35130</v>
      </c>
    </row>
    <row r="873" spans="1:6" x14ac:dyDescent="0.25">
      <c r="A873">
        <v>871</v>
      </c>
      <c r="B873" t="s">
        <v>1759</v>
      </c>
      <c r="C873" t="s">
        <v>1760</v>
      </c>
      <c r="D873" t="s">
        <v>7</v>
      </c>
      <c r="E873">
        <v>141.93600000000001</v>
      </c>
      <c r="F873" s="1">
        <v>24875</v>
      </c>
    </row>
    <row r="874" spans="1:6" x14ac:dyDescent="0.25">
      <c r="A874">
        <v>872</v>
      </c>
      <c r="B874" t="s">
        <v>1761</v>
      </c>
      <c r="C874" t="s">
        <v>1762</v>
      </c>
      <c r="D874" t="s">
        <v>7</v>
      </c>
      <c r="E874">
        <v>30.327999999999999</v>
      </c>
      <c r="F874" s="1">
        <v>43889</v>
      </c>
    </row>
    <row r="875" spans="1:6" x14ac:dyDescent="0.25">
      <c r="A875">
        <v>873</v>
      </c>
      <c r="B875" t="s">
        <v>1763</v>
      </c>
      <c r="C875" t="s">
        <v>1764</v>
      </c>
      <c r="D875" t="s">
        <v>39</v>
      </c>
      <c r="E875">
        <v>8.8040000000000003</v>
      </c>
      <c r="F875" s="1">
        <v>36875</v>
      </c>
    </row>
    <row r="876" spans="1:6" x14ac:dyDescent="0.25">
      <c r="A876">
        <v>874</v>
      </c>
      <c r="B876" t="s">
        <v>1765</v>
      </c>
      <c r="C876" t="s">
        <v>1766</v>
      </c>
      <c r="D876" t="s">
        <v>7</v>
      </c>
      <c r="E876">
        <v>33.006999999999998</v>
      </c>
      <c r="F876" s="1">
        <v>39140</v>
      </c>
    </row>
    <row r="877" spans="1:6" x14ac:dyDescent="0.25">
      <c r="A877">
        <v>875</v>
      </c>
      <c r="B877" t="s">
        <v>1767</v>
      </c>
      <c r="C877" t="s">
        <v>1768</v>
      </c>
      <c r="D877" t="s">
        <v>7</v>
      </c>
      <c r="E877">
        <v>122.254</v>
      </c>
      <c r="F877" s="1">
        <v>33933</v>
      </c>
    </row>
    <row r="878" spans="1:6" x14ac:dyDescent="0.25">
      <c r="A878">
        <v>876</v>
      </c>
      <c r="B878" t="s">
        <v>1769</v>
      </c>
      <c r="C878" t="s">
        <v>1770</v>
      </c>
      <c r="D878" t="s">
        <v>56</v>
      </c>
      <c r="E878">
        <v>52.287999999999997</v>
      </c>
      <c r="F878" s="1">
        <v>44909</v>
      </c>
    </row>
    <row r="879" spans="1:6" x14ac:dyDescent="0.25">
      <c r="A879">
        <v>877</v>
      </c>
      <c r="B879" t="s">
        <v>1771</v>
      </c>
      <c r="C879" t="s">
        <v>1772</v>
      </c>
      <c r="D879" t="s">
        <v>21</v>
      </c>
      <c r="E879">
        <v>23.667000000000002</v>
      </c>
      <c r="F879" s="1">
        <v>41545</v>
      </c>
    </row>
    <row r="880" spans="1:6" x14ac:dyDescent="0.25">
      <c r="A880">
        <v>878</v>
      </c>
      <c r="B880" t="s">
        <v>1773</v>
      </c>
      <c r="C880" t="s">
        <v>1774</v>
      </c>
      <c r="D880" t="s">
        <v>39</v>
      </c>
      <c r="E880">
        <v>10.237</v>
      </c>
      <c r="F880" s="1">
        <v>30307</v>
      </c>
    </row>
    <row r="881" spans="1:6" x14ac:dyDescent="0.25">
      <c r="A881">
        <v>879</v>
      </c>
      <c r="B881" t="s">
        <v>1775</v>
      </c>
      <c r="C881" t="s">
        <v>1776</v>
      </c>
      <c r="D881" t="s">
        <v>7</v>
      </c>
      <c r="E881">
        <v>20.600999999999999</v>
      </c>
      <c r="F881" s="1">
        <v>36210</v>
      </c>
    </row>
    <row r="882" spans="1:6" x14ac:dyDescent="0.25">
      <c r="A882">
        <v>880</v>
      </c>
      <c r="B882" t="s">
        <v>1777</v>
      </c>
      <c r="C882" t="s">
        <v>1778</v>
      </c>
      <c r="D882" t="s">
        <v>157</v>
      </c>
      <c r="E882">
        <v>21.495999999999999</v>
      </c>
      <c r="F882" s="1">
        <v>41047</v>
      </c>
    </row>
    <row r="883" spans="1:6" x14ac:dyDescent="0.25">
      <c r="A883">
        <v>881</v>
      </c>
      <c r="B883" t="s">
        <v>1779</v>
      </c>
      <c r="C883" t="s">
        <v>1780</v>
      </c>
      <c r="D883" t="s">
        <v>7</v>
      </c>
      <c r="E883">
        <v>19.358000000000001</v>
      </c>
      <c r="F883" s="1">
        <v>26209</v>
      </c>
    </row>
    <row r="884" spans="1:6" x14ac:dyDescent="0.25">
      <c r="A884">
        <v>882</v>
      </c>
      <c r="B884" t="s">
        <v>1781</v>
      </c>
      <c r="C884" t="s">
        <v>1782</v>
      </c>
      <c r="D884" t="s">
        <v>7</v>
      </c>
      <c r="E884">
        <v>23.681999999999999</v>
      </c>
      <c r="F884" s="1">
        <v>27906</v>
      </c>
    </row>
    <row r="885" spans="1:6" x14ac:dyDescent="0.25">
      <c r="A885">
        <v>883</v>
      </c>
      <c r="B885" t="s">
        <v>1783</v>
      </c>
      <c r="C885" t="s">
        <v>1784</v>
      </c>
      <c r="D885" t="s">
        <v>56</v>
      </c>
      <c r="E885">
        <v>24.038</v>
      </c>
      <c r="F885" s="1">
        <v>36266</v>
      </c>
    </row>
    <row r="886" spans="1:6" x14ac:dyDescent="0.25">
      <c r="A886">
        <v>884</v>
      </c>
      <c r="B886" t="s">
        <v>1785</v>
      </c>
      <c r="C886" t="s">
        <v>1786</v>
      </c>
      <c r="D886" t="s">
        <v>354</v>
      </c>
      <c r="E886">
        <v>18.100000000000001</v>
      </c>
      <c r="F886" s="1">
        <v>43938</v>
      </c>
    </row>
    <row r="887" spans="1:6" x14ac:dyDescent="0.25">
      <c r="A887">
        <v>885</v>
      </c>
      <c r="B887" t="s">
        <v>1787</v>
      </c>
      <c r="C887" t="s">
        <v>1788</v>
      </c>
      <c r="D887" t="s">
        <v>412</v>
      </c>
      <c r="E887">
        <v>30.709</v>
      </c>
      <c r="F887" s="1">
        <v>44098</v>
      </c>
    </row>
    <row r="888" spans="1:6" x14ac:dyDescent="0.25">
      <c r="A888">
        <v>886</v>
      </c>
      <c r="B888" t="s">
        <v>1789</v>
      </c>
      <c r="C888" t="s">
        <v>1790</v>
      </c>
      <c r="D888" t="s">
        <v>7</v>
      </c>
      <c r="E888">
        <v>27.335000000000001</v>
      </c>
      <c r="F888" s="1">
        <v>37314</v>
      </c>
    </row>
    <row r="889" spans="1:6" x14ac:dyDescent="0.25">
      <c r="A889">
        <v>887</v>
      </c>
      <c r="B889" t="s">
        <v>1791</v>
      </c>
      <c r="C889" t="s">
        <v>1792</v>
      </c>
      <c r="D889" t="s">
        <v>7</v>
      </c>
      <c r="E889">
        <v>17.239999999999998</v>
      </c>
      <c r="F889" s="1">
        <v>16316</v>
      </c>
    </row>
    <row r="890" spans="1:6" x14ac:dyDescent="0.25">
      <c r="A890">
        <v>888</v>
      </c>
      <c r="B890" t="s">
        <v>1793</v>
      </c>
      <c r="C890" t="s">
        <v>1794</v>
      </c>
      <c r="D890" t="s">
        <v>7</v>
      </c>
      <c r="E890">
        <v>154.33000000000001</v>
      </c>
      <c r="F890" s="1">
        <v>39568</v>
      </c>
    </row>
    <row r="891" spans="1:6" x14ac:dyDescent="0.25">
      <c r="A891">
        <v>889</v>
      </c>
      <c r="B891" t="s">
        <v>1795</v>
      </c>
      <c r="C891" t="s">
        <v>1796</v>
      </c>
      <c r="D891" t="s">
        <v>7</v>
      </c>
      <c r="E891">
        <v>216.244</v>
      </c>
      <c r="F891" s="1">
        <v>44876</v>
      </c>
    </row>
    <row r="892" spans="1:6" x14ac:dyDescent="0.25">
      <c r="A892">
        <v>890</v>
      </c>
      <c r="B892" t="s">
        <v>1797</v>
      </c>
      <c r="C892" t="s">
        <v>1798</v>
      </c>
      <c r="D892" t="s">
        <v>7</v>
      </c>
      <c r="E892">
        <v>15.17</v>
      </c>
      <c r="F892" s="1">
        <v>19646</v>
      </c>
    </row>
    <row r="893" spans="1:6" x14ac:dyDescent="0.25">
      <c r="A893">
        <v>891</v>
      </c>
      <c r="B893" t="s">
        <v>1799</v>
      </c>
      <c r="C893" t="s">
        <v>1800</v>
      </c>
      <c r="D893" t="s">
        <v>7</v>
      </c>
      <c r="E893">
        <v>38.857999999999997</v>
      </c>
      <c r="F893" s="1">
        <v>35710</v>
      </c>
    </row>
    <row r="894" spans="1:6" x14ac:dyDescent="0.25">
      <c r="A894">
        <v>892</v>
      </c>
      <c r="B894" t="s">
        <v>1801</v>
      </c>
      <c r="C894" t="s">
        <v>1802</v>
      </c>
      <c r="D894" t="s">
        <v>7</v>
      </c>
      <c r="E894">
        <v>21.303000000000001</v>
      </c>
      <c r="F894" s="1">
        <v>21426</v>
      </c>
    </row>
    <row r="895" spans="1:6" x14ac:dyDescent="0.25">
      <c r="A895">
        <v>893</v>
      </c>
      <c r="B895" t="s">
        <v>1803</v>
      </c>
      <c r="C895" t="s">
        <v>1804</v>
      </c>
      <c r="D895" t="s">
        <v>7</v>
      </c>
      <c r="E895">
        <v>134.55500000000001</v>
      </c>
      <c r="F895" s="1">
        <v>44308</v>
      </c>
    </row>
    <row r="896" spans="1:6" x14ac:dyDescent="0.25">
      <c r="A896">
        <v>894</v>
      </c>
      <c r="B896" t="s">
        <v>1805</v>
      </c>
      <c r="C896" t="s">
        <v>1806</v>
      </c>
      <c r="D896" t="s">
        <v>21</v>
      </c>
      <c r="E896">
        <v>23.303000000000001</v>
      </c>
      <c r="F896" s="1">
        <v>41384</v>
      </c>
    </row>
    <row r="897" spans="1:6" x14ac:dyDescent="0.25">
      <c r="A897">
        <v>895</v>
      </c>
      <c r="B897" t="s">
        <v>1807</v>
      </c>
      <c r="C897" t="s">
        <v>1808</v>
      </c>
      <c r="D897" t="s">
        <v>7</v>
      </c>
      <c r="E897">
        <v>19.951000000000001</v>
      </c>
      <c r="F897" s="1">
        <v>16770</v>
      </c>
    </row>
    <row r="898" spans="1:6" x14ac:dyDescent="0.25">
      <c r="A898">
        <v>896</v>
      </c>
      <c r="B898" t="s">
        <v>1809</v>
      </c>
      <c r="C898" t="s">
        <v>1810</v>
      </c>
      <c r="D898" t="s">
        <v>7</v>
      </c>
      <c r="E898">
        <v>26.013000000000002</v>
      </c>
      <c r="F898" s="1">
        <v>14307</v>
      </c>
    </row>
    <row r="899" spans="1:6" x14ac:dyDescent="0.25">
      <c r="A899">
        <v>897</v>
      </c>
      <c r="B899" t="s">
        <v>1811</v>
      </c>
      <c r="C899" t="s">
        <v>1812</v>
      </c>
      <c r="D899" t="s">
        <v>260</v>
      </c>
      <c r="E899">
        <v>28.437000000000001</v>
      </c>
      <c r="F899" s="1">
        <v>37491</v>
      </c>
    </row>
    <row r="900" spans="1:6" x14ac:dyDescent="0.25">
      <c r="A900">
        <v>898</v>
      </c>
      <c r="B900" t="s">
        <v>1813</v>
      </c>
      <c r="C900" t="s">
        <v>1814</v>
      </c>
      <c r="D900" t="s">
        <v>7</v>
      </c>
      <c r="E900">
        <v>9.1370000000000005</v>
      </c>
      <c r="F900" s="1">
        <v>43691</v>
      </c>
    </row>
    <row r="901" spans="1:6" x14ac:dyDescent="0.25">
      <c r="A901">
        <v>899</v>
      </c>
      <c r="B901" t="s">
        <v>1815</v>
      </c>
      <c r="C901" t="s">
        <v>1816</v>
      </c>
      <c r="D901" t="s">
        <v>7</v>
      </c>
      <c r="E901">
        <v>22.047999999999998</v>
      </c>
      <c r="F901" s="1">
        <v>34829</v>
      </c>
    </row>
    <row r="902" spans="1:6" x14ac:dyDescent="0.25">
      <c r="A902">
        <v>900</v>
      </c>
      <c r="B902" t="s">
        <v>14</v>
      </c>
      <c r="C902" t="s">
        <v>1817</v>
      </c>
      <c r="D902" t="s">
        <v>7</v>
      </c>
      <c r="E902">
        <v>24.606999999999999</v>
      </c>
      <c r="F902" s="1">
        <v>35659</v>
      </c>
    </row>
    <row r="903" spans="1:6" x14ac:dyDescent="0.25">
      <c r="A903">
        <v>901</v>
      </c>
      <c r="B903" t="s">
        <v>1818</v>
      </c>
      <c r="C903" t="s">
        <v>1819</v>
      </c>
      <c r="D903" t="s">
        <v>7</v>
      </c>
      <c r="E903">
        <v>130.91900000000001</v>
      </c>
      <c r="F903" s="1">
        <v>45224</v>
      </c>
    </row>
    <row r="904" spans="1:6" x14ac:dyDescent="0.25">
      <c r="A904">
        <v>902</v>
      </c>
      <c r="B904" t="s">
        <v>1820</v>
      </c>
      <c r="C904" t="s">
        <v>1821</v>
      </c>
      <c r="D904" t="s">
        <v>7</v>
      </c>
      <c r="E904">
        <v>33.957999999999998</v>
      </c>
      <c r="F904" s="1">
        <v>42600</v>
      </c>
    </row>
    <row r="905" spans="1:6" x14ac:dyDescent="0.25">
      <c r="A905">
        <v>903</v>
      </c>
      <c r="B905" t="s">
        <v>1822</v>
      </c>
      <c r="C905" t="s">
        <v>1823</v>
      </c>
      <c r="D905" t="s">
        <v>7</v>
      </c>
      <c r="E905">
        <v>32.243000000000002</v>
      </c>
      <c r="F905" s="1">
        <v>39243</v>
      </c>
    </row>
    <row r="906" spans="1:6" x14ac:dyDescent="0.25">
      <c r="A906">
        <v>904</v>
      </c>
      <c r="B906" t="s">
        <v>1824</v>
      </c>
      <c r="C906" t="s">
        <v>1825</v>
      </c>
      <c r="D906" t="s">
        <v>7</v>
      </c>
      <c r="E906">
        <v>43.460999999999999</v>
      </c>
      <c r="F906" s="1">
        <v>44438</v>
      </c>
    </row>
    <row r="907" spans="1:6" x14ac:dyDescent="0.25">
      <c r="A907">
        <v>905</v>
      </c>
      <c r="B907" t="s">
        <v>1826</v>
      </c>
      <c r="C907" t="s">
        <v>1827</v>
      </c>
      <c r="D907" t="s">
        <v>1414</v>
      </c>
      <c r="E907">
        <v>16.135000000000002</v>
      </c>
      <c r="F907" s="1">
        <v>44253</v>
      </c>
    </row>
    <row r="908" spans="1:6" x14ac:dyDescent="0.25">
      <c r="A908">
        <v>906</v>
      </c>
      <c r="B908" t="s">
        <v>1828</v>
      </c>
      <c r="C908" t="s">
        <v>1829</v>
      </c>
      <c r="D908" t="s">
        <v>21</v>
      </c>
      <c r="E908">
        <v>25.463999999999999</v>
      </c>
      <c r="F908" s="1">
        <v>41852</v>
      </c>
    </row>
    <row r="909" spans="1:6" x14ac:dyDescent="0.25">
      <c r="A909">
        <v>907</v>
      </c>
      <c r="B909" t="s">
        <v>1830</v>
      </c>
      <c r="C909" t="s">
        <v>1831</v>
      </c>
      <c r="D909" t="s">
        <v>7</v>
      </c>
      <c r="E909">
        <v>34.847999999999999</v>
      </c>
      <c r="F909" s="1">
        <v>40657</v>
      </c>
    </row>
    <row r="910" spans="1:6" x14ac:dyDescent="0.25">
      <c r="A910">
        <v>908</v>
      </c>
      <c r="B910" t="s">
        <v>1832</v>
      </c>
      <c r="C910" t="s">
        <v>1833</v>
      </c>
      <c r="D910" t="s">
        <v>56</v>
      </c>
      <c r="E910">
        <v>36.014000000000003</v>
      </c>
      <c r="F910" s="1">
        <v>36693</v>
      </c>
    </row>
    <row r="911" spans="1:6" x14ac:dyDescent="0.25">
      <c r="A911">
        <v>909</v>
      </c>
      <c r="B911" t="s">
        <v>1834</v>
      </c>
      <c r="C911" t="s">
        <v>1835</v>
      </c>
      <c r="D911" t="s">
        <v>7</v>
      </c>
      <c r="E911">
        <v>97.801000000000002</v>
      </c>
      <c r="F911" s="1">
        <v>41986</v>
      </c>
    </row>
    <row r="912" spans="1:6" x14ac:dyDescent="0.25">
      <c r="A912">
        <v>910</v>
      </c>
      <c r="B912" t="s">
        <v>1836</v>
      </c>
      <c r="C912" t="s">
        <v>1837</v>
      </c>
      <c r="D912" t="s">
        <v>354</v>
      </c>
      <c r="E912">
        <v>20.373999999999999</v>
      </c>
      <c r="F912" s="1">
        <v>42166</v>
      </c>
    </row>
    <row r="913" spans="1:6" x14ac:dyDescent="0.25">
      <c r="A913">
        <v>911</v>
      </c>
      <c r="B913" t="s">
        <v>1838</v>
      </c>
      <c r="C913" t="s">
        <v>1839</v>
      </c>
      <c r="D913" t="s">
        <v>7</v>
      </c>
      <c r="E913">
        <v>43.722000000000001</v>
      </c>
      <c r="F913" s="1">
        <v>44272</v>
      </c>
    </row>
    <row r="914" spans="1:6" x14ac:dyDescent="0.25">
      <c r="A914">
        <v>912</v>
      </c>
      <c r="B914" t="s">
        <v>1840</v>
      </c>
      <c r="C914" t="s">
        <v>1841</v>
      </c>
      <c r="D914" t="s">
        <v>7</v>
      </c>
      <c r="E914">
        <v>42.72</v>
      </c>
      <c r="F914" s="1">
        <v>38637</v>
      </c>
    </row>
    <row r="915" spans="1:6" x14ac:dyDescent="0.25">
      <c r="A915">
        <v>913</v>
      </c>
      <c r="B915" t="s">
        <v>1842</v>
      </c>
      <c r="C915" t="s">
        <v>1843</v>
      </c>
      <c r="D915" t="s">
        <v>56</v>
      </c>
      <c r="E915">
        <v>14.189</v>
      </c>
      <c r="F915" s="1">
        <v>22737</v>
      </c>
    </row>
    <row r="916" spans="1:6" x14ac:dyDescent="0.25">
      <c r="A916">
        <v>914</v>
      </c>
      <c r="B916" t="s">
        <v>1844</v>
      </c>
      <c r="C916" t="s">
        <v>1845</v>
      </c>
      <c r="D916" t="s">
        <v>7</v>
      </c>
      <c r="E916">
        <v>34.018999999999998</v>
      </c>
      <c r="F916" s="1">
        <v>36798</v>
      </c>
    </row>
    <row r="917" spans="1:6" x14ac:dyDescent="0.25">
      <c r="A917">
        <v>915</v>
      </c>
      <c r="B917" t="s">
        <v>1846</v>
      </c>
      <c r="C917" t="s">
        <v>1847</v>
      </c>
      <c r="D917" t="s">
        <v>7</v>
      </c>
      <c r="E917">
        <v>24.213999999999999</v>
      </c>
      <c r="F917" s="1">
        <v>18890</v>
      </c>
    </row>
    <row r="918" spans="1:6" x14ac:dyDescent="0.25">
      <c r="A918">
        <v>916</v>
      </c>
      <c r="B918" t="s">
        <v>1848</v>
      </c>
      <c r="C918" t="s">
        <v>1849</v>
      </c>
      <c r="D918" t="s">
        <v>7</v>
      </c>
      <c r="E918">
        <v>23.302</v>
      </c>
      <c r="F918" s="1">
        <v>24686</v>
      </c>
    </row>
    <row r="919" spans="1:6" x14ac:dyDescent="0.25">
      <c r="A919">
        <v>917</v>
      </c>
      <c r="B919" t="s">
        <v>1850</v>
      </c>
      <c r="C919" t="s">
        <v>1851</v>
      </c>
      <c r="D919" t="s">
        <v>39</v>
      </c>
      <c r="E919">
        <v>7.367</v>
      </c>
      <c r="F919" s="1">
        <v>29650</v>
      </c>
    </row>
    <row r="920" spans="1:6" x14ac:dyDescent="0.25">
      <c r="A920">
        <v>918</v>
      </c>
      <c r="B920" t="s">
        <v>1852</v>
      </c>
      <c r="C920" t="s">
        <v>1853</v>
      </c>
      <c r="D920" t="s">
        <v>56</v>
      </c>
      <c r="E920">
        <v>19.683</v>
      </c>
      <c r="F920" s="1">
        <v>26945</v>
      </c>
    </row>
    <row r="921" spans="1:6" x14ac:dyDescent="0.25">
      <c r="A921">
        <v>919</v>
      </c>
      <c r="B921" t="s">
        <v>1854</v>
      </c>
      <c r="C921" t="s">
        <v>1855</v>
      </c>
      <c r="D921" t="s">
        <v>7</v>
      </c>
      <c r="E921">
        <v>28.163</v>
      </c>
      <c r="F921" s="1">
        <v>32054</v>
      </c>
    </row>
    <row r="922" spans="1:6" x14ac:dyDescent="0.25">
      <c r="A922">
        <v>920</v>
      </c>
      <c r="B922" t="s">
        <v>1856</v>
      </c>
      <c r="C922" t="s">
        <v>1857</v>
      </c>
      <c r="D922" t="s">
        <v>7</v>
      </c>
      <c r="E922">
        <v>122.497</v>
      </c>
      <c r="F922" s="1">
        <v>44734</v>
      </c>
    </row>
    <row r="923" spans="1:6" x14ac:dyDescent="0.25">
      <c r="A923">
        <v>921</v>
      </c>
      <c r="B923" t="s">
        <v>1858</v>
      </c>
      <c r="C923" t="s">
        <v>1859</v>
      </c>
      <c r="D923" t="s">
        <v>21</v>
      </c>
      <c r="E923">
        <v>26.920999999999999</v>
      </c>
      <c r="F923" s="1">
        <v>42483</v>
      </c>
    </row>
    <row r="924" spans="1:6" x14ac:dyDescent="0.25">
      <c r="A924">
        <v>922</v>
      </c>
      <c r="B924" t="s">
        <v>1860</v>
      </c>
      <c r="C924" t="s">
        <v>1861</v>
      </c>
      <c r="D924" t="s">
        <v>157</v>
      </c>
      <c r="E924">
        <v>13.167999999999999</v>
      </c>
      <c r="F924" s="1">
        <v>25860</v>
      </c>
    </row>
    <row r="925" spans="1:6" x14ac:dyDescent="0.25">
      <c r="A925">
        <v>923</v>
      </c>
      <c r="B925" t="s">
        <v>1862</v>
      </c>
      <c r="C925" t="s">
        <v>1863</v>
      </c>
      <c r="D925" t="s">
        <v>1099</v>
      </c>
      <c r="E925">
        <v>9.2880000000000003</v>
      </c>
      <c r="F925" s="1">
        <v>32213</v>
      </c>
    </row>
    <row r="926" spans="1:6" x14ac:dyDescent="0.25">
      <c r="A926">
        <v>924</v>
      </c>
      <c r="B926" t="s">
        <v>1864</v>
      </c>
      <c r="C926" t="s">
        <v>1865</v>
      </c>
      <c r="D926" t="s">
        <v>7</v>
      </c>
      <c r="E926">
        <v>24.568999999999999</v>
      </c>
      <c r="F926" s="1">
        <v>16356</v>
      </c>
    </row>
    <row r="927" spans="1:6" x14ac:dyDescent="0.25">
      <c r="A927">
        <v>925</v>
      </c>
      <c r="B927" t="s">
        <v>1866</v>
      </c>
      <c r="C927" t="s">
        <v>1867</v>
      </c>
      <c r="D927" t="s">
        <v>7</v>
      </c>
      <c r="E927">
        <v>14.57</v>
      </c>
      <c r="F927" s="1">
        <v>21005</v>
      </c>
    </row>
    <row r="928" spans="1:6" x14ac:dyDescent="0.25">
      <c r="A928">
        <v>926</v>
      </c>
      <c r="B928" t="s">
        <v>1868</v>
      </c>
      <c r="C928" t="s">
        <v>1869</v>
      </c>
      <c r="D928" t="s">
        <v>185</v>
      </c>
      <c r="E928">
        <v>26.568000000000001</v>
      </c>
      <c r="F928" s="1">
        <v>9490</v>
      </c>
    </row>
    <row r="929" spans="1:6" x14ac:dyDescent="0.25">
      <c r="A929">
        <v>927</v>
      </c>
      <c r="B929" t="s">
        <v>1870</v>
      </c>
      <c r="C929" t="s">
        <v>1871</v>
      </c>
      <c r="D929" t="s">
        <v>7</v>
      </c>
      <c r="E929">
        <v>15.311</v>
      </c>
      <c r="F929" s="1">
        <v>44832</v>
      </c>
    </row>
    <row r="930" spans="1:6" x14ac:dyDescent="0.25">
      <c r="A930">
        <v>928</v>
      </c>
      <c r="B930" t="s">
        <v>1872</v>
      </c>
      <c r="C930" t="s">
        <v>1873</v>
      </c>
      <c r="D930" t="s">
        <v>7</v>
      </c>
      <c r="E930">
        <v>253.17599999999999</v>
      </c>
      <c r="F930" s="1">
        <v>44909</v>
      </c>
    </row>
    <row r="931" spans="1:6" x14ac:dyDescent="0.25">
      <c r="A931">
        <v>929</v>
      </c>
      <c r="B931" t="s">
        <v>1874</v>
      </c>
      <c r="C931" t="s">
        <v>1875</v>
      </c>
      <c r="D931" t="s">
        <v>157</v>
      </c>
      <c r="E931">
        <v>19.513999999999999</v>
      </c>
      <c r="F931" s="1">
        <v>25542</v>
      </c>
    </row>
    <row r="932" spans="1:6" x14ac:dyDescent="0.25">
      <c r="A932">
        <v>930</v>
      </c>
      <c r="B932" t="s">
        <v>1876</v>
      </c>
      <c r="C932" t="s">
        <v>1877</v>
      </c>
      <c r="D932" t="s">
        <v>7</v>
      </c>
      <c r="E932">
        <v>46.521999999999998</v>
      </c>
      <c r="F932" s="1">
        <v>43328</v>
      </c>
    </row>
    <row r="933" spans="1:6" x14ac:dyDescent="0.25">
      <c r="A933">
        <v>931</v>
      </c>
      <c r="B933" t="s">
        <v>1878</v>
      </c>
      <c r="C933" t="s">
        <v>1879</v>
      </c>
      <c r="D933" t="s">
        <v>7</v>
      </c>
      <c r="E933">
        <v>44.259</v>
      </c>
      <c r="F933" s="1">
        <v>42754</v>
      </c>
    </row>
    <row r="934" spans="1:6" x14ac:dyDescent="0.25">
      <c r="A934">
        <v>932</v>
      </c>
      <c r="B934" t="s">
        <v>1880</v>
      </c>
      <c r="C934" t="s">
        <v>1881</v>
      </c>
      <c r="D934" t="s">
        <v>21</v>
      </c>
      <c r="E934">
        <v>20.459</v>
      </c>
      <c r="F934" s="1">
        <v>41306</v>
      </c>
    </row>
    <row r="935" spans="1:6" x14ac:dyDescent="0.25">
      <c r="A935">
        <v>933</v>
      </c>
      <c r="B935" t="s">
        <v>1882</v>
      </c>
      <c r="C935" t="s">
        <v>1883</v>
      </c>
      <c r="D935" t="s">
        <v>185</v>
      </c>
      <c r="E935">
        <v>14.01</v>
      </c>
      <c r="F935" s="1">
        <v>35776</v>
      </c>
    </row>
    <row r="936" spans="1:6" x14ac:dyDescent="0.25">
      <c r="A936">
        <v>934</v>
      </c>
      <c r="B936" t="s">
        <v>1884</v>
      </c>
      <c r="C936" t="s">
        <v>1885</v>
      </c>
      <c r="D936" t="s">
        <v>354</v>
      </c>
      <c r="E936">
        <v>18.111999999999998</v>
      </c>
      <c r="F936" s="1">
        <v>29952</v>
      </c>
    </row>
    <row r="937" spans="1:6" x14ac:dyDescent="0.25">
      <c r="A937">
        <v>935</v>
      </c>
      <c r="B937" t="s">
        <v>1886</v>
      </c>
      <c r="C937" t="s">
        <v>1887</v>
      </c>
      <c r="D937" t="s">
        <v>39</v>
      </c>
      <c r="E937">
        <v>13.214</v>
      </c>
      <c r="F937" s="1">
        <v>39596</v>
      </c>
    </row>
    <row r="938" spans="1:6" x14ac:dyDescent="0.25">
      <c r="A938">
        <v>936</v>
      </c>
      <c r="B938" t="s">
        <v>1888</v>
      </c>
      <c r="C938" t="s">
        <v>1889</v>
      </c>
      <c r="D938" t="s">
        <v>7</v>
      </c>
      <c r="E938">
        <v>233.423</v>
      </c>
      <c r="F938" s="1">
        <v>31674</v>
      </c>
    </row>
    <row r="939" spans="1:6" x14ac:dyDescent="0.25">
      <c r="A939">
        <v>937</v>
      </c>
      <c r="B939" t="s">
        <v>1890</v>
      </c>
      <c r="C939" t="s">
        <v>1891</v>
      </c>
      <c r="D939" t="s">
        <v>39</v>
      </c>
      <c r="E939">
        <v>12.101000000000001</v>
      </c>
      <c r="F939" s="1">
        <v>33269</v>
      </c>
    </row>
    <row r="940" spans="1:6" x14ac:dyDescent="0.25">
      <c r="A940">
        <v>938</v>
      </c>
      <c r="B940" t="s">
        <v>1892</v>
      </c>
      <c r="C940" t="s">
        <v>1893</v>
      </c>
      <c r="D940" t="s">
        <v>7</v>
      </c>
      <c r="E940">
        <v>269.45</v>
      </c>
      <c r="F940" s="1">
        <v>42790</v>
      </c>
    </row>
    <row r="941" spans="1:6" x14ac:dyDescent="0.25">
      <c r="A941">
        <v>939</v>
      </c>
      <c r="B941" t="s">
        <v>1894</v>
      </c>
      <c r="C941" t="s">
        <v>1895</v>
      </c>
      <c r="D941" t="s">
        <v>7</v>
      </c>
      <c r="E941">
        <v>88.882000000000005</v>
      </c>
      <c r="F941" s="1">
        <v>42844</v>
      </c>
    </row>
    <row r="942" spans="1:6" x14ac:dyDescent="0.25">
      <c r="A942">
        <v>940</v>
      </c>
      <c r="B942" t="s">
        <v>1896</v>
      </c>
      <c r="C942" t="s">
        <v>1897</v>
      </c>
      <c r="D942" t="s">
        <v>7</v>
      </c>
      <c r="E942">
        <v>16.696000000000002</v>
      </c>
      <c r="F942" s="1">
        <v>32213</v>
      </c>
    </row>
    <row r="943" spans="1:6" x14ac:dyDescent="0.25">
      <c r="A943">
        <v>941</v>
      </c>
      <c r="B943" t="s">
        <v>1898</v>
      </c>
      <c r="C943" t="s">
        <v>1899</v>
      </c>
      <c r="D943" t="s">
        <v>7</v>
      </c>
      <c r="E943">
        <v>156.50399999999999</v>
      </c>
      <c r="F943" s="1">
        <v>14950</v>
      </c>
    </row>
    <row r="944" spans="1:6" x14ac:dyDescent="0.25">
      <c r="A944">
        <v>942</v>
      </c>
      <c r="B944" t="s">
        <v>1900</v>
      </c>
      <c r="C944" t="s">
        <v>1901</v>
      </c>
      <c r="D944" t="s">
        <v>21</v>
      </c>
      <c r="E944">
        <v>13.337999999999999</v>
      </c>
      <c r="F944" s="1">
        <v>43043</v>
      </c>
    </row>
    <row r="945" spans="1:6" x14ac:dyDescent="0.25">
      <c r="A945">
        <v>943</v>
      </c>
      <c r="B945" t="s">
        <v>1902</v>
      </c>
      <c r="C945" t="s">
        <v>1903</v>
      </c>
      <c r="D945" t="s">
        <v>7</v>
      </c>
      <c r="E945">
        <v>123.613</v>
      </c>
      <c r="F945" s="1">
        <v>44279</v>
      </c>
    </row>
    <row r="946" spans="1:6" x14ac:dyDescent="0.25">
      <c r="A946">
        <v>944</v>
      </c>
      <c r="B946" t="s">
        <v>1904</v>
      </c>
      <c r="C946" t="s">
        <v>1905</v>
      </c>
      <c r="D946" t="s">
        <v>7</v>
      </c>
      <c r="E946">
        <v>55.780999999999999</v>
      </c>
      <c r="F946" s="1">
        <v>41786</v>
      </c>
    </row>
    <row r="947" spans="1:6" x14ac:dyDescent="0.25">
      <c r="A947">
        <v>945</v>
      </c>
      <c r="B947" t="s">
        <v>1906</v>
      </c>
      <c r="C947" t="s">
        <v>1907</v>
      </c>
      <c r="D947" t="s">
        <v>7</v>
      </c>
      <c r="E947">
        <v>24.972999999999999</v>
      </c>
      <c r="F947" s="1">
        <v>30608</v>
      </c>
    </row>
    <row r="948" spans="1:6" x14ac:dyDescent="0.25">
      <c r="A948">
        <v>946</v>
      </c>
      <c r="B948" t="s">
        <v>1908</v>
      </c>
      <c r="C948" t="s">
        <v>1909</v>
      </c>
      <c r="D948" t="s">
        <v>7</v>
      </c>
      <c r="E948">
        <v>36.46</v>
      </c>
      <c r="F948" s="1">
        <v>35754</v>
      </c>
    </row>
    <row r="949" spans="1:6" x14ac:dyDescent="0.25">
      <c r="A949">
        <v>947</v>
      </c>
      <c r="B949" t="s">
        <v>1910</v>
      </c>
      <c r="C949" t="s">
        <v>1911</v>
      </c>
      <c r="D949" t="s">
        <v>7</v>
      </c>
      <c r="E949">
        <v>24.334</v>
      </c>
      <c r="F949" s="1">
        <v>25373</v>
      </c>
    </row>
    <row r="950" spans="1:6" x14ac:dyDescent="0.25">
      <c r="A950">
        <v>948</v>
      </c>
      <c r="B950" t="s">
        <v>1912</v>
      </c>
      <c r="C950" t="s">
        <v>1913</v>
      </c>
      <c r="D950" t="s">
        <v>7</v>
      </c>
      <c r="E950">
        <v>88.177999999999997</v>
      </c>
      <c r="F950" s="1">
        <v>45281</v>
      </c>
    </row>
    <row r="951" spans="1:6" x14ac:dyDescent="0.25">
      <c r="A951">
        <v>949</v>
      </c>
      <c r="B951" t="s">
        <v>1914</v>
      </c>
      <c r="C951" t="s">
        <v>1915</v>
      </c>
      <c r="D951" t="s">
        <v>7</v>
      </c>
      <c r="E951">
        <v>29.754999999999999</v>
      </c>
      <c r="F951" s="1">
        <v>43565</v>
      </c>
    </row>
    <row r="952" spans="1:6" x14ac:dyDescent="0.25">
      <c r="A952">
        <v>950</v>
      </c>
      <c r="B952" t="s">
        <v>1916</v>
      </c>
      <c r="C952" t="s">
        <v>1917</v>
      </c>
      <c r="D952" t="s">
        <v>7</v>
      </c>
      <c r="E952">
        <v>18.376000000000001</v>
      </c>
      <c r="F952" s="1">
        <v>16730</v>
      </c>
    </row>
    <row r="953" spans="1:6" x14ac:dyDescent="0.25">
      <c r="A953">
        <v>951</v>
      </c>
      <c r="B953" t="s">
        <v>1918</v>
      </c>
      <c r="C953" t="s">
        <v>1919</v>
      </c>
      <c r="D953" t="s">
        <v>7</v>
      </c>
      <c r="E953">
        <v>21.974</v>
      </c>
      <c r="F953" s="1">
        <v>21458</v>
      </c>
    </row>
    <row r="954" spans="1:6" x14ac:dyDescent="0.25">
      <c r="A954">
        <v>952</v>
      </c>
      <c r="B954" t="s">
        <v>1920</v>
      </c>
      <c r="C954" t="s">
        <v>1921</v>
      </c>
      <c r="D954" t="s">
        <v>7</v>
      </c>
      <c r="E954">
        <v>73.141000000000005</v>
      </c>
      <c r="F954" s="1">
        <v>33431</v>
      </c>
    </row>
    <row r="955" spans="1:6" x14ac:dyDescent="0.25">
      <c r="A955">
        <v>953</v>
      </c>
      <c r="B955" t="s">
        <v>1922</v>
      </c>
      <c r="C955" t="s">
        <v>1923</v>
      </c>
      <c r="D955" t="s">
        <v>7</v>
      </c>
      <c r="E955">
        <v>27.631</v>
      </c>
      <c r="F955" s="1">
        <v>25115</v>
      </c>
    </row>
    <row r="956" spans="1:6" x14ac:dyDescent="0.25">
      <c r="A956">
        <v>954</v>
      </c>
      <c r="B956" t="s">
        <v>1924</v>
      </c>
      <c r="C956" t="s">
        <v>1925</v>
      </c>
      <c r="D956" t="s">
        <v>260</v>
      </c>
      <c r="E956">
        <v>20.038</v>
      </c>
      <c r="F956" s="1">
        <v>42363</v>
      </c>
    </row>
    <row r="957" spans="1:6" x14ac:dyDescent="0.25">
      <c r="A957">
        <v>955</v>
      </c>
      <c r="B957" t="s">
        <v>1926</v>
      </c>
      <c r="C957" t="s">
        <v>1927</v>
      </c>
      <c r="D957" t="s">
        <v>7</v>
      </c>
      <c r="E957">
        <v>427.08499999999998</v>
      </c>
      <c r="F957" s="1">
        <v>42409</v>
      </c>
    </row>
    <row r="958" spans="1:6" x14ac:dyDescent="0.25">
      <c r="A958">
        <v>956</v>
      </c>
      <c r="B958" t="s">
        <v>1417</v>
      </c>
      <c r="C958" t="s">
        <v>1928</v>
      </c>
      <c r="D958" t="s">
        <v>401</v>
      </c>
      <c r="E958">
        <v>31.274000000000001</v>
      </c>
      <c r="F958" s="1">
        <v>32591</v>
      </c>
    </row>
    <row r="959" spans="1:6" x14ac:dyDescent="0.25">
      <c r="A959">
        <v>957</v>
      </c>
      <c r="B959" t="s">
        <v>1929</v>
      </c>
      <c r="C959" t="s">
        <v>1930</v>
      </c>
      <c r="D959" t="s">
        <v>7</v>
      </c>
      <c r="E959">
        <v>19.056999999999999</v>
      </c>
      <c r="F959" s="1">
        <v>29208</v>
      </c>
    </row>
    <row r="960" spans="1:6" x14ac:dyDescent="0.25">
      <c r="A960">
        <v>958</v>
      </c>
      <c r="B960" t="s">
        <v>1931</v>
      </c>
      <c r="C960" t="s">
        <v>1932</v>
      </c>
      <c r="D960" t="s">
        <v>7</v>
      </c>
      <c r="E960">
        <v>40.085000000000001</v>
      </c>
      <c r="F960" s="1">
        <v>37105</v>
      </c>
    </row>
    <row r="961" spans="1:6" x14ac:dyDescent="0.25">
      <c r="A961">
        <v>959</v>
      </c>
      <c r="B961" t="s">
        <v>1933</v>
      </c>
      <c r="C961" t="s">
        <v>1934</v>
      </c>
      <c r="D961" t="s">
        <v>7</v>
      </c>
      <c r="E961">
        <v>25.904</v>
      </c>
      <c r="F961" s="1">
        <v>20767</v>
      </c>
    </row>
    <row r="962" spans="1:6" x14ac:dyDescent="0.25">
      <c r="A962">
        <v>960</v>
      </c>
      <c r="B962" t="s">
        <v>1935</v>
      </c>
      <c r="C962" t="s">
        <v>1936</v>
      </c>
      <c r="D962" t="s">
        <v>7</v>
      </c>
      <c r="E962">
        <v>35.548000000000002</v>
      </c>
      <c r="F962" s="1">
        <v>25469</v>
      </c>
    </row>
    <row r="963" spans="1:6" x14ac:dyDescent="0.25">
      <c r="A963">
        <v>961</v>
      </c>
      <c r="B963" t="s">
        <v>1937</v>
      </c>
      <c r="C963" t="s">
        <v>1938</v>
      </c>
      <c r="D963" t="s">
        <v>7</v>
      </c>
      <c r="E963">
        <v>52.029000000000003</v>
      </c>
      <c r="F963" s="1">
        <v>38982</v>
      </c>
    </row>
    <row r="964" spans="1:6" x14ac:dyDescent="0.25">
      <c r="A964">
        <v>962</v>
      </c>
      <c r="B964" t="s">
        <v>1939</v>
      </c>
      <c r="C964" t="s">
        <v>1940</v>
      </c>
      <c r="D964" t="s">
        <v>7</v>
      </c>
      <c r="E964">
        <v>66.367999999999995</v>
      </c>
      <c r="F964" s="1">
        <v>42214</v>
      </c>
    </row>
    <row r="965" spans="1:6" x14ac:dyDescent="0.25">
      <c r="A965">
        <v>963</v>
      </c>
      <c r="B965" t="s">
        <v>1941</v>
      </c>
      <c r="C965" t="s">
        <v>1942</v>
      </c>
      <c r="D965" t="s">
        <v>1943</v>
      </c>
      <c r="E965">
        <v>36.356000000000002</v>
      </c>
      <c r="F965" s="1">
        <v>41725</v>
      </c>
    </row>
    <row r="966" spans="1:6" x14ac:dyDescent="0.25">
      <c r="A966">
        <v>964</v>
      </c>
      <c r="B966" t="s">
        <v>1944</v>
      </c>
      <c r="C966" t="s">
        <v>1945</v>
      </c>
      <c r="D966" t="s">
        <v>7</v>
      </c>
      <c r="E966">
        <v>29.352</v>
      </c>
      <c r="F966" s="1">
        <v>40816</v>
      </c>
    </row>
    <row r="967" spans="1:6" x14ac:dyDescent="0.25">
      <c r="A967">
        <v>965</v>
      </c>
      <c r="B967" t="s">
        <v>1946</v>
      </c>
      <c r="C967" t="s">
        <v>1947</v>
      </c>
      <c r="D967" t="s">
        <v>7</v>
      </c>
      <c r="E967">
        <v>12.012</v>
      </c>
      <c r="F967" s="1">
        <v>10357</v>
      </c>
    </row>
    <row r="968" spans="1:6" x14ac:dyDescent="0.25">
      <c r="A968">
        <v>966</v>
      </c>
      <c r="B968" t="s">
        <v>1948</v>
      </c>
      <c r="C968" t="s">
        <v>1949</v>
      </c>
      <c r="D968" t="s">
        <v>157</v>
      </c>
      <c r="E968">
        <v>85.082999999999998</v>
      </c>
      <c r="F968" s="1">
        <v>45161</v>
      </c>
    </row>
    <row r="969" spans="1:6" x14ac:dyDescent="0.25">
      <c r="A969">
        <v>967</v>
      </c>
      <c r="B969" t="s">
        <v>1950</v>
      </c>
      <c r="C969" t="s">
        <v>1951</v>
      </c>
      <c r="D969" t="s">
        <v>7</v>
      </c>
      <c r="E969">
        <v>43.52</v>
      </c>
      <c r="F969" s="1">
        <v>34011</v>
      </c>
    </row>
    <row r="970" spans="1:6" x14ac:dyDescent="0.25">
      <c r="A970">
        <v>968</v>
      </c>
      <c r="B970" t="s">
        <v>1952</v>
      </c>
      <c r="C970" t="s">
        <v>1953</v>
      </c>
      <c r="D970" t="s">
        <v>7</v>
      </c>
      <c r="E970">
        <v>39.554000000000002</v>
      </c>
      <c r="F970" s="1">
        <v>39717</v>
      </c>
    </row>
    <row r="971" spans="1:6" x14ac:dyDescent="0.25">
      <c r="A971">
        <v>969</v>
      </c>
      <c r="B971" t="s">
        <v>1954</v>
      </c>
      <c r="C971" t="s">
        <v>1955</v>
      </c>
      <c r="D971" t="s">
        <v>7</v>
      </c>
      <c r="E971">
        <v>34.634999999999998</v>
      </c>
      <c r="F971" s="1">
        <v>43896</v>
      </c>
    </row>
    <row r="972" spans="1:6" x14ac:dyDescent="0.25">
      <c r="A972">
        <v>970</v>
      </c>
      <c r="B972" t="s">
        <v>1956</v>
      </c>
      <c r="C972" t="s">
        <v>1957</v>
      </c>
      <c r="D972" t="s">
        <v>7</v>
      </c>
      <c r="E972">
        <v>243.601</v>
      </c>
      <c r="F972" s="1">
        <v>43770</v>
      </c>
    </row>
    <row r="973" spans="1:6" x14ac:dyDescent="0.25">
      <c r="A973">
        <v>971</v>
      </c>
      <c r="B973" t="s">
        <v>1958</v>
      </c>
      <c r="C973" t="s">
        <v>1959</v>
      </c>
      <c r="D973" t="s">
        <v>7</v>
      </c>
      <c r="E973">
        <v>113.786</v>
      </c>
      <c r="F973" s="1">
        <v>40506</v>
      </c>
    </row>
    <row r="974" spans="1:6" x14ac:dyDescent="0.25">
      <c r="A974">
        <v>972</v>
      </c>
      <c r="B974" t="s">
        <v>1960</v>
      </c>
      <c r="C974" t="s">
        <v>1961</v>
      </c>
      <c r="D974" t="s">
        <v>7</v>
      </c>
      <c r="E974">
        <v>40.369</v>
      </c>
      <c r="F974" s="1">
        <v>39800</v>
      </c>
    </row>
    <row r="975" spans="1:6" x14ac:dyDescent="0.25">
      <c r="A975">
        <v>973</v>
      </c>
      <c r="B975" t="s">
        <v>1962</v>
      </c>
      <c r="C975" t="s">
        <v>1963</v>
      </c>
      <c r="D975" t="s">
        <v>7</v>
      </c>
      <c r="E975">
        <v>43.095999999999997</v>
      </c>
      <c r="F975" s="1">
        <v>39150</v>
      </c>
    </row>
    <row r="976" spans="1:6" x14ac:dyDescent="0.25">
      <c r="A976">
        <v>974</v>
      </c>
      <c r="B976" t="s">
        <v>1964</v>
      </c>
      <c r="C976" t="s">
        <v>1965</v>
      </c>
      <c r="D976" t="s">
        <v>7</v>
      </c>
      <c r="E976">
        <v>25.364999999999998</v>
      </c>
      <c r="F976" s="1">
        <v>26287</v>
      </c>
    </row>
    <row r="977" spans="1:6" x14ac:dyDescent="0.25">
      <c r="A977">
        <v>975</v>
      </c>
      <c r="B977" t="s">
        <v>1966</v>
      </c>
      <c r="C977" t="s">
        <v>1967</v>
      </c>
      <c r="D977" t="s">
        <v>7</v>
      </c>
      <c r="E977">
        <v>135.29400000000001</v>
      </c>
      <c r="F977" s="1">
        <v>44482</v>
      </c>
    </row>
    <row r="978" spans="1:6" x14ac:dyDescent="0.25">
      <c r="A978">
        <v>976</v>
      </c>
      <c r="B978" t="s">
        <v>1968</v>
      </c>
      <c r="C978" t="s">
        <v>1969</v>
      </c>
      <c r="D978" t="s">
        <v>7</v>
      </c>
      <c r="E978">
        <v>30.167000000000002</v>
      </c>
      <c r="F978" s="1">
        <v>43126</v>
      </c>
    </row>
    <row r="979" spans="1:6" x14ac:dyDescent="0.25">
      <c r="A979">
        <v>977</v>
      </c>
      <c r="B979" t="s">
        <v>1970</v>
      </c>
      <c r="C979" t="s">
        <v>1971</v>
      </c>
      <c r="D979" t="s">
        <v>7</v>
      </c>
      <c r="E979">
        <v>27.071999999999999</v>
      </c>
      <c r="F979" s="1">
        <v>43902</v>
      </c>
    </row>
    <row r="980" spans="1:6" x14ac:dyDescent="0.25">
      <c r="A980">
        <v>978</v>
      </c>
      <c r="B980" t="s">
        <v>1972</v>
      </c>
      <c r="C980" t="s">
        <v>1973</v>
      </c>
      <c r="D980" t="s">
        <v>21</v>
      </c>
      <c r="E980">
        <v>23.34</v>
      </c>
      <c r="F980" s="1">
        <v>39354</v>
      </c>
    </row>
    <row r="981" spans="1:6" x14ac:dyDescent="0.25">
      <c r="A981">
        <v>979</v>
      </c>
      <c r="B981" t="s">
        <v>1974</v>
      </c>
      <c r="C981" t="s">
        <v>1975</v>
      </c>
      <c r="D981" t="s">
        <v>157</v>
      </c>
      <c r="E981">
        <v>18.327999999999999</v>
      </c>
      <c r="F981" s="1">
        <v>21214</v>
      </c>
    </row>
    <row r="982" spans="1:6" x14ac:dyDescent="0.25">
      <c r="A982">
        <v>980</v>
      </c>
      <c r="B982" t="s">
        <v>1976</v>
      </c>
      <c r="C982" t="s">
        <v>1977</v>
      </c>
      <c r="D982" t="s">
        <v>7</v>
      </c>
      <c r="E982">
        <v>58.271999999999998</v>
      </c>
      <c r="F982" s="1">
        <v>34328</v>
      </c>
    </row>
    <row r="983" spans="1:6" x14ac:dyDescent="0.25">
      <c r="A983">
        <v>981</v>
      </c>
      <c r="B983" t="s">
        <v>1978</v>
      </c>
      <c r="C983" t="s">
        <v>1979</v>
      </c>
      <c r="D983" t="s">
        <v>7</v>
      </c>
      <c r="E983">
        <v>54.261000000000003</v>
      </c>
      <c r="F983" s="1">
        <v>35062</v>
      </c>
    </row>
    <row r="984" spans="1:6" x14ac:dyDescent="0.25">
      <c r="A984">
        <v>982</v>
      </c>
      <c r="B984" t="s">
        <v>1980</v>
      </c>
      <c r="C984" t="s">
        <v>1981</v>
      </c>
      <c r="D984" t="s">
        <v>7</v>
      </c>
      <c r="E984">
        <v>374.666</v>
      </c>
      <c r="F984" s="1">
        <v>42684</v>
      </c>
    </row>
    <row r="985" spans="1:6" x14ac:dyDescent="0.25">
      <c r="A985">
        <v>983</v>
      </c>
      <c r="B985" t="s">
        <v>1982</v>
      </c>
      <c r="C985" t="s">
        <v>1983</v>
      </c>
      <c r="D985" t="s">
        <v>7</v>
      </c>
      <c r="E985">
        <v>44.604999999999997</v>
      </c>
      <c r="F985" s="1">
        <v>42103</v>
      </c>
    </row>
    <row r="986" spans="1:6" x14ac:dyDescent="0.25">
      <c r="A986">
        <v>984</v>
      </c>
      <c r="B986" t="s">
        <v>1984</v>
      </c>
      <c r="C986" t="s">
        <v>1985</v>
      </c>
      <c r="D986" t="s">
        <v>21</v>
      </c>
      <c r="E986">
        <v>35.508000000000003</v>
      </c>
      <c r="F986" s="1">
        <v>20031</v>
      </c>
    </row>
    <row r="987" spans="1:6" x14ac:dyDescent="0.25">
      <c r="A987">
        <v>985</v>
      </c>
      <c r="B987" t="s">
        <v>1986</v>
      </c>
      <c r="C987" t="s">
        <v>1987</v>
      </c>
      <c r="D987" t="s">
        <v>7</v>
      </c>
      <c r="E987">
        <v>74.986000000000004</v>
      </c>
      <c r="F987" s="1">
        <v>43187</v>
      </c>
    </row>
    <row r="988" spans="1:6" x14ac:dyDescent="0.25">
      <c r="A988">
        <v>986</v>
      </c>
      <c r="B988" t="s">
        <v>1988</v>
      </c>
      <c r="C988" t="s">
        <v>1989</v>
      </c>
      <c r="D988" t="s">
        <v>7</v>
      </c>
      <c r="E988">
        <v>34.667000000000002</v>
      </c>
      <c r="F988" s="1">
        <v>33592</v>
      </c>
    </row>
    <row r="989" spans="1:6" x14ac:dyDescent="0.25">
      <c r="A989">
        <v>987</v>
      </c>
      <c r="B989" t="s">
        <v>1990</v>
      </c>
      <c r="C989" t="s">
        <v>1991</v>
      </c>
      <c r="D989" t="s">
        <v>7</v>
      </c>
      <c r="E989">
        <v>34.575000000000003</v>
      </c>
      <c r="F989" s="1">
        <v>35356</v>
      </c>
    </row>
    <row r="990" spans="1:6" x14ac:dyDescent="0.25">
      <c r="A990">
        <v>988</v>
      </c>
      <c r="B990" t="s">
        <v>1992</v>
      </c>
      <c r="C990" t="s">
        <v>1993</v>
      </c>
      <c r="D990" t="s">
        <v>21</v>
      </c>
      <c r="E990">
        <v>35.6</v>
      </c>
      <c r="F990" s="1">
        <v>39326</v>
      </c>
    </row>
    <row r="991" spans="1:6" x14ac:dyDescent="0.25">
      <c r="A991">
        <v>989</v>
      </c>
      <c r="B991" t="s">
        <v>1994</v>
      </c>
      <c r="C991" t="s">
        <v>1995</v>
      </c>
      <c r="D991" t="s">
        <v>157</v>
      </c>
      <c r="E991">
        <v>16.012</v>
      </c>
      <c r="F991" s="1">
        <v>43783</v>
      </c>
    </row>
    <row r="992" spans="1:6" x14ac:dyDescent="0.25">
      <c r="A992">
        <v>990</v>
      </c>
      <c r="B992" t="s">
        <v>1996</v>
      </c>
      <c r="C992" t="s">
        <v>1997</v>
      </c>
      <c r="D992" t="s">
        <v>7</v>
      </c>
      <c r="E992">
        <v>453.21600000000001</v>
      </c>
      <c r="F992" s="1">
        <v>42137</v>
      </c>
    </row>
    <row r="993" spans="1:6" x14ac:dyDescent="0.25">
      <c r="A993">
        <v>991</v>
      </c>
      <c r="B993" t="s">
        <v>1998</v>
      </c>
      <c r="C993" t="s">
        <v>1999</v>
      </c>
      <c r="D993" t="s">
        <v>157</v>
      </c>
      <c r="E993">
        <v>17.061</v>
      </c>
      <c r="F993" s="1">
        <v>31735</v>
      </c>
    </row>
    <row r="994" spans="1:6" x14ac:dyDescent="0.25">
      <c r="A994">
        <v>992</v>
      </c>
      <c r="B994" t="s">
        <v>2000</v>
      </c>
      <c r="C994" t="s">
        <v>2001</v>
      </c>
      <c r="D994" t="s">
        <v>354</v>
      </c>
      <c r="E994">
        <v>25.254999999999999</v>
      </c>
      <c r="F994" s="1">
        <v>41907</v>
      </c>
    </row>
    <row r="995" spans="1:6" x14ac:dyDescent="0.25">
      <c r="A995">
        <v>993</v>
      </c>
      <c r="B995" t="s">
        <v>2002</v>
      </c>
      <c r="C995" t="s">
        <v>2003</v>
      </c>
      <c r="D995" t="s">
        <v>174</v>
      </c>
      <c r="E995">
        <v>15.362</v>
      </c>
      <c r="F995" s="1">
        <v>41803</v>
      </c>
    </row>
    <row r="996" spans="1:6" x14ac:dyDescent="0.25">
      <c r="A996">
        <v>994</v>
      </c>
      <c r="B996" t="s">
        <v>2004</v>
      </c>
      <c r="C996" t="s">
        <v>2005</v>
      </c>
      <c r="D996" t="s">
        <v>7</v>
      </c>
      <c r="E996">
        <v>65.412000000000006</v>
      </c>
      <c r="F996" s="1">
        <v>39745</v>
      </c>
    </row>
    <row r="997" spans="1:6" x14ac:dyDescent="0.25">
      <c r="A997">
        <v>995</v>
      </c>
      <c r="B997" t="s">
        <v>2006</v>
      </c>
      <c r="C997" t="s">
        <v>2007</v>
      </c>
      <c r="D997" t="s">
        <v>7</v>
      </c>
      <c r="E997">
        <v>49.725000000000001</v>
      </c>
      <c r="F997" s="1">
        <v>41775</v>
      </c>
    </row>
    <row r="998" spans="1:6" x14ac:dyDescent="0.25">
      <c r="A998">
        <v>996</v>
      </c>
      <c r="B998" t="s">
        <v>2008</v>
      </c>
      <c r="C998" t="s">
        <v>2009</v>
      </c>
      <c r="D998" t="s">
        <v>7</v>
      </c>
      <c r="E998">
        <v>244.173</v>
      </c>
      <c r="F998" s="1">
        <v>17037</v>
      </c>
    </row>
    <row r="999" spans="1:6" x14ac:dyDescent="0.25">
      <c r="A999">
        <v>997</v>
      </c>
      <c r="B999" t="s">
        <v>2010</v>
      </c>
      <c r="C999" t="s">
        <v>2011</v>
      </c>
      <c r="D999" t="s">
        <v>7</v>
      </c>
      <c r="E999">
        <v>41.859000000000002</v>
      </c>
      <c r="F999" s="1">
        <v>12128</v>
      </c>
    </row>
    <row r="1000" spans="1:6" x14ac:dyDescent="0.25">
      <c r="A1000">
        <v>998</v>
      </c>
      <c r="B1000" t="s">
        <v>2012</v>
      </c>
      <c r="C1000" t="s">
        <v>2013</v>
      </c>
      <c r="D1000" t="s">
        <v>7</v>
      </c>
      <c r="E1000">
        <v>24.082999999999998</v>
      </c>
      <c r="F1000" s="1">
        <v>42258</v>
      </c>
    </row>
    <row r="1001" spans="1:6" x14ac:dyDescent="0.25">
      <c r="A1001">
        <v>999</v>
      </c>
      <c r="B1001" t="s">
        <v>2014</v>
      </c>
      <c r="C1001" t="s">
        <v>2015</v>
      </c>
      <c r="D1001" t="s">
        <v>7</v>
      </c>
      <c r="E1001">
        <v>28.449000000000002</v>
      </c>
      <c r="F1001" s="1">
        <v>41838</v>
      </c>
    </row>
    <row r="1002" spans="1:6" x14ac:dyDescent="0.25">
      <c r="A1002">
        <v>1000</v>
      </c>
      <c r="B1002" t="s">
        <v>2016</v>
      </c>
      <c r="C1002" t="s">
        <v>2017</v>
      </c>
      <c r="D1002" t="s">
        <v>7</v>
      </c>
      <c r="E1002">
        <v>126.934</v>
      </c>
      <c r="F1002" s="1">
        <v>36463</v>
      </c>
    </row>
    <row r="1003" spans="1:6" x14ac:dyDescent="0.25">
      <c r="A1003">
        <v>1001</v>
      </c>
      <c r="B1003" t="s">
        <v>2018</v>
      </c>
      <c r="C1003" t="s">
        <v>2019</v>
      </c>
      <c r="D1003" t="s">
        <v>7</v>
      </c>
      <c r="E1003">
        <v>44.076000000000001</v>
      </c>
      <c r="F1003" s="1">
        <v>43803</v>
      </c>
    </row>
    <row r="1004" spans="1:6" x14ac:dyDescent="0.25">
      <c r="A1004">
        <v>1002</v>
      </c>
      <c r="B1004" t="s">
        <v>2020</v>
      </c>
      <c r="C1004" t="s">
        <v>2021</v>
      </c>
      <c r="D1004" t="s">
        <v>7</v>
      </c>
      <c r="E1004">
        <v>31.417000000000002</v>
      </c>
      <c r="F1004" s="1">
        <v>42335</v>
      </c>
    </row>
    <row r="1005" spans="1:6" x14ac:dyDescent="0.25">
      <c r="A1005">
        <v>1003</v>
      </c>
      <c r="B1005" t="s">
        <v>2022</v>
      </c>
      <c r="C1005" t="s">
        <v>2023</v>
      </c>
      <c r="D1005" t="s">
        <v>7</v>
      </c>
      <c r="E1005">
        <v>421.25</v>
      </c>
      <c r="F1005" s="1">
        <v>43010</v>
      </c>
    </row>
    <row r="1006" spans="1:6" x14ac:dyDescent="0.25">
      <c r="A1006">
        <v>1004</v>
      </c>
      <c r="B1006" t="s">
        <v>2024</v>
      </c>
      <c r="C1006" t="s">
        <v>2025</v>
      </c>
      <c r="D1006" t="s">
        <v>157</v>
      </c>
      <c r="E1006">
        <v>25.696999999999999</v>
      </c>
      <c r="F1006" s="1">
        <v>40051</v>
      </c>
    </row>
    <row r="1007" spans="1:6" x14ac:dyDescent="0.25">
      <c r="A1007">
        <v>1005</v>
      </c>
      <c r="B1007" t="s">
        <v>2026</v>
      </c>
      <c r="C1007" t="s">
        <v>2027</v>
      </c>
      <c r="D1007" t="s">
        <v>7</v>
      </c>
      <c r="E1007">
        <v>33.722000000000001</v>
      </c>
      <c r="F1007" s="1">
        <v>31574</v>
      </c>
    </row>
    <row r="1008" spans="1:6" x14ac:dyDescent="0.25">
      <c r="A1008">
        <v>1006</v>
      </c>
      <c r="B1008" t="s">
        <v>2028</v>
      </c>
      <c r="C1008" t="s">
        <v>2029</v>
      </c>
      <c r="D1008" t="s">
        <v>7</v>
      </c>
      <c r="E1008">
        <v>30.047999999999998</v>
      </c>
      <c r="F1008" s="1">
        <v>36797</v>
      </c>
    </row>
    <row r="1009" spans="1:6" x14ac:dyDescent="0.25">
      <c r="A1009">
        <v>1007</v>
      </c>
      <c r="B1009" t="s">
        <v>2030</v>
      </c>
      <c r="C1009" t="s">
        <v>2031</v>
      </c>
      <c r="D1009" t="s">
        <v>56</v>
      </c>
      <c r="E1009">
        <v>17.2</v>
      </c>
      <c r="F1009" s="1">
        <v>43692</v>
      </c>
    </row>
    <row r="1010" spans="1:6" x14ac:dyDescent="0.25">
      <c r="A1010">
        <v>1008</v>
      </c>
      <c r="B1010" t="s">
        <v>2032</v>
      </c>
      <c r="C1010" t="s">
        <v>2033</v>
      </c>
      <c r="D1010" t="s">
        <v>7</v>
      </c>
      <c r="E1010">
        <v>18.954999999999998</v>
      </c>
      <c r="F1010" s="1">
        <v>38969</v>
      </c>
    </row>
    <row r="1011" spans="1:6" x14ac:dyDescent="0.25">
      <c r="A1011">
        <v>1009</v>
      </c>
      <c r="B1011" t="s">
        <v>2034</v>
      </c>
      <c r="C1011" t="s">
        <v>2035</v>
      </c>
      <c r="D1011" t="s">
        <v>157</v>
      </c>
      <c r="E1011">
        <v>18.670999999999999</v>
      </c>
      <c r="F1011" s="1">
        <v>24252</v>
      </c>
    </row>
    <row r="1012" spans="1:6" x14ac:dyDescent="0.25">
      <c r="A1012">
        <v>1010</v>
      </c>
      <c r="B1012" t="s">
        <v>2036</v>
      </c>
      <c r="C1012" t="s">
        <v>2037</v>
      </c>
      <c r="D1012" t="s">
        <v>21</v>
      </c>
      <c r="E1012">
        <v>44.045999999999999</v>
      </c>
      <c r="F1012" s="1">
        <v>41118</v>
      </c>
    </row>
    <row r="1013" spans="1:6" x14ac:dyDescent="0.25">
      <c r="A1013">
        <v>1011</v>
      </c>
      <c r="B1013" t="s">
        <v>2038</v>
      </c>
      <c r="C1013" t="s">
        <v>2039</v>
      </c>
      <c r="D1013" t="s">
        <v>21</v>
      </c>
      <c r="E1013">
        <v>17.86</v>
      </c>
      <c r="F1013" s="1">
        <v>40333</v>
      </c>
    </row>
    <row r="1014" spans="1:6" x14ac:dyDescent="0.25">
      <c r="A1014">
        <v>1012</v>
      </c>
      <c r="B1014" t="s">
        <v>2040</v>
      </c>
      <c r="C1014" t="s">
        <v>2041</v>
      </c>
      <c r="D1014" t="s">
        <v>7</v>
      </c>
      <c r="E1014">
        <v>13.984999999999999</v>
      </c>
      <c r="F1014" s="1">
        <v>16796</v>
      </c>
    </row>
    <row r="1015" spans="1:6" x14ac:dyDescent="0.25">
      <c r="A1015">
        <v>1013</v>
      </c>
      <c r="B1015" t="s">
        <v>2042</v>
      </c>
      <c r="C1015" t="s">
        <v>2043</v>
      </c>
      <c r="D1015" t="s">
        <v>7</v>
      </c>
      <c r="E1015">
        <v>44.228000000000002</v>
      </c>
      <c r="F1015" s="1">
        <v>38979</v>
      </c>
    </row>
    <row r="1016" spans="1:6" x14ac:dyDescent="0.25">
      <c r="A1016">
        <v>1014</v>
      </c>
      <c r="B1016" t="s">
        <v>2044</v>
      </c>
      <c r="C1016" t="s">
        <v>2045</v>
      </c>
      <c r="D1016" t="s">
        <v>7</v>
      </c>
      <c r="E1016">
        <v>55.381999999999998</v>
      </c>
      <c r="F1016" s="1">
        <v>36249</v>
      </c>
    </row>
    <row r="1017" spans="1:6" x14ac:dyDescent="0.25">
      <c r="A1017">
        <v>1015</v>
      </c>
      <c r="B1017" t="s">
        <v>2046</v>
      </c>
      <c r="C1017" t="s">
        <v>2047</v>
      </c>
      <c r="D1017" t="s">
        <v>7</v>
      </c>
      <c r="E1017">
        <v>34.140999999999998</v>
      </c>
      <c r="F1017" s="1">
        <v>24638</v>
      </c>
    </row>
    <row r="1018" spans="1:6" x14ac:dyDescent="0.25">
      <c r="A1018">
        <v>1016</v>
      </c>
      <c r="B1018" t="s">
        <v>2048</v>
      </c>
      <c r="C1018" t="s">
        <v>2049</v>
      </c>
      <c r="D1018" t="s">
        <v>7</v>
      </c>
      <c r="E1018">
        <v>137.32599999999999</v>
      </c>
      <c r="F1018" s="1">
        <v>17496</v>
      </c>
    </row>
    <row r="1019" spans="1:6" x14ac:dyDescent="0.25">
      <c r="A1019">
        <v>1017</v>
      </c>
      <c r="B1019" t="s">
        <v>2050</v>
      </c>
      <c r="C1019" t="s">
        <v>2051</v>
      </c>
      <c r="D1019" t="s">
        <v>157</v>
      </c>
      <c r="E1019">
        <v>16.18</v>
      </c>
      <c r="F1019" s="1">
        <v>21926</v>
      </c>
    </row>
    <row r="1020" spans="1:6" x14ac:dyDescent="0.25">
      <c r="A1020">
        <v>1018</v>
      </c>
      <c r="B1020" t="s">
        <v>2052</v>
      </c>
      <c r="C1020" t="s">
        <v>2053</v>
      </c>
      <c r="D1020" t="s">
        <v>56</v>
      </c>
      <c r="E1020">
        <v>21.013999999999999</v>
      </c>
      <c r="F1020" s="1">
        <v>39892</v>
      </c>
    </row>
    <row r="1021" spans="1:6" x14ac:dyDescent="0.25">
      <c r="A1021">
        <v>1019</v>
      </c>
      <c r="B1021" t="s">
        <v>2054</v>
      </c>
      <c r="C1021" t="s">
        <v>2055</v>
      </c>
      <c r="D1021" t="s">
        <v>7</v>
      </c>
      <c r="E1021">
        <v>39.826000000000001</v>
      </c>
      <c r="F1021" s="1">
        <v>38441</v>
      </c>
    </row>
    <row r="1022" spans="1:6" x14ac:dyDescent="0.25">
      <c r="A1022">
        <v>1020</v>
      </c>
      <c r="B1022" t="s">
        <v>2056</v>
      </c>
      <c r="C1022" t="s">
        <v>2057</v>
      </c>
      <c r="D1022" t="s">
        <v>7</v>
      </c>
      <c r="E1022">
        <v>39.606999999999999</v>
      </c>
      <c r="F1022" s="1">
        <v>39388</v>
      </c>
    </row>
    <row r="1023" spans="1:6" x14ac:dyDescent="0.25">
      <c r="A1023">
        <v>1021</v>
      </c>
      <c r="B1023" t="s">
        <v>2058</v>
      </c>
      <c r="C1023" t="s">
        <v>2059</v>
      </c>
      <c r="D1023" t="s">
        <v>7</v>
      </c>
      <c r="E1023">
        <v>24.588000000000001</v>
      </c>
      <c r="F1023" s="1">
        <v>44001</v>
      </c>
    </row>
    <row r="1024" spans="1:6" x14ac:dyDescent="0.25">
      <c r="A1024">
        <v>1022</v>
      </c>
      <c r="B1024" t="s">
        <v>2060</v>
      </c>
      <c r="C1024" t="s">
        <v>2061</v>
      </c>
      <c r="D1024" t="s">
        <v>21</v>
      </c>
      <c r="E1024">
        <v>21.207999999999998</v>
      </c>
      <c r="F1024" s="1">
        <v>43637</v>
      </c>
    </row>
    <row r="1025" spans="1:6" x14ac:dyDescent="0.25">
      <c r="A1025">
        <v>1023</v>
      </c>
      <c r="B1025" t="s">
        <v>2062</v>
      </c>
      <c r="C1025" t="s">
        <v>2063</v>
      </c>
      <c r="D1025" t="s">
        <v>56</v>
      </c>
      <c r="E1025">
        <v>22.454999999999998</v>
      </c>
      <c r="F1025" s="1">
        <v>26997</v>
      </c>
    </row>
    <row r="1026" spans="1:6" x14ac:dyDescent="0.25">
      <c r="A1026">
        <v>1024</v>
      </c>
      <c r="B1026" t="s">
        <v>2064</v>
      </c>
      <c r="C1026" t="s">
        <v>2065</v>
      </c>
      <c r="D1026" t="s">
        <v>7</v>
      </c>
      <c r="E1026">
        <v>48.655000000000001</v>
      </c>
      <c r="F1026" s="1">
        <v>37960</v>
      </c>
    </row>
    <row r="1027" spans="1:6" x14ac:dyDescent="0.25">
      <c r="A1027">
        <v>1025</v>
      </c>
      <c r="B1027" t="s">
        <v>2066</v>
      </c>
      <c r="C1027" t="s">
        <v>2067</v>
      </c>
      <c r="D1027" t="s">
        <v>7</v>
      </c>
      <c r="E1027">
        <v>40.243000000000002</v>
      </c>
      <c r="F1027" s="1">
        <v>22914</v>
      </c>
    </row>
    <row r="1028" spans="1:6" x14ac:dyDescent="0.25">
      <c r="A1028">
        <v>1026</v>
      </c>
      <c r="B1028" t="s">
        <v>2068</v>
      </c>
      <c r="C1028" t="s">
        <v>2069</v>
      </c>
      <c r="D1028" t="s">
        <v>7</v>
      </c>
      <c r="E1028">
        <v>49.613</v>
      </c>
      <c r="F1028" s="1">
        <v>39807</v>
      </c>
    </row>
    <row r="1029" spans="1:6" x14ac:dyDescent="0.25">
      <c r="A1029">
        <v>1027</v>
      </c>
      <c r="B1029" t="s">
        <v>2070</v>
      </c>
      <c r="C1029" t="s">
        <v>2071</v>
      </c>
      <c r="D1029" t="s">
        <v>157</v>
      </c>
      <c r="E1029">
        <v>30.391999999999999</v>
      </c>
      <c r="F1029" s="1">
        <v>22669</v>
      </c>
    </row>
    <row r="1030" spans="1:6" x14ac:dyDescent="0.25">
      <c r="A1030">
        <v>1028</v>
      </c>
      <c r="B1030" t="s">
        <v>2072</v>
      </c>
      <c r="C1030" t="s">
        <v>2073</v>
      </c>
      <c r="D1030" t="s">
        <v>7</v>
      </c>
      <c r="E1030">
        <v>93.724999999999994</v>
      </c>
      <c r="F1030" s="1">
        <v>14472</v>
      </c>
    </row>
    <row r="1031" spans="1:6" x14ac:dyDescent="0.25">
      <c r="A1031">
        <v>1029</v>
      </c>
      <c r="B1031" t="s">
        <v>2074</v>
      </c>
      <c r="C1031" t="s">
        <v>2075</v>
      </c>
      <c r="D1031" t="s">
        <v>21</v>
      </c>
      <c r="E1031">
        <v>24.83</v>
      </c>
      <c r="F1031" s="1">
        <v>42168</v>
      </c>
    </row>
    <row r="1032" spans="1:6" x14ac:dyDescent="0.25">
      <c r="A1032">
        <v>1030</v>
      </c>
      <c r="B1032" t="s">
        <v>2076</v>
      </c>
      <c r="C1032" t="s">
        <v>2077</v>
      </c>
      <c r="D1032" t="s">
        <v>7</v>
      </c>
      <c r="E1032">
        <v>25.742000000000001</v>
      </c>
      <c r="F1032" s="1">
        <v>44765</v>
      </c>
    </row>
    <row r="1033" spans="1:6" x14ac:dyDescent="0.25">
      <c r="A1033">
        <v>1031</v>
      </c>
      <c r="B1033" t="s">
        <v>2078</v>
      </c>
      <c r="C1033" t="s">
        <v>2079</v>
      </c>
      <c r="D1033" t="s">
        <v>7</v>
      </c>
      <c r="E1033">
        <v>42.893000000000001</v>
      </c>
      <c r="F1033" s="1">
        <v>43336</v>
      </c>
    </row>
    <row r="1034" spans="1:6" x14ac:dyDescent="0.25">
      <c r="A1034">
        <v>1032</v>
      </c>
      <c r="B1034" t="s">
        <v>2080</v>
      </c>
      <c r="C1034" t="s">
        <v>2081</v>
      </c>
      <c r="D1034" t="s">
        <v>7</v>
      </c>
      <c r="E1034">
        <v>135.34200000000001</v>
      </c>
      <c r="F1034" s="1">
        <v>40162</v>
      </c>
    </row>
    <row r="1035" spans="1:6" x14ac:dyDescent="0.25">
      <c r="A1035">
        <v>1033</v>
      </c>
      <c r="B1035" t="s">
        <v>2082</v>
      </c>
      <c r="C1035" t="s">
        <v>2083</v>
      </c>
      <c r="D1035" t="s">
        <v>7</v>
      </c>
      <c r="E1035">
        <v>33.981999999999999</v>
      </c>
      <c r="F1035" s="1">
        <v>33382</v>
      </c>
    </row>
    <row r="1036" spans="1:6" x14ac:dyDescent="0.25">
      <c r="A1036">
        <v>1034</v>
      </c>
      <c r="B1036" t="s">
        <v>2084</v>
      </c>
      <c r="C1036" t="s">
        <v>2085</v>
      </c>
      <c r="D1036" t="s">
        <v>39</v>
      </c>
      <c r="E1036">
        <v>14.252000000000001</v>
      </c>
      <c r="F1036" s="1">
        <v>44524</v>
      </c>
    </row>
    <row r="1037" spans="1:6" x14ac:dyDescent="0.25">
      <c r="A1037">
        <v>1035</v>
      </c>
      <c r="B1037" t="s">
        <v>2086</v>
      </c>
      <c r="C1037" t="s">
        <v>2087</v>
      </c>
      <c r="D1037" t="s">
        <v>21</v>
      </c>
      <c r="E1037">
        <v>45.518999999999998</v>
      </c>
      <c r="F1037" s="1">
        <v>42223</v>
      </c>
    </row>
    <row r="1038" spans="1:6" x14ac:dyDescent="0.25">
      <c r="A1038">
        <v>1036</v>
      </c>
      <c r="B1038" t="s">
        <v>2088</v>
      </c>
      <c r="C1038" t="s">
        <v>2089</v>
      </c>
      <c r="D1038" t="s">
        <v>21</v>
      </c>
      <c r="E1038">
        <v>37.203000000000003</v>
      </c>
      <c r="F1038" s="1">
        <v>41425</v>
      </c>
    </row>
    <row r="1039" spans="1:6" x14ac:dyDescent="0.25">
      <c r="A1039">
        <v>1037</v>
      </c>
      <c r="B1039" t="s">
        <v>2090</v>
      </c>
      <c r="C1039" t="s">
        <v>2091</v>
      </c>
      <c r="D1039" t="s">
        <v>7</v>
      </c>
      <c r="E1039">
        <v>49.67</v>
      </c>
      <c r="F1039" s="1">
        <v>40801</v>
      </c>
    </row>
    <row r="1040" spans="1:6" x14ac:dyDescent="0.25">
      <c r="A1040">
        <v>1038</v>
      </c>
      <c r="B1040" t="s">
        <v>2092</v>
      </c>
      <c r="C1040" t="s">
        <v>2093</v>
      </c>
      <c r="D1040" t="s">
        <v>157</v>
      </c>
      <c r="E1040">
        <v>21.026</v>
      </c>
      <c r="F1040" s="1">
        <v>21985</v>
      </c>
    </row>
    <row r="1041" spans="1:6" x14ac:dyDescent="0.25">
      <c r="A1041">
        <v>1039</v>
      </c>
      <c r="B1041" t="s">
        <v>2094</v>
      </c>
      <c r="C1041" t="s">
        <v>2095</v>
      </c>
      <c r="D1041" t="s">
        <v>7</v>
      </c>
      <c r="E1041">
        <v>18.556999999999999</v>
      </c>
      <c r="F1041" s="1">
        <v>40080</v>
      </c>
    </row>
    <row r="1042" spans="1:6" x14ac:dyDescent="0.25">
      <c r="A1042">
        <v>1040</v>
      </c>
      <c r="B1042" t="s">
        <v>2096</v>
      </c>
      <c r="C1042" t="s">
        <v>2097</v>
      </c>
      <c r="D1042" t="s">
        <v>56</v>
      </c>
      <c r="E1042">
        <v>20.675000000000001</v>
      </c>
      <c r="F1042" s="1">
        <v>38233</v>
      </c>
    </row>
    <row r="1043" spans="1:6" x14ac:dyDescent="0.25">
      <c r="A1043">
        <v>1041</v>
      </c>
      <c r="B1043" t="s">
        <v>2098</v>
      </c>
      <c r="C1043" t="s">
        <v>2099</v>
      </c>
      <c r="D1043" t="s">
        <v>7</v>
      </c>
      <c r="E1043">
        <v>47.012</v>
      </c>
      <c r="F1043" s="1">
        <v>23728</v>
      </c>
    </row>
    <row r="1044" spans="1:6" x14ac:dyDescent="0.25">
      <c r="A1044">
        <v>1042</v>
      </c>
      <c r="B1044" t="s">
        <v>2100</v>
      </c>
      <c r="C1044" t="s">
        <v>2101</v>
      </c>
      <c r="D1044" t="s">
        <v>56</v>
      </c>
      <c r="E1044">
        <v>13.583</v>
      </c>
      <c r="F1044" s="1">
        <v>44540</v>
      </c>
    </row>
    <row r="1045" spans="1:6" x14ac:dyDescent="0.25">
      <c r="A1045">
        <v>1043</v>
      </c>
      <c r="B1045" t="s">
        <v>2102</v>
      </c>
      <c r="C1045" t="s">
        <v>2103</v>
      </c>
      <c r="D1045" t="s">
        <v>7</v>
      </c>
      <c r="E1045">
        <v>62.576000000000001</v>
      </c>
      <c r="F1045" s="1">
        <v>39058</v>
      </c>
    </row>
    <row r="1046" spans="1:6" x14ac:dyDescent="0.25">
      <c r="A1046">
        <v>1044</v>
      </c>
      <c r="B1046" t="s">
        <v>2104</v>
      </c>
      <c r="C1046" t="s">
        <v>2105</v>
      </c>
      <c r="D1046" t="s">
        <v>7</v>
      </c>
      <c r="E1046">
        <v>50.698999999999998</v>
      </c>
      <c r="F1046" s="1">
        <v>38744</v>
      </c>
    </row>
    <row r="1047" spans="1:6" x14ac:dyDescent="0.25">
      <c r="A1047">
        <v>1045</v>
      </c>
      <c r="B1047" t="s">
        <v>2106</v>
      </c>
      <c r="C1047" t="s">
        <v>2107</v>
      </c>
      <c r="D1047" t="s">
        <v>157</v>
      </c>
      <c r="E1047">
        <v>20.475000000000001</v>
      </c>
      <c r="F1047" s="1">
        <v>40247</v>
      </c>
    </row>
    <row r="1048" spans="1:6" x14ac:dyDescent="0.25">
      <c r="A1048">
        <v>1046</v>
      </c>
      <c r="B1048" t="s">
        <v>2108</v>
      </c>
      <c r="C1048" t="s">
        <v>2109</v>
      </c>
      <c r="D1048" t="s">
        <v>7</v>
      </c>
      <c r="E1048">
        <v>66.566999999999993</v>
      </c>
      <c r="F1048" s="1">
        <v>38366</v>
      </c>
    </row>
    <row r="1049" spans="1:6" x14ac:dyDescent="0.25">
      <c r="A1049">
        <v>1047</v>
      </c>
      <c r="B1049" t="s">
        <v>2110</v>
      </c>
      <c r="C1049" t="s">
        <v>2111</v>
      </c>
      <c r="D1049" t="s">
        <v>7</v>
      </c>
      <c r="E1049">
        <v>24.396000000000001</v>
      </c>
      <c r="F1049" s="1">
        <v>44834</v>
      </c>
    </row>
    <row r="1050" spans="1:6" x14ac:dyDescent="0.25">
      <c r="A1050">
        <v>1048</v>
      </c>
      <c r="B1050" t="s">
        <v>2112</v>
      </c>
      <c r="C1050" t="s">
        <v>2113</v>
      </c>
      <c r="D1050" t="s">
        <v>7</v>
      </c>
      <c r="E1050">
        <v>13.659000000000001</v>
      </c>
      <c r="F1050" s="1">
        <v>43266</v>
      </c>
    </row>
    <row r="1051" spans="1:6" x14ac:dyDescent="0.25">
      <c r="A1051">
        <v>1049</v>
      </c>
      <c r="B1051" t="s">
        <v>2114</v>
      </c>
      <c r="C1051" t="s">
        <v>2115</v>
      </c>
      <c r="D1051" t="s">
        <v>7</v>
      </c>
      <c r="E1051">
        <v>68.040000000000006</v>
      </c>
      <c r="F1051" s="1">
        <v>41619</v>
      </c>
    </row>
    <row r="1052" spans="1:6" x14ac:dyDescent="0.25">
      <c r="A1052">
        <v>1050</v>
      </c>
      <c r="B1052" t="s">
        <v>2116</v>
      </c>
      <c r="C1052" t="s">
        <v>2117</v>
      </c>
      <c r="D1052" t="s">
        <v>21</v>
      </c>
      <c r="E1052">
        <v>62.118000000000002</v>
      </c>
      <c r="F1052" s="1">
        <v>44414</v>
      </c>
    </row>
    <row r="1053" spans="1:6" x14ac:dyDescent="0.25">
      <c r="A1053">
        <v>1051</v>
      </c>
      <c r="B1053" t="s">
        <v>2118</v>
      </c>
      <c r="C1053" t="s">
        <v>2119</v>
      </c>
      <c r="D1053" t="s">
        <v>7</v>
      </c>
      <c r="E1053">
        <v>246.19200000000001</v>
      </c>
      <c r="F1053" s="1">
        <v>42025</v>
      </c>
    </row>
    <row r="1054" spans="1:6" x14ac:dyDescent="0.25">
      <c r="A1054">
        <v>1052</v>
      </c>
      <c r="B1054" t="s">
        <v>2120</v>
      </c>
      <c r="C1054" t="s">
        <v>2121</v>
      </c>
      <c r="D1054" t="s">
        <v>7</v>
      </c>
      <c r="E1054">
        <v>23.530999999999999</v>
      </c>
      <c r="F1054" s="1">
        <v>41809</v>
      </c>
    </row>
    <row r="1055" spans="1:6" x14ac:dyDescent="0.25">
      <c r="A1055">
        <v>1053</v>
      </c>
      <c r="B1055" t="s">
        <v>2122</v>
      </c>
      <c r="C1055" t="s">
        <v>2123</v>
      </c>
      <c r="D1055" t="s">
        <v>56</v>
      </c>
      <c r="E1055">
        <v>20.225000000000001</v>
      </c>
      <c r="F1055" s="1">
        <v>37330</v>
      </c>
    </row>
    <row r="1056" spans="1:6" x14ac:dyDescent="0.25">
      <c r="A1056">
        <v>1054</v>
      </c>
      <c r="B1056" t="s">
        <v>2124</v>
      </c>
      <c r="C1056" t="s">
        <v>2125</v>
      </c>
      <c r="D1056" t="s">
        <v>2126</v>
      </c>
      <c r="E1056">
        <v>22.128</v>
      </c>
      <c r="F1056" s="1">
        <v>26984</v>
      </c>
    </row>
    <row r="1057" spans="1:6" x14ac:dyDescent="0.25">
      <c r="A1057">
        <v>1055</v>
      </c>
      <c r="B1057" t="s">
        <v>2127</v>
      </c>
      <c r="C1057" t="s">
        <v>2128</v>
      </c>
      <c r="D1057" t="s">
        <v>157</v>
      </c>
      <c r="E1057">
        <v>21.506</v>
      </c>
      <c r="F1057" s="1">
        <v>39225</v>
      </c>
    </row>
    <row r="1058" spans="1:6" x14ac:dyDescent="0.25">
      <c r="A1058">
        <v>1056</v>
      </c>
      <c r="B1058" t="s">
        <v>2129</v>
      </c>
      <c r="C1058" t="s">
        <v>2130</v>
      </c>
      <c r="D1058" t="s">
        <v>7</v>
      </c>
      <c r="E1058">
        <v>57.622999999999998</v>
      </c>
      <c r="F1058" s="1">
        <v>44637</v>
      </c>
    </row>
    <row r="1059" spans="1:6" x14ac:dyDescent="0.25">
      <c r="A1059">
        <v>1057</v>
      </c>
      <c r="B1059" t="s">
        <v>2131</v>
      </c>
      <c r="C1059" t="s">
        <v>2132</v>
      </c>
      <c r="D1059" t="s">
        <v>7</v>
      </c>
      <c r="E1059">
        <v>31.788</v>
      </c>
      <c r="F1059" s="1">
        <v>44239</v>
      </c>
    </row>
    <row r="1060" spans="1:6" x14ac:dyDescent="0.25">
      <c r="A1060">
        <v>1058</v>
      </c>
      <c r="B1060" t="s">
        <v>2133</v>
      </c>
      <c r="C1060" t="s">
        <v>2134</v>
      </c>
      <c r="D1060" t="s">
        <v>18</v>
      </c>
      <c r="E1060">
        <v>17.492999999999999</v>
      </c>
      <c r="F1060" s="1">
        <v>40739</v>
      </c>
    </row>
    <row r="1061" spans="1:6" x14ac:dyDescent="0.25">
      <c r="A1061">
        <v>1059</v>
      </c>
      <c r="B1061" t="s">
        <v>2135</v>
      </c>
      <c r="C1061" t="s">
        <v>2136</v>
      </c>
      <c r="D1061" t="s">
        <v>7</v>
      </c>
      <c r="E1061">
        <v>20.748000000000001</v>
      </c>
      <c r="F1061" s="1">
        <v>32038</v>
      </c>
    </row>
    <row r="1062" spans="1:6" x14ac:dyDescent="0.25">
      <c r="A1062">
        <v>1060</v>
      </c>
      <c r="B1062" t="s">
        <v>2135</v>
      </c>
      <c r="C1062" t="s">
        <v>2136</v>
      </c>
      <c r="D1062" t="s">
        <v>7</v>
      </c>
      <c r="E1062">
        <v>20.748000000000001</v>
      </c>
      <c r="F1062" s="1">
        <v>32038</v>
      </c>
    </row>
    <row r="1063" spans="1:6" x14ac:dyDescent="0.25">
      <c r="A1063">
        <v>1061</v>
      </c>
      <c r="B1063" t="s">
        <v>2137</v>
      </c>
      <c r="C1063" t="s">
        <v>2138</v>
      </c>
      <c r="D1063" t="s">
        <v>7</v>
      </c>
      <c r="E1063">
        <v>18.696999999999999</v>
      </c>
      <c r="F1063" s="1">
        <v>44050</v>
      </c>
    </row>
    <row r="1064" spans="1:6" x14ac:dyDescent="0.25">
      <c r="A1064">
        <v>1062</v>
      </c>
      <c r="B1064" t="s">
        <v>2139</v>
      </c>
      <c r="C1064" t="s">
        <v>2140</v>
      </c>
      <c r="D1064" t="s">
        <v>7</v>
      </c>
      <c r="E1064">
        <v>19.855</v>
      </c>
      <c r="F1064" s="1">
        <v>43352</v>
      </c>
    </row>
    <row r="1065" spans="1:6" x14ac:dyDescent="0.25">
      <c r="A1065">
        <v>1063</v>
      </c>
      <c r="B1065" t="s">
        <v>2141</v>
      </c>
      <c r="C1065" t="s">
        <v>2142</v>
      </c>
      <c r="D1065" t="s">
        <v>21</v>
      </c>
      <c r="E1065">
        <v>26.733000000000001</v>
      </c>
      <c r="F1065" s="1">
        <v>42266</v>
      </c>
    </row>
    <row r="1066" spans="1:6" x14ac:dyDescent="0.25">
      <c r="A1066">
        <v>1064</v>
      </c>
      <c r="B1066" t="s">
        <v>2143</v>
      </c>
      <c r="C1066" t="s">
        <v>2144</v>
      </c>
      <c r="D1066" t="s">
        <v>7</v>
      </c>
      <c r="E1066">
        <v>35.576999999999998</v>
      </c>
      <c r="F1066" s="1">
        <v>42656</v>
      </c>
    </row>
    <row r="1067" spans="1:6" x14ac:dyDescent="0.25">
      <c r="A1067">
        <v>1065</v>
      </c>
      <c r="B1067" t="s">
        <v>2145</v>
      </c>
      <c r="C1067" t="s">
        <v>2146</v>
      </c>
      <c r="D1067" t="s">
        <v>401</v>
      </c>
      <c r="E1067">
        <v>25.196000000000002</v>
      </c>
      <c r="F1067" s="1">
        <v>35580</v>
      </c>
    </row>
    <row r="1068" spans="1:6" x14ac:dyDescent="0.25">
      <c r="A1068">
        <v>1066</v>
      </c>
      <c r="B1068" t="s">
        <v>232</v>
      </c>
      <c r="C1068" t="s">
        <v>2147</v>
      </c>
      <c r="D1068" t="s">
        <v>7</v>
      </c>
      <c r="E1068">
        <v>17.420000000000002</v>
      </c>
      <c r="F1068" s="1">
        <v>33669</v>
      </c>
    </row>
    <row r="1069" spans="1:6" x14ac:dyDescent="0.25">
      <c r="A1069">
        <v>1067</v>
      </c>
      <c r="B1069" t="s">
        <v>2148</v>
      </c>
      <c r="C1069" t="s">
        <v>2149</v>
      </c>
      <c r="D1069" t="s">
        <v>7</v>
      </c>
      <c r="E1069">
        <v>30.417000000000002</v>
      </c>
      <c r="F1069" s="1">
        <v>37253</v>
      </c>
    </row>
    <row r="1070" spans="1:6" x14ac:dyDescent="0.25">
      <c r="A1070">
        <v>1068</v>
      </c>
      <c r="B1070" t="s">
        <v>2150</v>
      </c>
      <c r="C1070" t="s">
        <v>2151</v>
      </c>
      <c r="D1070" t="s">
        <v>65</v>
      </c>
      <c r="E1070">
        <v>15.151999999999999</v>
      </c>
      <c r="F1070" s="1">
        <v>37701</v>
      </c>
    </row>
    <row r="1071" spans="1:6" x14ac:dyDescent="0.25">
      <c r="A1071">
        <v>1069</v>
      </c>
      <c r="B1071" t="s">
        <v>2152</v>
      </c>
      <c r="C1071" t="s">
        <v>2153</v>
      </c>
      <c r="D1071" t="s">
        <v>7</v>
      </c>
      <c r="E1071">
        <v>75.995999999999995</v>
      </c>
      <c r="F1071" s="1">
        <v>38003</v>
      </c>
    </row>
    <row r="1072" spans="1:6" x14ac:dyDescent="0.25">
      <c r="A1072">
        <v>1070</v>
      </c>
      <c r="B1072" t="s">
        <v>2154</v>
      </c>
      <c r="C1072" t="s">
        <v>2155</v>
      </c>
      <c r="D1072" t="s">
        <v>7</v>
      </c>
      <c r="E1072">
        <v>25.268999999999998</v>
      </c>
      <c r="F1072" s="1">
        <v>39976</v>
      </c>
    </row>
    <row r="1073" spans="1:6" x14ac:dyDescent="0.25">
      <c r="A1073">
        <v>1071</v>
      </c>
      <c r="B1073" t="s">
        <v>2156</v>
      </c>
      <c r="C1073" t="s">
        <v>2157</v>
      </c>
      <c r="D1073" t="s">
        <v>39</v>
      </c>
      <c r="E1073">
        <v>33.338999999999999</v>
      </c>
      <c r="F1073" s="1">
        <v>25924</v>
      </c>
    </row>
    <row r="1074" spans="1:6" x14ac:dyDescent="0.25">
      <c r="A1074">
        <v>1072</v>
      </c>
      <c r="B1074" t="s">
        <v>2158</v>
      </c>
      <c r="C1074" t="s">
        <v>2159</v>
      </c>
      <c r="D1074" t="s">
        <v>7</v>
      </c>
      <c r="E1074">
        <v>61.225999999999999</v>
      </c>
      <c r="F1074" s="1">
        <v>35685</v>
      </c>
    </row>
    <row r="1075" spans="1:6" x14ac:dyDescent="0.25">
      <c r="A1075">
        <v>1073</v>
      </c>
      <c r="B1075" t="s">
        <v>2160</v>
      </c>
      <c r="C1075" t="s">
        <v>2161</v>
      </c>
      <c r="D1075" t="s">
        <v>7</v>
      </c>
      <c r="E1075">
        <v>41.776000000000003</v>
      </c>
      <c r="F1075" s="1">
        <v>37035</v>
      </c>
    </row>
    <row r="1076" spans="1:6" x14ac:dyDescent="0.25">
      <c r="A1076">
        <v>1074</v>
      </c>
      <c r="B1076" t="s">
        <v>2162</v>
      </c>
      <c r="C1076" t="s">
        <v>2163</v>
      </c>
      <c r="D1076" t="s">
        <v>7</v>
      </c>
      <c r="E1076">
        <v>18.984999999999999</v>
      </c>
      <c r="F1076" s="1">
        <v>20189</v>
      </c>
    </row>
    <row r="1077" spans="1:6" x14ac:dyDescent="0.25">
      <c r="A1077">
        <v>1075</v>
      </c>
      <c r="B1077" t="s">
        <v>2164</v>
      </c>
      <c r="C1077" t="s">
        <v>2165</v>
      </c>
      <c r="D1077" t="s">
        <v>39</v>
      </c>
      <c r="E1077">
        <v>11.837</v>
      </c>
      <c r="F1077" s="1">
        <v>38254</v>
      </c>
    </row>
    <row r="1078" spans="1:6" x14ac:dyDescent="0.25">
      <c r="A1078">
        <v>1076</v>
      </c>
      <c r="B1078" t="s">
        <v>2166</v>
      </c>
      <c r="C1078" t="s">
        <v>2167</v>
      </c>
      <c r="D1078" t="s">
        <v>90</v>
      </c>
      <c r="E1078">
        <v>22.010999999999999</v>
      </c>
      <c r="F1078" s="1">
        <v>34549</v>
      </c>
    </row>
    <row r="1079" spans="1:6" x14ac:dyDescent="0.25">
      <c r="A1079">
        <v>1077</v>
      </c>
      <c r="B1079" t="s">
        <v>2168</v>
      </c>
      <c r="C1079" t="s">
        <v>2169</v>
      </c>
      <c r="D1079" t="s">
        <v>21</v>
      </c>
      <c r="E1079">
        <v>34.555999999999997</v>
      </c>
      <c r="F1079" s="1">
        <v>36763</v>
      </c>
    </row>
    <row r="1080" spans="1:6" x14ac:dyDescent="0.25">
      <c r="A1080">
        <v>1078</v>
      </c>
      <c r="B1080" t="s">
        <v>2170</v>
      </c>
      <c r="C1080" t="s">
        <v>2171</v>
      </c>
      <c r="D1080" t="s">
        <v>7</v>
      </c>
      <c r="E1080">
        <v>22.83</v>
      </c>
      <c r="F1080" s="1">
        <v>29196</v>
      </c>
    </row>
    <row r="1081" spans="1:6" x14ac:dyDescent="0.25">
      <c r="A1081">
        <v>1079</v>
      </c>
      <c r="B1081" t="s">
        <v>2172</v>
      </c>
      <c r="C1081" t="s">
        <v>2173</v>
      </c>
      <c r="D1081" t="s">
        <v>7</v>
      </c>
      <c r="E1081">
        <v>30.178000000000001</v>
      </c>
      <c r="F1081" s="1">
        <v>44398</v>
      </c>
    </row>
    <row r="1082" spans="1:6" x14ac:dyDescent="0.25">
      <c r="A1082">
        <v>1080</v>
      </c>
      <c r="B1082" t="s">
        <v>2174</v>
      </c>
      <c r="C1082" t="s">
        <v>2175</v>
      </c>
      <c r="D1082" t="s">
        <v>7</v>
      </c>
      <c r="E1082">
        <v>42.167999999999999</v>
      </c>
      <c r="F1082" s="1">
        <v>43880</v>
      </c>
    </row>
    <row r="1083" spans="1:6" x14ac:dyDescent="0.25">
      <c r="A1083">
        <v>1081</v>
      </c>
      <c r="B1083" t="s">
        <v>2176</v>
      </c>
      <c r="C1083" t="s">
        <v>2177</v>
      </c>
      <c r="D1083" t="s">
        <v>1274</v>
      </c>
      <c r="E1083">
        <v>39.44</v>
      </c>
      <c r="F1083" s="1">
        <v>42195</v>
      </c>
    </row>
    <row r="1084" spans="1:6" x14ac:dyDescent="0.25">
      <c r="A1084">
        <v>1082</v>
      </c>
      <c r="B1084" t="s">
        <v>2178</v>
      </c>
      <c r="C1084" t="s">
        <v>2179</v>
      </c>
      <c r="D1084" t="s">
        <v>7</v>
      </c>
      <c r="E1084">
        <v>10.329000000000001</v>
      </c>
      <c r="F1084" s="1">
        <v>13395</v>
      </c>
    </row>
    <row r="1085" spans="1:6" x14ac:dyDescent="0.25">
      <c r="A1085">
        <v>1083</v>
      </c>
      <c r="B1085" t="s">
        <v>2180</v>
      </c>
      <c r="C1085" t="s">
        <v>2181</v>
      </c>
      <c r="D1085" t="s">
        <v>7</v>
      </c>
      <c r="E1085">
        <v>26.606999999999999</v>
      </c>
      <c r="F1085" s="1">
        <v>44692</v>
      </c>
    </row>
    <row r="1086" spans="1:6" x14ac:dyDescent="0.25">
      <c r="A1086">
        <v>1084</v>
      </c>
      <c r="B1086" t="s">
        <v>2182</v>
      </c>
      <c r="C1086" t="s">
        <v>2183</v>
      </c>
      <c r="D1086" t="s">
        <v>7</v>
      </c>
      <c r="E1086">
        <v>36.988999999999997</v>
      </c>
      <c r="F1086" s="1">
        <v>43385</v>
      </c>
    </row>
    <row r="1087" spans="1:6" x14ac:dyDescent="0.25">
      <c r="A1087">
        <v>1085</v>
      </c>
      <c r="B1087" t="s">
        <v>2184</v>
      </c>
      <c r="C1087" t="s">
        <v>2185</v>
      </c>
      <c r="D1087" t="s">
        <v>7</v>
      </c>
      <c r="E1087">
        <v>15.041</v>
      </c>
      <c r="F1087" s="1">
        <v>23329</v>
      </c>
    </row>
    <row r="1088" spans="1:6" x14ac:dyDescent="0.25">
      <c r="A1088">
        <v>1086</v>
      </c>
      <c r="B1088" t="s">
        <v>2186</v>
      </c>
      <c r="C1088" t="s">
        <v>2187</v>
      </c>
      <c r="D1088" t="s">
        <v>2188</v>
      </c>
      <c r="E1088">
        <v>15.58</v>
      </c>
      <c r="F1088" s="1">
        <v>44762</v>
      </c>
    </row>
    <row r="1089" spans="1:6" x14ac:dyDescent="0.25">
      <c r="A1089">
        <v>1087</v>
      </c>
      <c r="B1089" t="s">
        <v>2189</v>
      </c>
      <c r="C1089" t="s">
        <v>2190</v>
      </c>
      <c r="D1089" t="s">
        <v>7</v>
      </c>
      <c r="E1089">
        <v>22.538</v>
      </c>
      <c r="F1089" s="1">
        <v>43182</v>
      </c>
    </row>
    <row r="1090" spans="1:6" x14ac:dyDescent="0.25">
      <c r="A1090">
        <v>1088</v>
      </c>
      <c r="B1090" t="s">
        <v>2191</v>
      </c>
      <c r="C1090" t="s">
        <v>2192</v>
      </c>
      <c r="D1090" t="s">
        <v>7</v>
      </c>
      <c r="E1090">
        <v>30.26</v>
      </c>
      <c r="F1090" s="1">
        <v>40814</v>
      </c>
    </row>
    <row r="1091" spans="1:6" x14ac:dyDescent="0.25">
      <c r="A1091">
        <v>1089</v>
      </c>
      <c r="B1091" t="s">
        <v>2193</v>
      </c>
      <c r="C1091" t="s">
        <v>2194</v>
      </c>
      <c r="D1091" t="s">
        <v>39</v>
      </c>
      <c r="E1091">
        <v>12.151</v>
      </c>
      <c r="F1091" s="1">
        <v>17146</v>
      </c>
    </row>
    <row r="1092" spans="1:6" x14ac:dyDescent="0.25">
      <c r="A1092">
        <v>1090</v>
      </c>
      <c r="B1092" t="s">
        <v>2195</v>
      </c>
      <c r="C1092" t="s">
        <v>2196</v>
      </c>
      <c r="D1092" t="s">
        <v>7</v>
      </c>
      <c r="E1092">
        <v>12.101000000000001</v>
      </c>
      <c r="F1092" s="1">
        <v>14210</v>
      </c>
    </row>
    <row r="1093" spans="1:6" x14ac:dyDescent="0.25">
      <c r="A1093">
        <v>1091</v>
      </c>
      <c r="B1093" t="s">
        <v>2197</v>
      </c>
      <c r="C1093" t="s">
        <v>2198</v>
      </c>
      <c r="D1093" t="s">
        <v>7</v>
      </c>
      <c r="E1093">
        <v>112.801</v>
      </c>
      <c r="F1093" s="1">
        <v>43012</v>
      </c>
    </row>
    <row r="1094" spans="1:6" x14ac:dyDescent="0.25">
      <c r="A1094">
        <v>1092</v>
      </c>
      <c r="B1094" t="s">
        <v>2199</v>
      </c>
      <c r="C1094" t="s">
        <v>2200</v>
      </c>
      <c r="D1094" t="s">
        <v>56</v>
      </c>
      <c r="E1094">
        <v>21.071999999999999</v>
      </c>
      <c r="F1094" s="1">
        <v>41264</v>
      </c>
    </row>
    <row r="1095" spans="1:6" x14ac:dyDescent="0.25">
      <c r="A1095">
        <v>1093</v>
      </c>
      <c r="B1095" t="s">
        <v>2201</v>
      </c>
      <c r="C1095" t="s">
        <v>2202</v>
      </c>
      <c r="D1095" t="s">
        <v>21</v>
      </c>
      <c r="E1095">
        <v>11.282</v>
      </c>
      <c r="F1095" s="1">
        <v>37541</v>
      </c>
    </row>
    <row r="1096" spans="1:6" x14ac:dyDescent="0.25">
      <c r="A1096">
        <v>1094</v>
      </c>
      <c r="B1096" t="s">
        <v>2203</v>
      </c>
      <c r="C1096" t="s">
        <v>2204</v>
      </c>
      <c r="D1096" t="s">
        <v>7</v>
      </c>
      <c r="E1096">
        <v>89.281000000000006</v>
      </c>
      <c r="F1096" s="1">
        <v>44440</v>
      </c>
    </row>
    <row r="1097" spans="1:6" x14ac:dyDescent="0.25">
      <c r="A1097">
        <v>1095</v>
      </c>
      <c r="B1097" t="s">
        <v>2205</v>
      </c>
      <c r="C1097" t="s">
        <v>2206</v>
      </c>
      <c r="D1097" t="s">
        <v>7</v>
      </c>
      <c r="E1097">
        <v>104.38200000000001</v>
      </c>
      <c r="F1097" s="1">
        <v>36875</v>
      </c>
    </row>
    <row r="1098" spans="1:6" x14ac:dyDescent="0.25">
      <c r="A1098">
        <v>1096</v>
      </c>
      <c r="B1098" t="s">
        <v>2207</v>
      </c>
      <c r="C1098" t="s">
        <v>2208</v>
      </c>
      <c r="D1098" t="s">
        <v>7</v>
      </c>
      <c r="E1098">
        <v>39.542999999999999</v>
      </c>
      <c r="F1098" s="1">
        <v>36515</v>
      </c>
    </row>
    <row r="1099" spans="1:6" x14ac:dyDescent="0.25">
      <c r="A1099">
        <v>1097</v>
      </c>
      <c r="B1099" t="s">
        <v>2209</v>
      </c>
      <c r="C1099" t="s">
        <v>2210</v>
      </c>
      <c r="D1099" t="s">
        <v>7</v>
      </c>
      <c r="E1099">
        <v>100.14</v>
      </c>
      <c r="F1099" s="1">
        <v>39035</v>
      </c>
    </row>
    <row r="1100" spans="1:6" x14ac:dyDescent="0.25">
      <c r="A1100">
        <v>1098</v>
      </c>
      <c r="B1100" t="s">
        <v>2211</v>
      </c>
      <c r="C1100" t="s">
        <v>2212</v>
      </c>
      <c r="D1100" t="s">
        <v>7</v>
      </c>
      <c r="E1100">
        <v>26.286999999999999</v>
      </c>
      <c r="F1100" s="1">
        <v>30286</v>
      </c>
    </row>
    <row r="1101" spans="1:6" x14ac:dyDescent="0.25">
      <c r="A1101">
        <v>1099</v>
      </c>
      <c r="B1101" t="s">
        <v>2213</v>
      </c>
      <c r="C1101" t="s">
        <v>2214</v>
      </c>
      <c r="D1101" t="s">
        <v>7</v>
      </c>
      <c r="E1101">
        <v>147.41300000000001</v>
      </c>
      <c r="F1101" s="1">
        <v>35680</v>
      </c>
    </row>
    <row r="1102" spans="1:6" x14ac:dyDescent="0.25">
      <c r="A1102">
        <v>1100</v>
      </c>
      <c r="B1102" t="s">
        <v>2215</v>
      </c>
      <c r="C1102" t="s">
        <v>2216</v>
      </c>
      <c r="D1102" t="s">
        <v>157</v>
      </c>
      <c r="E1102">
        <v>31.532</v>
      </c>
      <c r="F1102" s="1">
        <v>43516</v>
      </c>
    </row>
    <row r="1103" spans="1:6" x14ac:dyDescent="0.25">
      <c r="A1103">
        <v>1101</v>
      </c>
      <c r="B1103" t="s">
        <v>2217</v>
      </c>
      <c r="C1103" t="s">
        <v>2218</v>
      </c>
      <c r="D1103" t="s">
        <v>39</v>
      </c>
      <c r="E1103">
        <v>12.707000000000001</v>
      </c>
      <c r="F1103" s="1">
        <v>42467</v>
      </c>
    </row>
    <row r="1104" spans="1:6" x14ac:dyDescent="0.25">
      <c r="A1104">
        <v>1102</v>
      </c>
      <c r="B1104" t="s">
        <v>2219</v>
      </c>
      <c r="C1104" t="s">
        <v>2220</v>
      </c>
      <c r="D1104" t="s">
        <v>7</v>
      </c>
      <c r="E1104">
        <v>40.363999999999997</v>
      </c>
      <c r="F1104" s="1">
        <v>39127</v>
      </c>
    </row>
    <row r="1105" spans="1:6" x14ac:dyDescent="0.25">
      <c r="A1105">
        <v>1103</v>
      </c>
      <c r="B1105" t="s">
        <v>2221</v>
      </c>
      <c r="C1105" t="s">
        <v>2222</v>
      </c>
      <c r="D1105" t="s">
        <v>7</v>
      </c>
      <c r="E1105">
        <v>290.63099999999997</v>
      </c>
      <c r="F1105" s="1">
        <v>28787</v>
      </c>
    </row>
    <row r="1106" spans="1:6" x14ac:dyDescent="0.25">
      <c r="A1106">
        <v>1104</v>
      </c>
      <c r="B1106" t="s">
        <v>2223</v>
      </c>
      <c r="C1106" t="s">
        <v>2224</v>
      </c>
      <c r="D1106" t="s">
        <v>7</v>
      </c>
      <c r="E1106">
        <v>17.827999999999999</v>
      </c>
      <c r="F1106" s="1">
        <v>18400</v>
      </c>
    </row>
    <row r="1107" spans="1:6" x14ac:dyDescent="0.25">
      <c r="A1107">
        <v>1105</v>
      </c>
      <c r="B1107" t="s">
        <v>2225</v>
      </c>
      <c r="C1107" t="s">
        <v>2226</v>
      </c>
      <c r="D1107" t="s">
        <v>7</v>
      </c>
      <c r="E1107">
        <v>77.935000000000002</v>
      </c>
      <c r="F1107" s="1">
        <v>38607</v>
      </c>
    </row>
    <row r="1108" spans="1:6" x14ac:dyDescent="0.25">
      <c r="A1108">
        <v>1106</v>
      </c>
      <c r="B1108" t="s">
        <v>2227</v>
      </c>
      <c r="C1108" t="s">
        <v>2228</v>
      </c>
      <c r="D1108" t="s">
        <v>7</v>
      </c>
      <c r="E1108">
        <v>20.628</v>
      </c>
      <c r="F1108" s="1">
        <v>24817</v>
      </c>
    </row>
    <row r="1109" spans="1:6" x14ac:dyDescent="0.25">
      <c r="A1109">
        <v>1107</v>
      </c>
      <c r="B1109" t="s">
        <v>2229</v>
      </c>
      <c r="C1109" t="s">
        <v>2230</v>
      </c>
      <c r="D1109" t="s">
        <v>354</v>
      </c>
      <c r="E1109">
        <v>22.163</v>
      </c>
      <c r="F1109" s="1">
        <v>37665</v>
      </c>
    </row>
    <row r="1110" spans="1:6" x14ac:dyDescent="0.25">
      <c r="A1110">
        <v>1108</v>
      </c>
      <c r="B1110" t="s">
        <v>2231</v>
      </c>
      <c r="C1110" t="s">
        <v>2232</v>
      </c>
      <c r="D1110" t="s">
        <v>7</v>
      </c>
      <c r="E1110">
        <v>26.091999999999999</v>
      </c>
      <c r="F1110" s="1">
        <v>43995</v>
      </c>
    </row>
    <row r="1111" spans="1:6" x14ac:dyDescent="0.25">
      <c r="A1111">
        <v>1109</v>
      </c>
      <c r="B1111" t="s">
        <v>2233</v>
      </c>
      <c r="C1111" t="s">
        <v>2234</v>
      </c>
      <c r="D1111" t="s">
        <v>7</v>
      </c>
      <c r="E1111">
        <v>24.797000000000001</v>
      </c>
      <c r="F1111" s="1">
        <v>39745</v>
      </c>
    </row>
    <row r="1112" spans="1:6" x14ac:dyDescent="0.25">
      <c r="A1112">
        <v>1110</v>
      </c>
      <c r="B1112" t="s">
        <v>2235</v>
      </c>
      <c r="C1112" t="s">
        <v>2236</v>
      </c>
      <c r="D1112" t="s">
        <v>7</v>
      </c>
      <c r="E1112">
        <v>59.7</v>
      </c>
      <c r="F1112" s="1">
        <v>40320</v>
      </c>
    </row>
    <row r="1113" spans="1:6" x14ac:dyDescent="0.25">
      <c r="A1113">
        <v>1111</v>
      </c>
      <c r="B1113" t="s">
        <v>2237</v>
      </c>
      <c r="C1113" t="s">
        <v>2238</v>
      </c>
      <c r="D1113" t="s">
        <v>157</v>
      </c>
      <c r="E1113">
        <v>19.172000000000001</v>
      </c>
      <c r="F1113" s="1">
        <v>21991</v>
      </c>
    </row>
    <row r="1114" spans="1:6" x14ac:dyDescent="0.25">
      <c r="A1114">
        <v>1112</v>
      </c>
      <c r="B1114" t="s">
        <v>2239</v>
      </c>
      <c r="C1114" t="s">
        <v>2240</v>
      </c>
      <c r="D1114" t="s">
        <v>21</v>
      </c>
      <c r="E1114">
        <v>7.2649999999999997</v>
      </c>
      <c r="F1114" s="1">
        <v>43330</v>
      </c>
    </row>
    <row r="1115" spans="1:6" x14ac:dyDescent="0.25">
      <c r="A1115">
        <v>1113</v>
      </c>
      <c r="B1115" t="s">
        <v>2241</v>
      </c>
      <c r="C1115" t="s">
        <v>2242</v>
      </c>
      <c r="D1115" t="s">
        <v>7</v>
      </c>
      <c r="E1115">
        <v>24.72</v>
      </c>
      <c r="F1115" s="1">
        <v>41557</v>
      </c>
    </row>
    <row r="1116" spans="1:6" x14ac:dyDescent="0.25">
      <c r="A1116">
        <v>1114</v>
      </c>
      <c r="B1116" t="s">
        <v>2243</v>
      </c>
      <c r="C1116" t="s">
        <v>2244</v>
      </c>
      <c r="D1116" t="s">
        <v>7</v>
      </c>
      <c r="E1116">
        <v>12.417999999999999</v>
      </c>
      <c r="F1116" s="1">
        <v>35209</v>
      </c>
    </row>
    <row r="1117" spans="1:6" x14ac:dyDescent="0.25">
      <c r="A1117">
        <v>1115</v>
      </c>
      <c r="B1117" t="s">
        <v>2245</v>
      </c>
      <c r="C1117" t="s">
        <v>2246</v>
      </c>
      <c r="D1117" t="s">
        <v>7</v>
      </c>
      <c r="E1117">
        <v>49.895000000000003</v>
      </c>
      <c r="F1117" s="1">
        <v>44944</v>
      </c>
    </row>
    <row r="1118" spans="1:6" x14ac:dyDescent="0.25">
      <c r="A1118">
        <v>1116</v>
      </c>
      <c r="B1118" t="s">
        <v>2247</v>
      </c>
      <c r="C1118" t="s">
        <v>2248</v>
      </c>
      <c r="D1118" t="s">
        <v>7</v>
      </c>
      <c r="E1118">
        <v>42.320999999999998</v>
      </c>
      <c r="F1118" s="1">
        <v>44756</v>
      </c>
    </row>
    <row r="1119" spans="1:6" x14ac:dyDescent="0.25">
      <c r="A1119">
        <v>1117</v>
      </c>
      <c r="B1119" t="s">
        <v>2249</v>
      </c>
      <c r="C1119" t="s">
        <v>2250</v>
      </c>
      <c r="D1119" t="s">
        <v>26</v>
      </c>
      <c r="E1119">
        <v>26.814</v>
      </c>
      <c r="F1119" s="1">
        <v>42711</v>
      </c>
    </row>
    <row r="1120" spans="1:6" x14ac:dyDescent="0.25">
      <c r="A1120">
        <v>1118</v>
      </c>
      <c r="B1120" t="s">
        <v>2251</v>
      </c>
      <c r="C1120" t="s">
        <v>2252</v>
      </c>
      <c r="D1120" t="s">
        <v>157</v>
      </c>
      <c r="E1120">
        <v>13.455</v>
      </c>
      <c r="F1120" s="1">
        <v>14435</v>
      </c>
    </row>
    <row r="1121" spans="1:6" x14ac:dyDescent="0.25">
      <c r="A1121">
        <v>1119</v>
      </c>
      <c r="B1121" t="s">
        <v>2253</v>
      </c>
      <c r="C1121" t="s">
        <v>2254</v>
      </c>
      <c r="D1121" t="s">
        <v>7</v>
      </c>
      <c r="E1121">
        <v>47.304000000000002</v>
      </c>
      <c r="F1121" s="1">
        <v>22202</v>
      </c>
    </row>
    <row r="1122" spans="1:6" x14ac:dyDescent="0.25">
      <c r="A1122">
        <v>1120</v>
      </c>
      <c r="B1122" t="s">
        <v>2255</v>
      </c>
      <c r="C1122" t="s">
        <v>2256</v>
      </c>
      <c r="D1122" t="s">
        <v>7</v>
      </c>
      <c r="E1122">
        <v>280.34300000000002</v>
      </c>
      <c r="F1122" s="1">
        <v>31849</v>
      </c>
    </row>
    <row r="1123" spans="1:6" x14ac:dyDescent="0.25">
      <c r="A1123">
        <v>1121</v>
      </c>
      <c r="B1123" t="s">
        <v>2257</v>
      </c>
      <c r="C1123" t="s">
        <v>2258</v>
      </c>
      <c r="D1123" t="s">
        <v>7</v>
      </c>
      <c r="E1123">
        <v>190.60300000000001</v>
      </c>
      <c r="F1123" s="1">
        <v>35552</v>
      </c>
    </row>
    <row r="1124" spans="1:6" x14ac:dyDescent="0.25">
      <c r="A1124">
        <v>1122</v>
      </c>
      <c r="B1124" t="s">
        <v>2259</v>
      </c>
      <c r="C1124" t="s">
        <v>2260</v>
      </c>
      <c r="D1124" t="s">
        <v>7</v>
      </c>
      <c r="E1124">
        <v>111.92700000000001</v>
      </c>
      <c r="F1124" s="1">
        <v>42692</v>
      </c>
    </row>
    <row r="1125" spans="1:6" x14ac:dyDescent="0.25">
      <c r="A1125">
        <v>1123</v>
      </c>
      <c r="B1125" t="s">
        <v>2261</v>
      </c>
      <c r="C1125" t="s">
        <v>2262</v>
      </c>
      <c r="D1125" t="s">
        <v>7</v>
      </c>
      <c r="E1125">
        <v>25.582999999999998</v>
      </c>
      <c r="F1125" s="1">
        <v>38505</v>
      </c>
    </row>
    <row r="1126" spans="1:6" x14ac:dyDescent="0.25">
      <c r="A1126">
        <v>1124</v>
      </c>
      <c r="B1126" t="s">
        <v>2263</v>
      </c>
      <c r="C1126" t="s">
        <v>2264</v>
      </c>
      <c r="D1126" t="s">
        <v>7</v>
      </c>
      <c r="E1126">
        <v>38.692</v>
      </c>
      <c r="F1126" s="1">
        <v>41913</v>
      </c>
    </row>
    <row r="1127" spans="1:6" x14ac:dyDescent="0.25">
      <c r="A1127">
        <v>1125</v>
      </c>
      <c r="B1127" t="s">
        <v>2265</v>
      </c>
      <c r="C1127" t="s">
        <v>2266</v>
      </c>
      <c r="D1127" t="s">
        <v>157</v>
      </c>
      <c r="E1127">
        <v>17.5</v>
      </c>
      <c r="F1127" s="1">
        <v>23594</v>
      </c>
    </row>
    <row r="1128" spans="1:6" x14ac:dyDescent="0.25">
      <c r="A1128">
        <v>1126</v>
      </c>
      <c r="B1128" t="s">
        <v>2267</v>
      </c>
      <c r="C1128" t="s">
        <v>2268</v>
      </c>
      <c r="D1128" t="s">
        <v>21</v>
      </c>
      <c r="E1128">
        <v>13.590999999999999</v>
      </c>
      <c r="F1128" s="1">
        <v>26999</v>
      </c>
    </row>
    <row r="1129" spans="1:6" x14ac:dyDescent="0.25">
      <c r="A1129">
        <v>1127</v>
      </c>
      <c r="B1129" t="s">
        <v>2269</v>
      </c>
      <c r="C1129" t="s">
        <v>2270</v>
      </c>
      <c r="D1129" t="s">
        <v>7</v>
      </c>
      <c r="E1129">
        <v>39.561999999999998</v>
      </c>
      <c r="F1129" s="1">
        <v>39059</v>
      </c>
    </row>
    <row r="1130" spans="1:6" x14ac:dyDescent="0.25">
      <c r="A1130">
        <v>1128</v>
      </c>
      <c r="B1130" t="s">
        <v>2271</v>
      </c>
      <c r="C1130" t="s">
        <v>2272</v>
      </c>
      <c r="D1130" t="s">
        <v>7</v>
      </c>
      <c r="E1130">
        <v>21.706</v>
      </c>
      <c r="F1130" s="1">
        <v>42167</v>
      </c>
    </row>
    <row r="1131" spans="1:6" x14ac:dyDescent="0.25">
      <c r="A1131">
        <v>1129</v>
      </c>
      <c r="B1131" t="s">
        <v>2273</v>
      </c>
      <c r="C1131" t="s">
        <v>2274</v>
      </c>
      <c r="D1131" t="s">
        <v>7</v>
      </c>
      <c r="E1131">
        <v>18.849</v>
      </c>
      <c r="F1131" s="1">
        <v>34799</v>
      </c>
    </row>
    <row r="1132" spans="1:6" x14ac:dyDescent="0.25">
      <c r="A1132">
        <v>1130</v>
      </c>
      <c r="B1132" t="s">
        <v>2275</v>
      </c>
      <c r="C1132" t="s">
        <v>2276</v>
      </c>
      <c r="D1132" t="s">
        <v>7</v>
      </c>
      <c r="E1132">
        <v>144.84</v>
      </c>
      <c r="F1132" s="1">
        <v>44442</v>
      </c>
    </row>
    <row r="1133" spans="1:6" x14ac:dyDescent="0.25">
      <c r="A1133">
        <v>1131</v>
      </c>
      <c r="B1133" t="s">
        <v>2277</v>
      </c>
      <c r="C1133" t="s">
        <v>2278</v>
      </c>
      <c r="D1133" t="s">
        <v>7</v>
      </c>
      <c r="E1133">
        <v>166.65899999999999</v>
      </c>
      <c r="F1133" s="1">
        <v>45115</v>
      </c>
    </row>
    <row r="1134" spans="1:6" x14ac:dyDescent="0.25">
      <c r="A1134">
        <v>1132</v>
      </c>
      <c r="B1134" t="s">
        <v>2279</v>
      </c>
      <c r="C1134" t="s">
        <v>2280</v>
      </c>
      <c r="D1134" t="s">
        <v>26</v>
      </c>
      <c r="E1134">
        <v>28.068000000000001</v>
      </c>
      <c r="F1134" s="1">
        <v>38562</v>
      </c>
    </row>
    <row r="1135" spans="1:6" x14ac:dyDescent="0.25">
      <c r="A1135">
        <v>1133</v>
      </c>
      <c r="B1135" t="s">
        <v>2281</v>
      </c>
      <c r="C1135" t="s">
        <v>2282</v>
      </c>
      <c r="D1135" t="s">
        <v>7</v>
      </c>
      <c r="E1135">
        <v>28.274999999999999</v>
      </c>
      <c r="F1135" s="1">
        <v>24098</v>
      </c>
    </row>
    <row r="1136" spans="1:6" x14ac:dyDescent="0.25">
      <c r="A1136">
        <v>1134</v>
      </c>
      <c r="B1136" t="s">
        <v>2283</v>
      </c>
      <c r="C1136" t="s">
        <v>2284</v>
      </c>
      <c r="D1136" t="s">
        <v>7</v>
      </c>
      <c r="E1136">
        <v>63.447000000000003</v>
      </c>
      <c r="F1136" s="1">
        <v>38086</v>
      </c>
    </row>
    <row r="1137" spans="1:6" x14ac:dyDescent="0.25">
      <c r="A1137">
        <v>1135</v>
      </c>
      <c r="B1137" t="s">
        <v>2285</v>
      </c>
      <c r="C1137" t="s">
        <v>2286</v>
      </c>
      <c r="D1137" t="s">
        <v>7</v>
      </c>
      <c r="E1137">
        <v>227.97200000000001</v>
      </c>
      <c r="F1137" s="1">
        <v>34221</v>
      </c>
    </row>
    <row r="1138" spans="1:6" x14ac:dyDescent="0.25">
      <c r="A1138">
        <v>1136</v>
      </c>
      <c r="B1138" t="s">
        <v>2287</v>
      </c>
      <c r="C1138" t="s">
        <v>2288</v>
      </c>
      <c r="D1138" t="s">
        <v>7</v>
      </c>
      <c r="E1138">
        <v>24.524000000000001</v>
      </c>
      <c r="F1138" s="1">
        <v>20389</v>
      </c>
    </row>
    <row r="1139" spans="1:6" x14ac:dyDescent="0.25">
      <c r="A1139">
        <v>1137</v>
      </c>
      <c r="B1139" t="s">
        <v>2289</v>
      </c>
      <c r="C1139" t="s">
        <v>2290</v>
      </c>
      <c r="D1139" t="s">
        <v>26</v>
      </c>
      <c r="E1139">
        <v>21.553000000000001</v>
      </c>
      <c r="F1139" s="1">
        <v>44162</v>
      </c>
    </row>
    <row r="1140" spans="1:6" x14ac:dyDescent="0.25">
      <c r="A1140">
        <v>1138</v>
      </c>
      <c r="B1140" t="s">
        <v>2291</v>
      </c>
      <c r="C1140" t="s">
        <v>2292</v>
      </c>
      <c r="D1140" t="s">
        <v>7</v>
      </c>
      <c r="E1140">
        <v>107.119</v>
      </c>
      <c r="F1140" s="1">
        <v>41473</v>
      </c>
    </row>
    <row r="1141" spans="1:6" x14ac:dyDescent="0.25">
      <c r="A1141">
        <v>1139</v>
      </c>
      <c r="B1141" t="s">
        <v>2293</v>
      </c>
      <c r="C1141" t="s">
        <v>2294</v>
      </c>
      <c r="D1141" t="s">
        <v>7</v>
      </c>
      <c r="E1141">
        <v>54.860999999999997</v>
      </c>
      <c r="F1141" s="1">
        <v>37586</v>
      </c>
    </row>
    <row r="1142" spans="1:6" x14ac:dyDescent="0.25">
      <c r="A1142">
        <v>1140</v>
      </c>
      <c r="B1142" t="s">
        <v>2295</v>
      </c>
      <c r="C1142" t="s">
        <v>2296</v>
      </c>
      <c r="D1142" t="s">
        <v>7</v>
      </c>
      <c r="E1142">
        <v>23.311</v>
      </c>
      <c r="F1142" s="1">
        <v>44365</v>
      </c>
    </row>
    <row r="1143" spans="1:6" x14ac:dyDescent="0.25">
      <c r="A1143">
        <v>1141</v>
      </c>
      <c r="B1143" t="s">
        <v>2297</v>
      </c>
      <c r="C1143" t="s">
        <v>2298</v>
      </c>
      <c r="D1143" t="s">
        <v>56</v>
      </c>
      <c r="E1143">
        <v>12.654</v>
      </c>
      <c r="F1143" s="1">
        <v>43196</v>
      </c>
    </row>
    <row r="1144" spans="1:6" x14ac:dyDescent="0.25">
      <c r="A1144">
        <v>1142</v>
      </c>
      <c r="B1144" t="s">
        <v>2299</v>
      </c>
      <c r="C1144" t="s">
        <v>2300</v>
      </c>
      <c r="D1144" t="s">
        <v>7</v>
      </c>
      <c r="E1144">
        <v>35.790999999999997</v>
      </c>
      <c r="F1144" s="1">
        <v>43538</v>
      </c>
    </row>
    <row r="1145" spans="1:6" x14ac:dyDescent="0.25">
      <c r="A1145">
        <v>1143</v>
      </c>
      <c r="B1145" t="s">
        <v>2301</v>
      </c>
      <c r="C1145" t="s">
        <v>2302</v>
      </c>
      <c r="D1145" t="s">
        <v>7</v>
      </c>
      <c r="E1145">
        <v>18.117000000000001</v>
      </c>
      <c r="F1145" s="1">
        <v>29870</v>
      </c>
    </row>
    <row r="1146" spans="1:6" x14ac:dyDescent="0.25">
      <c r="A1146">
        <v>1144</v>
      </c>
      <c r="B1146" t="s">
        <v>2303</v>
      </c>
      <c r="C1146" t="s">
        <v>2304</v>
      </c>
      <c r="D1146" t="s">
        <v>7</v>
      </c>
      <c r="E1146">
        <v>20.49</v>
      </c>
      <c r="F1146" s="1">
        <v>13929</v>
      </c>
    </row>
    <row r="1147" spans="1:6" x14ac:dyDescent="0.25">
      <c r="A1147">
        <v>1145</v>
      </c>
      <c r="B1147" t="s">
        <v>944</v>
      </c>
      <c r="C1147" t="s">
        <v>2305</v>
      </c>
      <c r="D1147" t="s">
        <v>39</v>
      </c>
      <c r="E1147">
        <v>22.831</v>
      </c>
      <c r="F1147" s="1">
        <v>43237</v>
      </c>
    </row>
    <row r="1148" spans="1:6" x14ac:dyDescent="0.25">
      <c r="A1148">
        <v>1146</v>
      </c>
      <c r="B1148" t="s">
        <v>2306</v>
      </c>
      <c r="C1148" t="s">
        <v>2307</v>
      </c>
      <c r="D1148" t="s">
        <v>7</v>
      </c>
      <c r="E1148">
        <v>13.247999999999999</v>
      </c>
      <c r="F1148" s="1">
        <v>41317</v>
      </c>
    </row>
    <row r="1149" spans="1:6" x14ac:dyDescent="0.25">
      <c r="A1149">
        <v>1147</v>
      </c>
      <c r="B1149" t="s">
        <v>2308</v>
      </c>
      <c r="C1149" t="s">
        <v>2309</v>
      </c>
      <c r="D1149" t="s">
        <v>7</v>
      </c>
      <c r="E1149">
        <v>28.832999999999998</v>
      </c>
      <c r="F1149" s="1">
        <v>35488</v>
      </c>
    </row>
    <row r="1150" spans="1:6" x14ac:dyDescent="0.25">
      <c r="A1150">
        <v>1148</v>
      </c>
      <c r="B1150" t="s">
        <v>2310</v>
      </c>
      <c r="C1150" t="s">
        <v>2311</v>
      </c>
      <c r="D1150" t="s">
        <v>7</v>
      </c>
      <c r="E1150">
        <v>19.03</v>
      </c>
      <c r="F1150" s="1">
        <v>27016</v>
      </c>
    </row>
    <row r="1151" spans="1:6" x14ac:dyDescent="0.25">
      <c r="A1151">
        <v>1149</v>
      </c>
      <c r="B1151" t="s">
        <v>2312</v>
      </c>
      <c r="C1151" t="s">
        <v>2313</v>
      </c>
      <c r="D1151" t="s">
        <v>26</v>
      </c>
      <c r="E1151">
        <v>34.362000000000002</v>
      </c>
      <c r="F1151" s="1">
        <v>41500</v>
      </c>
    </row>
    <row r="1152" spans="1:6" x14ac:dyDescent="0.25">
      <c r="A1152">
        <v>1150</v>
      </c>
      <c r="B1152" t="s">
        <v>2314</v>
      </c>
      <c r="C1152" t="s">
        <v>2315</v>
      </c>
      <c r="D1152" t="s">
        <v>7</v>
      </c>
      <c r="E1152">
        <v>53.323</v>
      </c>
      <c r="F1152" s="1">
        <v>44734</v>
      </c>
    </row>
    <row r="1153" spans="1:6" x14ac:dyDescent="0.25">
      <c r="A1153">
        <v>1151</v>
      </c>
      <c r="B1153" t="s">
        <v>2316</v>
      </c>
      <c r="C1153" t="s">
        <v>2317</v>
      </c>
      <c r="D1153" t="s">
        <v>21</v>
      </c>
      <c r="E1153">
        <v>37.417999999999999</v>
      </c>
      <c r="F1153" s="1">
        <v>34024</v>
      </c>
    </row>
    <row r="1154" spans="1:6" x14ac:dyDescent="0.25">
      <c r="A1154">
        <v>1152</v>
      </c>
      <c r="B1154" t="s">
        <v>2318</v>
      </c>
      <c r="C1154" t="s">
        <v>2319</v>
      </c>
      <c r="D1154" t="s">
        <v>39</v>
      </c>
      <c r="E1154">
        <v>6.4210000000000003</v>
      </c>
      <c r="F1154" s="1">
        <v>30735</v>
      </c>
    </row>
    <row r="1155" spans="1:6" x14ac:dyDescent="0.25">
      <c r="A1155">
        <v>1153</v>
      </c>
      <c r="B1155" t="s">
        <v>2320</v>
      </c>
      <c r="C1155" t="s">
        <v>2321</v>
      </c>
      <c r="D1155" t="s">
        <v>260</v>
      </c>
      <c r="E1155">
        <v>22.626000000000001</v>
      </c>
      <c r="F1155" s="1">
        <v>39745</v>
      </c>
    </row>
    <row r="1156" spans="1:6" x14ac:dyDescent="0.25">
      <c r="A1156">
        <v>1154</v>
      </c>
      <c r="B1156" t="s">
        <v>2322</v>
      </c>
      <c r="C1156" t="s">
        <v>2323</v>
      </c>
      <c r="D1156" t="s">
        <v>2324</v>
      </c>
      <c r="E1156">
        <v>17.305</v>
      </c>
      <c r="F1156" s="1">
        <v>39318</v>
      </c>
    </row>
    <row r="1157" spans="1:6" x14ac:dyDescent="0.25">
      <c r="A1157">
        <v>1155</v>
      </c>
      <c r="B1157" t="s">
        <v>2325</v>
      </c>
      <c r="C1157" t="s">
        <v>2326</v>
      </c>
      <c r="D1157" t="s">
        <v>157</v>
      </c>
      <c r="E1157">
        <v>9.6920000000000002</v>
      </c>
      <c r="F1157" s="1">
        <v>43138</v>
      </c>
    </row>
    <row r="1158" spans="1:6" x14ac:dyDescent="0.25">
      <c r="A1158">
        <v>1156</v>
      </c>
      <c r="B1158" t="s">
        <v>2327</v>
      </c>
      <c r="C1158" t="s">
        <v>2328</v>
      </c>
      <c r="D1158" t="s">
        <v>7</v>
      </c>
      <c r="E1158">
        <v>60.465000000000003</v>
      </c>
      <c r="F1158" s="1">
        <v>33949</v>
      </c>
    </row>
    <row r="1159" spans="1:6" x14ac:dyDescent="0.25">
      <c r="A1159">
        <v>1157</v>
      </c>
      <c r="B1159" t="s">
        <v>2329</v>
      </c>
      <c r="C1159" t="s">
        <v>2330</v>
      </c>
      <c r="D1159" t="s">
        <v>7</v>
      </c>
      <c r="E1159">
        <v>14.323</v>
      </c>
      <c r="F1159" s="1">
        <v>27555</v>
      </c>
    </row>
    <row r="1160" spans="1:6" x14ac:dyDescent="0.25">
      <c r="A1160">
        <v>1158</v>
      </c>
      <c r="B1160" t="s">
        <v>2331</v>
      </c>
      <c r="C1160" t="s">
        <v>2332</v>
      </c>
      <c r="D1160" t="s">
        <v>7</v>
      </c>
      <c r="E1160">
        <v>11.946999999999999</v>
      </c>
      <c r="F1160" s="1">
        <v>25916</v>
      </c>
    </row>
    <row r="1161" spans="1:6" x14ac:dyDescent="0.25">
      <c r="A1161">
        <v>1159</v>
      </c>
      <c r="B1161" t="s">
        <v>2333</v>
      </c>
      <c r="C1161" t="s">
        <v>2334</v>
      </c>
      <c r="D1161" t="s">
        <v>18</v>
      </c>
      <c r="E1161">
        <v>18.707999999999998</v>
      </c>
      <c r="F1161" s="1">
        <v>37448</v>
      </c>
    </row>
    <row r="1162" spans="1:6" x14ac:dyDescent="0.25">
      <c r="A1162">
        <v>1160</v>
      </c>
      <c r="B1162" t="s">
        <v>2335</v>
      </c>
      <c r="C1162" t="s">
        <v>2336</v>
      </c>
      <c r="D1162" t="s">
        <v>7</v>
      </c>
      <c r="E1162">
        <v>38.756999999999998</v>
      </c>
      <c r="F1162" s="1">
        <v>40674</v>
      </c>
    </row>
    <row r="1163" spans="1:6" x14ac:dyDescent="0.25">
      <c r="A1163">
        <v>1161</v>
      </c>
      <c r="B1163" t="s">
        <v>2337</v>
      </c>
      <c r="C1163" t="s">
        <v>2338</v>
      </c>
      <c r="D1163" t="s">
        <v>7</v>
      </c>
      <c r="E1163">
        <v>76.134</v>
      </c>
      <c r="F1163" s="1">
        <v>45092</v>
      </c>
    </row>
    <row r="1164" spans="1:6" x14ac:dyDescent="0.25">
      <c r="A1164">
        <v>1162</v>
      </c>
      <c r="B1164" t="s">
        <v>2339</v>
      </c>
      <c r="C1164" t="s">
        <v>2340</v>
      </c>
      <c r="D1164" t="s">
        <v>39</v>
      </c>
      <c r="E1164">
        <v>9.7629999999999999</v>
      </c>
      <c r="F1164" s="1">
        <v>27865</v>
      </c>
    </row>
    <row r="1165" spans="1:6" x14ac:dyDescent="0.25">
      <c r="A1165">
        <v>1163</v>
      </c>
      <c r="B1165" t="s">
        <v>2341</v>
      </c>
      <c r="C1165" t="s">
        <v>2342</v>
      </c>
      <c r="D1165" t="s">
        <v>7</v>
      </c>
      <c r="E1165">
        <v>20.187000000000001</v>
      </c>
      <c r="F1165" s="1">
        <v>39698</v>
      </c>
    </row>
    <row r="1166" spans="1:6" x14ac:dyDescent="0.25">
      <c r="A1166">
        <v>1164</v>
      </c>
      <c r="B1166" t="s">
        <v>2343</v>
      </c>
      <c r="C1166" t="s">
        <v>2344</v>
      </c>
      <c r="D1166" t="s">
        <v>401</v>
      </c>
      <c r="E1166">
        <v>23.837</v>
      </c>
      <c r="F1166" s="1">
        <v>33710</v>
      </c>
    </row>
    <row r="1167" spans="1:6" x14ac:dyDescent="0.25">
      <c r="A1167">
        <v>1165</v>
      </c>
      <c r="B1167" t="s">
        <v>2345</v>
      </c>
      <c r="C1167" t="s">
        <v>2346</v>
      </c>
      <c r="D1167" t="s">
        <v>7</v>
      </c>
      <c r="E1167">
        <v>31.978000000000002</v>
      </c>
      <c r="F1167" s="1">
        <v>25176</v>
      </c>
    </row>
    <row r="1168" spans="1:6" x14ac:dyDescent="0.25">
      <c r="A1168">
        <v>1166</v>
      </c>
      <c r="B1168" t="s">
        <v>2347</v>
      </c>
      <c r="C1168" t="s">
        <v>2348</v>
      </c>
      <c r="D1168" t="s">
        <v>7</v>
      </c>
      <c r="E1168">
        <v>19.881</v>
      </c>
      <c r="F1168" s="1">
        <v>33926</v>
      </c>
    </row>
    <row r="1169" spans="1:6" x14ac:dyDescent="0.25">
      <c r="A1169">
        <v>1167</v>
      </c>
      <c r="B1169" t="s">
        <v>2349</v>
      </c>
      <c r="C1169" t="s">
        <v>2350</v>
      </c>
      <c r="D1169" t="s">
        <v>7</v>
      </c>
      <c r="E1169">
        <v>22.02</v>
      </c>
      <c r="F1169" s="1">
        <v>43667</v>
      </c>
    </row>
    <row r="1170" spans="1:6" x14ac:dyDescent="0.25">
      <c r="A1170">
        <v>1168</v>
      </c>
      <c r="B1170" t="s">
        <v>2351</v>
      </c>
      <c r="C1170" t="s">
        <v>2352</v>
      </c>
      <c r="D1170" t="s">
        <v>7</v>
      </c>
      <c r="E1170">
        <v>49.08</v>
      </c>
      <c r="F1170" s="1">
        <v>42363</v>
      </c>
    </row>
    <row r="1171" spans="1:6" x14ac:dyDescent="0.25">
      <c r="A1171">
        <v>1169</v>
      </c>
      <c r="B1171" t="s">
        <v>2353</v>
      </c>
      <c r="C1171" t="s">
        <v>2354</v>
      </c>
      <c r="D1171" t="s">
        <v>7</v>
      </c>
      <c r="E1171">
        <v>20.158000000000001</v>
      </c>
      <c r="F1171" s="1">
        <v>37190</v>
      </c>
    </row>
    <row r="1172" spans="1:6" x14ac:dyDescent="0.25">
      <c r="A1172">
        <v>1170</v>
      </c>
      <c r="B1172" t="s">
        <v>2355</v>
      </c>
      <c r="C1172" t="s">
        <v>2356</v>
      </c>
      <c r="D1172" t="s">
        <v>56</v>
      </c>
      <c r="E1172">
        <v>23.058</v>
      </c>
      <c r="F1172" s="1">
        <v>44041</v>
      </c>
    </row>
    <row r="1173" spans="1:6" x14ac:dyDescent="0.25">
      <c r="A1173">
        <v>1171</v>
      </c>
      <c r="B1173" t="s">
        <v>2357</v>
      </c>
      <c r="C1173" t="s">
        <v>2358</v>
      </c>
      <c r="D1173" t="s">
        <v>7</v>
      </c>
      <c r="E1173">
        <v>22.65</v>
      </c>
      <c r="F1173" s="1">
        <v>42902</v>
      </c>
    </row>
    <row r="1174" spans="1:6" x14ac:dyDescent="0.25">
      <c r="A1174">
        <v>1172</v>
      </c>
      <c r="B1174" t="s">
        <v>2359</v>
      </c>
      <c r="C1174" t="s">
        <v>2360</v>
      </c>
      <c r="D1174" t="s">
        <v>7</v>
      </c>
      <c r="E1174">
        <v>11.214</v>
      </c>
      <c r="F1174" s="1">
        <v>41606</v>
      </c>
    </row>
    <row r="1175" spans="1:6" x14ac:dyDescent="0.25">
      <c r="A1175">
        <v>1173</v>
      </c>
      <c r="B1175" t="s">
        <v>2361</v>
      </c>
      <c r="C1175" t="s">
        <v>2362</v>
      </c>
      <c r="D1175" t="s">
        <v>21</v>
      </c>
      <c r="E1175">
        <v>35.685000000000002</v>
      </c>
      <c r="F1175" s="1">
        <v>40740</v>
      </c>
    </row>
    <row r="1176" spans="1:6" x14ac:dyDescent="0.25">
      <c r="A1176">
        <v>1174</v>
      </c>
      <c r="B1176" t="s">
        <v>2363</v>
      </c>
      <c r="C1176" t="s">
        <v>2364</v>
      </c>
      <c r="D1176" t="s">
        <v>7</v>
      </c>
      <c r="E1176">
        <v>21.565999999999999</v>
      </c>
      <c r="F1176" s="1">
        <v>15721</v>
      </c>
    </row>
    <row r="1177" spans="1:6" x14ac:dyDescent="0.25">
      <c r="A1177">
        <v>1175</v>
      </c>
      <c r="B1177" t="s">
        <v>2365</v>
      </c>
      <c r="C1177" t="s">
        <v>2366</v>
      </c>
      <c r="D1177" t="s">
        <v>21</v>
      </c>
      <c r="E1177">
        <v>32.555999999999997</v>
      </c>
      <c r="F1177" s="1">
        <v>29204</v>
      </c>
    </row>
    <row r="1178" spans="1:6" x14ac:dyDescent="0.25">
      <c r="A1178">
        <v>1176</v>
      </c>
      <c r="B1178" t="s">
        <v>2367</v>
      </c>
      <c r="C1178" t="s">
        <v>2368</v>
      </c>
      <c r="D1178" t="s">
        <v>7</v>
      </c>
      <c r="E1178">
        <v>17.96</v>
      </c>
      <c r="F1178" s="1">
        <v>26215</v>
      </c>
    </row>
    <row r="1179" spans="1:6" x14ac:dyDescent="0.25">
      <c r="A1179">
        <v>1177</v>
      </c>
      <c r="B1179" t="s">
        <v>2369</v>
      </c>
      <c r="C1179" t="s">
        <v>2370</v>
      </c>
      <c r="D1179" t="s">
        <v>260</v>
      </c>
      <c r="E1179">
        <v>38.463000000000001</v>
      </c>
      <c r="F1179" s="1">
        <v>39871</v>
      </c>
    </row>
    <row r="1180" spans="1:6" x14ac:dyDescent="0.25">
      <c r="A1180">
        <v>1178</v>
      </c>
      <c r="B1180" t="s">
        <v>2371</v>
      </c>
      <c r="C1180" t="s">
        <v>2372</v>
      </c>
      <c r="D1180" t="s">
        <v>7</v>
      </c>
      <c r="E1180">
        <v>375.75900000000001</v>
      </c>
      <c r="F1180" s="1">
        <v>31940</v>
      </c>
    </row>
    <row r="1181" spans="1:6" x14ac:dyDescent="0.25">
      <c r="A1181">
        <v>1179</v>
      </c>
      <c r="B1181" t="s">
        <v>2373</v>
      </c>
      <c r="C1181" t="s">
        <v>2374</v>
      </c>
      <c r="D1181" t="s">
        <v>7</v>
      </c>
      <c r="E1181">
        <v>36.71</v>
      </c>
      <c r="F1181" s="1">
        <v>43417</v>
      </c>
    </row>
    <row r="1182" spans="1:6" x14ac:dyDescent="0.25">
      <c r="A1182">
        <v>1180</v>
      </c>
      <c r="B1182" t="s">
        <v>2375</v>
      </c>
      <c r="C1182" t="s">
        <v>2376</v>
      </c>
      <c r="D1182" t="s">
        <v>7</v>
      </c>
      <c r="E1182">
        <v>101.288</v>
      </c>
      <c r="F1182" s="1">
        <v>41927</v>
      </c>
    </row>
    <row r="1183" spans="1:6" x14ac:dyDescent="0.25">
      <c r="A1183">
        <v>1181</v>
      </c>
      <c r="B1183" t="s">
        <v>2377</v>
      </c>
      <c r="C1183" t="s">
        <v>2378</v>
      </c>
      <c r="D1183" t="s">
        <v>7</v>
      </c>
      <c r="E1183">
        <v>85.93</v>
      </c>
      <c r="F1183" s="1">
        <v>41774</v>
      </c>
    </row>
    <row r="1184" spans="1:6" x14ac:dyDescent="0.25">
      <c r="A1184">
        <v>1182</v>
      </c>
      <c r="B1184" t="s">
        <v>2379</v>
      </c>
      <c r="C1184" t="s">
        <v>2380</v>
      </c>
      <c r="D1184" t="s">
        <v>7</v>
      </c>
      <c r="E1184">
        <v>37.915999999999997</v>
      </c>
      <c r="F1184" s="1">
        <v>29028</v>
      </c>
    </row>
    <row r="1185" spans="1:6" x14ac:dyDescent="0.25">
      <c r="A1185">
        <v>1183</v>
      </c>
      <c r="B1185" t="s">
        <v>2381</v>
      </c>
      <c r="C1185" t="s">
        <v>2382</v>
      </c>
      <c r="D1185" t="s">
        <v>7</v>
      </c>
      <c r="E1185">
        <v>26.292999999999999</v>
      </c>
      <c r="F1185" s="1">
        <v>38170</v>
      </c>
    </row>
    <row r="1186" spans="1:6" x14ac:dyDescent="0.25">
      <c r="A1186">
        <v>1184</v>
      </c>
      <c r="B1186" t="s">
        <v>2383</v>
      </c>
      <c r="C1186" t="s">
        <v>2384</v>
      </c>
      <c r="D1186" t="s">
        <v>7</v>
      </c>
      <c r="E1186">
        <v>72.349999999999994</v>
      </c>
      <c r="F1186" s="1">
        <v>37428</v>
      </c>
    </row>
    <row r="1187" spans="1:6" x14ac:dyDescent="0.25">
      <c r="A1187">
        <v>1185</v>
      </c>
      <c r="B1187" t="s">
        <v>2385</v>
      </c>
      <c r="C1187" t="s">
        <v>2386</v>
      </c>
      <c r="D1187" t="s">
        <v>7</v>
      </c>
      <c r="E1187">
        <v>27.483000000000001</v>
      </c>
      <c r="F1187" s="1">
        <v>23644</v>
      </c>
    </row>
    <row r="1188" spans="1:6" x14ac:dyDescent="0.25">
      <c r="A1188">
        <v>1186</v>
      </c>
      <c r="B1188" t="s">
        <v>2387</v>
      </c>
      <c r="C1188" t="s">
        <v>2388</v>
      </c>
      <c r="D1188" t="s">
        <v>7</v>
      </c>
      <c r="E1188">
        <v>37.866999999999997</v>
      </c>
      <c r="F1188" s="1">
        <v>22943</v>
      </c>
    </row>
    <row r="1189" spans="1:6" x14ac:dyDescent="0.25">
      <c r="A1189">
        <v>1187</v>
      </c>
      <c r="B1189" t="s">
        <v>2389</v>
      </c>
      <c r="C1189" t="s">
        <v>2390</v>
      </c>
      <c r="D1189" t="s">
        <v>26</v>
      </c>
      <c r="E1189">
        <v>19.099</v>
      </c>
      <c r="F1189" s="1">
        <v>44776</v>
      </c>
    </row>
    <row r="1190" spans="1:6" x14ac:dyDescent="0.25">
      <c r="A1190">
        <v>1188</v>
      </c>
      <c r="B1190" t="s">
        <v>2391</v>
      </c>
      <c r="C1190" t="s">
        <v>2392</v>
      </c>
      <c r="D1190" t="s">
        <v>26</v>
      </c>
      <c r="E1190">
        <v>18.059999999999999</v>
      </c>
      <c r="F1190" s="1">
        <v>37099</v>
      </c>
    </row>
    <row r="1191" spans="1:6" x14ac:dyDescent="0.25">
      <c r="A1191">
        <v>1189</v>
      </c>
      <c r="B1191" t="s">
        <v>2393</v>
      </c>
      <c r="C1191" t="s">
        <v>2394</v>
      </c>
      <c r="D1191" t="s">
        <v>7</v>
      </c>
      <c r="E1191">
        <v>59.75</v>
      </c>
      <c r="F1191" s="1">
        <v>34465</v>
      </c>
    </row>
    <row r="1192" spans="1:6" x14ac:dyDescent="0.25">
      <c r="A1192">
        <v>1190</v>
      </c>
      <c r="B1192" t="s">
        <v>2395</v>
      </c>
      <c r="C1192" t="s">
        <v>2396</v>
      </c>
      <c r="D1192" t="s">
        <v>157</v>
      </c>
      <c r="E1192">
        <v>19.895</v>
      </c>
      <c r="F1192" s="1">
        <v>35931</v>
      </c>
    </row>
    <row r="1193" spans="1:6" x14ac:dyDescent="0.25">
      <c r="A1193">
        <v>1191</v>
      </c>
      <c r="B1193" t="s">
        <v>2397</v>
      </c>
      <c r="C1193" t="s">
        <v>2398</v>
      </c>
      <c r="D1193" t="s">
        <v>7</v>
      </c>
      <c r="E1193">
        <v>29.783000000000001</v>
      </c>
      <c r="F1193" s="1">
        <v>23098</v>
      </c>
    </row>
    <row r="1194" spans="1:6" x14ac:dyDescent="0.25">
      <c r="A1194">
        <v>1192</v>
      </c>
      <c r="B1194" t="s">
        <v>2399</v>
      </c>
      <c r="C1194" t="s">
        <v>2400</v>
      </c>
      <c r="D1194" t="s">
        <v>7</v>
      </c>
      <c r="E1194">
        <v>221.24600000000001</v>
      </c>
      <c r="F1194" s="1">
        <v>16917</v>
      </c>
    </row>
    <row r="1195" spans="1:6" x14ac:dyDescent="0.25">
      <c r="A1195">
        <v>1193</v>
      </c>
      <c r="B1195" t="s">
        <v>2401</v>
      </c>
      <c r="C1195" t="s">
        <v>2402</v>
      </c>
      <c r="D1195" t="s">
        <v>7</v>
      </c>
      <c r="E1195">
        <v>43.865000000000002</v>
      </c>
      <c r="F1195" s="1">
        <v>25348</v>
      </c>
    </row>
    <row r="1196" spans="1:6" x14ac:dyDescent="0.25">
      <c r="A1196">
        <v>1194</v>
      </c>
      <c r="B1196" t="s">
        <v>2403</v>
      </c>
      <c r="C1196" t="s">
        <v>2404</v>
      </c>
      <c r="D1196" t="s">
        <v>7</v>
      </c>
      <c r="E1196">
        <v>14.061</v>
      </c>
      <c r="F1196" s="1">
        <v>22630</v>
      </c>
    </row>
    <row r="1197" spans="1:6" x14ac:dyDescent="0.25">
      <c r="A1197">
        <v>1195</v>
      </c>
      <c r="B1197" t="s">
        <v>2405</v>
      </c>
      <c r="C1197" t="s">
        <v>2406</v>
      </c>
      <c r="D1197" t="s">
        <v>7</v>
      </c>
      <c r="E1197">
        <v>237.262</v>
      </c>
      <c r="F1197" s="1">
        <v>44405</v>
      </c>
    </row>
    <row r="1198" spans="1:6" x14ac:dyDescent="0.25">
      <c r="A1198">
        <v>1196</v>
      </c>
      <c r="B1198" t="s">
        <v>2407</v>
      </c>
      <c r="C1198" t="s">
        <v>2408</v>
      </c>
      <c r="D1198" t="s">
        <v>7</v>
      </c>
      <c r="E1198">
        <v>43.225999999999999</v>
      </c>
      <c r="F1198" s="1">
        <v>32315</v>
      </c>
    </row>
    <row r="1199" spans="1:6" x14ac:dyDescent="0.25">
      <c r="A1199">
        <v>1197</v>
      </c>
      <c r="B1199" t="s">
        <v>2409</v>
      </c>
      <c r="C1199" t="s">
        <v>2410</v>
      </c>
      <c r="D1199" t="s">
        <v>7</v>
      </c>
      <c r="E1199">
        <v>24.367999999999999</v>
      </c>
      <c r="F1199" s="1">
        <v>27126</v>
      </c>
    </row>
    <row r="1200" spans="1:6" x14ac:dyDescent="0.25">
      <c r="A1200">
        <v>1198</v>
      </c>
      <c r="B1200" t="s">
        <v>2411</v>
      </c>
      <c r="C1200" t="s">
        <v>2412</v>
      </c>
      <c r="D1200" t="s">
        <v>7</v>
      </c>
      <c r="E1200">
        <v>119.38800000000001</v>
      </c>
      <c r="F1200" s="1">
        <v>44650</v>
      </c>
    </row>
    <row r="1201" spans="1:6" x14ac:dyDescent="0.25">
      <c r="A1201">
        <v>1199</v>
      </c>
      <c r="B1201" t="s">
        <v>2413</v>
      </c>
      <c r="C1201" t="s">
        <v>2414</v>
      </c>
      <c r="D1201" t="s">
        <v>7</v>
      </c>
      <c r="E1201">
        <v>28.155999999999999</v>
      </c>
      <c r="F1201" s="1">
        <v>43791</v>
      </c>
    </row>
    <row r="1202" spans="1:6" x14ac:dyDescent="0.25">
      <c r="A1202">
        <v>1200</v>
      </c>
      <c r="B1202" t="s">
        <v>2415</v>
      </c>
      <c r="C1202" t="s">
        <v>2416</v>
      </c>
      <c r="D1202" t="s">
        <v>7</v>
      </c>
      <c r="E1202">
        <v>39.805999999999997</v>
      </c>
      <c r="F1202" s="1">
        <v>39143</v>
      </c>
    </row>
    <row r="1203" spans="1:6" x14ac:dyDescent="0.25">
      <c r="A1203">
        <v>1201</v>
      </c>
      <c r="B1203" t="s">
        <v>2417</v>
      </c>
      <c r="C1203" t="s">
        <v>2418</v>
      </c>
      <c r="D1203" t="s">
        <v>401</v>
      </c>
      <c r="E1203">
        <v>23.274999999999999</v>
      </c>
      <c r="F1203" s="1">
        <v>31395</v>
      </c>
    </row>
    <row r="1204" spans="1:6" x14ac:dyDescent="0.25">
      <c r="A1204">
        <v>1202</v>
      </c>
      <c r="B1204" t="s">
        <v>2419</v>
      </c>
      <c r="C1204" t="s">
        <v>2420</v>
      </c>
      <c r="D1204" t="s">
        <v>157</v>
      </c>
      <c r="E1204">
        <v>20.498000000000001</v>
      </c>
      <c r="F1204" s="1">
        <v>32057</v>
      </c>
    </row>
    <row r="1205" spans="1:6" x14ac:dyDescent="0.25">
      <c r="A1205">
        <v>1203</v>
      </c>
      <c r="B1205" t="s">
        <v>2421</v>
      </c>
      <c r="C1205" t="s">
        <v>2422</v>
      </c>
      <c r="D1205" t="s">
        <v>7</v>
      </c>
      <c r="E1205">
        <v>46.442999999999998</v>
      </c>
      <c r="F1205" s="1">
        <v>22201</v>
      </c>
    </row>
    <row r="1206" spans="1:6" x14ac:dyDescent="0.25">
      <c r="A1206">
        <v>1204</v>
      </c>
      <c r="B1206" t="s">
        <v>2423</v>
      </c>
      <c r="C1206" t="s">
        <v>2424</v>
      </c>
      <c r="D1206" t="s">
        <v>7</v>
      </c>
      <c r="E1206">
        <v>15.444000000000001</v>
      </c>
      <c r="F1206" s="1">
        <v>33584</v>
      </c>
    </row>
    <row r="1207" spans="1:6" x14ac:dyDescent="0.25">
      <c r="A1207">
        <v>1205</v>
      </c>
      <c r="B1207" t="s">
        <v>2425</v>
      </c>
      <c r="C1207" t="s">
        <v>2426</v>
      </c>
      <c r="D1207" t="s">
        <v>7</v>
      </c>
      <c r="E1207">
        <v>21.475999999999999</v>
      </c>
      <c r="F1207" s="1">
        <v>44431</v>
      </c>
    </row>
    <row r="1208" spans="1:6" x14ac:dyDescent="0.25">
      <c r="A1208">
        <v>1206</v>
      </c>
      <c r="B1208" t="s">
        <v>2427</v>
      </c>
      <c r="C1208" t="s">
        <v>2428</v>
      </c>
      <c r="D1208" t="s">
        <v>2429</v>
      </c>
      <c r="E1208">
        <v>29.312999999999999</v>
      </c>
      <c r="F1208" s="1">
        <v>44482</v>
      </c>
    </row>
    <row r="1209" spans="1:6" x14ac:dyDescent="0.25">
      <c r="A1209">
        <v>1207</v>
      </c>
      <c r="B1209" t="s">
        <v>2430</v>
      </c>
      <c r="C1209" t="s">
        <v>2431</v>
      </c>
      <c r="D1209" t="s">
        <v>157</v>
      </c>
      <c r="E1209">
        <v>10.513999999999999</v>
      </c>
      <c r="F1209" s="1">
        <v>42312</v>
      </c>
    </row>
    <row r="1210" spans="1:6" x14ac:dyDescent="0.25">
      <c r="A1210">
        <v>1208</v>
      </c>
      <c r="B1210" t="s">
        <v>2432</v>
      </c>
      <c r="C1210" t="s">
        <v>2433</v>
      </c>
      <c r="D1210" t="s">
        <v>7</v>
      </c>
      <c r="E1210">
        <v>32.749000000000002</v>
      </c>
      <c r="F1210" s="1">
        <v>29496</v>
      </c>
    </row>
    <row r="1211" spans="1:6" x14ac:dyDescent="0.25">
      <c r="A1211">
        <v>1209</v>
      </c>
      <c r="B1211" t="s">
        <v>2434</v>
      </c>
      <c r="C1211" t="s">
        <v>2435</v>
      </c>
      <c r="D1211" t="s">
        <v>56</v>
      </c>
      <c r="E1211">
        <v>36.421999999999997</v>
      </c>
      <c r="F1211" s="1">
        <v>40772</v>
      </c>
    </row>
    <row r="1212" spans="1:6" x14ac:dyDescent="0.25">
      <c r="A1212">
        <v>1210</v>
      </c>
      <c r="B1212" t="s">
        <v>2436</v>
      </c>
      <c r="C1212" t="s">
        <v>2437</v>
      </c>
      <c r="D1212" t="s">
        <v>21</v>
      </c>
      <c r="E1212">
        <v>59.683</v>
      </c>
      <c r="F1212" s="1">
        <v>33163</v>
      </c>
    </row>
    <row r="1213" spans="1:6" x14ac:dyDescent="0.25">
      <c r="A1213">
        <v>1211</v>
      </c>
      <c r="B1213" t="s">
        <v>2438</v>
      </c>
      <c r="C1213" t="s">
        <v>2439</v>
      </c>
      <c r="D1213" t="s">
        <v>7</v>
      </c>
      <c r="E1213">
        <v>20.765999999999998</v>
      </c>
      <c r="F1213" s="1">
        <v>19977</v>
      </c>
    </row>
    <row r="1214" spans="1:6" x14ac:dyDescent="0.25">
      <c r="A1214">
        <v>1212</v>
      </c>
      <c r="B1214" t="s">
        <v>2440</v>
      </c>
      <c r="C1214" t="s">
        <v>2441</v>
      </c>
      <c r="D1214" t="s">
        <v>7</v>
      </c>
      <c r="E1214">
        <v>51.850999999999999</v>
      </c>
      <c r="F1214" s="1">
        <v>27034</v>
      </c>
    </row>
    <row r="1215" spans="1:6" x14ac:dyDescent="0.25">
      <c r="A1215">
        <v>1213</v>
      </c>
      <c r="B1215" t="s">
        <v>2442</v>
      </c>
      <c r="C1215" t="s">
        <v>2443</v>
      </c>
      <c r="D1215" t="s">
        <v>7</v>
      </c>
      <c r="E1215">
        <v>52.558999999999997</v>
      </c>
      <c r="F1215" s="1">
        <v>30113</v>
      </c>
    </row>
    <row r="1216" spans="1:6" x14ac:dyDescent="0.25">
      <c r="A1216">
        <v>1214</v>
      </c>
      <c r="B1216" t="s">
        <v>2444</v>
      </c>
      <c r="C1216" t="s">
        <v>2445</v>
      </c>
      <c r="D1216" t="s">
        <v>7</v>
      </c>
      <c r="E1216">
        <v>17.986999999999998</v>
      </c>
      <c r="F1216" s="1">
        <v>35307</v>
      </c>
    </row>
    <row r="1217" spans="1:6" x14ac:dyDescent="0.25">
      <c r="A1217">
        <v>1215</v>
      </c>
      <c r="B1217" t="s">
        <v>2446</v>
      </c>
      <c r="C1217" t="s">
        <v>2447</v>
      </c>
      <c r="D1217" t="s">
        <v>7</v>
      </c>
      <c r="E1217">
        <v>27.433</v>
      </c>
      <c r="F1217" s="1">
        <v>32120</v>
      </c>
    </row>
    <row r="1218" spans="1:6" x14ac:dyDescent="0.25">
      <c r="A1218">
        <v>1216</v>
      </c>
      <c r="B1218" t="s">
        <v>2448</v>
      </c>
      <c r="C1218" t="s">
        <v>2449</v>
      </c>
      <c r="D1218" t="s">
        <v>7</v>
      </c>
      <c r="E1218">
        <v>65.900000000000006</v>
      </c>
      <c r="F1218" s="1">
        <v>43427</v>
      </c>
    </row>
    <row r="1219" spans="1:6" x14ac:dyDescent="0.25">
      <c r="A1219">
        <v>1217</v>
      </c>
      <c r="B1219" t="s">
        <v>2450</v>
      </c>
      <c r="C1219" t="s">
        <v>2451</v>
      </c>
      <c r="D1219" t="s">
        <v>7</v>
      </c>
      <c r="E1219">
        <v>30.98</v>
      </c>
      <c r="F1219" s="1">
        <v>23671</v>
      </c>
    </row>
    <row r="1220" spans="1:6" x14ac:dyDescent="0.25">
      <c r="A1220">
        <v>1218</v>
      </c>
      <c r="B1220" t="s">
        <v>2452</v>
      </c>
      <c r="C1220" t="s">
        <v>2453</v>
      </c>
      <c r="D1220" t="s">
        <v>7</v>
      </c>
      <c r="E1220">
        <v>77.962999999999994</v>
      </c>
      <c r="F1220" s="1">
        <v>31205</v>
      </c>
    </row>
    <row r="1221" spans="1:6" x14ac:dyDescent="0.25">
      <c r="A1221">
        <v>1219</v>
      </c>
      <c r="B1221" t="s">
        <v>2454</v>
      </c>
      <c r="C1221" t="s">
        <v>2455</v>
      </c>
      <c r="D1221" t="s">
        <v>7</v>
      </c>
      <c r="E1221">
        <v>13.323</v>
      </c>
      <c r="F1221" s="1">
        <v>39337</v>
      </c>
    </row>
    <row r="1222" spans="1:6" x14ac:dyDescent="0.25">
      <c r="A1222">
        <v>1220</v>
      </c>
      <c r="B1222" t="s">
        <v>2456</v>
      </c>
      <c r="C1222" t="s">
        <v>2457</v>
      </c>
      <c r="D1222" t="s">
        <v>7</v>
      </c>
      <c r="E1222">
        <v>33.988999999999997</v>
      </c>
      <c r="F1222" s="1">
        <v>43756</v>
      </c>
    </row>
    <row r="1223" spans="1:6" x14ac:dyDescent="0.25">
      <c r="A1223">
        <v>1221</v>
      </c>
      <c r="B1223" t="s">
        <v>2458</v>
      </c>
      <c r="C1223" t="s">
        <v>2459</v>
      </c>
      <c r="D1223" t="s">
        <v>7</v>
      </c>
      <c r="E1223">
        <v>23.709</v>
      </c>
      <c r="F1223" s="1">
        <v>32605</v>
      </c>
    </row>
    <row r="1224" spans="1:6" x14ac:dyDescent="0.25">
      <c r="A1224">
        <v>1222</v>
      </c>
      <c r="B1224" t="s">
        <v>2460</v>
      </c>
      <c r="C1224" t="s">
        <v>2461</v>
      </c>
      <c r="D1224" t="s">
        <v>39</v>
      </c>
      <c r="E1224">
        <v>13.835000000000001</v>
      </c>
      <c r="F1224" s="1">
        <v>22173</v>
      </c>
    </row>
    <row r="1225" spans="1:6" x14ac:dyDescent="0.25">
      <c r="A1225">
        <v>1223</v>
      </c>
      <c r="B1225" t="s">
        <v>2462</v>
      </c>
      <c r="C1225" t="s">
        <v>2463</v>
      </c>
      <c r="D1225" t="s">
        <v>7</v>
      </c>
      <c r="E1225">
        <v>19.125</v>
      </c>
      <c r="F1225" s="1">
        <v>12564</v>
      </c>
    </row>
    <row r="1226" spans="1:6" x14ac:dyDescent="0.25">
      <c r="A1226">
        <v>1224</v>
      </c>
      <c r="B1226" t="s">
        <v>2464</v>
      </c>
      <c r="C1226" t="s">
        <v>2465</v>
      </c>
      <c r="D1226" t="s">
        <v>7</v>
      </c>
      <c r="E1226">
        <v>15.077</v>
      </c>
      <c r="F1226" s="1">
        <v>39769</v>
      </c>
    </row>
    <row r="1227" spans="1:6" x14ac:dyDescent="0.25">
      <c r="A1227">
        <v>1225</v>
      </c>
      <c r="B1227" t="s">
        <v>2466</v>
      </c>
      <c r="C1227" t="s">
        <v>2467</v>
      </c>
      <c r="D1227" t="s">
        <v>7</v>
      </c>
      <c r="E1227">
        <v>15.891999999999999</v>
      </c>
      <c r="F1227" s="1">
        <v>24974</v>
      </c>
    </row>
    <row r="1228" spans="1:6" x14ac:dyDescent="0.25">
      <c r="A1228">
        <v>1226</v>
      </c>
      <c r="B1228" t="s">
        <v>2468</v>
      </c>
      <c r="C1228" t="s">
        <v>2469</v>
      </c>
      <c r="D1228" t="s">
        <v>7</v>
      </c>
      <c r="E1228">
        <v>27.495999999999999</v>
      </c>
      <c r="F1228" s="1">
        <v>34115</v>
      </c>
    </row>
    <row r="1229" spans="1:6" x14ac:dyDescent="0.25">
      <c r="A1229">
        <v>1227</v>
      </c>
      <c r="B1229" t="s">
        <v>2470</v>
      </c>
      <c r="C1229" t="s">
        <v>2471</v>
      </c>
      <c r="D1229" t="s">
        <v>7</v>
      </c>
      <c r="E1229">
        <v>31.791</v>
      </c>
      <c r="F1229" s="1">
        <v>43321</v>
      </c>
    </row>
    <row r="1230" spans="1:6" x14ac:dyDescent="0.25">
      <c r="A1230">
        <v>1228</v>
      </c>
      <c r="B1230" t="s">
        <v>2472</v>
      </c>
      <c r="C1230" t="s">
        <v>2473</v>
      </c>
      <c r="D1230" t="s">
        <v>7</v>
      </c>
      <c r="E1230">
        <v>24.655000000000001</v>
      </c>
      <c r="F1230" s="1">
        <v>41369</v>
      </c>
    </row>
    <row r="1231" spans="1:6" x14ac:dyDescent="0.25">
      <c r="A1231">
        <v>1229</v>
      </c>
      <c r="B1231" t="s">
        <v>2474</v>
      </c>
      <c r="C1231" t="s">
        <v>2475</v>
      </c>
      <c r="D1231" t="s">
        <v>21</v>
      </c>
      <c r="E1231">
        <v>36.603000000000002</v>
      </c>
      <c r="F1231" s="1">
        <v>41146</v>
      </c>
    </row>
    <row r="1232" spans="1:6" x14ac:dyDescent="0.25">
      <c r="A1232">
        <v>1230</v>
      </c>
      <c r="B1232" t="s">
        <v>2476</v>
      </c>
      <c r="C1232" t="s">
        <v>2477</v>
      </c>
      <c r="D1232" t="s">
        <v>18</v>
      </c>
      <c r="E1232">
        <v>11.715999999999999</v>
      </c>
      <c r="F1232" s="1">
        <v>41165</v>
      </c>
    </row>
    <row r="1233" spans="1:6" x14ac:dyDescent="0.25">
      <c r="A1233">
        <v>1231</v>
      </c>
      <c r="B1233" t="s">
        <v>2478</v>
      </c>
      <c r="C1233" t="s">
        <v>2479</v>
      </c>
      <c r="D1233" t="s">
        <v>7</v>
      </c>
      <c r="E1233">
        <v>31.661999999999999</v>
      </c>
      <c r="F1233" s="1">
        <v>38989</v>
      </c>
    </row>
    <row r="1234" spans="1:6" x14ac:dyDescent="0.25">
      <c r="A1234">
        <v>1232</v>
      </c>
      <c r="B1234" t="s">
        <v>2480</v>
      </c>
      <c r="C1234" t="s">
        <v>2481</v>
      </c>
      <c r="D1234" t="s">
        <v>7</v>
      </c>
      <c r="E1234">
        <v>42.073</v>
      </c>
      <c r="F1234" s="1">
        <v>28733</v>
      </c>
    </row>
    <row r="1235" spans="1:6" x14ac:dyDescent="0.25">
      <c r="A1235">
        <v>1233</v>
      </c>
      <c r="B1235" t="s">
        <v>2482</v>
      </c>
      <c r="C1235" t="s">
        <v>2483</v>
      </c>
      <c r="D1235" t="s">
        <v>7</v>
      </c>
      <c r="E1235">
        <v>47.15</v>
      </c>
      <c r="F1235" s="1">
        <v>36784</v>
      </c>
    </row>
    <row r="1236" spans="1:6" x14ac:dyDescent="0.25">
      <c r="A1236">
        <v>1234</v>
      </c>
      <c r="B1236" t="s">
        <v>2484</v>
      </c>
      <c r="C1236" t="s">
        <v>2485</v>
      </c>
      <c r="D1236" t="s">
        <v>157</v>
      </c>
      <c r="E1236">
        <v>11.169</v>
      </c>
      <c r="F1236" s="1">
        <v>42992</v>
      </c>
    </row>
    <row r="1237" spans="1:6" x14ac:dyDescent="0.25">
      <c r="A1237">
        <v>1235</v>
      </c>
      <c r="B1237" t="s">
        <v>2486</v>
      </c>
      <c r="C1237" t="s">
        <v>2487</v>
      </c>
      <c r="D1237" t="s">
        <v>21</v>
      </c>
      <c r="E1237">
        <v>49.122999999999998</v>
      </c>
      <c r="F1237" s="1">
        <v>34762</v>
      </c>
    </row>
    <row r="1238" spans="1:6" x14ac:dyDescent="0.25">
      <c r="A1238">
        <v>1236</v>
      </c>
      <c r="B1238" t="s">
        <v>2488</v>
      </c>
      <c r="C1238" t="s">
        <v>2489</v>
      </c>
      <c r="D1238" t="s">
        <v>39</v>
      </c>
      <c r="E1238">
        <v>76.477000000000004</v>
      </c>
      <c r="F1238" s="1">
        <v>28157</v>
      </c>
    </row>
    <row r="1239" spans="1:6" x14ac:dyDescent="0.25">
      <c r="A1239">
        <v>1237</v>
      </c>
      <c r="B1239" t="s">
        <v>2490</v>
      </c>
      <c r="C1239" t="s">
        <v>2491</v>
      </c>
      <c r="D1239" t="s">
        <v>7</v>
      </c>
      <c r="E1239">
        <v>247.828</v>
      </c>
      <c r="F1239" s="1">
        <v>44419</v>
      </c>
    </row>
    <row r="1240" spans="1:6" x14ac:dyDescent="0.25">
      <c r="A1240">
        <v>1238</v>
      </c>
      <c r="B1240" t="s">
        <v>2492</v>
      </c>
      <c r="C1240" t="s">
        <v>2493</v>
      </c>
      <c r="D1240" t="s">
        <v>39</v>
      </c>
      <c r="E1240">
        <v>17.416</v>
      </c>
      <c r="F1240" s="1">
        <v>23366</v>
      </c>
    </row>
    <row r="1241" spans="1:6" x14ac:dyDescent="0.25">
      <c r="A1241">
        <v>1239</v>
      </c>
      <c r="B1241" t="s">
        <v>2494</v>
      </c>
      <c r="C1241" t="s">
        <v>2495</v>
      </c>
      <c r="D1241" t="s">
        <v>157</v>
      </c>
      <c r="E1241">
        <v>16.411000000000001</v>
      </c>
      <c r="F1241" s="1">
        <v>34402</v>
      </c>
    </row>
    <row r="1242" spans="1:6" x14ac:dyDescent="0.25">
      <c r="A1242">
        <v>1240</v>
      </c>
      <c r="B1242" t="s">
        <v>2496</v>
      </c>
      <c r="C1242" t="s">
        <v>2497</v>
      </c>
      <c r="D1242" t="s">
        <v>7</v>
      </c>
      <c r="E1242">
        <v>21.367999999999999</v>
      </c>
      <c r="F1242" s="1">
        <v>25593</v>
      </c>
    </row>
    <row r="1243" spans="1:6" x14ac:dyDescent="0.25">
      <c r="A1243">
        <v>1241</v>
      </c>
      <c r="B1243" t="s">
        <v>2498</v>
      </c>
      <c r="C1243" t="s">
        <v>2499</v>
      </c>
      <c r="D1243" t="s">
        <v>90</v>
      </c>
      <c r="E1243">
        <v>32.651000000000003</v>
      </c>
      <c r="F1243" s="1">
        <v>37459</v>
      </c>
    </row>
    <row r="1244" spans="1:6" x14ac:dyDescent="0.25">
      <c r="A1244">
        <v>1242</v>
      </c>
      <c r="B1244" t="s">
        <v>2500</v>
      </c>
      <c r="C1244" t="s">
        <v>2501</v>
      </c>
      <c r="D1244" t="s">
        <v>157</v>
      </c>
      <c r="E1244">
        <v>11.712</v>
      </c>
      <c r="F1244" s="1">
        <v>43414</v>
      </c>
    </row>
    <row r="1245" spans="1:6" x14ac:dyDescent="0.25">
      <c r="A1245">
        <v>1243</v>
      </c>
      <c r="B1245" t="s">
        <v>2502</v>
      </c>
      <c r="C1245" t="s">
        <v>2503</v>
      </c>
      <c r="D1245" t="s">
        <v>7</v>
      </c>
      <c r="E1245">
        <v>10.404</v>
      </c>
      <c r="F1245" s="1">
        <v>42902</v>
      </c>
    </row>
    <row r="1246" spans="1:6" x14ac:dyDescent="0.25">
      <c r="A1246">
        <v>1244</v>
      </c>
      <c r="B1246" t="s">
        <v>2504</v>
      </c>
      <c r="C1246" t="s">
        <v>2505</v>
      </c>
      <c r="D1246" t="s">
        <v>185</v>
      </c>
      <c r="E1246">
        <v>38.055</v>
      </c>
      <c r="F1246" s="1">
        <v>43545</v>
      </c>
    </row>
    <row r="1247" spans="1:6" x14ac:dyDescent="0.25">
      <c r="A1247">
        <v>1245</v>
      </c>
      <c r="B1247" t="s">
        <v>2506</v>
      </c>
      <c r="C1247" t="s">
        <v>2507</v>
      </c>
      <c r="D1247" t="s">
        <v>7</v>
      </c>
      <c r="E1247">
        <v>16.623999999999999</v>
      </c>
      <c r="F1247" s="1">
        <v>17313</v>
      </c>
    </row>
    <row r="1248" spans="1:6" x14ac:dyDescent="0.25">
      <c r="A1248">
        <v>1246</v>
      </c>
      <c r="B1248" t="s">
        <v>2508</v>
      </c>
      <c r="C1248" t="s">
        <v>2509</v>
      </c>
      <c r="D1248" t="s">
        <v>7</v>
      </c>
      <c r="E1248">
        <v>31.797999999999998</v>
      </c>
      <c r="F1248" s="1">
        <v>26800</v>
      </c>
    </row>
    <row r="1249" spans="1:6" x14ac:dyDescent="0.25">
      <c r="A1249">
        <v>1247</v>
      </c>
      <c r="B1249" t="s">
        <v>2510</v>
      </c>
      <c r="C1249" t="s">
        <v>2511</v>
      </c>
      <c r="D1249" t="s">
        <v>39</v>
      </c>
      <c r="E1249">
        <v>19.385000000000002</v>
      </c>
      <c r="F1249" s="1">
        <v>41415</v>
      </c>
    </row>
    <row r="1250" spans="1:6" x14ac:dyDescent="0.25">
      <c r="A1250">
        <v>1248</v>
      </c>
      <c r="B1250" t="s">
        <v>2512</v>
      </c>
      <c r="C1250" t="s">
        <v>2513</v>
      </c>
      <c r="D1250" t="s">
        <v>21</v>
      </c>
      <c r="E1250">
        <v>35.433</v>
      </c>
      <c r="F1250" s="1">
        <v>41258</v>
      </c>
    </row>
    <row r="1251" spans="1:6" x14ac:dyDescent="0.25">
      <c r="A1251">
        <v>1249</v>
      </c>
      <c r="B1251" t="s">
        <v>2514</v>
      </c>
      <c r="C1251" t="s">
        <v>2515</v>
      </c>
      <c r="D1251" t="s">
        <v>7</v>
      </c>
      <c r="E1251">
        <v>179.64099999999999</v>
      </c>
      <c r="F1251" s="1">
        <v>41795</v>
      </c>
    </row>
    <row r="1252" spans="1:6" x14ac:dyDescent="0.25">
      <c r="A1252">
        <v>1250</v>
      </c>
      <c r="B1252" t="s">
        <v>2516</v>
      </c>
      <c r="C1252" t="s">
        <v>2517</v>
      </c>
      <c r="D1252" t="s">
        <v>7</v>
      </c>
      <c r="E1252">
        <v>15.05</v>
      </c>
      <c r="F1252" s="1">
        <v>31450</v>
      </c>
    </row>
    <row r="1253" spans="1:6" x14ac:dyDescent="0.25">
      <c r="A1253">
        <v>1251</v>
      </c>
      <c r="B1253" t="s">
        <v>2518</v>
      </c>
      <c r="C1253" t="s">
        <v>2519</v>
      </c>
      <c r="D1253" t="s">
        <v>157</v>
      </c>
      <c r="E1253">
        <v>20.439</v>
      </c>
      <c r="F1253" s="1">
        <v>33373</v>
      </c>
    </row>
    <row r="1254" spans="1:6" x14ac:dyDescent="0.25">
      <c r="A1254">
        <v>1252</v>
      </c>
      <c r="B1254" t="s">
        <v>2520</v>
      </c>
      <c r="C1254" t="s">
        <v>2521</v>
      </c>
      <c r="D1254" t="s">
        <v>7</v>
      </c>
      <c r="E1254">
        <v>29.292000000000002</v>
      </c>
      <c r="F1254" s="1">
        <v>28746</v>
      </c>
    </row>
    <row r="1255" spans="1:6" x14ac:dyDescent="0.25">
      <c r="A1255">
        <v>1253</v>
      </c>
      <c r="B1255" t="s">
        <v>2522</v>
      </c>
      <c r="C1255" t="s">
        <v>2523</v>
      </c>
      <c r="D1255" t="s">
        <v>7</v>
      </c>
      <c r="E1255">
        <v>89.23</v>
      </c>
      <c r="F1255" s="1">
        <v>35594</v>
      </c>
    </row>
    <row r="1256" spans="1:6" x14ac:dyDescent="0.25">
      <c r="A1256">
        <v>1254</v>
      </c>
      <c r="B1256" t="s">
        <v>2524</v>
      </c>
      <c r="C1256" t="s">
        <v>2525</v>
      </c>
      <c r="D1256" t="s">
        <v>7</v>
      </c>
      <c r="E1256">
        <v>37.409999999999997</v>
      </c>
      <c r="F1256" s="1">
        <v>24698</v>
      </c>
    </row>
    <row r="1257" spans="1:6" x14ac:dyDescent="0.25">
      <c r="A1257">
        <v>1255</v>
      </c>
      <c r="B1257" t="s">
        <v>2526</v>
      </c>
      <c r="C1257" t="s">
        <v>2527</v>
      </c>
      <c r="D1257" t="s">
        <v>7</v>
      </c>
      <c r="E1257">
        <v>66.900999999999996</v>
      </c>
      <c r="F1257" s="1">
        <v>26113</v>
      </c>
    </row>
    <row r="1258" spans="1:6" x14ac:dyDescent="0.25">
      <c r="A1258">
        <v>1256</v>
      </c>
      <c r="B1258" t="s">
        <v>2528</v>
      </c>
      <c r="C1258" t="s">
        <v>2529</v>
      </c>
      <c r="D1258" t="s">
        <v>2530</v>
      </c>
      <c r="E1258">
        <v>19.876000000000001</v>
      </c>
      <c r="F1258" s="1">
        <v>44693</v>
      </c>
    </row>
    <row r="1259" spans="1:6" x14ac:dyDescent="0.25">
      <c r="A1259">
        <v>1257</v>
      </c>
      <c r="B1259" t="s">
        <v>2531</v>
      </c>
      <c r="C1259" t="s">
        <v>2532</v>
      </c>
      <c r="D1259" t="s">
        <v>7</v>
      </c>
      <c r="E1259">
        <v>28.567</v>
      </c>
      <c r="F1259" s="1">
        <v>43377</v>
      </c>
    </row>
    <row r="1260" spans="1:6" x14ac:dyDescent="0.25">
      <c r="A1260">
        <v>1258</v>
      </c>
      <c r="B1260" t="s">
        <v>2533</v>
      </c>
      <c r="C1260" t="s">
        <v>2534</v>
      </c>
      <c r="D1260" t="s">
        <v>157</v>
      </c>
      <c r="E1260">
        <v>22.986000000000001</v>
      </c>
      <c r="F1260" s="1">
        <v>26557</v>
      </c>
    </row>
    <row r="1261" spans="1:6" x14ac:dyDescent="0.25">
      <c r="A1261">
        <v>1259</v>
      </c>
      <c r="B1261" t="s">
        <v>2535</v>
      </c>
      <c r="C1261" t="s">
        <v>2536</v>
      </c>
      <c r="D1261" t="s">
        <v>7</v>
      </c>
      <c r="E1261">
        <v>75.739999999999995</v>
      </c>
      <c r="F1261" s="1">
        <v>38042</v>
      </c>
    </row>
    <row r="1262" spans="1:6" x14ac:dyDescent="0.25">
      <c r="A1262">
        <v>1260</v>
      </c>
      <c r="B1262" t="s">
        <v>2537</v>
      </c>
      <c r="C1262" t="s">
        <v>2538</v>
      </c>
      <c r="D1262" t="s">
        <v>7</v>
      </c>
      <c r="E1262">
        <v>22.425999999999998</v>
      </c>
      <c r="F1262" s="1">
        <v>43796</v>
      </c>
    </row>
    <row r="1263" spans="1:6" x14ac:dyDescent="0.25">
      <c r="A1263">
        <v>1261</v>
      </c>
      <c r="B1263" t="s">
        <v>2539</v>
      </c>
      <c r="C1263" t="s">
        <v>2540</v>
      </c>
      <c r="D1263" t="s">
        <v>174</v>
      </c>
      <c r="E1263">
        <v>17.916</v>
      </c>
      <c r="F1263" s="1">
        <v>40809</v>
      </c>
    </row>
    <row r="1264" spans="1:6" x14ac:dyDescent="0.25">
      <c r="A1264">
        <v>1262</v>
      </c>
      <c r="B1264" t="s">
        <v>2541</v>
      </c>
      <c r="C1264" t="s">
        <v>2542</v>
      </c>
      <c r="D1264" t="s">
        <v>7</v>
      </c>
      <c r="E1264">
        <v>46.98</v>
      </c>
      <c r="F1264" s="1">
        <v>43376</v>
      </c>
    </row>
    <row r="1265" spans="1:6" x14ac:dyDescent="0.25">
      <c r="A1265">
        <v>1263</v>
      </c>
      <c r="B1265" t="s">
        <v>2543</v>
      </c>
      <c r="C1265" t="s">
        <v>2544</v>
      </c>
      <c r="D1265" t="s">
        <v>354</v>
      </c>
      <c r="E1265">
        <v>20.315000000000001</v>
      </c>
      <c r="F1265" s="1">
        <v>40080</v>
      </c>
    </row>
    <row r="1266" spans="1:6" x14ac:dyDescent="0.25">
      <c r="A1266">
        <v>1264</v>
      </c>
      <c r="B1266" t="s">
        <v>2545</v>
      </c>
      <c r="C1266" t="s">
        <v>2546</v>
      </c>
      <c r="D1266" t="s">
        <v>7</v>
      </c>
      <c r="E1266">
        <v>33.621000000000002</v>
      </c>
      <c r="F1266" s="1">
        <v>34066</v>
      </c>
    </row>
    <row r="1267" spans="1:6" x14ac:dyDescent="0.25">
      <c r="A1267">
        <v>1265</v>
      </c>
      <c r="B1267" t="s">
        <v>2547</v>
      </c>
      <c r="C1267" t="s">
        <v>2548</v>
      </c>
      <c r="D1267" t="s">
        <v>7</v>
      </c>
      <c r="E1267">
        <v>29.582999999999998</v>
      </c>
      <c r="F1267" s="1">
        <v>33676</v>
      </c>
    </row>
    <row r="1268" spans="1:6" x14ac:dyDescent="0.25">
      <c r="A1268">
        <v>1266</v>
      </c>
      <c r="B1268" t="s">
        <v>2549</v>
      </c>
      <c r="C1268" t="s">
        <v>2550</v>
      </c>
      <c r="D1268" t="s">
        <v>157</v>
      </c>
      <c r="E1268">
        <v>13.814</v>
      </c>
      <c r="F1268" s="1">
        <v>12533</v>
      </c>
    </row>
    <row r="1269" spans="1:6" x14ac:dyDescent="0.25">
      <c r="A1269">
        <v>1267</v>
      </c>
      <c r="B1269" t="s">
        <v>2551</v>
      </c>
      <c r="C1269" t="s">
        <v>2552</v>
      </c>
      <c r="D1269" t="s">
        <v>7</v>
      </c>
      <c r="E1269">
        <v>15.948</v>
      </c>
      <c r="F1269" s="1">
        <v>18395</v>
      </c>
    </row>
    <row r="1270" spans="1:6" x14ac:dyDescent="0.25">
      <c r="A1270">
        <v>1268</v>
      </c>
      <c r="B1270" t="s">
        <v>2553</v>
      </c>
      <c r="C1270" t="s">
        <v>2554</v>
      </c>
      <c r="D1270" t="s">
        <v>354</v>
      </c>
      <c r="E1270">
        <v>23.852</v>
      </c>
      <c r="F1270" s="1">
        <v>39520</v>
      </c>
    </row>
    <row r="1271" spans="1:6" x14ac:dyDescent="0.25">
      <c r="A1271">
        <v>1269</v>
      </c>
      <c r="B1271" t="s">
        <v>2555</v>
      </c>
      <c r="C1271" t="s">
        <v>2556</v>
      </c>
      <c r="D1271" t="s">
        <v>7</v>
      </c>
      <c r="E1271">
        <v>44.951000000000001</v>
      </c>
      <c r="F1271" s="1">
        <v>37169</v>
      </c>
    </row>
    <row r="1272" spans="1:6" x14ac:dyDescent="0.25">
      <c r="A1272">
        <v>1270</v>
      </c>
      <c r="B1272" t="s">
        <v>2557</v>
      </c>
      <c r="C1272" t="s">
        <v>2558</v>
      </c>
      <c r="D1272" t="s">
        <v>7</v>
      </c>
      <c r="E1272">
        <v>205.232</v>
      </c>
      <c r="F1272" s="1">
        <v>43635</v>
      </c>
    </row>
    <row r="1273" spans="1:6" x14ac:dyDescent="0.25">
      <c r="A1273">
        <v>1271</v>
      </c>
      <c r="B1273" t="s">
        <v>2559</v>
      </c>
      <c r="C1273" t="s">
        <v>2560</v>
      </c>
      <c r="D1273" t="s">
        <v>21</v>
      </c>
      <c r="E1273">
        <v>22.58</v>
      </c>
      <c r="F1273" s="1">
        <v>40325</v>
      </c>
    </row>
    <row r="1274" spans="1:6" x14ac:dyDescent="0.25">
      <c r="A1274">
        <v>1272</v>
      </c>
      <c r="B1274" t="s">
        <v>2561</v>
      </c>
      <c r="C1274" t="s">
        <v>2562</v>
      </c>
      <c r="D1274" t="s">
        <v>7</v>
      </c>
      <c r="E1274">
        <v>24.173999999999999</v>
      </c>
      <c r="F1274" s="1">
        <v>43392</v>
      </c>
    </row>
    <row r="1275" spans="1:6" x14ac:dyDescent="0.25">
      <c r="A1275">
        <v>1273</v>
      </c>
      <c r="B1275" t="s">
        <v>2563</v>
      </c>
      <c r="C1275" t="s">
        <v>2564</v>
      </c>
      <c r="D1275" t="s">
        <v>21</v>
      </c>
      <c r="E1275">
        <v>17.61</v>
      </c>
      <c r="F1275" s="1">
        <v>34069</v>
      </c>
    </row>
    <row r="1276" spans="1:6" x14ac:dyDescent="0.25">
      <c r="A1276">
        <v>1274</v>
      </c>
      <c r="B1276" t="s">
        <v>1425</v>
      </c>
      <c r="C1276" t="s">
        <v>2565</v>
      </c>
      <c r="D1276" t="s">
        <v>157</v>
      </c>
      <c r="E1276">
        <v>16.292999999999999</v>
      </c>
      <c r="F1276" s="1">
        <v>17104</v>
      </c>
    </row>
    <row r="1277" spans="1:6" x14ac:dyDescent="0.25">
      <c r="A1277">
        <v>1275</v>
      </c>
      <c r="B1277" t="s">
        <v>2566</v>
      </c>
      <c r="C1277" t="s">
        <v>2567</v>
      </c>
      <c r="D1277" t="s">
        <v>7</v>
      </c>
      <c r="E1277">
        <v>25.358000000000001</v>
      </c>
      <c r="F1277" s="1">
        <v>33011</v>
      </c>
    </row>
    <row r="1278" spans="1:6" x14ac:dyDescent="0.25">
      <c r="A1278">
        <v>1276</v>
      </c>
      <c r="B1278" t="s">
        <v>2568</v>
      </c>
      <c r="C1278" t="s">
        <v>2569</v>
      </c>
      <c r="D1278" t="s">
        <v>157</v>
      </c>
      <c r="E1278">
        <v>9.6869999999999994</v>
      </c>
      <c r="F1278" s="1">
        <v>39652</v>
      </c>
    </row>
    <row r="1279" spans="1:6" x14ac:dyDescent="0.25">
      <c r="A1279">
        <v>1277</v>
      </c>
      <c r="B1279" t="s">
        <v>2570</v>
      </c>
      <c r="C1279" t="s">
        <v>2571</v>
      </c>
      <c r="D1279" t="s">
        <v>7</v>
      </c>
      <c r="E1279">
        <v>15.548999999999999</v>
      </c>
      <c r="F1279" s="1">
        <v>14572</v>
      </c>
    </row>
    <row r="1280" spans="1:6" x14ac:dyDescent="0.25">
      <c r="A1280">
        <v>1278</v>
      </c>
      <c r="B1280" t="s">
        <v>2572</v>
      </c>
      <c r="C1280" t="s">
        <v>2573</v>
      </c>
      <c r="D1280" t="s">
        <v>7</v>
      </c>
      <c r="E1280">
        <v>136.80199999999999</v>
      </c>
      <c r="F1280" s="1">
        <v>45247</v>
      </c>
    </row>
    <row r="1281" spans="1:6" x14ac:dyDescent="0.25">
      <c r="A1281">
        <v>1279</v>
      </c>
      <c r="B1281" t="s">
        <v>2574</v>
      </c>
      <c r="C1281" t="s">
        <v>2575</v>
      </c>
      <c r="D1281" t="s">
        <v>18</v>
      </c>
      <c r="E1281">
        <v>22.882000000000001</v>
      </c>
      <c r="F1281" s="1">
        <v>36084</v>
      </c>
    </row>
    <row r="1282" spans="1:6" x14ac:dyDescent="0.25">
      <c r="A1282">
        <v>1280</v>
      </c>
      <c r="B1282" t="s">
        <v>2576</v>
      </c>
      <c r="C1282" t="s">
        <v>2577</v>
      </c>
      <c r="D1282" t="s">
        <v>260</v>
      </c>
      <c r="E1282">
        <v>10.967000000000001</v>
      </c>
      <c r="F1282" s="1">
        <v>23277</v>
      </c>
    </row>
    <row r="1283" spans="1:6" x14ac:dyDescent="0.25">
      <c r="A1283">
        <v>1281</v>
      </c>
      <c r="B1283" t="s">
        <v>2578</v>
      </c>
      <c r="C1283" t="s">
        <v>2579</v>
      </c>
      <c r="D1283" t="s">
        <v>7</v>
      </c>
      <c r="E1283">
        <v>19.306000000000001</v>
      </c>
      <c r="F1283" s="1">
        <v>27731</v>
      </c>
    </row>
    <row r="1284" spans="1:6" x14ac:dyDescent="0.25">
      <c r="A1284">
        <v>1282</v>
      </c>
      <c r="B1284" t="s">
        <v>2580</v>
      </c>
      <c r="C1284" t="s">
        <v>2581</v>
      </c>
      <c r="D1284" t="s">
        <v>7</v>
      </c>
      <c r="E1284">
        <v>27.907</v>
      </c>
      <c r="F1284" s="1">
        <v>43077</v>
      </c>
    </row>
    <row r="1285" spans="1:6" x14ac:dyDescent="0.25">
      <c r="A1285">
        <v>1283</v>
      </c>
      <c r="B1285" t="s">
        <v>2582</v>
      </c>
      <c r="C1285" t="s">
        <v>2583</v>
      </c>
      <c r="D1285" t="s">
        <v>7</v>
      </c>
      <c r="E1285">
        <v>134.11199999999999</v>
      </c>
      <c r="F1285" s="1">
        <v>42797</v>
      </c>
    </row>
    <row r="1286" spans="1:6" x14ac:dyDescent="0.25">
      <c r="A1286">
        <v>1284</v>
      </c>
      <c r="B1286" t="s">
        <v>2584</v>
      </c>
      <c r="C1286" t="s">
        <v>2585</v>
      </c>
      <c r="D1286" t="s">
        <v>7</v>
      </c>
      <c r="E1286">
        <v>18.818999999999999</v>
      </c>
      <c r="F1286" s="1">
        <v>37183</v>
      </c>
    </row>
    <row r="1287" spans="1:6" x14ac:dyDescent="0.25">
      <c r="A1287">
        <v>1285</v>
      </c>
      <c r="B1287" t="s">
        <v>2586</v>
      </c>
      <c r="C1287" t="s">
        <v>2587</v>
      </c>
      <c r="D1287" t="s">
        <v>7</v>
      </c>
      <c r="E1287">
        <v>71.837999999999994</v>
      </c>
      <c r="F1287" s="1">
        <v>34605</v>
      </c>
    </row>
    <row r="1288" spans="1:6" x14ac:dyDescent="0.25">
      <c r="A1288">
        <v>1286</v>
      </c>
      <c r="B1288" t="s">
        <v>2588</v>
      </c>
      <c r="C1288" t="s">
        <v>2589</v>
      </c>
      <c r="D1288" t="s">
        <v>26</v>
      </c>
      <c r="E1288">
        <v>32.323</v>
      </c>
      <c r="F1288" s="1">
        <v>41458</v>
      </c>
    </row>
    <row r="1289" spans="1:6" x14ac:dyDescent="0.25">
      <c r="A1289">
        <v>1287</v>
      </c>
      <c r="B1289" t="s">
        <v>2590</v>
      </c>
      <c r="C1289" t="s">
        <v>2591</v>
      </c>
      <c r="D1289" t="s">
        <v>7</v>
      </c>
      <c r="E1289">
        <v>33.709000000000003</v>
      </c>
      <c r="F1289" s="1">
        <v>40066</v>
      </c>
    </row>
    <row r="1290" spans="1:6" x14ac:dyDescent="0.25">
      <c r="A1290">
        <v>1288</v>
      </c>
      <c r="B1290" t="s">
        <v>2592</v>
      </c>
      <c r="C1290" t="s">
        <v>2593</v>
      </c>
      <c r="D1290" t="s">
        <v>7</v>
      </c>
      <c r="E1290">
        <v>51.399000000000001</v>
      </c>
      <c r="F1290" s="1">
        <v>40766</v>
      </c>
    </row>
    <row r="1291" spans="1:6" x14ac:dyDescent="0.25">
      <c r="A1291">
        <v>1289</v>
      </c>
      <c r="B1291" t="s">
        <v>2594</v>
      </c>
      <c r="C1291" t="s">
        <v>2595</v>
      </c>
      <c r="D1291" t="s">
        <v>2596</v>
      </c>
      <c r="E1291">
        <v>19.102</v>
      </c>
      <c r="F1291" s="1">
        <v>23725</v>
      </c>
    </row>
    <row r="1292" spans="1:6" x14ac:dyDescent="0.25">
      <c r="A1292">
        <v>1290</v>
      </c>
      <c r="B1292" t="s">
        <v>2597</v>
      </c>
      <c r="C1292" t="s">
        <v>2598</v>
      </c>
      <c r="D1292" t="s">
        <v>7</v>
      </c>
      <c r="E1292">
        <v>29.31</v>
      </c>
      <c r="F1292" s="1">
        <v>41978</v>
      </c>
    </row>
    <row r="1293" spans="1:6" x14ac:dyDescent="0.25">
      <c r="A1293">
        <v>1291</v>
      </c>
      <c r="B1293" t="s">
        <v>2599</v>
      </c>
      <c r="C1293" t="s">
        <v>2600</v>
      </c>
      <c r="D1293" t="s">
        <v>7</v>
      </c>
      <c r="E1293">
        <v>16.283999999999999</v>
      </c>
      <c r="F1293" s="1">
        <v>13249</v>
      </c>
    </row>
    <row r="1294" spans="1:6" x14ac:dyDescent="0.25">
      <c r="A1294">
        <v>1292</v>
      </c>
      <c r="B1294" t="s">
        <v>2601</v>
      </c>
      <c r="C1294" t="s">
        <v>2602</v>
      </c>
      <c r="D1294" t="s">
        <v>7</v>
      </c>
      <c r="E1294">
        <v>22.099</v>
      </c>
      <c r="F1294" s="1">
        <v>38608</v>
      </c>
    </row>
    <row r="1295" spans="1:6" x14ac:dyDescent="0.25">
      <c r="A1295">
        <v>1293</v>
      </c>
      <c r="B1295" t="s">
        <v>2603</v>
      </c>
      <c r="C1295" t="s">
        <v>2604</v>
      </c>
      <c r="D1295" t="s">
        <v>7</v>
      </c>
      <c r="E1295">
        <v>88.438000000000002</v>
      </c>
      <c r="F1295" s="1">
        <v>44337</v>
      </c>
    </row>
    <row r="1296" spans="1:6" x14ac:dyDescent="0.25">
      <c r="A1296">
        <v>1294</v>
      </c>
      <c r="B1296" t="s">
        <v>2605</v>
      </c>
      <c r="C1296" t="s">
        <v>2606</v>
      </c>
      <c r="D1296" t="s">
        <v>157</v>
      </c>
      <c r="E1296">
        <v>13.161</v>
      </c>
      <c r="F1296" s="1">
        <v>39969</v>
      </c>
    </row>
    <row r="1297" spans="1:6" x14ac:dyDescent="0.25">
      <c r="A1297">
        <v>1295</v>
      </c>
      <c r="B1297" t="s">
        <v>2607</v>
      </c>
      <c r="C1297" t="s">
        <v>2608</v>
      </c>
      <c r="D1297" t="s">
        <v>157</v>
      </c>
      <c r="E1297">
        <v>16.335000000000001</v>
      </c>
      <c r="F1297" s="1">
        <v>43775</v>
      </c>
    </row>
    <row r="1298" spans="1:6" x14ac:dyDescent="0.25">
      <c r="A1298">
        <v>1296</v>
      </c>
      <c r="B1298" t="s">
        <v>2609</v>
      </c>
      <c r="C1298" t="s">
        <v>2610</v>
      </c>
      <c r="D1298" t="s">
        <v>7</v>
      </c>
      <c r="E1298">
        <v>44.512</v>
      </c>
      <c r="F1298" s="1">
        <v>42718</v>
      </c>
    </row>
    <row r="1299" spans="1:6" x14ac:dyDescent="0.25">
      <c r="A1299">
        <v>1297</v>
      </c>
      <c r="B1299" t="s">
        <v>2611</v>
      </c>
      <c r="C1299" t="s">
        <v>2612</v>
      </c>
      <c r="D1299" t="s">
        <v>7</v>
      </c>
      <c r="E1299">
        <v>31.175000000000001</v>
      </c>
      <c r="F1299" s="1">
        <v>39486</v>
      </c>
    </row>
    <row r="1300" spans="1:6" x14ac:dyDescent="0.25">
      <c r="A1300">
        <v>1298</v>
      </c>
      <c r="B1300" t="s">
        <v>2613</v>
      </c>
      <c r="C1300" t="s">
        <v>2614</v>
      </c>
      <c r="D1300" t="s">
        <v>90</v>
      </c>
      <c r="E1300">
        <v>32.021000000000001</v>
      </c>
      <c r="F1300" s="1">
        <v>38743</v>
      </c>
    </row>
    <row r="1301" spans="1:6" x14ac:dyDescent="0.25">
      <c r="A1301">
        <v>1299</v>
      </c>
      <c r="B1301" t="s">
        <v>2615</v>
      </c>
      <c r="C1301" t="s">
        <v>2616</v>
      </c>
      <c r="D1301" t="s">
        <v>354</v>
      </c>
      <c r="E1301">
        <v>21.056999999999999</v>
      </c>
      <c r="F1301" s="1">
        <v>26662</v>
      </c>
    </row>
    <row r="1302" spans="1:6" x14ac:dyDescent="0.25">
      <c r="A1302">
        <v>1300</v>
      </c>
      <c r="B1302" t="s">
        <v>2617</v>
      </c>
      <c r="C1302" t="s">
        <v>2618</v>
      </c>
      <c r="D1302" t="s">
        <v>7</v>
      </c>
      <c r="E1302">
        <v>35.783000000000001</v>
      </c>
      <c r="F1302" s="1">
        <v>42328</v>
      </c>
    </row>
    <row r="1303" spans="1:6" x14ac:dyDescent="0.25">
      <c r="A1303">
        <v>1301</v>
      </c>
      <c r="B1303" t="s">
        <v>2613</v>
      </c>
      <c r="C1303" t="s">
        <v>2614</v>
      </c>
      <c r="D1303" t="s">
        <v>90</v>
      </c>
      <c r="E1303">
        <v>32.021000000000001</v>
      </c>
      <c r="F1303" s="1">
        <v>38743</v>
      </c>
    </row>
    <row r="1304" spans="1:6" x14ac:dyDescent="0.25">
      <c r="A1304">
        <v>1302</v>
      </c>
      <c r="B1304" t="s">
        <v>2619</v>
      </c>
      <c r="C1304" t="s">
        <v>2620</v>
      </c>
      <c r="D1304" t="s">
        <v>7</v>
      </c>
      <c r="E1304">
        <v>114.76</v>
      </c>
      <c r="F1304" s="1">
        <v>30246</v>
      </c>
    </row>
    <row r="1305" spans="1:6" x14ac:dyDescent="0.25">
      <c r="A1305">
        <v>1303</v>
      </c>
      <c r="B1305" t="s">
        <v>2621</v>
      </c>
      <c r="C1305" t="s">
        <v>2622</v>
      </c>
      <c r="D1305" t="s">
        <v>7</v>
      </c>
      <c r="E1305">
        <v>50.704000000000001</v>
      </c>
      <c r="F1305" s="1">
        <v>28735</v>
      </c>
    </row>
    <row r="1306" spans="1:6" x14ac:dyDescent="0.25">
      <c r="A1306">
        <v>1304</v>
      </c>
      <c r="B1306" t="s">
        <v>2623</v>
      </c>
      <c r="C1306" t="s">
        <v>2624</v>
      </c>
      <c r="D1306" t="s">
        <v>7</v>
      </c>
      <c r="E1306">
        <v>80.128</v>
      </c>
      <c r="F1306" s="1">
        <v>44160</v>
      </c>
    </row>
    <row r="1307" spans="1:6" x14ac:dyDescent="0.25">
      <c r="A1307">
        <v>1305</v>
      </c>
      <c r="B1307" t="s">
        <v>2625</v>
      </c>
      <c r="C1307" t="s">
        <v>2626</v>
      </c>
      <c r="D1307" t="s">
        <v>7</v>
      </c>
      <c r="E1307">
        <v>26.058</v>
      </c>
      <c r="F1307" s="1">
        <v>41586</v>
      </c>
    </row>
    <row r="1308" spans="1:6" x14ac:dyDescent="0.25">
      <c r="A1308">
        <v>1306</v>
      </c>
      <c r="B1308" t="s">
        <v>2627</v>
      </c>
      <c r="C1308" t="s">
        <v>2628</v>
      </c>
      <c r="D1308" t="s">
        <v>7</v>
      </c>
      <c r="E1308">
        <v>20.95</v>
      </c>
      <c r="F1308" s="1">
        <v>24407</v>
      </c>
    </row>
    <row r="1309" spans="1:6" x14ac:dyDescent="0.25">
      <c r="A1309">
        <v>1307</v>
      </c>
      <c r="B1309" t="s">
        <v>2629</v>
      </c>
      <c r="C1309" t="s">
        <v>2630</v>
      </c>
      <c r="D1309" t="s">
        <v>7</v>
      </c>
      <c r="E1309">
        <v>24.527000000000001</v>
      </c>
      <c r="F1309" s="1">
        <v>12361</v>
      </c>
    </row>
    <row r="1310" spans="1:6" x14ac:dyDescent="0.25">
      <c r="A1310">
        <v>1308</v>
      </c>
      <c r="B1310" t="s">
        <v>2631</v>
      </c>
      <c r="C1310" t="s">
        <v>2632</v>
      </c>
      <c r="D1310" t="s">
        <v>354</v>
      </c>
      <c r="E1310">
        <v>19.942</v>
      </c>
      <c r="F1310" s="1">
        <v>43370</v>
      </c>
    </row>
    <row r="1311" spans="1:6" x14ac:dyDescent="0.25">
      <c r="A1311">
        <v>1309</v>
      </c>
      <c r="B1311" t="s">
        <v>2633</v>
      </c>
      <c r="C1311" t="s">
        <v>2634</v>
      </c>
      <c r="D1311" t="s">
        <v>7</v>
      </c>
      <c r="E1311">
        <v>319.12299999999999</v>
      </c>
      <c r="F1311" s="1">
        <v>43230</v>
      </c>
    </row>
    <row r="1312" spans="1:6" x14ac:dyDescent="0.25">
      <c r="A1312">
        <v>1310</v>
      </c>
      <c r="B1312" t="s">
        <v>2635</v>
      </c>
      <c r="C1312" t="s">
        <v>2636</v>
      </c>
      <c r="D1312" t="s">
        <v>7</v>
      </c>
      <c r="E1312">
        <v>16.934000000000001</v>
      </c>
      <c r="F1312" s="1">
        <v>24637</v>
      </c>
    </row>
    <row r="1313" spans="1:6" x14ac:dyDescent="0.25">
      <c r="A1313">
        <v>1311</v>
      </c>
      <c r="B1313" t="s">
        <v>2637</v>
      </c>
      <c r="C1313" t="s">
        <v>2638</v>
      </c>
      <c r="D1313" t="s">
        <v>7</v>
      </c>
      <c r="E1313">
        <v>15.835000000000001</v>
      </c>
      <c r="F1313" s="1">
        <v>17730</v>
      </c>
    </row>
    <row r="1314" spans="1:6" x14ac:dyDescent="0.25">
      <c r="A1314">
        <v>1312</v>
      </c>
      <c r="B1314" t="s">
        <v>2639</v>
      </c>
      <c r="C1314" t="s">
        <v>2640</v>
      </c>
      <c r="D1314" t="s">
        <v>7</v>
      </c>
      <c r="E1314">
        <v>67.73</v>
      </c>
      <c r="F1314" s="1">
        <v>44057</v>
      </c>
    </row>
    <row r="1315" spans="1:6" x14ac:dyDescent="0.25">
      <c r="A1315">
        <v>1313</v>
      </c>
      <c r="B1315" t="s">
        <v>2641</v>
      </c>
      <c r="C1315" t="s">
        <v>2642</v>
      </c>
      <c r="D1315" t="s">
        <v>65</v>
      </c>
      <c r="E1315">
        <v>9.3940000000000001</v>
      </c>
      <c r="F1315" s="1">
        <v>37785</v>
      </c>
    </row>
    <row r="1316" spans="1:6" x14ac:dyDescent="0.25">
      <c r="A1316">
        <v>1314</v>
      </c>
      <c r="B1316" t="s">
        <v>2643</v>
      </c>
      <c r="C1316" t="s">
        <v>2644</v>
      </c>
      <c r="D1316" t="s">
        <v>7</v>
      </c>
      <c r="E1316">
        <v>23.495999999999999</v>
      </c>
      <c r="F1316" s="1">
        <v>24459</v>
      </c>
    </row>
    <row r="1317" spans="1:6" x14ac:dyDescent="0.25">
      <c r="A1317">
        <v>1315</v>
      </c>
      <c r="B1317" t="s">
        <v>2645</v>
      </c>
      <c r="C1317" t="s">
        <v>2646</v>
      </c>
      <c r="D1317" t="s">
        <v>7</v>
      </c>
      <c r="E1317">
        <v>44.185000000000002</v>
      </c>
      <c r="F1317" s="1">
        <v>40402</v>
      </c>
    </row>
    <row r="1318" spans="1:6" x14ac:dyDescent="0.25">
      <c r="A1318">
        <v>1316</v>
      </c>
      <c r="B1318" t="s">
        <v>2647</v>
      </c>
      <c r="C1318" t="s">
        <v>2648</v>
      </c>
      <c r="D1318" t="s">
        <v>7</v>
      </c>
      <c r="E1318">
        <v>51.838000000000001</v>
      </c>
      <c r="F1318" s="1">
        <v>37169</v>
      </c>
    </row>
    <row r="1319" spans="1:6" x14ac:dyDescent="0.25">
      <c r="A1319">
        <v>1317</v>
      </c>
      <c r="B1319" t="s">
        <v>2649</v>
      </c>
      <c r="C1319" t="s">
        <v>2650</v>
      </c>
      <c r="D1319" t="s">
        <v>7</v>
      </c>
      <c r="E1319">
        <v>26.366</v>
      </c>
      <c r="F1319" s="1">
        <v>12894</v>
      </c>
    </row>
    <row r="1320" spans="1:6" x14ac:dyDescent="0.25">
      <c r="A1320">
        <v>1318</v>
      </c>
      <c r="B1320" t="s">
        <v>2651</v>
      </c>
      <c r="C1320" t="s">
        <v>2652</v>
      </c>
      <c r="D1320" t="s">
        <v>7</v>
      </c>
      <c r="E1320">
        <v>302.20600000000002</v>
      </c>
      <c r="F1320" s="1">
        <v>30841</v>
      </c>
    </row>
    <row r="1321" spans="1:6" x14ac:dyDescent="0.25">
      <c r="A1321">
        <v>1319</v>
      </c>
      <c r="B1321" t="s">
        <v>2653</v>
      </c>
      <c r="C1321" t="s">
        <v>2654</v>
      </c>
      <c r="D1321" t="s">
        <v>2655</v>
      </c>
      <c r="E1321">
        <v>73.325000000000003</v>
      </c>
      <c r="F1321" s="1">
        <v>44813</v>
      </c>
    </row>
    <row r="1322" spans="1:6" x14ac:dyDescent="0.25">
      <c r="A1322">
        <v>1320</v>
      </c>
      <c r="B1322" t="s">
        <v>2656</v>
      </c>
      <c r="C1322" t="s">
        <v>2657</v>
      </c>
      <c r="D1322" t="s">
        <v>7</v>
      </c>
      <c r="E1322">
        <v>135.13200000000001</v>
      </c>
      <c r="F1322" s="1">
        <v>45217</v>
      </c>
    </row>
    <row r="1323" spans="1:6" x14ac:dyDescent="0.25">
      <c r="A1323">
        <v>1321</v>
      </c>
      <c r="B1323" t="s">
        <v>2658</v>
      </c>
      <c r="C1323" t="s">
        <v>2659</v>
      </c>
      <c r="D1323" t="s">
        <v>7</v>
      </c>
      <c r="E1323">
        <v>14.465</v>
      </c>
      <c r="F1323" s="1">
        <v>26149</v>
      </c>
    </row>
    <row r="1324" spans="1:6" x14ac:dyDescent="0.25">
      <c r="A1324">
        <v>1322</v>
      </c>
      <c r="B1324" t="s">
        <v>2660</v>
      </c>
      <c r="C1324" t="s">
        <v>2661</v>
      </c>
      <c r="D1324" t="s">
        <v>7</v>
      </c>
      <c r="E1324">
        <v>23.742999999999999</v>
      </c>
      <c r="F1324" s="1">
        <v>39708</v>
      </c>
    </row>
    <row r="1325" spans="1:6" x14ac:dyDescent="0.25">
      <c r="A1325">
        <v>1323</v>
      </c>
      <c r="B1325" t="s">
        <v>2662</v>
      </c>
      <c r="C1325" t="s">
        <v>2663</v>
      </c>
      <c r="D1325" t="s">
        <v>2664</v>
      </c>
      <c r="E1325">
        <v>14.714</v>
      </c>
      <c r="F1325" s="1">
        <v>37023</v>
      </c>
    </row>
    <row r="1326" spans="1:6" x14ac:dyDescent="0.25">
      <c r="A1326">
        <v>1324</v>
      </c>
      <c r="B1326" t="s">
        <v>2665</v>
      </c>
      <c r="C1326" t="s">
        <v>2666</v>
      </c>
      <c r="D1326" t="s">
        <v>21</v>
      </c>
      <c r="E1326">
        <v>21.323</v>
      </c>
      <c r="F1326" s="1">
        <v>36316</v>
      </c>
    </row>
    <row r="1327" spans="1:6" x14ac:dyDescent="0.25">
      <c r="A1327">
        <v>1325</v>
      </c>
      <c r="B1327" t="s">
        <v>2667</v>
      </c>
      <c r="C1327" t="s">
        <v>2668</v>
      </c>
      <c r="D1327" t="s">
        <v>7</v>
      </c>
      <c r="E1327">
        <v>21.489000000000001</v>
      </c>
      <c r="F1327" s="1">
        <v>16196</v>
      </c>
    </row>
    <row r="1328" spans="1:6" x14ac:dyDescent="0.25">
      <c r="A1328">
        <v>1326</v>
      </c>
      <c r="B1328" t="s">
        <v>2669</v>
      </c>
      <c r="C1328" t="s">
        <v>2670</v>
      </c>
      <c r="D1328" t="s">
        <v>90</v>
      </c>
      <c r="E1328">
        <v>28.097999999999999</v>
      </c>
      <c r="F1328" s="1">
        <v>34690</v>
      </c>
    </row>
    <row r="1329" spans="1:6" x14ac:dyDescent="0.25">
      <c r="A1329">
        <v>1327</v>
      </c>
      <c r="B1329" t="s">
        <v>2671</v>
      </c>
      <c r="C1329" t="s">
        <v>2672</v>
      </c>
      <c r="D1329" t="s">
        <v>7</v>
      </c>
      <c r="E1329">
        <v>24.036999999999999</v>
      </c>
      <c r="F1329" s="1">
        <v>31275</v>
      </c>
    </row>
    <row r="1330" spans="1:6" x14ac:dyDescent="0.25">
      <c r="A1330">
        <v>1328</v>
      </c>
      <c r="B1330" t="s">
        <v>2673</v>
      </c>
      <c r="C1330" t="s">
        <v>2674</v>
      </c>
      <c r="D1330" t="s">
        <v>18</v>
      </c>
      <c r="E1330">
        <v>22.366</v>
      </c>
      <c r="F1330" s="1">
        <v>37952</v>
      </c>
    </row>
    <row r="1331" spans="1:6" x14ac:dyDescent="0.25">
      <c r="A1331">
        <v>1329</v>
      </c>
      <c r="B1331" t="s">
        <v>2675</v>
      </c>
      <c r="C1331" t="s">
        <v>2676</v>
      </c>
      <c r="D1331" t="s">
        <v>65</v>
      </c>
      <c r="E1331">
        <v>11.67</v>
      </c>
      <c r="F1331" s="1">
        <v>42614</v>
      </c>
    </row>
    <row r="1332" spans="1:6" x14ac:dyDescent="0.25">
      <c r="A1332">
        <v>1330</v>
      </c>
      <c r="B1332" t="s">
        <v>2677</v>
      </c>
      <c r="C1332" t="s">
        <v>2678</v>
      </c>
      <c r="D1332" t="s">
        <v>7</v>
      </c>
      <c r="E1332">
        <v>10.654999999999999</v>
      </c>
      <c r="F1332" s="1">
        <v>36832</v>
      </c>
    </row>
    <row r="1333" spans="1:6" x14ac:dyDescent="0.25">
      <c r="A1333">
        <v>1331</v>
      </c>
      <c r="B1333" t="s">
        <v>2679</v>
      </c>
      <c r="C1333" t="s">
        <v>2680</v>
      </c>
      <c r="D1333" t="s">
        <v>26</v>
      </c>
      <c r="E1333">
        <v>21.048999999999999</v>
      </c>
      <c r="F1333" s="1">
        <v>38443</v>
      </c>
    </row>
    <row r="1334" spans="1:6" x14ac:dyDescent="0.25">
      <c r="A1334">
        <v>1332</v>
      </c>
      <c r="B1334" t="s">
        <v>2681</v>
      </c>
      <c r="C1334" t="s">
        <v>2682</v>
      </c>
      <c r="D1334" t="s">
        <v>7</v>
      </c>
      <c r="E1334">
        <v>244.45099999999999</v>
      </c>
      <c r="F1334" s="1">
        <v>36357</v>
      </c>
    </row>
    <row r="1335" spans="1:6" x14ac:dyDescent="0.25">
      <c r="A1335">
        <v>1333</v>
      </c>
      <c r="B1335" t="s">
        <v>2683</v>
      </c>
      <c r="C1335" t="s">
        <v>2684</v>
      </c>
      <c r="D1335" t="s">
        <v>7</v>
      </c>
      <c r="E1335">
        <v>56.627000000000002</v>
      </c>
      <c r="F1335" s="1">
        <v>45282</v>
      </c>
    </row>
    <row r="1336" spans="1:6" x14ac:dyDescent="0.25">
      <c r="A1336">
        <v>1334</v>
      </c>
      <c r="B1336" t="s">
        <v>2685</v>
      </c>
      <c r="C1336" t="s">
        <v>2686</v>
      </c>
      <c r="D1336" t="s">
        <v>7</v>
      </c>
      <c r="E1336">
        <v>16.579999999999998</v>
      </c>
      <c r="F1336" s="1">
        <v>44812</v>
      </c>
    </row>
    <row r="1337" spans="1:6" x14ac:dyDescent="0.25">
      <c r="A1337">
        <v>1335</v>
      </c>
      <c r="B1337" t="s">
        <v>2687</v>
      </c>
      <c r="C1337" t="s">
        <v>2688</v>
      </c>
      <c r="D1337" t="s">
        <v>7</v>
      </c>
      <c r="E1337">
        <v>28.335999999999999</v>
      </c>
      <c r="F1337" s="1">
        <v>43145</v>
      </c>
    </row>
    <row r="1338" spans="1:6" x14ac:dyDescent="0.25">
      <c r="A1338">
        <v>1336</v>
      </c>
      <c r="B1338" t="s">
        <v>2689</v>
      </c>
      <c r="C1338" t="s">
        <v>2690</v>
      </c>
      <c r="D1338" t="s">
        <v>39</v>
      </c>
      <c r="E1338">
        <v>13.204000000000001</v>
      </c>
      <c r="F1338" s="1">
        <v>41611</v>
      </c>
    </row>
    <row r="1339" spans="1:6" x14ac:dyDescent="0.25">
      <c r="A1339">
        <v>1337</v>
      </c>
      <c r="B1339" t="s">
        <v>2691</v>
      </c>
      <c r="C1339" t="s">
        <v>2692</v>
      </c>
      <c r="D1339" t="s">
        <v>7</v>
      </c>
      <c r="E1339">
        <v>21.82</v>
      </c>
      <c r="F1339" s="1">
        <v>31009</v>
      </c>
    </row>
    <row r="1340" spans="1:6" x14ac:dyDescent="0.25">
      <c r="A1340">
        <v>1338</v>
      </c>
      <c r="B1340" t="s">
        <v>2693</v>
      </c>
      <c r="C1340" t="s">
        <v>2694</v>
      </c>
      <c r="D1340" t="s">
        <v>7</v>
      </c>
      <c r="E1340">
        <v>32.747</v>
      </c>
      <c r="F1340" s="1">
        <v>31679</v>
      </c>
    </row>
    <row r="1341" spans="1:6" x14ac:dyDescent="0.25">
      <c r="A1341">
        <v>1339</v>
      </c>
      <c r="B1341" t="s">
        <v>2695</v>
      </c>
      <c r="C1341" t="s">
        <v>2696</v>
      </c>
      <c r="D1341" t="s">
        <v>7</v>
      </c>
      <c r="E1341">
        <v>46.613</v>
      </c>
      <c r="F1341" s="1">
        <v>38772</v>
      </c>
    </row>
    <row r="1342" spans="1:6" x14ac:dyDescent="0.25">
      <c r="A1342">
        <v>1340</v>
      </c>
      <c r="B1342" t="s">
        <v>2697</v>
      </c>
      <c r="C1342" t="s">
        <v>2698</v>
      </c>
      <c r="D1342" t="s">
        <v>7</v>
      </c>
      <c r="E1342">
        <v>40.283000000000001</v>
      </c>
      <c r="F1342" s="1">
        <v>43727</v>
      </c>
    </row>
    <row r="1343" spans="1:6" x14ac:dyDescent="0.25">
      <c r="A1343">
        <v>1341</v>
      </c>
      <c r="B1343" t="s">
        <v>2699</v>
      </c>
      <c r="C1343" t="s">
        <v>2700</v>
      </c>
      <c r="D1343" t="s">
        <v>7</v>
      </c>
      <c r="E1343">
        <v>17.885000000000002</v>
      </c>
      <c r="F1343" s="1">
        <v>24301</v>
      </c>
    </row>
    <row r="1344" spans="1:6" x14ac:dyDescent="0.25">
      <c r="A1344">
        <v>1342</v>
      </c>
      <c r="B1344" t="s">
        <v>2701</v>
      </c>
      <c r="C1344" t="s">
        <v>2702</v>
      </c>
      <c r="D1344" t="s">
        <v>7</v>
      </c>
      <c r="E1344">
        <v>49.468000000000004</v>
      </c>
      <c r="F1344" s="1">
        <v>42110</v>
      </c>
    </row>
    <row r="1345" spans="1:6" x14ac:dyDescent="0.25">
      <c r="A1345">
        <v>1343</v>
      </c>
      <c r="B1345" t="s">
        <v>2703</v>
      </c>
      <c r="C1345" t="s">
        <v>2704</v>
      </c>
      <c r="D1345" t="s">
        <v>56</v>
      </c>
      <c r="E1345">
        <v>26.995999999999999</v>
      </c>
      <c r="F1345" s="1">
        <v>41810</v>
      </c>
    </row>
    <row r="1346" spans="1:6" x14ac:dyDescent="0.25">
      <c r="A1346">
        <v>1344</v>
      </c>
      <c r="B1346" t="s">
        <v>2705</v>
      </c>
      <c r="C1346" t="s">
        <v>2706</v>
      </c>
      <c r="D1346" t="s">
        <v>21</v>
      </c>
      <c r="E1346">
        <v>8.0890000000000004</v>
      </c>
      <c r="F1346" s="1">
        <v>40658</v>
      </c>
    </row>
    <row r="1347" spans="1:6" x14ac:dyDescent="0.25">
      <c r="A1347">
        <v>1345</v>
      </c>
      <c r="B1347" t="s">
        <v>2707</v>
      </c>
      <c r="C1347" t="s">
        <v>2708</v>
      </c>
      <c r="D1347" t="s">
        <v>7</v>
      </c>
      <c r="E1347">
        <v>17.454000000000001</v>
      </c>
      <c r="F1347" s="1">
        <v>25661</v>
      </c>
    </row>
    <row r="1348" spans="1:6" x14ac:dyDescent="0.25">
      <c r="A1348">
        <v>1346</v>
      </c>
      <c r="B1348" t="s">
        <v>2709</v>
      </c>
      <c r="C1348" t="s">
        <v>2710</v>
      </c>
      <c r="D1348" t="s">
        <v>157</v>
      </c>
      <c r="E1348">
        <v>18.190999999999999</v>
      </c>
      <c r="F1348" s="1">
        <v>42802</v>
      </c>
    </row>
    <row r="1349" spans="1:6" x14ac:dyDescent="0.25">
      <c r="A1349">
        <v>1347</v>
      </c>
      <c r="B1349" t="s">
        <v>2711</v>
      </c>
      <c r="C1349" t="s">
        <v>2712</v>
      </c>
      <c r="D1349" t="s">
        <v>39</v>
      </c>
      <c r="E1349">
        <v>4.335</v>
      </c>
      <c r="F1349" s="1">
        <v>36147</v>
      </c>
    </row>
    <row r="1350" spans="1:6" x14ac:dyDescent="0.25">
      <c r="A1350">
        <v>1348</v>
      </c>
      <c r="B1350" t="s">
        <v>2713</v>
      </c>
      <c r="C1350" t="s">
        <v>2714</v>
      </c>
      <c r="D1350" t="s">
        <v>7</v>
      </c>
      <c r="E1350">
        <v>26.001000000000001</v>
      </c>
      <c r="F1350" s="1">
        <v>32857</v>
      </c>
    </row>
    <row r="1351" spans="1:6" x14ac:dyDescent="0.25">
      <c r="A1351">
        <v>1349</v>
      </c>
      <c r="B1351" t="s">
        <v>2715</v>
      </c>
      <c r="C1351" t="s">
        <v>2716</v>
      </c>
      <c r="D1351" t="s">
        <v>1553</v>
      </c>
      <c r="E1351">
        <v>25.286999999999999</v>
      </c>
      <c r="F1351" s="1">
        <v>38974</v>
      </c>
    </row>
    <row r="1352" spans="1:6" x14ac:dyDescent="0.25">
      <c r="A1352">
        <v>1350</v>
      </c>
      <c r="B1352" t="s">
        <v>2717</v>
      </c>
      <c r="C1352" t="s">
        <v>2718</v>
      </c>
      <c r="D1352" t="s">
        <v>7</v>
      </c>
      <c r="E1352">
        <v>26.762</v>
      </c>
      <c r="F1352" s="1">
        <v>11648</v>
      </c>
    </row>
    <row r="1353" spans="1:6" x14ac:dyDescent="0.25">
      <c r="A1353">
        <v>1351</v>
      </c>
      <c r="B1353" t="s">
        <v>2719</v>
      </c>
      <c r="C1353" t="s">
        <v>2720</v>
      </c>
      <c r="D1353" t="s">
        <v>412</v>
      </c>
      <c r="E1353">
        <v>18.611999999999998</v>
      </c>
      <c r="F1353" s="1">
        <v>35251</v>
      </c>
    </row>
    <row r="1354" spans="1:6" x14ac:dyDescent="0.25">
      <c r="A1354">
        <v>1352</v>
      </c>
      <c r="B1354" t="s">
        <v>2721</v>
      </c>
      <c r="C1354" t="s">
        <v>2722</v>
      </c>
      <c r="D1354" t="s">
        <v>157</v>
      </c>
      <c r="E1354">
        <v>18.693999999999999</v>
      </c>
      <c r="F1354" s="1">
        <v>42550</v>
      </c>
    </row>
    <row r="1355" spans="1:6" x14ac:dyDescent="0.25">
      <c r="A1355">
        <v>1353</v>
      </c>
      <c r="B1355" t="s">
        <v>2723</v>
      </c>
      <c r="C1355" t="s">
        <v>2724</v>
      </c>
      <c r="D1355" t="s">
        <v>39</v>
      </c>
      <c r="E1355">
        <v>14.27</v>
      </c>
      <c r="F1355" s="1">
        <v>22139</v>
      </c>
    </row>
    <row r="1356" spans="1:6" x14ac:dyDescent="0.25">
      <c r="A1356">
        <v>1354</v>
      </c>
      <c r="B1356" t="s">
        <v>2725</v>
      </c>
      <c r="C1356" t="s">
        <v>2726</v>
      </c>
      <c r="D1356" t="s">
        <v>185</v>
      </c>
      <c r="E1356">
        <v>11.031000000000001</v>
      </c>
      <c r="F1356" s="1">
        <v>37797</v>
      </c>
    </row>
    <row r="1357" spans="1:6" x14ac:dyDescent="0.25">
      <c r="A1357">
        <v>1355</v>
      </c>
      <c r="B1357" t="s">
        <v>2727</v>
      </c>
      <c r="C1357" t="s">
        <v>2728</v>
      </c>
      <c r="D1357" t="s">
        <v>7</v>
      </c>
      <c r="E1357">
        <v>25.548999999999999</v>
      </c>
      <c r="F1357" s="1">
        <v>34297</v>
      </c>
    </row>
    <row r="1358" spans="1:6" x14ac:dyDescent="0.25">
      <c r="A1358">
        <v>1356</v>
      </c>
      <c r="B1358" t="s">
        <v>2729</v>
      </c>
      <c r="C1358" t="s">
        <v>2730</v>
      </c>
      <c r="D1358" t="s">
        <v>7</v>
      </c>
      <c r="E1358">
        <v>13.986000000000001</v>
      </c>
      <c r="F1358" s="1">
        <v>26130</v>
      </c>
    </row>
    <row r="1359" spans="1:6" x14ac:dyDescent="0.25">
      <c r="A1359">
        <v>1357</v>
      </c>
      <c r="B1359" t="s">
        <v>2731</v>
      </c>
      <c r="C1359" t="s">
        <v>2732</v>
      </c>
      <c r="D1359" t="s">
        <v>157</v>
      </c>
      <c r="E1359">
        <v>12.865</v>
      </c>
      <c r="F1359" s="1">
        <v>34469</v>
      </c>
    </row>
    <row r="1360" spans="1:6" x14ac:dyDescent="0.25">
      <c r="A1360">
        <v>1358</v>
      </c>
      <c r="B1360" t="s">
        <v>2733</v>
      </c>
      <c r="C1360" t="s">
        <v>2734</v>
      </c>
      <c r="D1360" t="s">
        <v>7</v>
      </c>
      <c r="E1360">
        <v>17.448</v>
      </c>
      <c r="F1360" s="1">
        <v>44482</v>
      </c>
    </row>
    <row r="1361" spans="1:6" x14ac:dyDescent="0.25">
      <c r="A1361">
        <v>1359</v>
      </c>
      <c r="B1361" t="s">
        <v>2735</v>
      </c>
      <c r="C1361" t="s">
        <v>2736</v>
      </c>
      <c r="D1361" t="s">
        <v>7</v>
      </c>
      <c r="E1361">
        <v>95.451999999999998</v>
      </c>
      <c r="F1361" s="1">
        <v>44776</v>
      </c>
    </row>
    <row r="1362" spans="1:6" x14ac:dyDescent="0.25">
      <c r="A1362">
        <v>1360</v>
      </c>
      <c r="B1362" t="s">
        <v>2737</v>
      </c>
      <c r="C1362" t="s">
        <v>2738</v>
      </c>
      <c r="D1362" t="s">
        <v>185</v>
      </c>
      <c r="E1362">
        <v>8.1039999999999992</v>
      </c>
      <c r="F1362" s="1">
        <v>43258</v>
      </c>
    </row>
    <row r="1363" spans="1:6" x14ac:dyDescent="0.25">
      <c r="A1363">
        <v>1361</v>
      </c>
      <c r="B1363" t="s">
        <v>2739</v>
      </c>
      <c r="C1363" t="s">
        <v>2740</v>
      </c>
      <c r="D1363" t="s">
        <v>157</v>
      </c>
      <c r="E1363">
        <v>12.038</v>
      </c>
      <c r="F1363" s="1">
        <v>43418</v>
      </c>
    </row>
    <row r="1364" spans="1:6" x14ac:dyDescent="0.25">
      <c r="A1364">
        <v>1362</v>
      </c>
      <c r="B1364" t="s">
        <v>2741</v>
      </c>
      <c r="C1364" t="s">
        <v>2742</v>
      </c>
      <c r="D1364" t="s">
        <v>7</v>
      </c>
      <c r="E1364">
        <v>14.013</v>
      </c>
      <c r="F1364" s="1">
        <v>14124</v>
      </c>
    </row>
    <row r="1365" spans="1:6" x14ac:dyDescent="0.25">
      <c r="A1365">
        <v>1363</v>
      </c>
      <c r="B1365" t="s">
        <v>2743</v>
      </c>
      <c r="C1365" t="s">
        <v>2744</v>
      </c>
      <c r="D1365" t="s">
        <v>7</v>
      </c>
      <c r="E1365">
        <v>19.821000000000002</v>
      </c>
      <c r="F1365" s="1">
        <v>24821</v>
      </c>
    </row>
    <row r="1366" spans="1:6" x14ac:dyDescent="0.25">
      <c r="A1366">
        <v>1364</v>
      </c>
      <c r="B1366" t="s">
        <v>2745</v>
      </c>
      <c r="C1366" t="s">
        <v>2746</v>
      </c>
      <c r="D1366" t="s">
        <v>7</v>
      </c>
      <c r="E1366">
        <v>31.259</v>
      </c>
      <c r="F1366" s="1">
        <v>34328</v>
      </c>
    </row>
    <row r="1367" spans="1:6" x14ac:dyDescent="0.25">
      <c r="A1367">
        <v>1365</v>
      </c>
      <c r="B1367" t="s">
        <v>2747</v>
      </c>
      <c r="C1367" t="s">
        <v>2748</v>
      </c>
      <c r="D1367" t="s">
        <v>90</v>
      </c>
      <c r="E1367">
        <v>20.242000000000001</v>
      </c>
      <c r="F1367" s="1">
        <v>28523</v>
      </c>
    </row>
    <row r="1368" spans="1:6" x14ac:dyDescent="0.25">
      <c r="A1368">
        <v>1366</v>
      </c>
      <c r="B1368" t="s">
        <v>2749</v>
      </c>
      <c r="C1368" t="s">
        <v>2750</v>
      </c>
      <c r="D1368" t="s">
        <v>56</v>
      </c>
      <c r="E1368">
        <v>26.029</v>
      </c>
      <c r="F1368" s="1">
        <v>43434</v>
      </c>
    </row>
    <row r="1369" spans="1:6" x14ac:dyDescent="0.25">
      <c r="A1369">
        <v>1367</v>
      </c>
      <c r="B1369" t="s">
        <v>2751</v>
      </c>
      <c r="C1369" t="s">
        <v>2752</v>
      </c>
      <c r="D1369" t="s">
        <v>1553</v>
      </c>
      <c r="E1369">
        <v>23.173999999999999</v>
      </c>
      <c r="F1369" s="1">
        <v>32443</v>
      </c>
    </row>
    <row r="1370" spans="1:6" x14ac:dyDescent="0.25">
      <c r="A1370">
        <v>1368</v>
      </c>
      <c r="B1370" t="s">
        <v>2753</v>
      </c>
      <c r="C1370" t="s">
        <v>2754</v>
      </c>
      <c r="D1370" t="s">
        <v>7</v>
      </c>
      <c r="E1370">
        <v>47.933999999999997</v>
      </c>
      <c r="F1370" s="1">
        <v>33018</v>
      </c>
    </row>
    <row r="1371" spans="1:6" x14ac:dyDescent="0.25">
      <c r="A1371">
        <v>1369</v>
      </c>
      <c r="B1371" t="s">
        <v>2755</v>
      </c>
      <c r="C1371" t="s">
        <v>2756</v>
      </c>
      <c r="D1371" t="s">
        <v>7</v>
      </c>
      <c r="E1371">
        <v>47.055</v>
      </c>
      <c r="F1371" s="1">
        <v>44945</v>
      </c>
    </row>
    <row r="1372" spans="1:6" x14ac:dyDescent="0.25">
      <c r="A1372">
        <v>1370</v>
      </c>
      <c r="B1372" t="s">
        <v>2757</v>
      </c>
      <c r="C1372" t="s">
        <v>2758</v>
      </c>
      <c r="D1372" t="s">
        <v>7</v>
      </c>
      <c r="E1372">
        <v>18.550999999999998</v>
      </c>
      <c r="F1372" s="1">
        <v>37092</v>
      </c>
    </row>
    <row r="1373" spans="1:6" x14ac:dyDescent="0.25">
      <c r="A1373">
        <v>1371</v>
      </c>
      <c r="B1373" t="s">
        <v>2759</v>
      </c>
      <c r="C1373" t="s">
        <v>2760</v>
      </c>
      <c r="D1373" t="s">
        <v>7</v>
      </c>
      <c r="E1373">
        <v>14.614000000000001</v>
      </c>
      <c r="F1373" s="1">
        <v>36079</v>
      </c>
    </row>
    <row r="1374" spans="1:6" x14ac:dyDescent="0.25">
      <c r="A1374">
        <v>1372</v>
      </c>
      <c r="B1374" t="s">
        <v>2761</v>
      </c>
      <c r="C1374" t="s">
        <v>2762</v>
      </c>
      <c r="D1374" t="s">
        <v>7</v>
      </c>
      <c r="E1374">
        <v>75.036000000000001</v>
      </c>
      <c r="F1374" s="1">
        <v>45086</v>
      </c>
    </row>
    <row r="1375" spans="1:6" x14ac:dyDescent="0.25">
      <c r="A1375">
        <v>1373</v>
      </c>
      <c r="B1375" t="s">
        <v>2763</v>
      </c>
      <c r="C1375" t="s">
        <v>2764</v>
      </c>
      <c r="D1375" t="s">
        <v>7</v>
      </c>
      <c r="E1375">
        <v>66.582999999999998</v>
      </c>
      <c r="F1375" s="1">
        <v>43265</v>
      </c>
    </row>
    <row r="1376" spans="1:6" x14ac:dyDescent="0.25">
      <c r="A1376">
        <v>1374</v>
      </c>
      <c r="B1376" t="s">
        <v>2765</v>
      </c>
      <c r="C1376" t="s">
        <v>2766</v>
      </c>
      <c r="D1376" t="s">
        <v>21</v>
      </c>
      <c r="E1376">
        <v>24.634</v>
      </c>
      <c r="F1376" s="1">
        <v>40026</v>
      </c>
    </row>
    <row r="1377" spans="1:6" x14ac:dyDescent="0.25">
      <c r="A1377">
        <v>1375</v>
      </c>
      <c r="B1377" t="s">
        <v>2767</v>
      </c>
      <c r="C1377" t="s">
        <v>2768</v>
      </c>
      <c r="D1377" t="s">
        <v>7</v>
      </c>
      <c r="E1377">
        <v>53.994</v>
      </c>
      <c r="F1377" s="1">
        <v>37421</v>
      </c>
    </row>
    <row r="1378" spans="1:6" x14ac:dyDescent="0.25">
      <c r="A1378">
        <v>1376</v>
      </c>
      <c r="B1378" t="s">
        <v>2769</v>
      </c>
      <c r="C1378" t="s">
        <v>2770</v>
      </c>
      <c r="D1378" t="s">
        <v>21</v>
      </c>
      <c r="E1378">
        <v>24.78</v>
      </c>
      <c r="F1378" s="1">
        <v>40159</v>
      </c>
    </row>
    <row r="1379" spans="1:6" x14ac:dyDescent="0.25">
      <c r="A1379">
        <v>1377</v>
      </c>
      <c r="B1379" t="s">
        <v>2771</v>
      </c>
      <c r="C1379" t="s">
        <v>2772</v>
      </c>
      <c r="D1379" t="s">
        <v>7</v>
      </c>
      <c r="E1379">
        <v>16.315000000000001</v>
      </c>
      <c r="F1379" s="1">
        <v>20873</v>
      </c>
    </row>
    <row r="1380" spans="1:6" x14ac:dyDescent="0.25">
      <c r="A1380">
        <v>1378</v>
      </c>
      <c r="B1380" t="s">
        <v>2773</v>
      </c>
      <c r="C1380" t="s">
        <v>2774</v>
      </c>
      <c r="D1380" t="s">
        <v>7</v>
      </c>
      <c r="E1380">
        <v>16.524999999999999</v>
      </c>
      <c r="F1380" s="1">
        <v>29205</v>
      </c>
    </row>
    <row r="1381" spans="1:6" x14ac:dyDescent="0.25">
      <c r="A1381">
        <v>1379</v>
      </c>
      <c r="B1381" t="s">
        <v>2775</v>
      </c>
      <c r="C1381" t="s">
        <v>2776</v>
      </c>
      <c r="D1381" t="s">
        <v>7</v>
      </c>
      <c r="E1381">
        <v>30.24</v>
      </c>
      <c r="F1381" s="1">
        <v>36782</v>
      </c>
    </row>
    <row r="1382" spans="1:6" x14ac:dyDescent="0.25">
      <c r="A1382">
        <v>1380</v>
      </c>
      <c r="B1382" t="s">
        <v>2777</v>
      </c>
      <c r="C1382" t="s">
        <v>2778</v>
      </c>
      <c r="D1382" t="s">
        <v>7</v>
      </c>
      <c r="E1382">
        <v>20.425999999999998</v>
      </c>
      <c r="F1382" s="1">
        <v>20490</v>
      </c>
    </row>
    <row r="1383" spans="1:6" x14ac:dyDescent="0.25">
      <c r="A1383">
        <v>1381</v>
      </c>
      <c r="B1383" t="s">
        <v>2779</v>
      </c>
      <c r="C1383" t="s">
        <v>2780</v>
      </c>
      <c r="D1383" t="s">
        <v>56</v>
      </c>
      <c r="E1383">
        <v>19.768000000000001</v>
      </c>
      <c r="F1383" s="1">
        <v>38793</v>
      </c>
    </row>
    <row r="1384" spans="1:6" x14ac:dyDescent="0.25">
      <c r="A1384">
        <v>1382</v>
      </c>
      <c r="B1384" t="s">
        <v>2781</v>
      </c>
      <c r="C1384" t="s">
        <v>2782</v>
      </c>
      <c r="D1384" t="s">
        <v>7</v>
      </c>
      <c r="E1384">
        <v>56.968000000000004</v>
      </c>
      <c r="F1384" s="1">
        <v>32955</v>
      </c>
    </row>
    <row r="1385" spans="1:6" x14ac:dyDescent="0.25">
      <c r="A1385">
        <v>1383</v>
      </c>
      <c r="B1385" t="s">
        <v>2783</v>
      </c>
      <c r="C1385" t="s">
        <v>2784</v>
      </c>
      <c r="D1385" t="s">
        <v>7</v>
      </c>
      <c r="E1385">
        <v>50.932000000000002</v>
      </c>
      <c r="F1385" s="1">
        <v>41929</v>
      </c>
    </row>
    <row r="1386" spans="1:6" x14ac:dyDescent="0.25">
      <c r="A1386">
        <v>1384</v>
      </c>
      <c r="B1386" t="s">
        <v>2785</v>
      </c>
      <c r="C1386" t="s">
        <v>2786</v>
      </c>
      <c r="D1386" t="s">
        <v>7</v>
      </c>
      <c r="E1386">
        <v>5.6139999999999999</v>
      </c>
      <c r="F1386" s="1">
        <v>39199</v>
      </c>
    </row>
    <row r="1387" spans="1:6" x14ac:dyDescent="0.25">
      <c r="A1387">
        <v>1385</v>
      </c>
      <c r="B1387" t="s">
        <v>2787</v>
      </c>
      <c r="C1387" t="s">
        <v>2788</v>
      </c>
      <c r="D1387" t="s">
        <v>7</v>
      </c>
      <c r="E1387">
        <v>20.928000000000001</v>
      </c>
      <c r="F1387" s="1">
        <v>32794</v>
      </c>
    </row>
    <row r="1388" spans="1:6" x14ac:dyDescent="0.25">
      <c r="A1388">
        <v>1386</v>
      </c>
      <c r="B1388" t="s">
        <v>2789</v>
      </c>
      <c r="C1388" t="s">
        <v>2790</v>
      </c>
      <c r="D1388" t="s">
        <v>7</v>
      </c>
      <c r="E1388">
        <v>31.244</v>
      </c>
      <c r="F1388" s="1">
        <v>41927</v>
      </c>
    </row>
    <row r="1389" spans="1:6" x14ac:dyDescent="0.25">
      <c r="A1389">
        <v>1387</v>
      </c>
      <c r="B1389" t="s">
        <v>2791</v>
      </c>
      <c r="C1389" t="s">
        <v>2792</v>
      </c>
      <c r="D1389" t="s">
        <v>7</v>
      </c>
      <c r="E1389">
        <v>32.598999999999997</v>
      </c>
      <c r="F1389" s="1">
        <v>39060</v>
      </c>
    </row>
    <row r="1390" spans="1:6" x14ac:dyDescent="0.25">
      <c r="A1390">
        <v>1388</v>
      </c>
      <c r="B1390" t="s">
        <v>2793</v>
      </c>
      <c r="C1390" t="s">
        <v>2794</v>
      </c>
      <c r="D1390" t="s">
        <v>412</v>
      </c>
      <c r="E1390">
        <v>15.281000000000001</v>
      </c>
      <c r="F1390" s="1">
        <v>38457</v>
      </c>
    </row>
    <row r="1391" spans="1:6" x14ac:dyDescent="0.25">
      <c r="A1391">
        <v>1389</v>
      </c>
      <c r="B1391" t="s">
        <v>2795</v>
      </c>
      <c r="C1391" t="s">
        <v>2796</v>
      </c>
      <c r="D1391" t="s">
        <v>39</v>
      </c>
      <c r="E1391">
        <v>14.03</v>
      </c>
      <c r="F1391" s="1">
        <v>44987</v>
      </c>
    </row>
    <row r="1392" spans="1:6" x14ac:dyDescent="0.25">
      <c r="A1392">
        <v>1390</v>
      </c>
      <c r="B1392" t="s">
        <v>2797</v>
      </c>
      <c r="C1392" t="s">
        <v>2798</v>
      </c>
      <c r="D1392" t="s">
        <v>7</v>
      </c>
      <c r="E1392">
        <v>53.491999999999997</v>
      </c>
      <c r="F1392" s="1">
        <v>38258</v>
      </c>
    </row>
    <row r="1393" spans="1:6" x14ac:dyDescent="0.25">
      <c r="A1393">
        <v>1391</v>
      </c>
      <c r="B1393" t="s">
        <v>2799</v>
      </c>
      <c r="C1393" t="s">
        <v>2800</v>
      </c>
      <c r="D1393" t="s">
        <v>7</v>
      </c>
      <c r="E1393">
        <v>32.19</v>
      </c>
      <c r="F1393" s="1">
        <v>34187</v>
      </c>
    </row>
    <row r="1394" spans="1:6" x14ac:dyDescent="0.25">
      <c r="A1394">
        <v>1392</v>
      </c>
      <c r="B1394" t="s">
        <v>2801</v>
      </c>
      <c r="C1394" t="s">
        <v>2802</v>
      </c>
      <c r="D1394" t="s">
        <v>21</v>
      </c>
      <c r="E1394">
        <v>11.385999999999999</v>
      </c>
      <c r="F1394" s="1">
        <v>42154</v>
      </c>
    </row>
    <row r="1395" spans="1:6" x14ac:dyDescent="0.25">
      <c r="A1395">
        <v>1393</v>
      </c>
      <c r="B1395" t="s">
        <v>2803</v>
      </c>
      <c r="C1395" t="s">
        <v>2804</v>
      </c>
      <c r="D1395" t="s">
        <v>7</v>
      </c>
      <c r="E1395">
        <v>43.348999999999997</v>
      </c>
      <c r="F1395" s="1">
        <v>38100</v>
      </c>
    </row>
    <row r="1396" spans="1:6" x14ac:dyDescent="0.25">
      <c r="A1396">
        <v>1394</v>
      </c>
      <c r="B1396" t="s">
        <v>2805</v>
      </c>
      <c r="C1396" t="s">
        <v>2806</v>
      </c>
      <c r="D1396" t="s">
        <v>7</v>
      </c>
      <c r="E1396">
        <v>39.597999999999999</v>
      </c>
      <c r="F1396" s="1">
        <v>39792</v>
      </c>
    </row>
    <row r="1397" spans="1:6" x14ac:dyDescent="0.25">
      <c r="A1397">
        <v>1395</v>
      </c>
      <c r="B1397" t="s">
        <v>2807</v>
      </c>
      <c r="C1397" t="s">
        <v>2808</v>
      </c>
      <c r="D1397" t="s">
        <v>56</v>
      </c>
      <c r="E1397">
        <v>20.609000000000002</v>
      </c>
      <c r="F1397" s="1">
        <v>43714</v>
      </c>
    </row>
    <row r="1398" spans="1:6" x14ac:dyDescent="0.25">
      <c r="A1398">
        <v>1396</v>
      </c>
      <c r="B1398" t="s">
        <v>2809</v>
      </c>
      <c r="C1398" t="s">
        <v>2810</v>
      </c>
      <c r="D1398" t="s">
        <v>7</v>
      </c>
      <c r="E1398">
        <v>49.292000000000002</v>
      </c>
      <c r="F1398" s="1">
        <v>26290</v>
      </c>
    </row>
    <row r="1399" spans="1:6" x14ac:dyDescent="0.25">
      <c r="A1399">
        <v>1397</v>
      </c>
      <c r="B1399" t="s">
        <v>2811</v>
      </c>
      <c r="C1399" t="s">
        <v>2812</v>
      </c>
      <c r="D1399" t="s">
        <v>90</v>
      </c>
      <c r="E1399">
        <v>22.315000000000001</v>
      </c>
      <c r="F1399" s="1">
        <v>40892</v>
      </c>
    </row>
    <row r="1400" spans="1:6" x14ac:dyDescent="0.25">
      <c r="A1400">
        <v>1398</v>
      </c>
      <c r="B1400" t="s">
        <v>2813</v>
      </c>
      <c r="C1400" t="s">
        <v>2814</v>
      </c>
      <c r="D1400" t="s">
        <v>7</v>
      </c>
      <c r="E1400">
        <v>14.907999999999999</v>
      </c>
      <c r="F1400" s="1">
        <v>27333</v>
      </c>
    </row>
    <row r="1401" spans="1:6" x14ac:dyDescent="0.25">
      <c r="A1401">
        <v>1399</v>
      </c>
      <c r="B1401" t="s">
        <v>2815</v>
      </c>
      <c r="C1401" t="s">
        <v>2816</v>
      </c>
      <c r="D1401" t="s">
        <v>7</v>
      </c>
      <c r="E1401">
        <v>27.329000000000001</v>
      </c>
      <c r="F1401" s="1">
        <v>18899</v>
      </c>
    </row>
    <row r="1402" spans="1:6" x14ac:dyDescent="0.25">
      <c r="A1402">
        <v>1400</v>
      </c>
      <c r="B1402" t="s">
        <v>2817</v>
      </c>
      <c r="C1402" t="s">
        <v>2818</v>
      </c>
      <c r="D1402" t="s">
        <v>7</v>
      </c>
      <c r="E1402">
        <v>176.749</v>
      </c>
      <c r="F1402" s="1">
        <v>43546</v>
      </c>
    </row>
    <row r="1403" spans="1:6" x14ac:dyDescent="0.25">
      <c r="A1403">
        <v>1401</v>
      </c>
      <c r="B1403" t="s">
        <v>2819</v>
      </c>
      <c r="C1403" t="s">
        <v>2820</v>
      </c>
      <c r="D1403" t="s">
        <v>7</v>
      </c>
      <c r="E1403">
        <v>12.54</v>
      </c>
      <c r="F1403" s="1">
        <v>16457</v>
      </c>
    </row>
    <row r="1404" spans="1:6" x14ac:dyDescent="0.25">
      <c r="A1404">
        <v>1402</v>
      </c>
      <c r="B1404" t="s">
        <v>2821</v>
      </c>
      <c r="C1404" t="s">
        <v>2822</v>
      </c>
      <c r="D1404" t="s">
        <v>157</v>
      </c>
      <c r="E1404">
        <v>27.42</v>
      </c>
      <c r="F1404" s="1">
        <v>34360</v>
      </c>
    </row>
    <row r="1405" spans="1:6" x14ac:dyDescent="0.25">
      <c r="A1405">
        <v>1403</v>
      </c>
      <c r="B1405" t="s">
        <v>2823</v>
      </c>
      <c r="C1405" t="s">
        <v>2824</v>
      </c>
      <c r="D1405" t="s">
        <v>7</v>
      </c>
      <c r="E1405">
        <v>39.533000000000001</v>
      </c>
      <c r="F1405" s="1">
        <v>44854</v>
      </c>
    </row>
    <row r="1406" spans="1:6" x14ac:dyDescent="0.25">
      <c r="A1406">
        <v>1404</v>
      </c>
      <c r="B1406" t="s">
        <v>2825</v>
      </c>
      <c r="C1406" t="s">
        <v>2826</v>
      </c>
      <c r="D1406" t="s">
        <v>7</v>
      </c>
      <c r="E1406">
        <v>13.962</v>
      </c>
      <c r="F1406" s="1">
        <v>26423</v>
      </c>
    </row>
    <row r="1407" spans="1:6" x14ac:dyDescent="0.25">
      <c r="A1407">
        <v>1405</v>
      </c>
      <c r="B1407" t="s">
        <v>2827</v>
      </c>
      <c r="C1407" t="s">
        <v>2828</v>
      </c>
      <c r="D1407" t="s">
        <v>7</v>
      </c>
      <c r="E1407">
        <v>26.116</v>
      </c>
      <c r="F1407" s="1">
        <v>33137</v>
      </c>
    </row>
    <row r="1408" spans="1:6" x14ac:dyDescent="0.25">
      <c r="A1408">
        <v>1406</v>
      </c>
      <c r="B1408" t="s">
        <v>2829</v>
      </c>
      <c r="C1408" t="s">
        <v>2830</v>
      </c>
      <c r="D1408" t="s">
        <v>7</v>
      </c>
      <c r="E1408">
        <v>22.324999999999999</v>
      </c>
      <c r="F1408" s="1">
        <v>33451</v>
      </c>
    </row>
    <row r="1409" spans="1:6" x14ac:dyDescent="0.25">
      <c r="A1409">
        <v>1407</v>
      </c>
      <c r="B1409" t="s">
        <v>2831</v>
      </c>
      <c r="C1409" t="s">
        <v>2832</v>
      </c>
      <c r="D1409" t="s">
        <v>7</v>
      </c>
      <c r="E1409">
        <v>22.683</v>
      </c>
      <c r="F1409" s="1">
        <v>43021</v>
      </c>
    </row>
    <row r="1410" spans="1:6" x14ac:dyDescent="0.25">
      <c r="A1410">
        <v>1408</v>
      </c>
      <c r="B1410" t="s">
        <v>2833</v>
      </c>
      <c r="C1410" t="s">
        <v>2834</v>
      </c>
      <c r="D1410" t="s">
        <v>7</v>
      </c>
      <c r="E1410">
        <v>26.138000000000002</v>
      </c>
      <c r="F1410" s="1">
        <v>36461</v>
      </c>
    </row>
    <row r="1411" spans="1:6" x14ac:dyDescent="0.25">
      <c r="A1411">
        <v>1409</v>
      </c>
      <c r="B1411" t="s">
        <v>2835</v>
      </c>
      <c r="C1411" t="s">
        <v>2836</v>
      </c>
      <c r="D1411" t="s">
        <v>7</v>
      </c>
      <c r="E1411">
        <v>31.355</v>
      </c>
      <c r="F1411" s="1">
        <v>30106</v>
      </c>
    </row>
    <row r="1412" spans="1:6" x14ac:dyDescent="0.25">
      <c r="A1412">
        <v>1410</v>
      </c>
      <c r="B1412" t="s">
        <v>2837</v>
      </c>
      <c r="C1412" t="s">
        <v>2838</v>
      </c>
      <c r="D1412" t="s">
        <v>157</v>
      </c>
      <c r="E1412">
        <v>39.347999999999999</v>
      </c>
      <c r="F1412" s="1">
        <v>40828</v>
      </c>
    </row>
    <row r="1413" spans="1:6" x14ac:dyDescent="0.25">
      <c r="A1413">
        <v>1411</v>
      </c>
      <c r="B1413" t="s">
        <v>2839</v>
      </c>
      <c r="C1413" t="s">
        <v>2840</v>
      </c>
      <c r="D1413" t="s">
        <v>7</v>
      </c>
      <c r="E1413">
        <v>22.530999999999999</v>
      </c>
      <c r="F1413" s="1">
        <v>27620</v>
      </c>
    </row>
    <row r="1414" spans="1:6" x14ac:dyDescent="0.25">
      <c r="A1414">
        <v>1412</v>
      </c>
      <c r="B1414" t="s">
        <v>2841</v>
      </c>
      <c r="C1414" t="s">
        <v>2842</v>
      </c>
      <c r="D1414" t="s">
        <v>7</v>
      </c>
      <c r="E1414">
        <v>21.631</v>
      </c>
      <c r="F1414" s="1">
        <v>17092</v>
      </c>
    </row>
    <row r="1415" spans="1:6" x14ac:dyDescent="0.25">
      <c r="A1415">
        <v>1413</v>
      </c>
      <c r="B1415" t="s">
        <v>2843</v>
      </c>
      <c r="C1415" t="s">
        <v>2844</v>
      </c>
      <c r="D1415" t="s">
        <v>7</v>
      </c>
      <c r="E1415">
        <v>24.363</v>
      </c>
      <c r="F1415" s="1">
        <v>20591</v>
      </c>
    </row>
    <row r="1416" spans="1:6" x14ac:dyDescent="0.25">
      <c r="A1416">
        <v>1414</v>
      </c>
      <c r="B1416" t="s">
        <v>2845</v>
      </c>
      <c r="C1416" t="s">
        <v>2846</v>
      </c>
      <c r="D1416" t="s">
        <v>7</v>
      </c>
      <c r="E1416">
        <v>50.735999999999997</v>
      </c>
      <c r="F1416" s="1">
        <v>38443</v>
      </c>
    </row>
    <row r="1417" spans="1:6" x14ac:dyDescent="0.25">
      <c r="A1417">
        <v>1415</v>
      </c>
      <c r="B1417" t="s">
        <v>2847</v>
      </c>
      <c r="C1417" t="s">
        <v>2848</v>
      </c>
      <c r="D1417" t="s">
        <v>39</v>
      </c>
      <c r="E1417">
        <v>15.042999999999999</v>
      </c>
      <c r="F1417" s="1">
        <v>43832</v>
      </c>
    </row>
    <row r="1418" spans="1:6" x14ac:dyDescent="0.25">
      <c r="A1418">
        <v>1416</v>
      </c>
      <c r="B1418" t="s">
        <v>2849</v>
      </c>
      <c r="C1418" t="s">
        <v>2850</v>
      </c>
      <c r="D1418" t="s">
        <v>157</v>
      </c>
      <c r="E1418">
        <v>10.752000000000001</v>
      </c>
      <c r="F1418" s="1">
        <v>43439</v>
      </c>
    </row>
    <row r="1419" spans="1:6" x14ac:dyDescent="0.25">
      <c r="A1419">
        <v>1417</v>
      </c>
      <c r="B1419" t="s">
        <v>2851</v>
      </c>
      <c r="C1419" t="s">
        <v>2852</v>
      </c>
      <c r="D1419" t="s">
        <v>7</v>
      </c>
      <c r="E1419">
        <v>17.802</v>
      </c>
      <c r="F1419" s="1">
        <v>42146</v>
      </c>
    </row>
    <row r="1420" spans="1:6" x14ac:dyDescent="0.25">
      <c r="A1420">
        <v>1418</v>
      </c>
      <c r="B1420" t="s">
        <v>2853</v>
      </c>
      <c r="C1420" t="s">
        <v>2854</v>
      </c>
      <c r="D1420" t="s">
        <v>7</v>
      </c>
      <c r="E1420">
        <v>11.574999999999999</v>
      </c>
      <c r="F1420" s="1">
        <v>22630</v>
      </c>
    </row>
    <row r="1421" spans="1:6" x14ac:dyDescent="0.25">
      <c r="A1421">
        <v>1419</v>
      </c>
      <c r="B1421" t="s">
        <v>2855</v>
      </c>
      <c r="C1421" t="s">
        <v>2856</v>
      </c>
      <c r="D1421" t="s">
        <v>7</v>
      </c>
      <c r="E1421">
        <v>50.515000000000001</v>
      </c>
      <c r="F1421" s="1">
        <v>35720</v>
      </c>
    </row>
    <row r="1422" spans="1:6" x14ac:dyDescent="0.25">
      <c r="A1422">
        <v>1420</v>
      </c>
      <c r="B1422" t="s">
        <v>2857</v>
      </c>
      <c r="C1422" t="s">
        <v>2858</v>
      </c>
      <c r="D1422" t="s">
        <v>401</v>
      </c>
      <c r="E1422">
        <v>4.4610000000000003</v>
      </c>
      <c r="F1422" s="1">
        <v>40297</v>
      </c>
    </row>
    <row r="1423" spans="1:6" x14ac:dyDescent="0.25">
      <c r="A1423">
        <v>1421</v>
      </c>
      <c r="B1423" t="s">
        <v>2859</v>
      </c>
      <c r="C1423" t="s">
        <v>2860</v>
      </c>
      <c r="D1423" t="s">
        <v>157</v>
      </c>
      <c r="E1423">
        <v>12.247999999999999</v>
      </c>
      <c r="F1423" s="1">
        <v>44650</v>
      </c>
    </row>
    <row r="1424" spans="1:6" x14ac:dyDescent="0.25">
      <c r="A1424">
        <v>1422</v>
      </c>
      <c r="B1424" t="s">
        <v>2861</v>
      </c>
      <c r="C1424" t="s">
        <v>2862</v>
      </c>
      <c r="D1424" t="s">
        <v>39</v>
      </c>
      <c r="E1424">
        <v>5.6440000000000001</v>
      </c>
      <c r="F1424" s="1">
        <v>43123</v>
      </c>
    </row>
    <row r="1425" spans="1:6" x14ac:dyDescent="0.25">
      <c r="A1425">
        <v>1423</v>
      </c>
      <c r="B1425" t="s">
        <v>2863</v>
      </c>
      <c r="C1425" t="s">
        <v>2864</v>
      </c>
      <c r="D1425" t="s">
        <v>1099</v>
      </c>
      <c r="E1425">
        <v>22.117000000000001</v>
      </c>
      <c r="F1425" s="1">
        <v>43259</v>
      </c>
    </row>
    <row r="1426" spans="1:6" x14ac:dyDescent="0.25">
      <c r="A1426">
        <v>1424</v>
      </c>
      <c r="B1426" t="s">
        <v>2865</v>
      </c>
      <c r="C1426" t="s">
        <v>2866</v>
      </c>
      <c r="D1426" t="s">
        <v>7</v>
      </c>
      <c r="E1426">
        <v>117.166</v>
      </c>
      <c r="F1426" s="1">
        <v>42935</v>
      </c>
    </row>
    <row r="1427" spans="1:6" x14ac:dyDescent="0.25">
      <c r="A1427">
        <v>1425</v>
      </c>
      <c r="B1427" t="s">
        <v>2867</v>
      </c>
      <c r="C1427" t="s">
        <v>2868</v>
      </c>
      <c r="D1427" t="s">
        <v>7</v>
      </c>
      <c r="E1427">
        <v>63.241</v>
      </c>
      <c r="F1427" s="1">
        <v>33921</v>
      </c>
    </row>
    <row r="1428" spans="1:6" x14ac:dyDescent="0.25">
      <c r="A1428">
        <v>1426</v>
      </c>
      <c r="B1428" t="s">
        <v>2869</v>
      </c>
      <c r="C1428" t="s">
        <v>2870</v>
      </c>
      <c r="D1428" t="s">
        <v>26</v>
      </c>
      <c r="E1428">
        <v>22.15</v>
      </c>
      <c r="F1428" s="1">
        <v>37344</v>
      </c>
    </row>
    <row r="1429" spans="1:6" x14ac:dyDescent="0.25">
      <c r="A1429">
        <v>1427</v>
      </c>
      <c r="B1429" t="s">
        <v>301</v>
      </c>
      <c r="C1429" t="s">
        <v>2871</v>
      </c>
      <c r="D1429" t="s">
        <v>7</v>
      </c>
      <c r="E1429">
        <v>138.61199999999999</v>
      </c>
      <c r="F1429" s="1">
        <v>11788</v>
      </c>
    </row>
    <row r="1430" spans="1:6" x14ac:dyDescent="0.25">
      <c r="A1430">
        <v>1428</v>
      </c>
      <c r="B1430" t="s">
        <v>2872</v>
      </c>
      <c r="C1430" t="s">
        <v>2873</v>
      </c>
      <c r="D1430" t="s">
        <v>7</v>
      </c>
      <c r="E1430">
        <v>25.224</v>
      </c>
      <c r="F1430" s="1">
        <v>44680</v>
      </c>
    </row>
    <row r="1431" spans="1:6" x14ac:dyDescent="0.25">
      <c r="A1431">
        <v>1429</v>
      </c>
      <c r="B1431" t="s">
        <v>2874</v>
      </c>
      <c r="C1431" t="s">
        <v>2875</v>
      </c>
      <c r="D1431" t="s">
        <v>7</v>
      </c>
      <c r="E1431">
        <v>11.429</v>
      </c>
      <c r="F1431" s="1">
        <v>13103</v>
      </c>
    </row>
    <row r="1432" spans="1:6" x14ac:dyDescent="0.25">
      <c r="A1432">
        <v>1430</v>
      </c>
      <c r="B1432" t="s">
        <v>2876</v>
      </c>
      <c r="C1432" t="s">
        <v>2877</v>
      </c>
      <c r="D1432" t="s">
        <v>7</v>
      </c>
      <c r="E1432">
        <v>95.165999999999997</v>
      </c>
      <c r="F1432" s="1">
        <v>44341</v>
      </c>
    </row>
    <row r="1433" spans="1:6" x14ac:dyDescent="0.25">
      <c r="A1433">
        <v>1431</v>
      </c>
      <c r="B1433" t="s">
        <v>2878</v>
      </c>
      <c r="C1433" t="s">
        <v>2879</v>
      </c>
      <c r="D1433" t="s">
        <v>7</v>
      </c>
      <c r="E1433">
        <v>45.875</v>
      </c>
      <c r="F1433" s="1">
        <v>43048</v>
      </c>
    </row>
    <row r="1434" spans="1:6" x14ac:dyDescent="0.25">
      <c r="A1434">
        <v>1432</v>
      </c>
      <c r="B1434" t="s">
        <v>2880</v>
      </c>
      <c r="C1434" t="s">
        <v>2881</v>
      </c>
      <c r="D1434" t="s">
        <v>7</v>
      </c>
      <c r="E1434">
        <v>340.24799999999999</v>
      </c>
      <c r="F1434" s="1">
        <v>42914</v>
      </c>
    </row>
    <row r="1435" spans="1:6" x14ac:dyDescent="0.25">
      <c r="A1435">
        <v>1433</v>
      </c>
      <c r="B1435" t="s">
        <v>2882</v>
      </c>
      <c r="C1435" t="s">
        <v>2883</v>
      </c>
      <c r="D1435" t="s">
        <v>774</v>
      </c>
      <c r="E1435">
        <v>17.806999999999999</v>
      </c>
      <c r="F1435" s="1">
        <v>39970</v>
      </c>
    </row>
    <row r="1436" spans="1:6" x14ac:dyDescent="0.25">
      <c r="A1436">
        <v>1434</v>
      </c>
      <c r="B1436" t="s">
        <v>2884</v>
      </c>
      <c r="C1436" t="s">
        <v>2885</v>
      </c>
      <c r="D1436" t="s">
        <v>157</v>
      </c>
      <c r="E1436">
        <v>25.145</v>
      </c>
      <c r="F1436" s="1">
        <v>32273</v>
      </c>
    </row>
    <row r="1437" spans="1:6" x14ac:dyDescent="0.25">
      <c r="A1437">
        <v>1435</v>
      </c>
      <c r="B1437" t="s">
        <v>2886</v>
      </c>
      <c r="C1437" t="s">
        <v>2887</v>
      </c>
      <c r="D1437" t="s">
        <v>7</v>
      </c>
      <c r="E1437">
        <v>24.122</v>
      </c>
      <c r="F1437" s="1">
        <v>42055</v>
      </c>
    </row>
    <row r="1438" spans="1:6" x14ac:dyDescent="0.25">
      <c r="A1438">
        <v>1436</v>
      </c>
      <c r="B1438" t="s">
        <v>2888</v>
      </c>
      <c r="C1438" t="s">
        <v>2889</v>
      </c>
      <c r="D1438" t="s">
        <v>26</v>
      </c>
      <c r="E1438">
        <v>20.003</v>
      </c>
      <c r="F1438" s="1">
        <v>41326</v>
      </c>
    </row>
    <row r="1439" spans="1:6" x14ac:dyDescent="0.25">
      <c r="A1439">
        <v>1437</v>
      </c>
      <c r="B1439" t="s">
        <v>2890</v>
      </c>
      <c r="C1439" t="s">
        <v>2891</v>
      </c>
      <c r="D1439" t="s">
        <v>7</v>
      </c>
      <c r="E1439">
        <v>13.246</v>
      </c>
      <c r="F1439" s="1">
        <v>30293</v>
      </c>
    </row>
    <row r="1440" spans="1:6" x14ac:dyDescent="0.25">
      <c r="A1440">
        <v>1438</v>
      </c>
      <c r="B1440" t="s">
        <v>2892</v>
      </c>
      <c r="C1440" t="s">
        <v>2893</v>
      </c>
      <c r="D1440" t="s">
        <v>7</v>
      </c>
      <c r="E1440">
        <v>52.808</v>
      </c>
      <c r="F1440" s="1">
        <v>14160</v>
      </c>
    </row>
    <row r="1441" spans="1:6" x14ac:dyDescent="0.25">
      <c r="A1441">
        <v>1439</v>
      </c>
      <c r="B1441" t="s">
        <v>2894</v>
      </c>
      <c r="C1441" t="s">
        <v>2895</v>
      </c>
      <c r="D1441" t="s">
        <v>7</v>
      </c>
      <c r="E1441">
        <v>36.08</v>
      </c>
      <c r="F1441" s="1">
        <v>34880</v>
      </c>
    </row>
    <row r="1442" spans="1:6" x14ac:dyDescent="0.25">
      <c r="A1442">
        <v>1440</v>
      </c>
      <c r="B1442" t="s">
        <v>2896</v>
      </c>
      <c r="C1442" t="s">
        <v>2897</v>
      </c>
      <c r="D1442" t="s">
        <v>7</v>
      </c>
      <c r="E1442">
        <v>544.274</v>
      </c>
      <c r="F1442" s="1">
        <v>45266</v>
      </c>
    </row>
    <row r="1443" spans="1:6" x14ac:dyDescent="0.25">
      <c r="A1443">
        <v>1441</v>
      </c>
      <c r="B1443" t="s">
        <v>2898</v>
      </c>
      <c r="C1443" t="s">
        <v>2899</v>
      </c>
      <c r="D1443" t="s">
        <v>157</v>
      </c>
      <c r="E1443">
        <v>6.6390000000000002</v>
      </c>
      <c r="F1443" s="1">
        <v>42795</v>
      </c>
    </row>
    <row r="1444" spans="1:6" x14ac:dyDescent="0.25">
      <c r="A1444">
        <v>1442</v>
      </c>
      <c r="B1444" t="s">
        <v>2900</v>
      </c>
      <c r="C1444" t="s">
        <v>2901</v>
      </c>
      <c r="D1444" t="s">
        <v>90</v>
      </c>
      <c r="E1444">
        <v>17.916</v>
      </c>
      <c r="F1444" s="1">
        <v>40143</v>
      </c>
    </row>
    <row r="1445" spans="1:6" x14ac:dyDescent="0.25">
      <c r="A1445">
        <v>1443</v>
      </c>
      <c r="B1445" t="s">
        <v>2902</v>
      </c>
      <c r="C1445" t="s">
        <v>2903</v>
      </c>
      <c r="D1445" t="s">
        <v>2126</v>
      </c>
      <c r="E1445">
        <v>11.081</v>
      </c>
      <c r="F1445" s="1">
        <v>32358</v>
      </c>
    </row>
    <row r="1446" spans="1:6" x14ac:dyDescent="0.25">
      <c r="A1446">
        <v>1444</v>
      </c>
      <c r="B1446" t="s">
        <v>2904</v>
      </c>
      <c r="C1446" t="s">
        <v>2905</v>
      </c>
      <c r="D1446" t="s">
        <v>7</v>
      </c>
      <c r="E1446">
        <v>90.405000000000001</v>
      </c>
      <c r="F1446" s="1">
        <v>36152</v>
      </c>
    </row>
    <row r="1447" spans="1:6" x14ac:dyDescent="0.25">
      <c r="A1447">
        <v>1445</v>
      </c>
      <c r="B1447" t="s">
        <v>2906</v>
      </c>
      <c r="C1447" t="s">
        <v>2907</v>
      </c>
      <c r="D1447" t="s">
        <v>7</v>
      </c>
      <c r="E1447">
        <v>12.398999999999999</v>
      </c>
      <c r="F1447" s="1">
        <v>44889</v>
      </c>
    </row>
    <row r="1448" spans="1:6" x14ac:dyDescent="0.25">
      <c r="A1448">
        <v>1446</v>
      </c>
      <c r="B1448" t="s">
        <v>2908</v>
      </c>
      <c r="C1448" t="s">
        <v>2909</v>
      </c>
      <c r="D1448" t="s">
        <v>7</v>
      </c>
      <c r="E1448">
        <v>23.315000000000001</v>
      </c>
      <c r="F1448" s="1">
        <v>44524</v>
      </c>
    </row>
    <row r="1449" spans="1:6" x14ac:dyDescent="0.25">
      <c r="A1449">
        <v>1447</v>
      </c>
      <c r="B1449" t="s">
        <v>2910</v>
      </c>
      <c r="C1449" t="s">
        <v>2911</v>
      </c>
      <c r="D1449" t="s">
        <v>7</v>
      </c>
      <c r="E1449">
        <v>17.289000000000001</v>
      </c>
      <c r="F1449" s="1">
        <v>29483</v>
      </c>
    </row>
    <row r="1450" spans="1:6" x14ac:dyDescent="0.25">
      <c r="A1450">
        <v>1448</v>
      </c>
      <c r="B1450" t="s">
        <v>2912</v>
      </c>
      <c r="C1450" t="s">
        <v>2913</v>
      </c>
      <c r="D1450" t="s">
        <v>7</v>
      </c>
      <c r="E1450">
        <v>21.106999999999999</v>
      </c>
      <c r="F1450" s="1">
        <v>14013</v>
      </c>
    </row>
    <row r="1451" spans="1:6" x14ac:dyDescent="0.25">
      <c r="A1451">
        <v>1449</v>
      </c>
      <c r="B1451" t="s">
        <v>2914</v>
      </c>
      <c r="C1451" t="s">
        <v>2915</v>
      </c>
      <c r="D1451" t="s">
        <v>354</v>
      </c>
      <c r="E1451">
        <v>13.42</v>
      </c>
      <c r="F1451" s="1">
        <v>38057</v>
      </c>
    </row>
    <row r="1452" spans="1:6" x14ac:dyDescent="0.25">
      <c r="A1452">
        <v>1450</v>
      </c>
      <c r="B1452" t="s">
        <v>2916</v>
      </c>
      <c r="C1452" t="s">
        <v>2917</v>
      </c>
      <c r="D1452" t="s">
        <v>7</v>
      </c>
      <c r="E1452">
        <v>19.388000000000002</v>
      </c>
      <c r="F1452" s="1">
        <v>44368</v>
      </c>
    </row>
    <row r="1453" spans="1:6" x14ac:dyDescent="0.25">
      <c r="A1453">
        <v>1451</v>
      </c>
      <c r="B1453" t="s">
        <v>2918</v>
      </c>
      <c r="C1453" t="s">
        <v>2919</v>
      </c>
      <c r="D1453" t="s">
        <v>7</v>
      </c>
      <c r="E1453">
        <v>13.862</v>
      </c>
      <c r="F1453" s="1">
        <v>39079</v>
      </c>
    </row>
    <row r="1454" spans="1:6" x14ac:dyDescent="0.25">
      <c r="A1454">
        <v>1452</v>
      </c>
      <c r="B1454" t="s">
        <v>2920</v>
      </c>
      <c r="C1454" t="s">
        <v>2921</v>
      </c>
      <c r="D1454" t="s">
        <v>7</v>
      </c>
      <c r="E1454">
        <v>20.5</v>
      </c>
      <c r="F1454" s="1">
        <v>33955</v>
      </c>
    </row>
    <row r="1455" spans="1:6" x14ac:dyDescent="0.25">
      <c r="A1455">
        <v>1453</v>
      </c>
      <c r="B1455" t="s">
        <v>2922</v>
      </c>
      <c r="C1455" t="s">
        <v>2923</v>
      </c>
      <c r="D1455" t="s">
        <v>7</v>
      </c>
      <c r="E1455">
        <v>31.6</v>
      </c>
      <c r="F1455" s="1">
        <v>38289</v>
      </c>
    </row>
    <row r="1456" spans="1:6" x14ac:dyDescent="0.25">
      <c r="A1456">
        <v>1454</v>
      </c>
      <c r="B1456" t="s">
        <v>2924</v>
      </c>
      <c r="C1456" t="s">
        <v>2925</v>
      </c>
      <c r="D1456" t="s">
        <v>7</v>
      </c>
      <c r="E1456">
        <v>21.350999999999999</v>
      </c>
      <c r="F1456" s="1">
        <v>44313</v>
      </c>
    </row>
    <row r="1457" spans="1:6" x14ac:dyDescent="0.25">
      <c r="A1457">
        <v>1455</v>
      </c>
      <c r="B1457" t="s">
        <v>2926</v>
      </c>
      <c r="C1457" t="s">
        <v>2927</v>
      </c>
      <c r="D1457" t="s">
        <v>7</v>
      </c>
      <c r="E1457">
        <v>27.838000000000001</v>
      </c>
      <c r="F1457" s="1">
        <v>44482</v>
      </c>
    </row>
    <row r="1458" spans="1:6" x14ac:dyDescent="0.25">
      <c r="A1458">
        <v>1456</v>
      </c>
      <c r="B1458" t="s">
        <v>2928</v>
      </c>
      <c r="C1458" t="s">
        <v>2929</v>
      </c>
      <c r="D1458" t="s">
        <v>7</v>
      </c>
      <c r="E1458">
        <v>35.215000000000003</v>
      </c>
      <c r="F1458" s="1">
        <v>44178</v>
      </c>
    </row>
    <row r="1459" spans="1:6" x14ac:dyDescent="0.25">
      <c r="A1459">
        <v>1457</v>
      </c>
      <c r="B1459" t="s">
        <v>2930</v>
      </c>
      <c r="C1459" t="s">
        <v>2931</v>
      </c>
      <c r="D1459" t="s">
        <v>7</v>
      </c>
      <c r="E1459">
        <v>11.179</v>
      </c>
      <c r="F1459" s="1">
        <v>43900</v>
      </c>
    </row>
    <row r="1460" spans="1:6" x14ac:dyDescent="0.25">
      <c r="A1460">
        <v>1458</v>
      </c>
      <c r="B1460" t="s">
        <v>2932</v>
      </c>
      <c r="C1460" t="s">
        <v>2933</v>
      </c>
      <c r="D1460" t="s">
        <v>7</v>
      </c>
      <c r="E1460">
        <v>27.420999999999999</v>
      </c>
      <c r="F1460" s="1">
        <v>42699</v>
      </c>
    </row>
    <row r="1461" spans="1:6" x14ac:dyDescent="0.25">
      <c r="A1461">
        <v>1459</v>
      </c>
      <c r="B1461" t="s">
        <v>2934</v>
      </c>
      <c r="C1461" t="s">
        <v>2935</v>
      </c>
      <c r="D1461" t="s">
        <v>2429</v>
      </c>
      <c r="E1461">
        <v>14.951000000000001</v>
      </c>
      <c r="F1461" s="1">
        <v>40786</v>
      </c>
    </row>
    <row r="1462" spans="1:6" x14ac:dyDescent="0.25">
      <c r="A1462">
        <v>1460</v>
      </c>
      <c r="B1462" t="s">
        <v>2936</v>
      </c>
      <c r="C1462" t="s">
        <v>2937</v>
      </c>
      <c r="D1462" t="s">
        <v>56</v>
      </c>
      <c r="E1462">
        <v>24.303999999999998</v>
      </c>
      <c r="F1462" s="1">
        <v>40123</v>
      </c>
    </row>
    <row r="1463" spans="1:6" x14ac:dyDescent="0.25">
      <c r="A1463">
        <v>1461</v>
      </c>
      <c r="B1463" t="s">
        <v>2938</v>
      </c>
      <c r="C1463" t="s">
        <v>2939</v>
      </c>
      <c r="D1463" t="s">
        <v>7</v>
      </c>
      <c r="E1463">
        <v>22.623999999999999</v>
      </c>
      <c r="F1463" s="1">
        <v>30609</v>
      </c>
    </row>
    <row r="1464" spans="1:6" x14ac:dyDescent="0.25">
      <c r="A1464">
        <v>1462</v>
      </c>
      <c r="B1464" t="s">
        <v>2940</v>
      </c>
      <c r="C1464" t="s">
        <v>2941</v>
      </c>
      <c r="D1464" t="s">
        <v>7</v>
      </c>
      <c r="E1464">
        <v>17.07</v>
      </c>
      <c r="F1464" s="1">
        <v>43209</v>
      </c>
    </row>
    <row r="1465" spans="1:6" x14ac:dyDescent="0.25">
      <c r="A1465">
        <v>1463</v>
      </c>
      <c r="B1465" t="s">
        <v>2942</v>
      </c>
      <c r="C1465" t="s">
        <v>2943</v>
      </c>
      <c r="D1465" t="s">
        <v>7</v>
      </c>
      <c r="E1465">
        <v>133.23599999999999</v>
      </c>
      <c r="F1465" s="1">
        <v>42487</v>
      </c>
    </row>
    <row r="1466" spans="1:6" x14ac:dyDescent="0.25">
      <c r="A1466">
        <v>1464</v>
      </c>
      <c r="B1466" t="s">
        <v>2944</v>
      </c>
      <c r="C1466" t="s">
        <v>2945</v>
      </c>
      <c r="D1466" t="s">
        <v>7</v>
      </c>
      <c r="E1466">
        <v>66.075999999999993</v>
      </c>
      <c r="F1466" s="1">
        <v>37232</v>
      </c>
    </row>
    <row r="1467" spans="1:6" x14ac:dyDescent="0.25">
      <c r="A1467">
        <v>1465</v>
      </c>
      <c r="B1467" t="s">
        <v>2946</v>
      </c>
      <c r="C1467" t="s">
        <v>2947</v>
      </c>
      <c r="D1467" t="s">
        <v>157</v>
      </c>
      <c r="E1467">
        <v>18.692</v>
      </c>
      <c r="F1467" s="1">
        <v>44489</v>
      </c>
    </row>
    <row r="1468" spans="1:6" x14ac:dyDescent="0.25">
      <c r="A1468">
        <v>1466</v>
      </c>
      <c r="B1468" t="s">
        <v>2948</v>
      </c>
      <c r="C1468" t="s">
        <v>2949</v>
      </c>
      <c r="D1468" t="s">
        <v>7</v>
      </c>
      <c r="E1468">
        <v>74.644000000000005</v>
      </c>
      <c r="F1468" s="1">
        <v>43670</v>
      </c>
    </row>
    <row r="1469" spans="1:6" x14ac:dyDescent="0.25">
      <c r="A1469">
        <v>1467</v>
      </c>
      <c r="B1469" t="s">
        <v>2950</v>
      </c>
      <c r="C1469" t="s">
        <v>2951</v>
      </c>
      <c r="D1469" t="s">
        <v>7</v>
      </c>
      <c r="E1469">
        <v>84.665000000000006</v>
      </c>
      <c r="F1469" s="1">
        <v>43600</v>
      </c>
    </row>
    <row r="1470" spans="1:6" x14ac:dyDescent="0.25">
      <c r="A1470">
        <v>1468</v>
      </c>
      <c r="B1470" t="s">
        <v>2952</v>
      </c>
      <c r="C1470" t="s">
        <v>2953</v>
      </c>
      <c r="D1470" t="s">
        <v>7</v>
      </c>
      <c r="E1470">
        <v>44.942999999999998</v>
      </c>
      <c r="F1470" s="1">
        <v>40030</v>
      </c>
    </row>
    <row r="1471" spans="1:6" x14ac:dyDescent="0.25">
      <c r="A1471">
        <v>1469</v>
      </c>
      <c r="B1471" t="s">
        <v>2954</v>
      </c>
      <c r="C1471" t="s">
        <v>2955</v>
      </c>
      <c r="D1471" t="s">
        <v>56</v>
      </c>
      <c r="E1471">
        <v>22.846</v>
      </c>
      <c r="F1471" s="1">
        <v>35783</v>
      </c>
    </row>
    <row r="1472" spans="1:6" x14ac:dyDescent="0.25">
      <c r="A1472">
        <v>1470</v>
      </c>
      <c r="B1472" t="s">
        <v>2956</v>
      </c>
      <c r="C1472" t="s">
        <v>2957</v>
      </c>
      <c r="D1472" t="s">
        <v>7</v>
      </c>
      <c r="E1472">
        <v>17.117999999999999</v>
      </c>
      <c r="F1472" s="1">
        <v>40648</v>
      </c>
    </row>
    <row r="1473" spans="1:6" x14ac:dyDescent="0.25">
      <c r="A1473">
        <v>1471</v>
      </c>
      <c r="B1473" t="s">
        <v>2958</v>
      </c>
      <c r="C1473" t="s">
        <v>2959</v>
      </c>
      <c r="D1473" t="s">
        <v>7</v>
      </c>
      <c r="E1473">
        <v>17.998000000000001</v>
      </c>
      <c r="F1473" s="1">
        <v>36637</v>
      </c>
    </row>
    <row r="1474" spans="1:6" x14ac:dyDescent="0.25">
      <c r="A1474">
        <v>1472</v>
      </c>
      <c r="B1474" t="s">
        <v>2960</v>
      </c>
      <c r="C1474" t="s">
        <v>2961</v>
      </c>
      <c r="D1474" t="s">
        <v>7</v>
      </c>
      <c r="E1474">
        <v>29.361000000000001</v>
      </c>
      <c r="F1474" s="1">
        <v>44511</v>
      </c>
    </row>
    <row r="1475" spans="1:6" x14ac:dyDescent="0.25">
      <c r="A1475">
        <v>1473</v>
      </c>
      <c r="B1475" t="s">
        <v>2962</v>
      </c>
      <c r="C1475" t="s">
        <v>2963</v>
      </c>
      <c r="D1475" t="s">
        <v>39</v>
      </c>
      <c r="E1475">
        <v>16.469000000000001</v>
      </c>
      <c r="F1475" s="1">
        <v>42425</v>
      </c>
    </row>
    <row r="1476" spans="1:6" x14ac:dyDescent="0.25">
      <c r="A1476">
        <v>1474</v>
      </c>
      <c r="B1476" t="s">
        <v>2964</v>
      </c>
      <c r="C1476" t="s">
        <v>2965</v>
      </c>
      <c r="D1476" t="s">
        <v>7</v>
      </c>
      <c r="E1476">
        <v>34.781999999999996</v>
      </c>
      <c r="F1476" s="1">
        <v>42678</v>
      </c>
    </row>
    <row r="1477" spans="1:6" x14ac:dyDescent="0.25">
      <c r="A1477">
        <v>1475</v>
      </c>
      <c r="B1477" t="s">
        <v>2966</v>
      </c>
      <c r="C1477" t="s">
        <v>2967</v>
      </c>
      <c r="D1477" t="s">
        <v>7</v>
      </c>
      <c r="E1477">
        <v>99.414000000000001</v>
      </c>
      <c r="F1477" s="1">
        <v>41998</v>
      </c>
    </row>
    <row r="1478" spans="1:6" x14ac:dyDescent="0.25">
      <c r="A1478">
        <v>1476</v>
      </c>
      <c r="B1478" t="s">
        <v>2968</v>
      </c>
      <c r="C1478" t="s">
        <v>2969</v>
      </c>
      <c r="D1478" t="s">
        <v>7</v>
      </c>
      <c r="E1478">
        <v>48.731999999999999</v>
      </c>
      <c r="F1478" s="1">
        <v>41879</v>
      </c>
    </row>
    <row r="1479" spans="1:6" x14ac:dyDescent="0.25">
      <c r="A1479">
        <v>1477</v>
      </c>
      <c r="B1479" t="s">
        <v>2970</v>
      </c>
      <c r="C1479" t="s">
        <v>2971</v>
      </c>
      <c r="D1479" t="s">
        <v>401</v>
      </c>
      <c r="E1479">
        <v>52.223999999999997</v>
      </c>
      <c r="F1479" s="1">
        <v>38027</v>
      </c>
    </row>
    <row r="1480" spans="1:6" x14ac:dyDescent="0.25">
      <c r="A1480">
        <v>1478</v>
      </c>
      <c r="B1480" t="s">
        <v>2972</v>
      </c>
      <c r="C1480" t="s">
        <v>2973</v>
      </c>
      <c r="D1480" t="s">
        <v>157</v>
      </c>
      <c r="E1480">
        <v>22.297999999999998</v>
      </c>
      <c r="F1480" s="1">
        <v>28354</v>
      </c>
    </row>
    <row r="1481" spans="1:6" x14ac:dyDescent="0.25">
      <c r="A1481">
        <v>1479</v>
      </c>
      <c r="B1481" t="s">
        <v>2974</v>
      </c>
      <c r="C1481" t="s">
        <v>2975</v>
      </c>
      <c r="D1481" t="s">
        <v>7</v>
      </c>
      <c r="E1481">
        <v>61.557000000000002</v>
      </c>
      <c r="F1481" s="1">
        <v>27941</v>
      </c>
    </row>
    <row r="1482" spans="1:6" x14ac:dyDescent="0.25">
      <c r="A1482">
        <v>1480</v>
      </c>
      <c r="B1482" t="s">
        <v>2976</v>
      </c>
      <c r="C1482" t="s">
        <v>2977</v>
      </c>
      <c r="D1482" t="s">
        <v>157</v>
      </c>
      <c r="E1482">
        <v>18.279</v>
      </c>
      <c r="F1482" s="1">
        <v>10749</v>
      </c>
    </row>
    <row r="1483" spans="1:6" x14ac:dyDescent="0.25">
      <c r="A1483">
        <v>1481</v>
      </c>
      <c r="B1483" t="s">
        <v>2978</v>
      </c>
      <c r="C1483" t="s">
        <v>2979</v>
      </c>
      <c r="D1483" t="s">
        <v>7</v>
      </c>
      <c r="E1483">
        <v>26.695</v>
      </c>
      <c r="F1483" s="1">
        <v>44239</v>
      </c>
    </row>
    <row r="1484" spans="1:6" x14ac:dyDescent="0.25">
      <c r="A1484">
        <v>1482</v>
      </c>
      <c r="B1484" t="s">
        <v>2980</v>
      </c>
      <c r="C1484" t="s">
        <v>2981</v>
      </c>
      <c r="D1484" t="s">
        <v>7</v>
      </c>
      <c r="E1484">
        <v>25.518000000000001</v>
      </c>
      <c r="F1484" s="1">
        <v>43658</v>
      </c>
    </row>
    <row r="1485" spans="1:6" x14ac:dyDescent="0.25">
      <c r="A1485">
        <v>1483</v>
      </c>
      <c r="B1485" t="s">
        <v>2982</v>
      </c>
      <c r="C1485" t="s">
        <v>2983</v>
      </c>
      <c r="D1485" t="s">
        <v>7</v>
      </c>
      <c r="E1485">
        <v>66.573999999999998</v>
      </c>
      <c r="F1485" s="1">
        <v>28300</v>
      </c>
    </row>
    <row r="1486" spans="1:6" x14ac:dyDescent="0.25">
      <c r="A1486">
        <v>1484</v>
      </c>
      <c r="B1486" t="s">
        <v>2984</v>
      </c>
      <c r="C1486" t="s">
        <v>2985</v>
      </c>
      <c r="D1486" t="s">
        <v>21</v>
      </c>
      <c r="E1486">
        <v>51.728999999999999</v>
      </c>
      <c r="F1486" s="1">
        <v>39298</v>
      </c>
    </row>
    <row r="1487" spans="1:6" x14ac:dyDescent="0.25">
      <c r="A1487">
        <v>1485</v>
      </c>
      <c r="B1487" t="s">
        <v>2986</v>
      </c>
      <c r="C1487" t="s">
        <v>2987</v>
      </c>
      <c r="D1487" t="s">
        <v>7</v>
      </c>
      <c r="E1487">
        <v>12.677</v>
      </c>
      <c r="F1487" s="1">
        <v>15310</v>
      </c>
    </row>
    <row r="1488" spans="1:6" x14ac:dyDescent="0.25">
      <c r="A1488">
        <v>1486</v>
      </c>
      <c r="B1488" t="s">
        <v>2988</v>
      </c>
      <c r="C1488" t="s">
        <v>2989</v>
      </c>
      <c r="D1488" t="s">
        <v>90</v>
      </c>
      <c r="E1488">
        <v>21.62</v>
      </c>
      <c r="F1488" s="1">
        <v>42559</v>
      </c>
    </row>
    <row r="1489" spans="1:6" x14ac:dyDescent="0.25">
      <c r="A1489">
        <v>1487</v>
      </c>
      <c r="B1489" t="s">
        <v>2990</v>
      </c>
      <c r="C1489" t="s">
        <v>2991</v>
      </c>
      <c r="D1489" t="s">
        <v>7</v>
      </c>
      <c r="E1489">
        <v>29.388000000000002</v>
      </c>
      <c r="F1489" s="1">
        <v>44400</v>
      </c>
    </row>
    <row r="1490" spans="1:6" x14ac:dyDescent="0.25">
      <c r="A1490">
        <v>1488</v>
      </c>
      <c r="B1490" t="s">
        <v>2992</v>
      </c>
      <c r="C1490" t="s">
        <v>2993</v>
      </c>
      <c r="D1490" t="s">
        <v>157</v>
      </c>
      <c r="E1490">
        <v>18.667999999999999</v>
      </c>
      <c r="F1490" s="1">
        <v>26275</v>
      </c>
    </row>
    <row r="1491" spans="1:6" x14ac:dyDescent="0.25">
      <c r="A1491">
        <v>1489</v>
      </c>
      <c r="B1491" t="s">
        <v>2994</v>
      </c>
      <c r="C1491" t="s">
        <v>2995</v>
      </c>
      <c r="D1491" t="s">
        <v>7</v>
      </c>
      <c r="E1491">
        <v>20.585000000000001</v>
      </c>
      <c r="F1491" s="1">
        <v>22052</v>
      </c>
    </row>
    <row r="1492" spans="1:6" x14ac:dyDescent="0.25">
      <c r="A1492">
        <v>1490</v>
      </c>
      <c r="B1492" t="s">
        <v>2996</v>
      </c>
      <c r="C1492" t="s">
        <v>2997</v>
      </c>
      <c r="D1492" t="s">
        <v>7</v>
      </c>
      <c r="E1492">
        <v>14.319000000000001</v>
      </c>
      <c r="F1492" s="1">
        <v>30512</v>
      </c>
    </row>
    <row r="1493" spans="1:6" x14ac:dyDescent="0.25">
      <c r="A1493">
        <v>1491</v>
      </c>
      <c r="B1493" t="s">
        <v>2998</v>
      </c>
      <c r="C1493" t="s">
        <v>2999</v>
      </c>
      <c r="D1493" t="s">
        <v>7</v>
      </c>
      <c r="E1493">
        <v>31.013000000000002</v>
      </c>
      <c r="F1493" s="1">
        <v>36602</v>
      </c>
    </row>
    <row r="1494" spans="1:6" x14ac:dyDescent="0.25">
      <c r="A1494">
        <v>1492</v>
      </c>
      <c r="B1494" t="s">
        <v>3000</v>
      </c>
      <c r="C1494" t="s">
        <v>3001</v>
      </c>
      <c r="D1494" t="s">
        <v>7</v>
      </c>
      <c r="E1494">
        <v>25.783999999999999</v>
      </c>
      <c r="F1494" s="1">
        <v>44546</v>
      </c>
    </row>
    <row r="1495" spans="1:6" x14ac:dyDescent="0.25">
      <c r="A1495">
        <v>1493</v>
      </c>
      <c r="B1495" t="s">
        <v>3002</v>
      </c>
      <c r="C1495" t="s">
        <v>3003</v>
      </c>
      <c r="D1495" t="s">
        <v>7</v>
      </c>
      <c r="E1495">
        <v>250.30199999999999</v>
      </c>
      <c r="F1495" s="1">
        <v>42950</v>
      </c>
    </row>
    <row r="1496" spans="1:6" x14ac:dyDescent="0.25">
      <c r="A1496">
        <v>1494</v>
      </c>
      <c r="B1496" t="s">
        <v>3004</v>
      </c>
      <c r="C1496" t="s">
        <v>3005</v>
      </c>
      <c r="D1496" t="s">
        <v>39</v>
      </c>
      <c r="E1496">
        <v>16.812999999999999</v>
      </c>
      <c r="F1496" s="1">
        <v>23804</v>
      </c>
    </row>
    <row r="1497" spans="1:6" x14ac:dyDescent="0.25">
      <c r="A1497">
        <v>1495</v>
      </c>
      <c r="B1497" t="s">
        <v>3006</v>
      </c>
      <c r="C1497" t="s">
        <v>3007</v>
      </c>
      <c r="D1497" t="s">
        <v>56</v>
      </c>
      <c r="E1497">
        <v>15.327</v>
      </c>
      <c r="F1497" s="1">
        <v>35166</v>
      </c>
    </row>
    <row r="1498" spans="1:6" x14ac:dyDescent="0.25">
      <c r="A1498">
        <v>1496</v>
      </c>
      <c r="B1498" t="s">
        <v>3008</v>
      </c>
      <c r="C1498" t="s">
        <v>3009</v>
      </c>
      <c r="D1498" t="s">
        <v>157</v>
      </c>
      <c r="E1498">
        <v>21.952999999999999</v>
      </c>
      <c r="F1498" s="1">
        <v>39127</v>
      </c>
    </row>
    <row r="1499" spans="1:6" x14ac:dyDescent="0.25">
      <c r="A1499">
        <v>1497</v>
      </c>
      <c r="B1499" t="s">
        <v>3010</v>
      </c>
      <c r="C1499" t="s">
        <v>3011</v>
      </c>
      <c r="D1499" t="s">
        <v>7</v>
      </c>
      <c r="E1499">
        <v>6.7850000000000001</v>
      </c>
      <c r="F1499" s="1">
        <v>33193</v>
      </c>
    </row>
    <row r="1500" spans="1:6" x14ac:dyDescent="0.25">
      <c r="A1500">
        <v>1498</v>
      </c>
      <c r="B1500" t="s">
        <v>3012</v>
      </c>
      <c r="C1500" t="s">
        <v>3013</v>
      </c>
      <c r="D1500" t="s">
        <v>7</v>
      </c>
      <c r="E1500">
        <v>450.90499999999997</v>
      </c>
      <c r="F1500" s="1">
        <v>45414</v>
      </c>
    </row>
    <row r="1501" spans="1:6" x14ac:dyDescent="0.25">
      <c r="A1501">
        <v>1499</v>
      </c>
      <c r="B1501" t="s">
        <v>3014</v>
      </c>
      <c r="C1501" t="s">
        <v>3015</v>
      </c>
      <c r="D1501" t="s">
        <v>56</v>
      </c>
      <c r="E1501">
        <v>83.81</v>
      </c>
      <c r="F1501" s="1">
        <v>45204</v>
      </c>
    </row>
    <row r="1502" spans="1:6" x14ac:dyDescent="0.25">
      <c r="A1502">
        <v>1500</v>
      </c>
      <c r="B1502" t="s">
        <v>3016</v>
      </c>
      <c r="C1502" t="s">
        <v>3017</v>
      </c>
      <c r="D1502" t="s">
        <v>7</v>
      </c>
      <c r="E1502">
        <v>16.318999999999999</v>
      </c>
      <c r="F1502" s="1">
        <v>41538</v>
      </c>
    </row>
    <row r="1503" spans="1:6" x14ac:dyDescent="0.25">
      <c r="A1503">
        <v>1501</v>
      </c>
      <c r="B1503" t="s">
        <v>3018</v>
      </c>
      <c r="C1503" t="s">
        <v>3019</v>
      </c>
      <c r="D1503" t="s">
        <v>7</v>
      </c>
      <c r="E1503">
        <v>45.555999999999997</v>
      </c>
      <c r="F1503" s="1">
        <v>40604</v>
      </c>
    </row>
    <row r="1504" spans="1:6" x14ac:dyDescent="0.25">
      <c r="A1504">
        <v>1502</v>
      </c>
      <c r="B1504" t="s">
        <v>3020</v>
      </c>
      <c r="C1504" t="s">
        <v>3021</v>
      </c>
      <c r="D1504" t="s">
        <v>7</v>
      </c>
      <c r="E1504">
        <v>75.733999999999995</v>
      </c>
      <c r="F1504" s="1">
        <v>39939</v>
      </c>
    </row>
    <row r="1505" spans="1:6" x14ac:dyDescent="0.25">
      <c r="A1505">
        <v>1503</v>
      </c>
      <c r="B1505" t="s">
        <v>2996</v>
      </c>
      <c r="C1505" t="s">
        <v>2997</v>
      </c>
      <c r="D1505" t="s">
        <v>7</v>
      </c>
      <c r="E1505">
        <v>14.319000000000001</v>
      </c>
      <c r="F1505" s="1">
        <v>30512</v>
      </c>
    </row>
    <row r="1506" spans="1:6" x14ac:dyDescent="0.25">
      <c r="A1506">
        <v>1504</v>
      </c>
      <c r="B1506" t="s">
        <v>3022</v>
      </c>
      <c r="C1506" t="s">
        <v>3023</v>
      </c>
      <c r="D1506" t="s">
        <v>7</v>
      </c>
      <c r="E1506">
        <v>38.636000000000003</v>
      </c>
      <c r="F1506" s="1">
        <v>41632</v>
      </c>
    </row>
    <row r="1507" spans="1:6" x14ac:dyDescent="0.25">
      <c r="A1507">
        <v>1505</v>
      </c>
      <c r="B1507" t="s">
        <v>3024</v>
      </c>
      <c r="C1507" t="s">
        <v>3025</v>
      </c>
      <c r="D1507" t="s">
        <v>7</v>
      </c>
      <c r="E1507">
        <v>23.623999999999999</v>
      </c>
      <c r="F1507" s="1">
        <v>30743</v>
      </c>
    </row>
    <row r="1508" spans="1:6" x14ac:dyDescent="0.25">
      <c r="A1508">
        <v>1506</v>
      </c>
      <c r="B1508" t="s">
        <v>3026</v>
      </c>
      <c r="C1508" t="s">
        <v>3027</v>
      </c>
      <c r="D1508" t="s">
        <v>157</v>
      </c>
      <c r="E1508">
        <v>18.577000000000002</v>
      </c>
      <c r="F1508" s="1">
        <v>22426</v>
      </c>
    </row>
    <row r="1509" spans="1:6" x14ac:dyDescent="0.25">
      <c r="A1509">
        <v>1507</v>
      </c>
      <c r="B1509" t="s">
        <v>3028</v>
      </c>
      <c r="C1509" t="s">
        <v>3029</v>
      </c>
      <c r="D1509" t="s">
        <v>7</v>
      </c>
      <c r="E1509">
        <v>101.59099999999999</v>
      </c>
      <c r="F1509" s="1">
        <v>41934</v>
      </c>
    </row>
    <row r="1510" spans="1:6" x14ac:dyDescent="0.25">
      <c r="A1510">
        <v>1508</v>
      </c>
      <c r="B1510" t="s">
        <v>3030</v>
      </c>
      <c r="C1510" t="s">
        <v>3031</v>
      </c>
      <c r="D1510" t="s">
        <v>7</v>
      </c>
      <c r="E1510">
        <v>70.16</v>
      </c>
      <c r="F1510" s="1">
        <v>41998</v>
      </c>
    </row>
    <row r="1511" spans="1:6" x14ac:dyDescent="0.25">
      <c r="A1511">
        <v>1509</v>
      </c>
      <c r="B1511" t="s">
        <v>3032</v>
      </c>
      <c r="C1511" t="s">
        <v>3033</v>
      </c>
      <c r="D1511" t="s">
        <v>39</v>
      </c>
      <c r="E1511">
        <v>24.329000000000001</v>
      </c>
      <c r="F1511" s="1">
        <v>26227</v>
      </c>
    </row>
    <row r="1512" spans="1:6" x14ac:dyDescent="0.25">
      <c r="A1512">
        <v>1510</v>
      </c>
      <c r="B1512" t="s">
        <v>3034</v>
      </c>
      <c r="C1512" t="s">
        <v>3035</v>
      </c>
      <c r="D1512" t="s">
        <v>56</v>
      </c>
      <c r="E1512">
        <v>20.869</v>
      </c>
      <c r="F1512" s="1">
        <v>38023</v>
      </c>
    </row>
    <row r="1513" spans="1:6" x14ac:dyDescent="0.25">
      <c r="A1513">
        <v>1511</v>
      </c>
      <c r="B1513" t="s">
        <v>3036</v>
      </c>
      <c r="C1513" t="s">
        <v>3037</v>
      </c>
      <c r="D1513" t="s">
        <v>7</v>
      </c>
      <c r="E1513">
        <v>103.583</v>
      </c>
      <c r="F1513" s="1">
        <v>43644</v>
      </c>
    </row>
    <row r="1514" spans="1:6" x14ac:dyDescent="0.25">
      <c r="A1514">
        <v>1512</v>
      </c>
      <c r="B1514" t="s">
        <v>3038</v>
      </c>
      <c r="C1514" t="s">
        <v>3039</v>
      </c>
      <c r="D1514" t="s">
        <v>7</v>
      </c>
      <c r="E1514">
        <v>19.963000000000001</v>
      </c>
      <c r="F1514" s="1">
        <v>22748</v>
      </c>
    </row>
    <row r="1515" spans="1:6" x14ac:dyDescent="0.25">
      <c r="A1515">
        <v>1513</v>
      </c>
      <c r="B1515" t="s">
        <v>3040</v>
      </c>
      <c r="C1515" t="s">
        <v>3041</v>
      </c>
      <c r="D1515" t="s">
        <v>21</v>
      </c>
      <c r="E1515">
        <v>172.30500000000001</v>
      </c>
      <c r="F1515" s="1">
        <v>45121</v>
      </c>
    </row>
    <row r="1516" spans="1:6" x14ac:dyDescent="0.25">
      <c r="A1516">
        <v>1514</v>
      </c>
      <c r="B1516" t="s">
        <v>3042</v>
      </c>
      <c r="C1516" t="s">
        <v>3043</v>
      </c>
      <c r="D1516" t="s">
        <v>7</v>
      </c>
      <c r="E1516">
        <v>38.991</v>
      </c>
      <c r="F1516" s="1">
        <v>42446</v>
      </c>
    </row>
    <row r="1517" spans="1:6" x14ac:dyDescent="0.25">
      <c r="A1517">
        <v>1515</v>
      </c>
      <c r="B1517" t="s">
        <v>3044</v>
      </c>
      <c r="C1517" t="s">
        <v>3045</v>
      </c>
      <c r="D1517" t="s">
        <v>7</v>
      </c>
      <c r="E1517">
        <v>98.457999999999998</v>
      </c>
      <c r="F1517" s="1">
        <v>43812</v>
      </c>
    </row>
    <row r="1518" spans="1:6" x14ac:dyDescent="0.25">
      <c r="A1518">
        <v>1516</v>
      </c>
      <c r="B1518" t="s">
        <v>3046</v>
      </c>
      <c r="C1518" t="s">
        <v>3047</v>
      </c>
      <c r="D1518" t="s">
        <v>7</v>
      </c>
      <c r="E1518">
        <v>67.111000000000004</v>
      </c>
      <c r="F1518" s="1">
        <v>41593</v>
      </c>
    </row>
    <row r="1519" spans="1:6" x14ac:dyDescent="0.25">
      <c r="A1519">
        <v>1517</v>
      </c>
      <c r="B1519" t="s">
        <v>3048</v>
      </c>
      <c r="C1519" t="s">
        <v>3049</v>
      </c>
      <c r="D1519" t="s">
        <v>7</v>
      </c>
      <c r="E1519">
        <v>52.378999999999998</v>
      </c>
      <c r="F1519" s="1">
        <v>39297</v>
      </c>
    </row>
    <row r="1520" spans="1:6" x14ac:dyDescent="0.25">
      <c r="A1520">
        <v>1518</v>
      </c>
      <c r="B1520" t="s">
        <v>3050</v>
      </c>
      <c r="C1520" t="s">
        <v>3051</v>
      </c>
      <c r="D1520" t="s">
        <v>7</v>
      </c>
      <c r="E1520">
        <v>42.4</v>
      </c>
      <c r="F1520" s="1">
        <v>35622</v>
      </c>
    </row>
    <row r="1521" spans="1:6" x14ac:dyDescent="0.25">
      <c r="A1521">
        <v>1519</v>
      </c>
      <c r="B1521" t="s">
        <v>3052</v>
      </c>
      <c r="C1521" t="s">
        <v>3053</v>
      </c>
      <c r="D1521" t="s">
        <v>7</v>
      </c>
      <c r="E1521">
        <v>195.22900000000001</v>
      </c>
      <c r="F1521" s="1">
        <v>33232</v>
      </c>
    </row>
    <row r="1522" spans="1:6" x14ac:dyDescent="0.25">
      <c r="A1522">
        <v>1520</v>
      </c>
      <c r="B1522" t="s">
        <v>3048</v>
      </c>
      <c r="C1522" t="s">
        <v>3049</v>
      </c>
      <c r="D1522" t="s">
        <v>7</v>
      </c>
      <c r="E1522">
        <v>52.378999999999998</v>
      </c>
      <c r="F1522" s="1">
        <v>39297</v>
      </c>
    </row>
    <row r="1523" spans="1:6" x14ac:dyDescent="0.25">
      <c r="A1523">
        <v>1521</v>
      </c>
      <c r="B1523" t="s">
        <v>3050</v>
      </c>
      <c r="C1523" t="s">
        <v>3051</v>
      </c>
      <c r="D1523" t="s">
        <v>7</v>
      </c>
      <c r="E1523">
        <v>42.4</v>
      </c>
      <c r="F1523" s="1">
        <v>35622</v>
      </c>
    </row>
    <row r="1524" spans="1:6" x14ac:dyDescent="0.25">
      <c r="A1524">
        <v>1522</v>
      </c>
      <c r="B1524" t="s">
        <v>3052</v>
      </c>
      <c r="C1524" t="s">
        <v>3053</v>
      </c>
      <c r="D1524" t="s">
        <v>7</v>
      </c>
      <c r="E1524">
        <v>195.22900000000001</v>
      </c>
      <c r="F1524" s="1">
        <v>33232</v>
      </c>
    </row>
    <row r="1525" spans="1:6" x14ac:dyDescent="0.25">
      <c r="A1525">
        <v>1523</v>
      </c>
      <c r="B1525" t="s">
        <v>3054</v>
      </c>
      <c r="C1525" t="s">
        <v>3055</v>
      </c>
      <c r="D1525" t="s">
        <v>7</v>
      </c>
      <c r="E1525">
        <v>26.98</v>
      </c>
      <c r="F1525" s="1">
        <v>35046</v>
      </c>
    </row>
    <row r="1526" spans="1:6" x14ac:dyDescent="0.25">
      <c r="A1526">
        <v>1524</v>
      </c>
      <c r="B1526" t="s">
        <v>3056</v>
      </c>
      <c r="C1526" t="s">
        <v>3057</v>
      </c>
      <c r="D1526" t="s">
        <v>7</v>
      </c>
      <c r="E1526">
        <v>64.849999999999994</v>
      </c>
      <c r="F1526" s="1">
        <v>26250</v>
      </c>
    </row>
    <row r="1527" spans="1:6" x14ac:dyDescent="0.25">
      <c r="A1527">
        <v>1525</v>
      </c>
      <c r="B1527" t="s">
        <v>3058</v>
      </c>
      <c r="C1527" t="s">
        <v>3059</v>
      </c>
      <c r="D1527" t="s">
        <v>7</v>
      </c>
      <c r="E1527">
        <v>151.166</v>
      </c>
      <c r="F1527" s="1">
        <v>43294</v>
      </c>
    </row>
    <row r="1528" spans="1:6" x14ac:dyDescent="0.25">
      <c r="A1528">
        <v>1526</v>
      </c>
      <c r="B1528" t="s">
        <v>3060</v>
      </c>
      <c r="C1528" t="s">
        <v>3061</v>
      </c>
      <c r="D1528" t="s">
        <v>39</v>
      </c>
      <c r="E1528">
        <v>10.385</v>
      </c>
      <c r="F1528" s="1">
        <v>41676</v>
      </c>
    </row>
    <row r="1529" spans="1:6" x14ac:dyDescent="0.25">
      <c r="A1529">
        <v>1527</v>
      </c>
      <c r="B1529" t="s">
        <v>3062</v>
      </c>
      <c r="C1529" t="s">
        <v>3063</v>
      </c>
      <c r="D1529" t="s">
        <v>21</v>
      </c>
      <c r="E1529">
        <v>21.984000000000002</v>
      </c>
      <c r="F1529" s="1">
        <v>39011</v>
      </c>
    </row>
    <row r="1530" spans="1:6" x14ac:dyDescent="0.25">
      <c r="A1530">
        <v>1528</v>
      </c>
      <c r="B1530" t="s">
        <v>3064</v>
      </c>
      <c r="C1530" t="s">
        <v>3065</v>
      </c>
      <c r="D1530" t="s">
        <v>7</v>
      </c>
      <c r="E1530">
        <v>15.977</v>
      </c>
      <c r="F1530" s="1">
        <v>27304</v>
      </c>
    </row>
    <row r="1531" spans="1:6" x14ac:dyDescent="0.25">
      <c r="A1531">
        <v>1529</v>
      </c>
      <c r="B1531" t="s">
        <v>3066</v>
      </c>
      <c r="C1531" t="s">
        <v>3067</v>
      </c>
      <c r="D1531" t="s">
        <v>7</v>
      </c>
      <c r="E1531">
        <v>21.724</v>
      </c>
      <c r="F1531" s="1">
        <v>43439</v>
      </c>
    </row>
    <row r="1532" spans="1:6" x14ac:dyDescent="0.25">
      <c r="A1532">
        <v>1530</v>
      </c>
      <c r="B1532" t="s">
        <v>3068</v>
      </c>
      <c r="C1532" t="s">
        <v>3069</v>
      </c>
      <c r="D1532" t="s">
        <v>7</v>
      </c>
      <c r="E1532">
        <v>18.835000000000001</v>
      </c>
      <c r="F1532" s="1">
        <v>41922</v>
      </c>
    </row>
    <row r="1533" spans="1:6" x14ac:dyDescent="0.25">
      <c r="A1533">
        <v>1531</v>
      </c>
      <c r="B1533" t="s">
        <v>3070</v>
      </c>
      <c r="C1533" t="s">
        <v>3071</v>
      </c>
      <c r="D1533" t="s">
        <v>39</v>
      </c>
      <c r="E1533">
        <v>18.792999999999999</v>
      </c>
      <c r="F1533" s="1">
        <v>24889</v>
      </c>
    </row>
    <row r="1534" spans="1:6" x14ac:dyDescent="0.25">
      <c r="A1534">
        <v>1532</v>
      </c>
      <c r="B1534" t="s">
        <v>3072</v>
      </c>
      <c r="C1534" t="s">
        <v>3073</v>
      </c>
      <c r="D1534" t="s">
        <v>7</v>
      </c>
      <c r="E1534">
        <v>49.912999999999997</v>
      </c>
      <c r="F1534" s="1">
        <v>38489</v>
      </c>
    </row>
    <row r="1535" spans="1:6" x14ac:dyDescent="0.25">
      <c r="A1535">
        <v>1533</v>
      </c>
      <c r="B1535" t="s">
        <v>3074</v>
      </c>
      <c r="C1535" t="s">
        <v>3075</v>
      </c>
      <c r="D1535" t="s">
        <v>7</v>
      </c>
      <c r="E1535">
        <v>29.045999999999999</v>
      </c>
      <c r="F1535" s="1">
        <v>36405</v>
      </c>
    </row>
    <row r="1536" spans="1:6" x14ac:dyDescent="0.25">
      <c r="A1536">
        <v>1534</v>
      </c>
      <c r="B1536" t="s">
        <v>3076</v>
      </c>
      <c r="C1536" t="s">
        <v>3077</v>
      </c>
      <c r="D1536" t="s">
        <v>7</v>
      </c>
      <c r="E1536">
        <v>16.459</v>
      </c>
      <c r="F1536" s="1">
        <v>44403</v>
      </c>
    </row>
    <row r="1537" spans="1:6" x14ac:dyDescent="0.25">
      <c r="A1537">
        <v>1535</v>
      </c>
      <c r="B1537" t="s">
        <v>3078</v>
      </c>
      <c r="C1537" t="s">
        <v>3079</v>
      </c>
      <c r="D1537" t="s">
        <v>7</v>
      </c>
      <c r="E1537">
        <v>17.792999999999999</v>
      </c>
      <c r="F1537" s="1">
        <v>20190</v>
      </c>
    </row>
    <row r="1538" spans="1:6" x14ac:dyDescent="0.25">
      <c r="A1538">
        <v>1536</v>
      </c>
      <c r="B1538" t="s">
        <v>3080</v>
      </c>
      <c r="C1538" t="s">
        <v>3081</v>
      </c>
      <c r="D1538" t="s">
        <v>7</v>
      </c>
      <c r="E1538">
        <v>20.594999999999999</v>
      </c>
      <c r="F1538" s="1">
        <v>30119</v>
      </c>
    </row>
    <row r="1539" spans="1:6" x14ac:dyDescent="0.25">
      <c r="A1539">
        <v>1537</v>
      </c>
      <c r="B1539" t="s">
        <v>3082</v>
      </c>
      <c r="C1539" t="s">
        <v>3083</v>
      </c>
      <c r="D1539" t="s">
        <v>7</v>
      </c>
      <c r="E1539">
        <v>23.811</v>
      </c>
      <c r="F1539" s="1">
        <v>37673</v>
      </c>
    </row>
    <row r="1540" spans="1:6" x14ac:dyDescent="0.25">
      <c r="A1540">
        <v>1538</v>
      </c>
      <c r="B1540" t="s">
        <v>3084</v>
      </c>
      <c r="C1540" t="s">
        <v>3085</v>
      </c>
      <c r="D1540" t="s">
        <v>354</v>
      </c>
      <c r="E1540">
        <v>28.24</v>
      </c>
      <c r="F1540" s="1">
        <v>41326</v>
      </c>
    </row>
    <row r="1541" spans="1:6" x14ac:dyDescent="0.25">
      <c r="A1541">
        <v>1539</v>
      </c>
      <c r="B1541" t="s">
        <v>3086</v>
      </c>
      <c r="C1541" t="s">
        <v>3087</v>
      </c>
      <c r="D1541" t="s">
        <v>7</v>
      </c>
      <c r="E1541">
        <v>18.579000000000001</v>
      </c>
      <c r="F1541" s="1">
        <v>38806</v>
      </c>
    </row>
    <row r="1542" spans="1:6" x14ac:dyDescent="0.25">
      <c r="A1542">
        <v>1540</v>
      </c>
      <c r="B1542" t="s">
        <v>3088</v>
      </c>
      <c r="C1542" t="s">
        <v>3089</v>
      </c>
      <c r="D1542" t="s">
        <v>7</v>
      </c>
      <c r="E1542">
        <v>239.95699999999999</v>
      </c>
      <c r="F1542" s="1">
        <v>35419</v>
      </c>
    </row>
    <row r="1543" spans="1:6" x14ac:dyDescent="0.25">
      <c r="A1543">
        <v>1541</v>
      </c>
      <c r="B1543" t="s">
        <v>3090</v>
      </c>
      <c r="C1543" t="s">
        <v>3091</v>
      </c>
      <c r="D1543" t="s">
        <v>7</v>
      </c>
      <c r="E1543">
        <v>16.957999999999998</v>
      </c>
      <c r="F1543" s="1">
        <v>26731</v>
      </c>
    </row>
    <row r="1544" spans="1:6" x14ac:dyDescent="0.25">
      <c r="A1544">
        <v>1542</v>
      </c>
      <c r="B1544" t="s">
        <v>3092</v>
      </c>
      <c r="C1544" t="s">
        <v>3093</v>
      </c>
      <c r="D1544" t="s">
        <v>7</v>
      </c>
      <c r="E1544">
        <v>29.088000000000001</v>
      </c>
      <c r="F1544" s="1">
        <v>44751</v>
      </c>
    </row>
    <row r="1545" spans="1:6" x14ac:dyDescent="0.25">
      <c r="A1545">
        <v>1543</v>
      </c>
      <c r="B1545" t="s">
        <v>3094</v>
      </c>
      <c r="C1545" t="s">
        <v>3095</v>
      </c>
      <c r="D1545" t="s">
        <v>157</v>
      </c>
      <c r="E1545">
        <v>25.757999999999999</v>
      </c>
      <c r="F1545" s="1">
        <v>44426</v>
      </c>
    </row>
    <row r="1546" spans="1:6" x14ac:dyDescent="0.25">
      <c r="A1546">
        <v>1544</v>
      </c>
      <c r="B1546" t="s">
        <v>3096</v>
      </c>
      <c r="C1546" t="s">
        <v>3097</v>
      </c>
      <c r="D1546" t="s">
        <v>7</v>
      </c>
      <c r="E1546">
        <v>18.7</v>
      </c>
      <c r="F1546" s="1">
        <v>43305</v>
      </c>
    </row>
    <row r="1547" spans="1:6" x14ac:dyDescent="0.25">
      <c r="A1547">
        <v>1545</v>
      </c>
      <c r="B1547" t="s">
        <v>3098</v>
      </c>
      <c r="C1547" t="s">
        <v>3099</v>
      </c>
      <c r="D1547" t="s">
        <v>7</v>
      </c>
      <c r="E1547">
        <v>353.98599999999999</v>
      </c>
      <c r="F1547" s="1">
        <v>42668</v>
      </c>
    </row>
    <row r="1548" spans="1:6" x14ac:dyDescent="0.25">
      <c r="A1548">
        <v>1546</v>
      </c>
      <c r="B1548" t="s">
        <v>3100</v>
      </c>
      <c r="C1548" t="s">
        <v>3101</v>
      </c>
      <c r="D1548" t="s">
        <v>157</v>
      </c>
      <c r="E1548">
        <v>14.275</v>
      </c>
      <c r="F1548" s="1">
        <v>38499</v>
      </c>
    </row>
    <row r="1549" spans="1:6" x14ac:dyDescent="0.25">
      <c r="A1549">
        <v>1547</v>
      </c>
      <c r="B1549" t="s">
        <v>3102</v>
      </c>
      <c r="C1549" t="s">
        <v>3103</v>
      </c>
      <c r="D1549" t="s">
        <v>7</v>
      </c>
      <c r="E1549">
        <v>21.969000000000001</v>
      </c>
      <c r="F1549" s="1">
        <v>36420</v>
      </c>
    </row>
    <row r="1550" spans="1:6" x14ac:dyDescent="0.25">
      <c r="A1550">
        <v>1548</v>
      </c>
      <c r="B1550" t="s">
        <v>3104</v>
      </c>
      <c r="C1550" t="s">
        <v>3105</v>
      </c>
      <c r="D1550" t="s">
        <v>7</v>
      </c>
      <c r="E1550">
        <v>22.733000000000001</v>
      </c>
      <c r="F1550" s="1">
        <v>38730</v>
      </c>
    </row>
    <row r="1551" spans="1:6" x14ac:dyDescent="0.25">
      <c r="A1551">
        <v>1549</v>
      </c>
      <c r="B1551" t="s">
        <v>3106</v>
      </c>
      <c r="C1551" t="s">
        <v>3107</v>
      </c>
      <c r="D1551" t="s">
        <v>7</v>
      </c>
      <c r="E1551">
        <v>43.015999999999998</v>
      </c>
      <c r="F1551" s="1">
        <v>26893</v>
      </c>
    </row>
    <row r="1552" spans="1:6" x14ac:dyDescent="0.25">
      <c r="A1552">
        <v>1550</v>
      </c>
      <c r="B1552" t="s">
        <v>3108</v>
      </c>
      <c r="C1552" t="s">
        <v>3109</v>
      </c>
      <c r="D1552" t="s">
        <v>7</v>
      </c>
      <c r="E1552">
        <v>29.344000000000001</v>
      </c>
      <c r="F1552" s="1">
        <v>38729</v>
      </c>
    </row>
    <row r="1553" spans="1:6" x14ac:dyDescent="0.25">
      <c r="A1553">
        <v>1551</v>
      </c>
      <c r="B1553" t="s">
        <v>3110</v>
      </c>
      <c r="C1553" t="s">
        <v>3111</v>
      </c>
      <c r="D1553" t="s">
        <v>90</v>
      </c>
      <c r="E1553">
        <v>33.526000000000003</v>
      </c>
      <c r="F1553" s="1">
        <v>36713</v>
      </c>
    </row>
    <row r="1554" spans="1:6" x14ac:dyDescent="0.25">
      <c r="A1554">
        <v>1552</v>
      </c>
      <c r="B1554" t="s">
        <v>3112</v>
      </c>
      <c r="C1554" t="s">
        <v>3113</v>
      </c>
      <c r="D1554" t="s">
        <v>7</v>
      </c>
      <c r="E1554">
        <v>30.731000000000002</v>
      </c>
      <c r="F1554" s="1">
        <v>43014</v>
      </c>
    </row>
    <row r="1555" spans="1:6" x14ac:dyDescent="0.25">
      <c r="A1555">
        <v>1553</v>
      </c>
      <c r="B1555" t="s">
        <v>3114</v>
      </c>
      <c r="C1555" t="s">
        <v>3115</v>
      </c>
      <c r="D1555" t="s">
        <v>1274</v>
      </c>
      <c r="E1555">
        <v>29.326000000000001</v>
      </c>
      <c r="F1555" s="1">
        <v>42852</v>
      </c>
    </row>
    <row r="1556" spans="1:6" x14ac:dyDescent="0.25">
      <c r="A1556">
        <v>1554</v>
      </c>
      <c r="B1556" t="s">
        <v>3116</v>
      </c>
      <c r="C1556" t="s">
        <v>3117</v>
      </c>
      <c r="D1556" t="s">
        <v>7</v>
      </c>
      <c r="E1556">
        <v>15.609</v>
      </c>
      <c r="F1556" s="1">
        <v>42259</v>
      </c>
    </row>
    <row r="1557" spans="1:6" x14ac:dyDescent="0.25">
      <c r="A1557">
        <v>1555</v>
      </c>
      <c r="B1557" t="s">
        <v>3118</v>
      </c>
      <c r="C1557" t="s">
        <v>3119</v>
      </c>
      <c r="D1557" t="s">
        <v>39</v>
      </c>
      <c r="E1557">
        <v>53.886000000000003</v>
      </c>
      <c r="F1557" s="1">
        <v>36601</v>
      </c>
    </row>
    <row r="1558" spans="1:6" x14ac:dyDescent="0.25">
      <c r="A1558">
        <v>1556</v>
      </c>
      <c r="B1558" t="s">
        <v>3120</v>
      </c>
      <c r="C1558" t="s">
        <v>3121</v>
      </c>
      <c r="D1558" t="s">
        <v>56</v>
      </c>
      <c r="E1558">
        <v>23.946999999999999</v>
      </c>
      <c r="F1558" s="1">
        <v>32227</v>
      </c>
    </row>
    <row r="1559" spans="1:6" x14ac:dyDescent="0.25">
      <c r="A1559">
        <v>1557</v>
      </c>
      <c r="B1559" t="s">
        <v>3122</v>
      </c>
      <c r="C1559" t="s">
        <v>3123</v>
      </c>
      <c r="D1559" t="s">
        <v>7</v>
      </c>
      <c r="E1559">
        <v>24.434999999999999</v>
      </c>
      <c r="F1559" s="1">
        <v>37497</v>
      </c>
    </row>
    <row r="1560" spans="1:6" x14ac:dyDescent="0.25">
      <c r="A1560">
        <v>1558</v>
      </c>
      <c r="B1560" t="s">
        <v>3124</v>
      </c>
      <c r="C1560" t="s">
        <v>3125</v>
      </c>
      <c r="D1560" t="s">
        <v>56</v>
      </c>
      <c r="E1560">
        <v>84.736000000000004</v>
      </c>
      <c r="F1560" s="1">
        <v>45198</v>
      </c>
    </row>
    <row r="1561" spans="1:6" x14ac:dyDescent="0.25">
      <c r="A1561">
        <v>1559</v>
      </c>
      <c r="B1561" t="s">
        <v>3126</v>
      </c>
      <c r="C1561" t="s">
        <v>3127</v>
      </c>
      <c r="D1561" t="s">
        <v>7</v>
      </c>
      <c r="E1561">
        <v>42.113</v>
      </c>
      <c r="F1561" s="1">
        <v>41676</v>
      </c>
    </row>
    <row r="1562" spans="1:6" x14ac:dyDescent="0.25">
      <c r="A1562">
        <v>1560</v>
      </c>
      <c r="B1562" t="s">
        <v>3128</v>
      </c>
      <c r="C1562" t="s">
        <v>3129</v>
      </c>
      <c r="D1562" t="s">
        <v>7</v>
      </c>
      <c r="E1562">
        <v>15.641999999999999</v>
      </c>
      <c r="F1562" s="1">
        <v>37498</v>
      </c>
    </row>
    <row r="1563" spans="1:6" x14ac:dyDescent="0.25">
      <c r="A1563">
        <v>1561</v>
      </c>
      <c r="B1563" t="s">
        <v>3130</v>
      </c>
      <c r="C1563" t="s">
        <v>3131</v>
      </c>
      <c r="D1563" t="s">
        <v>39</v>
      </c>
      <c r="E1563">
        <v>17.11</v>
      </c>
      <c r="F1563" s="1">
        <v>27117</v>
      </c>
    </row>
    <row r="1564" spans="1:6" x14ac:dyDescent="0.25">
      <c r="A1564">
        <v>1562</v>
      </c>
      <c r="B1564" t="s">
        <v>3132</v>
      </c>
      <c r="C1564" t="s">
        <v>3133</v>
      </c>
      <c r="D1564" t="s">
        <v>7</v>
      </c>
      <c r="E1564">
        <v>19.957999999999998</v>
      </c>
      <c r="F1564" s="1">
        <v>25141</v>
      </c>
    </row>
    <row r="1565" spans="1:6" x14ac:dyDescent="0.25">
      <c r="A1565">
        <v>1563</v>
      </c>
      <c r="B1565" t="s">
        <v>3134</v>
      </c>
      <c r="C1565" t="s">
        <v>3135</v>
      </c>
      <c r="D1565" t="s">
        <v>7</v>
      </c>
      <c r="E1565">
        <v>30.242999999999999</v>
      </c>
      <c r="F1565" s="1">
        <v>23894</v>
      </c>
    </row>
    <row r="1566" spans="1:6" x14ac:dyDescent="0.25">
      <c r="A1566">
        <v>1564</v>
      </c>
      <c r="B1566" t="s">
        <v>3136</v>
      </c>
      <c r="C1566" t="s">
        <v>3137</v>
      </c>
      <c r="D1566" t="s">
        <v>7</v>
      </c>
      <c r="E1566">
        <v>29.335000000000001</v>
      </c>
      <c r="F1566" s="1">
        <v>41660</v>
      </c>
    </row>
    <row r="1567" spans="1:6" x14ac:dyDescent="0.25">
      <c r="A1567">
        <v>1565</v>
      </c>
      <c r="B1567" t="s">
        <v>3138</v>
      </c>
      <c r="C1567" t="s">
        <v>3139</v>
      </c>
      <c r="D1567" t="s">
        <v>56</v>
      </c>
      <c r="E1567">
        <v>52.152999999999999</v>
      </c>
      <c r="F1567" s="1">
        <v>41082</v>
      </c>
    </row>
    <row r="1568" spans="1:6" x14ac:dyDescent="0.25">
      <c r="A1568">
        <v>1566</v>
      </c>
      <c r="B1568" t="s">
        <v>3140</v>
      </c>
      <c r="C1568" t="s">
        <v>3141</v>
      </c>
      <c r="D1568" t="s">
        <v>401</v>
      </c>
      <c r="E1568">
        <v>24.757999999999999</v>
      </c>
      <c r="F1568" s="1">
        <v>34368</v>
      </c>
    </row>
    <row r="1569" spans="1:6" x14ac:dyDescent="0.25">
      <c r="A1569">
        <v>1567</v>
      </c>
      <c r="B1569" t="s">
        <v>3142</v>
      </c>
      <c r="C1569" t="s">
        <v>3143</v>
      </c>
      <c r="D1569" t="s">
        <v>7</v>
      </c>
      <c r="E1569">
        <v>71.628</v>
      </c>
      <c r="F1569" s="1">
        <v>38261</v>
      </c>
    </row>
    <row r="1570" spans="1:6" x14ac:dyDescent="0.25">
      <c r="A1570">
        <v>1568</v>
      </c>
      <c r="B1570" t="s">
        <v>3144</v>
      </c>
      <c r="C1570" t="s">
        <v>3145</v>
      </c>
      <c r="D1570" t="s">
        <v>39</v>
      </c>
      <c r="E1570">
        <v>15.401999999999999</v>
      </c>
      <c r="F1570" s="1">
        <v>42507</v>
      </c>
    </row>
    <row r="1571" spans="1:6" x14ac:dyDescent="0.25">
      <c r="A1571">
        <v>1569</v>
      </c>
      <c r="B1571" t="s">
        <v>3146</v>
      </c>
      <c r="C1571" t="s">
        <v>3147</v>
      </c>
      <c r="D1571" t="s">
        <v>2655</v>
      </c>
      <c r="E1571">
        <v>13.689</v>
      </c>
      <c r="F1571" s="1">
        <v>37316</v>
      </c>
    </row>
    <row r="1572" spans="1:6" x14ac:dyDescent="0.25">
      <c r="A1572">
        <v>1570</v>
      </c>
      <c r="B1572" t="s">
        <v>3148</v>
      </c>
      <c r="C1572" t="s">
        <v>3149</v>
      </c>
      <c r="D1572" t="s">
        <v>7</v>
      </c>
      <c r="E1572">
        <v>29.815999999999999</v>
      </c>
      <c r="F1572" s="1">
        <v>36950</v>
      </c>
    </row>
    <row r="1573" spans="1:6" x14ac:dyDescent="0.25">
      <c r="A1573">
        <v>1571</v>
      </c>
      <c r="B1573" t="s">
        <v>3150</v>
      </c>
      <c r="C1573" t="s">
        <v>3151</v>
      </c>
      <c r="D1573" t="s">
        <v>7</v>
      </c>
      <c r="E1573">
        <v>358.24299999999999</v>
      </c>
      <c r="F1573" s="1">
        <v>44917</v>
      </c>
    </row>
    <row r="1574" spans="1:6" x14ac:dyDescent="0.25">
      <c r="A1574">
        <v>1572</v>
      </c>
      <c r="B1574" t="s">
        <v>3152</v>
      </c>
      <c r="C1574" t="s">
        <v>3153</v>
      </c>
      <c r="D1574" t="s">
        <v>157</v>
      </c>
      <c r="E1574">
        <v>13.736000000000001</v>
      </c>
      <c r="F1574" s="1">
        <v>43432</v>
      </c>
    </row>
    <row r="1575" spans="1:6" x14ac:dyDescent="0.25">
      <c r="A1575">
        <v>1573</v>
      </c>
      <c r="B1575" t="s">
        <v>3154</v>
      </c>
      <c r="C1575" t="s">
        <v>3155</v>
      </c>
      <c r="D1575" t="s">
        <v>7</v>
      </c>
      <c r="E1575">
        <v>66.216999999999999</v>
      </c>
      <c r="F1575" s="1">
        <v>42333</v>
      </c>
    </row>
    <row r="1576" spans="1:6" x14ac:dyDescent="0.25">
      <c r="A1576">
        <v>1574</v>
      </c>
      <c r="B1576" t="s">
        <v>3156</v>
      </c>
      <c r="C1576" t="s">
        <v>3157</v>
      </c>
      <c r="D1576" t="s">
        <v>56</v>
      </c>
      <c r="E1576">
        <v>97.772000000000006</v>
      </c>
      <c r="F1576" s="1">
        <v>37050</v>
      </c>
    </row>
    <row r="1577" spans="1:6" x14ac:dyDescent="0.25">
      <c r="A1577">
        <v>1575</v>
      </c>
      <c r="B1577" t="s">
        <v>3158</v>
      </c>
      <c r="C1577" t="s">
        <v>3159</v>
      </c>
      <c r="D1577" t="s">
        <v>21</v>
      </c>
      <c r="E1577">
        <v>26.556999999999999</v>
      </c>
      <c r="F1577" s="1">
        <v>35504</v>
      </c>
    </row>
    <row r="1578" spans="1:6" x14ac:dyDescent="0.25">
      <c r="A1578">
        <v>1576</v>
      </c>
      <c r="B1578" t="s">
        <v>3160</v>
      </c>
      <c r="C1578" t="s">
        <v>3161</v>
      </c>
      <c r="D1578" t="s">
        <v>7</v>
      </c>
      <c r="E1578">
        <v>21.73</v>
      </c>
      <c r="F1578" s="1">
        <v>19472</v>
      </c>
    </row>
    <row r="1579" spans="1:6" x14ac:dyDescent="0.25">
      <c r="A1579">
        <v>1577</v>
      </c>
      <c r="B1579" t="s">
        <v>3162</v>
      </c>
      <c r="C1579" t="s">
        <v>3163</v>
      </c>
      <c r="D1579" t="s">
        <v>7</v>
      </c>
      <c r="E1579">
        <v>16.988</v>
      </c>
      <c r="F1579" s="1">
        <v>14628</v>
      </c>
    </row>
    <row r="1580" spans="1:6" x14ac:dyDescent="0.25">
      <c r="A1580">
        <v>1578</v>
      </c>
      <c r="B1580" t="s">
        <v>3164</v>
      </c>
      <c r="C1580" t="s">
        <v>3165</v>
      </c>
      <c r="D1580" t="s">
        <v>157</v>
      </c>
      <c r="E1580">
        <v>22.280999999999999</v>
      </c>
      <c r="F1580" s="1">
        <v>24051</v>
      </c>
    </row>
    <row r="1581" spans="1:6" x14ac:dyDescent="0.25">
      <c r="A1581">
        <v>1579</v>
      </c>
      <c r="B1581" t="s">
        <v>3166</v>
      </c>
      <c r="C1581" t="s">
        <v>3167</v>
      </c>
      <c r="D1581" t="s">
        <v>7</v>
      </c>
      <c r="E1581">
        <v>20.582999999999998</v>
      </c>
      <c r="F1581" s="1">
        <v>39853</v>
      </c>
    </row>
    <row r="1582" spans="1:6" x14ac:dyDescent="0.25">
      <c r="A1582">
        <v>1580</v>
      </c>
      <c r="B1582" t="s">
        <v>3168</v>
      </c>
      <c r="C1582" t="s">
        <v>3169</v>
      </c>
      <c r="D1582" t="s">
        <v>7</v>
      </c>
      <c r="E1582">
        <v>15.955</v>
      </c>
      <c r="F1582" s="1">
        <v>23001</v>
      </c>
    </row>
    <row r="1583" spans="1:6" x14ac:dyDescent="0.25">
      <c r="A1583">
        <v>1581</v>
      </c>
      <c r="B1583" t="s">
        <v>3170</v>
      </c>
      <c r="C1583" t="s">
        <v>3171</v>
      </c>
      <c r="D1583" t="s">
        <v>7</v>
      </c>
      <c r="E1583">
        <v>28.584</v>
      </c>
      <c r="F1583" s="1">
        <v>36462</v>
      </c>
    </row>
    <row r="1584" spans="1:6" x14ac:dyDescent="0.25">
      <c r="A1584">
        <v>1582</v>
      </c>
      <c r="B1584" t="s">
        <v>3172</v>
      </c>
      <c r="C1584" t="s">
        <v>3173</v>
      </c>
      <c r="D1584" t="s">
        <v>1943</v>
      </c>
      <c r="E1584">
        <v>34.113999999999997</v>
      </c>
      <c r="F1584" s="1">
        <v>40990</v>
      </c>
    </row>
    <row r="1585" spans="1:6" x14ac:dyDescent="0.25">
      <c r="A1585">
        <v>1583</v>
      </c>
      <c r="B1585" t="s">
        <v>3174</v>
      </c>
      <c r="C1585" t="s">
        <v>3175</v>
      </c>
      <c r="D1585" t="s">
        <v>7</v>
      </c>
      <c r="E1585">
        <v>19.702000000000002</v>
      </c>
      <c r="F1585" s="1">
        <v>16749</v>
      </c>
    </row>
    <row r="1586" spans="1:6" x14ac:dyDescent="0.25">
      <c r="A1586">
        <v>1584</v>
      </c>
      <c r="B1586" t="s">
        <v>3176</v>
      </c>
      <c r="C1586" t="s">
        <v>3177</v>
      </c>
      <c r="D1586" t="s">
        <v>7</v>
      </c>
      <c r="E1586">
        <v>20.785</v>
      </c>
      <c r="F1586" s="1">
        <v>34626</v>
      </c>
    </row>
    <row r="1587" spans="1:6" x14ac:dyDescent="0.25">
      <c r="A1587">
        <v>1585</v>
      </c>
      <c r="B1587" t="s">
        <v>3178</v>
      </c>
      <c r="C1587" t="s">
        <v>3179</v>
      </c>
      <c r="D1587" t="s">
        <v>7</v>
      </c>
      <c r="E1587">
        <v>64.528000000000006</v>
      </c>
      <c r="F1587" s="1">
        <v>44417</v>
      </c>
    </row>
    <row r="1588" spans="1:6" x14ac:dyDescent="0.25">
      <c r="A1588">
        <v>1586</v>
      </c>
      <c r="B1588" t="s">
        <v>3180</v>
      </c>
      <c r="C1588" t="s">
        <v>3181</v>
      </c>
      <c r="D1588" t="s">
        <v>260</v>
      </c>
      <c r="E1588">
        <v>17.189</v>
      </c>
      <c r="F1588" s="1">
        <v>24887</v>
      </c>
    </row>
    <row r="1589" spans="1:6" x14ac:dyDescent="0.25">
      <c r="A1589">
        <v>1587</v>
      </c>
      <c r="B1589" t="s">
        <v>3182</v>
      </c>
      <c r="C1589" t="s">
        <v>3183</v>
      </c>
      <c r="D1589" t="s">
        <v>7</v>
      </c>
      <c r="E1589">
        <v>39.402999999999999</v>
      </c>
      <c r="F1589" s="1">
        <v>36007</v>
      </c>
    </row>
    <row r="1590" spans="1:6" x14ac:dyDescent="0.25">
      <c r="A1590">
        <v>1588</v>
      </c>
      <c r="B1590" t="s">
        <v>3184</v>
      </c>
      <c r="C1590" t="s">
        <v>3185</v>
      </c>
      <c r="D1590" t="s">
        <v>7</v>
      </c>
      <c r="E1590">
        <v>20.081</v>
      </c>
      <c r="F1590" s="1">
        <v>39413</v>
      </c>
    </row>
    <row r="1591" spans="1:6" x14ac:dyDescent="0.25">
      <c r="A1591">
        <v>1589</v>
      </c>
      <c r="B1591" t="s">
        <v>3186</v>
      </c>
      <c r="C1591" t="s">
        <v>3187</v>
      </c>
      <c r="D1591" t="s">
        <v>7</v>
      </c>
      <c r="E1591">
        <v>37.517000000000003</v>
      </c>
      <c r="F1591" s="1">
        <v>43000</v>
      </c>
    </row>
    <row r="1592" spans="1:6" x14ac:dyDescent="0.25">
      <c r="A1592">
        <v>1590</v>
      </c>
      <c r="B1592" t="s">
        <v>3188</v>
      </c>
      <c r="C1592" t="s">
        <v>3189</v>
      </c>
      <c r="D1592" t="s">
        <v>7</v>
      </c>
      <c r="E1592">
        <v>23.157</v>
      </c>
      <c r="F1592" s="1">
        <v>40967</v>
      </c>
    </row>
    <row r="1593" spans="1:6" x14ac:dyDescent="0.25">
      <c r="A1593">
        <v>1591</v>
      </c>
      <c r="B1593" t="s">
        <v>3190</v>
      </c>
      <c r="C1593" t="s">
        <v>3191</v>
      </c>
      <c r="D1593" t="s">
        <v>90</v>
      </c>
      <c r="E1593">
        <v>26.69</v>
      </c>
      <c r="F1593" s="1">
        <v>31626</v>
      </c>
    </row>
    <row r="1594" spans="1:6" x14ac:dyDescent="0.25">
      <c r="A1594">
        <v>1592</v>
      </c>
      <c r="B1594" t="s">
        <v>3192</v>
      </c>
      <c r="C1594" t="s">
        <v>3193</v>
      </c>
      <c r="D1594" t="s">
        <v>7</v>
      </c>
      <c r="E1594">
        <v>34.472999999999999</v>
      </c>
      <c r="F1594" s="1">
        <v>44288</v>
      </c>
    </row>
    <row r="1595" spans="1:6" x14ac:dyDescent="0.25">
      <c r="A1595">
        <v>1593</v>
      </c>
      <c r="B1595" t="s">
        <v>3194</v>
      </c>
      <c r="C1595" t="s">
        <v>3195</v>
      </c>
      <c r="D1595" t="s">
        <v>21</v>
      </c>
      <c r="E1595">
        <v>23.768000000000001</v>
      </c>
      <c r="F1595" s="1">
        <v>44426</v>
      </c>
    </row>
    <row r="1596" spans="1:6" x14ac:dyDescent="0.25">
      <c r="A1596">
        <v>1594</v>
      </c>
      <c r="B1596" t="s">
        <v>3196</v>
      </c>
      <c r="C1596" t="s">
        <v>3197</v>
      </c>
      <c r="D1596" t="s">
        <v>185</v>
      </c>
      <c r="E1596">
        <v>12.728999999999999</v>
      </c>
      <c r="F1596" s="1">
        <v>41906</v>
      </c>
    </row>
    <row r="1597" spans="1:6" x14ac:dyDescent="0.25">
      <c r="A1597">
        <v>1595</v>
      </c>
      <c r="B1597" t="s">
        <v>3198</v>
      </c>
      <c r="C1597" t="s">
        <v>3199</v>
      </c>
      <c r="D1597" t="s">
        <v>7</v>
      </c>
      <c r="E1597">
        <v>20.850999999999999</v>
      </c>
      <c r="F1597" s="1">
        <v>36140</v>
      </c>
    </row>
    <row r="1598" spans="1:6" x14ac:dyDescent="0.25">
      <c r="A1598">
        <v>1596</v>
      </c>
      <c r="B1598" t="s">
        <v>3200</v>
      </c>
      <c r="C1598" t="s">
        <v>3201</v>
      </c>
      <c r="D1598" t="s">
        <v>7</v>
      </c>
      <c r="E1598">
        <v>20.224</v>
      </c>
      <c r="F1598" s="1">
        <v>31679</v>
      </c>
    </row>
    <row r="1599" spans="1:6" x14ac:dyDescent="0.25">
      <c r="A1599">
        <v>1597</v>
      </c>
      <c r="B1599" t="s">
        <v>3202</v>
      </c>
      <c r="C1599" t="s">
        <v>3203</v>
      </c>
      <c r="D1599" t="s">
        <v>7</v>
      </c>
      <c r="E1599">
        <v>61.83</v>
      </c>
      <c r="F1599" s="1">
        <v>32710</v>
      </c>
    </row>
    <row r="1600" spans="1:6" x14ac:dyDescent="0.25">
      <c r="A1600">
        <v>1598</v>
      </c>
      <c r="B1600" t="s">
        <v>3204</v>
      </c>
      <c r="C1600" t="s">
        <v>3205</v>
      </c>
      <c r="D1600" t="s">
        <v>7</v>
      </c>
      <c r="E1600">
        <v>30.047000000000001</v>
      </c>
      <c r="F1600" s="1">
        <v>43784</v>
      </c>
    </row>
    <row r="1601" spans="1:6" x14ac:dyDescent="0.25">
      <c r="A1601">
        <v>1599</v>
      </c>
      <c r="B1601" t="s">
        <v>3206</v>
      </c>
      <c r="C1601" t="s">
        <v>3207</v>
      </c>
      <c r="D1601" t="s">
        <v>7</v>
      </c>
      <c r="E1601">
        <v>112.09399999999999</v>
      </c>
      <c r="F1601" s="1">
        <v>44021</v>
      </c>
    </row>
    <row r="1602" spans="1:6" x14ac:dyDescent="0.25">
      <c r="A1602">
        <v>1600</v>
      </c>
      <c r="B1602" t="s">
        <v>3208</v>
      </c>
      <c r="C1602" t="s">
        <v>3209</v>
      </c>
      <c r="D1602" t="s">
        <v>7</v>
      </c>
      <c r="E1602">
        <v>114.517</v>
      </c>
      <c r="F1602" s="1">
        <v>36329</v>
      </c>
    </row>
    <row r="1603" spans="1:6" x14ac:dyDescent="0.25">
      <c r="A1603">
        <v>1601</v>
      </c>
      <c r="B1603" t="s">
        <v>3210</v>
      </c>
      <c r="C1603" t="s">
        <v>3211</v>
      </c>
      <c r="D1603" t="s">
        <v>7</v>
      </c>
      <c r="E1603">
        <v>29.047000000000001</v>
      </c>
      <c r="F1603" s="1">
        <v>34194</v>
      </c>
    </row>
    <row r="1604" spans="1:6" x14ac:dyDescent="0.25">
      <c r="A1604">
        <v>1602</v>
      </c>
      <c r="B1604" t="s">
        <v>3212</v>
      </c>
      <c r="C1604" t="s">
        <v>3213</v>
      </c>
      <c r="D1604" t="s">
        <v>7</v>
      </c>
      <c r="E1604">
        <v>48.805</v>
      </c>
      <c r="F1604" s="1">
        <v>31639</v>
      </c>
    </row>
    <row r="1605" spans="1:6" x14ac:dyDescent="0.25">
      <c r="A1605">
        <v>1603</v>
      </c>
      <c r="B1605" t="s">
        <v>3214</v>
      </c>
      <c r="C1605" t="s">
        <v>3215</v>
      </c>
      <c r="D1605" t="s">
        <v>7</v>
      </c>
      <c r="E1605">
        <v>27.286999999999999</v>
      </c>
      <c r="F1605" s="1">
        <v>39407</v>
      </c>
    </row>
    <row r="1606" spans="1:6" x14ac:dyDescent="0.25">
      <c r="A1606">
        <v>1604</v>
      </c>
      <c r="B1606" t="s">
        <v>3216</v>
      </c>
      <c r="C1606" t="s">
        <v>3217</v>
      </c>
      <c r="D1606" t="s">
        <v>7</v>
      </c>
      <c r="E1606">
        <v>33.131</v>
      </c>
      <c r="F1606" s="1">
        <v>44895</v>
      </c>
    </row>
    <row r="1607" spans="1:6" x14ac:dyDescent="0.25">
      <c r="A1607">
        <v>1605</v>
      </c>
      <c r="B1607" t="s">
        <v>3218</v>
      </c>
      <c r="C1607" t="s">
        <v>3219</v>
      </c>
      <c r="D1607" t="s">
        <v>7</v>
      </c>
      <c r="E1607">
        <v>22.117999999999999</v>
      </c>
      <c r="F1607" s="1">
        <v>44478</v>
      </c>
    </row>
    <row r="1608" spans="1:6" x14ac:dyDescent="0.25">
      <c r="A1608">
        <v>1606</v>
      </c>
      <c r="B1608" t="s">
        <v>3220</v>
      </c>
      <c r="C1608" t="s">
        <v>3221</v>
      </c>
      <c r="D1608" t="s">
        <v>7</v>
      </c>
      <c r="E1608">
        <v>15.907</v>
      </c>
      <c r="F1608" s="1">
        <v>41709</v>
      </c>
    </row>
    <row r="1609" spans="1:6" x14ac:dyDescent="0.25">
      <c r="A1609">
        <v>1607</v>
      </c>
      <c r="B1609" t="s">
        <v>3222</v>
      </c>
      <c r="C1609" t="s">
        <v>3223</v>
      </c>
      <c r="D1609" t="s">
        <v>21</v>
      </c>
      <c r="E1609">
        <v>27.384</v>
      </c>
      <c r="F1609" s="1">
        <v>36481</v>
      </c>
    </row>
    <row r="1610" spans="1:6" x14ac:dyDescent="0.25">
      <c r="A1610">
        <v>1608</v>
      </c>
      <c r="B1610" t="s">
        <v>3224</v>
      </c>
      <c r="C1610" t="s">
        <v>3225</v>
      </c>
      <c r="D1610" t="s">
        <v>7</v>
      </c>
      <c r="E1610">
        <v>16.789000000000001</v>
      </c>
      <c r="F1610" s="1">
        <v>16370</v>
      </c>
    </row>
    <row r="1611" spans="1:6" x14ac:dyDescent="0.25">
      <c r="A1611">
        <v>1609</v>
      </c>
      <c r="B1611" t="s">
        <v>3226</v>
      </c>
      <c r="C1611" t="s">
        <v>3227</v>
      </c>
      <c r="D1611" t="s">
        <v>7</v>
      </c>
      <c r="E1611">
        <v>66.013000000000005</v>
      </c>
      <c r="F1611" s="1">
        <v>36629</v>
      </c>
    </row>
    <row r="1612" spans="1:6" x14ac:dyDescent="0.25">
      <c r="A1612">
        <v>1610</v>
      </c>
      <c r="B1612" t="s">
        <v>3228</v>
      </c>
      <c r="C1612" t="s">
        <v>3229</v>
      </c>
      <c r="D1612" t="s">
        <v>7</v>
      </c>
      <c r="E1612">
        <v>25.364000000000001</v>
      </c>
      <c r="F1612" s="1">
        <v>33829</v>
      </c>
    </row>
    <row r="1613" spans="1:6" x14ac:dyDescent="0.25">
      <c r="A1613">
        <v>1611</v>
      </c>
      <c r="B1613" t="s">
        <v>3230</v>
      </c>
      <c r="C1613" t="s">
        <v>3231</v>
      </c>
      <c r="D1613" t="s">
        <v>21</v>
      </c>
      <c r="E1613">
        <v>56.097999999999999</v>
      </c>
      <c r="F1613" s="1">
        <v>45099</v>
      </c>
    </row>
    <row r="1614" spans="1:6" x14ac:dyDescent="0.25">
      <c r="A1614">
        <v>1612</v>
      </c>
      <c r="B1614" t="s">
        <v>3232</v>
      </c>
      <c r="C1614" t="s">
        <v>3233</v>
      </c>
      <c r="D1614" t="s">
        <v>56</v>
      </c>
      <c r="E1614">
        <v>21.460999999999999</v>
      </c>
      <c r="F1614" s="1">
        <v>43546</v>
      </c>
    </row>
    <row r="1615" spans="1:6" x14ac:dyDescent="0.25">
      <c r="A1615">
        <v>1613</v>
      </c>
      <c r="B1615" t="s">
        <v>3234</v>
      </c>
      <c r="C1615" t="s">
        <v>3235</v>
      </c>
      <c r="D1615" t="s">
        <v>7</v>
      </c>
      <c r="E1615">
        <v>162.72300000000001</v>
      </c>
      <c r="F1615" s="1">
        <v>44518</v>
      </c>
    </row>
    <row r="1616" spans="1:6" x14ac:dyDescent="0.25">
      <c r="A1616">
        <v>1614</v>
      </c>
      <c r="B1616" t="s">
        <v>3236</v>
      </c>
      <c r="C1616" t="s">
        <v>3237</v>
      </c>
      <c r="D1616" t="s">
        <v>7</v>
      </c>
      <c r="E1616">
        <v>46.677999999999997</v>
      </c>
      <c r="F1616" s="1">
        <v>41233</v>
      </c>
    </row>
    <row r="1617" spans="1:6" x14ac:dyDescent="0.25">
      <c r="A1617">
        <v>1615</v>
      </c>
      <c r="B1617" t="s">
        <v>3238</v>
      </c>
      <c r="C1617" t="s">
        <v>3239</v>
      </c>
      <c r="D1617" t="s">
        <v>21</v>
      </c>
      <c r="E1617">
        <v>30.46</v>
      </c>
      <c r="F1617" s="1">
        <v>35056</v>
      </c>
    </row>
    <row r="1618" spans="1:6" x14ac:dyDescent="0.25">
      <c r="A1618">
        <v>1616</v>
      </c>
      <c r="B1618" t="s">
        <v>3240</v>
      </c>
      <c r="C1618" t="s">
        <v>3241</v>
      </c>
      <c r="D1618" t="s">
        <v>157</v>
      </c>
      <c r="E1618">
        <v>20.667000000000002</v>
      </c>
      <c r="F1618" s="1">
        <v>38665</v>
      </c>
    </row>
    <row r="1619" spans="1:6" x14ac:dyDescent="0.25">
      <c r="A1619">
        <v>1617</v>
      </c>
      <c r="B1619" t="s">
        <v>3242</v>
      </c>
      <c r="C1619" t="s">
        <v>3243</v>
      </c>
      <c r="D1619" t="s">
        <v>7</v>
      </c>
      <c r="E1619">
        <v>19.183</v>
      </c>
      <c r="F1619" s="1">
        <v>41998</v>
      </c>
    </row>
    <row r="1620" spans="1:6" x14ac:dyDescent="0.25">
      <c r="A1620">
        <v>1618</v>
      </c>
      <c r="B1620" t="s">
        <v>3244</v>
      </c>
      <c r="C1620" t="s">
        <v>3245</v>
      </c>
      <c r="D1620" t="s">
        <v>7</v>
      </c>
      <c r="E1620">
        <v>26.245000000000001</v>
      </c>
      <c r="F1620" s="1">
        <v>41411</v>
      </c>
    </row>
    <row r="1621" spans="1:6" x14ac:dyDescent="0.25">
      <c r="A1621">
        <v>1619</v>
      </c>
      <c r="B1621" t="s">
        <v>3246</v>
      </c>
      <c r="C1621" t="s">
        <v>3247</v>
      </c>
      <c r="D1621" t="s">
        <v>39</v>
      </c>
      <c r="E1621">
        <v>12.215999999999999</v>
      </c>
      <c r="F1621" s="1">
        <v>34254</v>
      </c>
    </row>
    <row r="1622" spans="1:6" x14ac:dyDescent="0.25">
      <c r="A1622">
        <v>1620</v>
      </c>
      <c r="B1622" t="s">
        <v>3248</v>
      </c>
      <c r="C1622" t="s">
        <v>3249</v>
      </c>
      <c r="D1622" t="s">
        <v>7</v>
      </c>
      <c r="E1622">
        <v>41.338000000000001</v>
      </c>
      <c r="F1622" s="1">
        <v>38793</v>
      </c>
    </row>
    <row r="1623" spans="1:6" x14ac:dyDescent="0.25">
      <c r="A1623">
        <v>1621</v>
      </c>
      <c r="B1623" t="s">
        <v>3250</v>
      </c>
      <c r="C1623" t="s">
        <v>3251</v>
      </c>
      <c r="D1623" t="s">
        <v>7</v>
      </c>
      <c r="E1623">
        <v>27.640999999999998</v>
      </c>
      <c r="F1623" s="1">
        <v>40410</v>
      </c>
    </row>
    <row r="1624" spans="1:6" x14ac:dyDescent="0.25">
      <c r="A1624">
        <v>1622</v>
      </c>
      <c r="B1624" t="s">
        <v>3252</v>
      </c>
      <c r="C1624" t="s">
        <v>3253</v>
      </c>
      <c r="D1624" t="s">
        <v>7</v>
      </c>
      <c r="E1624">
        <v>18.664000000000001</v>
      </c>
      <c r="F1624" s="1">
        <v>19870</v>
      </c>
    </row>
    <row r="1625" spans="1:6" x14ac:dyDescent="0.25">
      <c r="A1625">
        <v>1623</v>
      </c>
      <c r="B1625" t="s">
        <v>3254</v>
      </c>
      <c r="C1625" t="s">
        <v>3255</v>
      </c>
      <c r="D1625" t="s">
        <v>7</v>
      </c>
      <c r="E1625">
        <v>31.221</v>
      </c>
      <c r="F1625" s="1">
        <v>35783</v>
      </c>
    </row>
    <row r="1626" spans="1:6" x14ac:dyDescent="0.25">
      <c r="A1626">
        <v>1624</v>
      </c>
      <c r="B1626" t="s">
        <v>3256</v>
      </c>
      <c r="C1626" t="s">
        <v>3257</v>
      </c>
      <c r="D1626" t="s">
        <v>7</v>
      </c>
      <c r="E1626">
        <v>366.46600000000001</v>
      </c>
      <c r="F1626" s="1">
        <v>27936</v>
      </c>
    </row>
    <row r="1627" spans="1:6" x14ac:dyDescent="0.25">
      <c r="A1627">
        <v>1625</v>
      </c>
      <c r="B1627" t="s">
        <v>3258</v>
      </c>
      <c r="C1627" t="s">
        <v>3259</v>
      </c>
      <c r="D1627" t="s">
        <v>7</v>
      </c>
      <c r="E1627">
        <v>22.51</v>
      </c>
      <c r="F1627" s="1">
        <v>44064</v>
      </c>
    </row>
    <row r="1628" spans="1:6" x14ac:dyDescent="0.25">
      <c r="A1628">
        <v>1626</v>
      </c>
      <c r="B1628" t="s">
        <v>3260</v>
      </c>
      <c r="C1628" t="s">
        <v>3261</v>
      </c>
      <c r="D1628" t="s">
        <v>7</v>
      </c>
      <c r="E1628">
        <v>18.318000000000001</v>
      </c>
      <c r="F1628" s="1">
        <v>33948</v>
      </c>
    </row>
    <row r="1629" spans="1:6" x14ac:dyDescent="0.25">
      <c r="A1629">
        <v>1627</v>
      </c>
      <c r="B1629" t="s">
        <v>3262</v>
      </c>
      <c r="C1629" t="s">
        <v>3263</v>
      </c>
      <c r="D1629" t="s">
        <v>26</v>
      </c>
      <c r="E1629">
        <v>20.157</v>
      </c>
      <c r="F1629" s="1">
        <v>43237</v>
      </c>
    </row>
    <row r="1630" spans="1:6" x14ac:dyDescent="0.25">
      <c r="A1630">
        <v>1628</v>
      </c>
      <c r="B1630" t="s">
        <v>3264</v>
      </c>
      <c r="C1630" t="s">
        <v>3265</v>
      </c>
      <c r="D1630" t="s">
        <v>39</v>
      </c>
      <c r="E1630">
        <v>17.094000000000001</v>
      </c>
      <c r="F1630" s="1">
        <v>43251</v>
      </c>
    </row>
    <row r="1631" spans="1:6" x14ac:dyDescent="0.25">
      <c r="A1631">
        <v>1629</v>
      </c>
      <c r="B1631" t="s">
        <v>3266</v>
      </c>
      <c r="C1631" t="s">
        <v>3267</v>
      </c>
      <c r="D1631" t="s">
        <v>7</v>
      </c>
      <c r="E1631">
        <v>263.52800000000002</v>
      </c>
      <c r="F1631" s="1">
        <v>43193</v>
      </c>
    </row>
    <row r="1632" spans="1:6" x14ac:dyDescent="0.25">
      <c r="A1632">
        <v>1630</v>
      </c>
      <c r="B1632" t="s">
        <v>3268</v>
      </c>
      <c r="C1632" t="s">
        <v>3269</v>
      </c>
      <c r="D1632" t="s">
        <v>7</v>
      </c>
      <c r="E1632">
        <v>236.26499999999999</v>
      </c>
      <c r="F1632" s="1">
        <v>45299</v>
      </c>
    </row>
    <row r="1633" spans="1:6" x14ac:dyDescent="0.25">
      <c r="A1633">
        <v>1631</v>
      </c>
      <c r="B1633" t="s">
        <v>3270</v>
      </c>
      <c r="C1633" t="s">
        <v>3271</v>
      </c>
      <c r="D1633" t="s">
        <v>56</v>
      </c>
      <c r="E1633">
        <v>23.753</v>
      </c>
      <c r="F1633" s="1">
        <v>42363</v>
      </c>
    </row>
    <row r="1634" spans="1:6" x14ac:dyDescent="0.25">
      <c r="A1634">
        <v>1632</v>
      </c>
      <c r="B1634" t="s">
        <v>3272</v>
      </c>
      <c r="C1634" t="s">
        <v>3273</v>
      </c>
      <c r="D1634" t="s">
        <v>7</v>
      </c>
      <c r="E1634">
        <v>297.89600000000002</v>
      </c>
      <c r="F1634" s="1">
        <v>28678</v>
      </c>
    </row>
    <row r="1635" spans="1:6" x14ac:dyDescent="0.25">
      <c r="A1635">
        <v>1633</v>
      </c>
      <c r="B1635" t="s">
        <v>3274</v>
      </c>
      <c r="C1635" t="s">
        <v>3275</v>
      </c>
      <c r="D1635" t="s">
        <v>7</v>
      </c>
      <c r="E1635">
        <v>17.722999999999999</v>
      </c>
      <c r="F1635" s="1">
        <v>31107</v>
      </c>
    </row>
    <row r="1636" spans="1:6" x14ac:dyDescent="0.25">
      <c r="A1636">
        <v>1634</v>
      </c>
      <c r="B1636" t="s">
        <v>3276</v>
      </c>
      <c r="C1636" t="s">
        <v>3277</v>
      </c>
      <c r="D1636" t="s">
        <v>7</v>
      </c>
      <c r="E1636">
        <v>77.695999999999998</v>
      </c>
      <c r="F1636" s="1">
        <v>38897</v>
      </c>
    </row>
    <row r="1637" spans="1:6" x14ac:dyDescent="0.25">
      <c r="A1637">
        <v>1635</v>
      </c>
      <c r="B1637" t="s">
        <v>3278</v>
      </c>
      <c r="C1637" t="s">
        <v>3279</v>
      </c>
      <c r="D1637" t="s">
        <v>7</v>
      </c>
      <c r="E1637">
        <v>100.501</v>
      </c>
      <c r="F1637" s="1">
        <v>37882</v>
      </c>
    </row>
    <row r="1638" spans="1:6" x14ac:dyDescent="0.25">
      <c r="A1638">
        <v>1636</v>
      </c>
      <c r="B1638" t="s">
        <v>3280</v>
      </c>
      <c r="C1638" t="s">
        <v>3281</v>
      </c>
      <c r="D1638" t="s">
        <v>7</v>
      </c>
      <c r="E1638">
        <v>26.446000000000002</v>
      </c>
      <c r="F1638" s="1">
        <v>43459</v>
      </c>
    </row>
    <row r="1639" spans="1:6" x14ac:dyDescent="0.25">
      <c r="A1639">
        <v>1637</v>
      </c>
      <c r="B1639" t="s">
        <v>3282</v>
      </c>
      <c r="C1639" t="s">
        <v>3283</v>
      </c>
      <c r="D1639" t="s">
        <v>7</v>
      </c>
      <c r="E1639">
        <v>16.138999999999999</v>
      </c>
      <c r="F1639" s="1">
        <v>39164</v>
      </c>
    </row>
    <row r="1640" spans="1:6" x14ac:dyDescent="0.25">
      <c r="A1640">
        <v>1638</v>
      </c>
      <c r="B1640" t="s">
        <v>3284</v>
      </c>
      <c r="C1640" t="s">
        <v>3285</v>
      </c>
      <c r="D1640" t="s">
        <v>7</v>
      </c>
      <c r="E1640">
        <v>17.920000000000002</v>
      </c>
      <c r="F1640" s="1">
        <v>44120</v>
      </c>
    </row>
    <row r="1641" spans="1:6" x14ac:dyDescent="0.25">
      <c r="A1641">
        <v>1639</v>
      </c>
      <c r="B1641" t="s">
        <v>3286</v>
      </c>
      <c r="C1641" t="s">
        <v>3287</v>
      </c>
      <c r="D1641" t="s">
        <v>7</v>
      </c>
      <c r="E1641">
        <v>59.316000000000003</v>
      </c>
      <c r="F1641" s="1">
        <v>42264</v>
      </c>
    </row>
    <row r="1642" spans="1:6" x14ac:dyDescent="0.25">
      <c r="A1642">
        <v>1640</v>
      </c>
      <c r="B1642" t="s">
        <v>3288</v>
      </c>
      <c r="C1642" t="s">
        <v>3289</v>
      </c>
      <c r="D1642" t="s">
        <v>7</v>
      </c>
      <c r="E1642">
        <v>20.402999999999999</v>
      </c>
      <c r="F1642" s="1">
        <v>26342</v>
      </c>
    </row>
    <row r="1643" spans="1:6" x14ac:dyDescent="0.25">
      <c r="A1643">
        <v>1641</v>
      </c>
      <c r="B1643" t="s">
        <v>3290</v>
      </c>
      <c r="C1643" t="s">
        <v>3291</v>
      </c>
      <c r="D1643" t="s">
        <v>7</v>
      </c>
      <c r="E1643">
        <v>84.156000000000006</v>
      </c>
      <c r="F1643" s="1">
        <v>39496</v>
      </c>
    </row>
    <row r="1644" spans="1:6" x14ac:dyDescent="0.25">
      <c r="A1644">
        <v>1642</v>
      </c>
      <c r="B1644" t="s">
        <v>3230</v>
      </c>
      <c r="C1644" t="s">
        <v>3231</v>
      </c>
      <c r="D1644" t="s">
        <v>21</v>
      </c>
      <c r="E1644">
        <v>56.097999999999999</v>
      </c>
      <c r="F1644" s="1">
        <v>45099</v>
      </c>
    </row>
    <row r="1645" spans="1:6" x14ac:dyDescent="0.25">
      <c r="A1645">
        <v>1643</v>
      </c>
      <c r="B1645" t="s">
        <v>3292</v>
      </c>
      <c r="C1645" t="s">
        <v>3293</v>
      </c>
      <c r="D1645" t="s">
        <v>7</v>
      </c>
      <c r="E1645">
        <v>9.9629999999999992</v>
      </c>
      <c r="F1645" s="1">
        <v>43890</v>
      </c>
    </row>
    <row r="1646" spans="1:6" x14ac:dyDescent="0.25">
      <c r="A1646">
        <v>1644</v>
      </c>
      <c r="B1646" t="s">
        <v>3294</v>
      </c>
      <c r="C1646" t="s">
        <v>3295</v>
      </c>
      <c r="D1646" t="s">
        <v>39</v>
      </c>
      <c r="E1646">
        <v>7.62</v>
      </c>
      <c r="F1646" s="1">
        <v>43069</v>
      </c>
    </row>
    <row r="1647" spans="1:6" x14ac:dyDescent="0.25">
      <c r="A1647">
        <v>1645</v>
      </c>
      <c r="B1647" t="s">
        <v>3296</v>
      </c>
      <c r="C1647" t="s">
        <v>3297</v>
      </c>
      <c r="D1647" t="s">
        <v>7</v>
      </c>
      <c r="E1647">
        <v>37.554000000000002</v>
      </c>
      <c r="F1647" s="1">
        <v>34684</v>
      </c>
    </row>
    <row r="1648" spans="1:6" x14ac:dyDescent="0.25">
      <c r="A1648">
        <v>1646</v>
      </c>
      <c r="B1648" t="s">
        <v>3298</v>
      </c>
      <c r="C1648" t="s">
        <v>3299</v>
      </c>
      <c r="D1648" t="s">
        <v>157</v>
      </c>
      <c r="E1648">
        <v>22.411000000000001</v>
      </c>
      <c r="F1648" s="1">
        <v>26954</v>
      </c>
    </row>
    <row r="1649" spans="1:6" x14ac:dyDescent="0.25">
      <c r="A1649">
        <v>1647</v>
      </c>
      <c r="B1649" t="s">
        <v>3300</v>
      </c>
      <c r="C1649" t="s">
        <v>3301</v>
      </c>
      <c r="D1649" t="s">
        <v>354</v>
      </c>
      <c r="E1649">
        <v>14.507999999999999</v>
      </c>
      <c r="F1649" s="1">
        <v>36957</v>
      </c>
    </row>
    <row r="1650" spans="1:6" x14ac:dyDescent="0.25">
      <c r="A1650">
        <v>1648</v>
      </c>
      <c r="B1650" t="s">
        <v>3302</v>
      </c>
      <c r="C1650" t="s">
        <v>3303</v>
      </c>
      <c r="D1650" t="s">
        <v>7</v>
      </c>
      <c r="E1650">
        <v>67.875</v>
      </c>
      <c r="F1650" s="1">
        <v>44378</v>
      </c>
    </row>
    <row r="1651" spans="1:6" x14ac:dyDescent="0.25">
      <c r="A1651">
        <v>1649</v>
      </c>
      <c r="B1651" t="s">
        <v>3304</v>
      </c>
      <c r="C1651" t="s">
        <v>3305</v>
      </c>
      <c r="D1651" t="s">
        <v>7</v>
      </c>
      <c r="E1651">
        <v>16.242000000000001</v>
      </c>
      <c r="F1651" s="1">
        <v>43055</v>
      </c>
    </row>
    <row r="1652" spans="1:6" x14ac:dyDescent="0.25">
      <c r="A1652">
        <v>1650</v>
      </c>
      <c r="B1652" t="s">
        <v>3306</v>
      </c>
      <c r="C1652" t="s">
        <v>3307</v>
      </c>
      <c r="D1652" t="s">
        <v>21</v>
      </c>
      <c r="E1652">
        <v>21.102</v>
      </c>
      <c r="F1652" s="1">
        <v>39641</v>
      </c>
    </row>
    <row r="1653" spans="1:6" x14ac:dyDescent="0.25">
      <c r="A1653">
        <v>1651</v>
      </c>
      <c r="B1653" t="s">
        <v>3308</v>
      </c>
      <c r="C1653" t="s">
        <v>3309</v>
      </c>
      <c r="D1653" t="s">
        <v>7</v>
      </c>
      <c r="E1653">
        <v>43.21</v>
      </c>
      <c r="F1653" s="1">
        <v>29819</v>
      </c>
    </row>
    <row r="1654" spans="1:6" x14ac:dyDescent="0.25">
      <c r="A1654">
        <v>1652</v>
      </c>
      <c r="B1654" t="s">
        <v>3310</v>
      </c>
      <c r="C1654" t="s">
        <v>3311</v>
      </c>
      <c r="D1654" t="s">
        <v>7</v>
      </c>
      <c r="E1654">
        <v>38.515000000000001</v>
      </c>
      <c r="F1654" s="1">
        <v>43686</v>
      </c>
    </row>
    <row r="1655" spans="1:6" x14ac:dyDescent="0.25">
      <c r="A1655">
        <v>1653</v>
      </c>
      <c r="B1655" t="s">
        <v>3312</v>
      </c>
      <c r="C1655" t="s">
        <v>3313</v>
      </c>
      <c r="D1655" t="s">
        <v>7</v>
      </c>
      <c r="E1655">
        <v>28.271999999999998</v>
      </c>
      <c r="F1655" s="1">
        <v>42664</v>
      </c>
    </row>
    <row r="1656" spans="1:6" x14ac:dyDescent="0.25">
      <c r="A1656">
        <v>1654</v>
      </c>
      <c r="B1656" t="s">
        <v>3314</v>
      </c>
      <c r="C1656" t="s">
        <v>3315</v>
      </c>
      <c r="D1656" t="s">
        <v>7</v>
      </c>
      <c r="E1656">
        <v>25.006</v>
      </c>
      <c r="F1656" s="1">
        <v>40522</v>
      </c>
    </row>
    <row r="1657" spans="1:6" x14ac:dyDescent="0.25">
      <c r="A1657">
        <v>1655</v>
      </c>
      <c r="B1657" t="s">
        <v>3316</v>
      </c>
      <c r="C1657" t="s">
        <v>3317</v>
      </c>
      <c r="D1657" t="s">
        <v>7</v>
      </c>
      <c r="E1657">
        <v>31.747</v>
      </c>
      <c r="F1657" s="1">
        <v>34810</v>
      </c>
    </row>
    <row r="1658" spans="1:6" x14ac:dyDescent="0.25">
      <c r="A1658">
        <v>1656</v>
      </c>
      <c r="B1658" t="s">
        <v>3318</v>
      </c>
      <c r="C1658" t="s">
        <v>3319</v>
      </c>
      <c r="D1658" t="s">
        <v>7</v>
      </c>
      <c r="E1658">
        <v>18.193999999999999</v>
      </c>
      <c r="F1658" s="1">
        <v>35292</v>
      </c>
    </row>
    <row r="1659" spans="1:6" x14ac:dyDescent="0.25">
      <c r="A1659">
        <v>1657</v>
      </c>
      <c r="B1659" t="s">
        <v>3320</v>
      </c>
      <c r="C1659" t="s">
        <v>3321</v>
      </c>
      <c r="D1659" t="s">
        <v>7</v>
      </c>
      <c r="E1659">
        <v>21.378</v>
      </c>
      <c r="F1659" s="1">
        <v>34579</v>
      </c>
    </row>
    <row r="1660" spans="1:6" x14ac:dyDescent="0.25">
      <c r="A1660">
        <v>1658</v>
      </c>
      <c r="B1660" t="s">
        <v>3322</v>
      </c>
      <c r="C1660" t="s">
        <v>3323</v>
      </c>
      <c r="D1660" t="s">
        <v>7</v>
      </c>
      <c r="E1660">
        <v>430.05500000000001</v>
      </c>
      <c r="F1660" s="1">
        <v>44630</v>
      </c>
    </row>
    <row r="1661" spans="1:6" x14ac:dyDescent="0.25">
      <c r="A1661">
        <v>1659</v>
      </c>
      <c r="B1661" t="s">
        <v>3324</v>
      </c>
      <c r="C1661" t="s">
        <v>3325</v>
      </c>
      <c r="D1661" t="s">
        <v>7</v>
      </c>
      <c r="E1661">
        <v>30.556999999999999</v>
      </c>
      <c r="F1661" s="1">
        <v>41439</v>
      </c>
    </row>
    <row r="1662" spans="1:6" x14ac:dyDescent="0.25">
      <c r="A1662">
        <v>1660</v>
      </c>
      <c r="B1662" t="s">
        <v>3326</v>
      </c>
      <c r="C1662" t="s">
        <v>3327</v>
      </c>
      <c r="D1662" t="s">
        <v>39</v>
      </c>
      <c r="E1662">
        <v>16.434000000000001</v>
      </c>
      <c r="F1662" s="1">
        <v>23624</v>
      </c>
    </row>
    <row r="1663" spans="1:6" x14ac:dyDescent="0.25">
      <c r="A1663">
        <v>1661</v>
      </c>
      <c r="B1663" t="s">
        <v>3328</v>
      </c>
      <c r="C1663" t="s">
        <v>3329</v>
      </c>
      <c r="D1663" t="s">
        <v>7</v>
      </c>
      <c r="E1663">
        <v>42.061999999999998</v>
      </c>
      <c r="F1663" s="1">
        <v>36438</v>
      </c>
    </row>
    <row r="1664" spans="1:6" x14ac:dyDescent="0.25">
      <c r="A1664">
        <v>1662</v>
      </c>
      <c r="B1664" t="s">
        <v>3330</v>
      </c>
      <c r="C1664" t="s">
        <v>3331</v>
      </c>
      <c r="D1664" t="s">
        <v>7</v>
      </c>
      <c r="E1664">
        <v>87.677000000000007</v>
      </c>
      <c r="F1664" s="1">
        <v>29944</v>
      </c>
    </row>
    <row r="1665" spans="1:6" x14ac:dyDescent="0.25">
      <c r="A1665">
        <v>1663</v>
      </c>
      <c r="B1665" t="s">
        <v>3332</v>
      </c>
      <c r="C1665" t="s">
        <v>3333</v>
      </c>
      <c r="D1665" t="s">
        <v>7</v>
      </c>
      <c r="E1665">
        <v>33.866999999999997</v>
      </c>
      <c r="F1665" s="1">
        <v>32934</v>
      </c>
    </row>
    <row r="1666" spans="1:6" x14ac:dyDescent="0.25">
      <c r="A1666">
        <v>1664</v>
      </c>
      <c r="B1666" t="s">
        <v>3334</v>
      </c>
      <c r="C1666" t="s">
        <v>3335</v>
      </c>
      <c r="D1666" t="s">
        <v>157</v>
      </c>
      <c r="E1666">
        <v>35.898000000000003</v>
      </c>
      <c r="F1666" s="1">
        <v>37286</v>
      </c>
    </row>
    <row r="1667" spans="1:6" x14ac:dyDescent="0.25">
      <c r="A1667">
        <v>1665</v>
      </c>
      <c r="B1667" t="s">
        <v>3336</v>
      </c>
      <c r="C1667" t="s">
        <v>3337</v>
      </c>
      <c r="D1667" t="s">
        <v>7</v>
      </c>
      <c r="E1667">
        <v>47.469000000000001</v>
      </c>
      <c r="F1667" s="1">
        <v>40101</v>
      </c>
    </row>
    <row r="1668" spans="1:6" x14ac:dyDescent="0.25">
      <c r="A1668">
        <v>1666</v>
      </c>
      <c r="B1668" t="s">
        <v>3338</v>
      </c>
      <c r="C1668" t="s">
        <v>3339</v>
      </c>
      <c r="D1668" t="s">
        <v>7</v>
      </c>
      <c r="E1668">
        <v>21.245000000000001</v>
      </c>
      <c r="F1668" s="1">
        <v>23398</v>
      </c>
    </row>
    <row r="1669" spans="1:6" x14ac:dyDescent="0.25">
      <c r="A1669">
        <v>1667</v>
      </c>
      <c r="B1669" t="s">
        <v>3340</v>
      </c>
      <c r="C1669" t="s">
        <v>3341</v>
      </c>
      <c r="D1669" t="s">
        <v>401</v>
      </c>
      <c r="E1669">
        <v>35.389000000000003</v>
      </c>
      <c r="F1669" s="1">
        <v>28768</v>
      </c>
    </row>
    <row r="1670" spans="1:6" x14ac:dyDescent="0.25">
      <c r="A1670">
        <v>1668</v>
      </c>
      <c r="B1670" t="s">
        <v>3342</v>
      </c>
      <c r="C1670" t="s">
        <v>3343</v>
      </c>
      <c r="D1670" t="s">
        <v>7</v>
      </c>
      <c r="E1670">
        <v>34.29</v>
      </c>
      <c r="F1670" s="1">
        <v>33842</v>
      </c>
    </row>
    <row r="1671" spans="1:6" x14ac:dyDescent="0.25">
      <c r="A1671">
        <v>1669</v>
      </c>
      <c r="B1671" t="s">
        <v>3344</v>
      </c>
      <c r="C1671" t="s">
        <v>3345</v>
      </c>
      <c r="D1671" t="s">
        <v>7</v>
      </c>
      <c r="E1671">
        <v>164.28800000000001</v>
      </c>
      <c r="F1671" s="1">
        <v>33569</v>
      </c>
    </row>
    <row r="1672" spans="1:6" x14ac:dyDescent="0.25">
      <c r="A1672">
        <v>1670</v>
      </c>
      <c r="B1672" t="s">
        <v>3346</v>
      </c>
      <c r="C1672" t="s">
        <v>3347</v>
      </c>
      <c r="D1672" t="s">
        <v>7</v>
      </c>
      <c r="E1672">
        <v>89.739000000000004</v>
      </c>
      <c r="F1672" s="1">
        <v>34649</v>
      </c>
    </row>
    <row r="1673" spans="1:6" x14ac:dyDescent="0.25">
      <c r="A1673">
        <v>1671</v>
      </c>
      <c r="B1673" t="s">
        <v>3348</v>
      </c>
      <c r="C1673" t="s">
        <v>3349</v>
      </c>
      <c r="D1673" t="s">
        <v>7</v>
      </c>
      <c r="E1673">
        <v>134.37</v>
      </c>
      <c r="F1673" s="1">
        <v>32232</v>
      </c>
    </row>
    <row r="1674" spans="1:6" x14ac:dyDescent="0.25">
      <c r="A1674">
        <v>1672</v>
      </c>
      <c r="B1674" t="s">
        <v>3350</v>
      </c>
      <c r="C1674" t="s">
        <v>3351</v>
      </c>
      <c r="D1674" t="s">
        <v>7</v>
      </c>
      <c r="E1674">
        <v>37.408000000000001</v>
      </c>
      <c r="F1674" s="1">
        <v>34026</v>
      </c>
    </row>
    <row r="1675" spans="1:6" x14ac:dyDescent="0.25">
      <c r="A1675">
        <v>1673</v>
      </c>
      <c r="B1675" t="s">
        <v>3352</v>
      </c>
      <c r="C1675" t="s">
        <v>3353</v>
      </c>
      <c r="D1675" t="s">
        <v>7</v>
      </c>
      <c r="E1675">
        <v>41.357999999999997</v>
      </c>
      <c r="F1675" s="1">
        <v>35270</v>
      </c>
    </row>
    <row r="1676" spans="1:6" x14ac:dyDescent="0.25">
      <c r="A1676">
        <v>1674</v>
      </c>
      <c r="B1676" t="s">
        <v>3354</v>
      </c>
      <c r="C1676" t="s">
        <v>3355</v>
      </c>
      <c r="D1676" t="s">
        <v>7</v>
      </c>
      <c r="E1676">
        <v>58.206000000000003</v>
      </c>
      <c r="F1676" s="1">
        <v>28524</v>
      </c>
    </row>
    <row r="1677" spans="1:6" x14ac:dyDescent="0.25">
      <c r="A1677">
        <v>1675</v>
      </c>
      <c r="B1677" t="s">
        <v>3356</v>
      </c>
      <c r="C1677" t="s">
        <v>3357</v>
      </c>
      <c r="D1677" t="s">
        <v>21</v>
      </c>
      <c r="E1677">
        <v>25.318999999999999</v>
      </c>
      <c r="F1677" s="1">
        <v>44606</v>
      </c>
    </row>
    <row r="1678" spans="1:6" x14ac:dyDescent="0.25">
      <c r="A1678">
        <v>1676</v>
      </c>
      <c r="B1678" t="s">
        <v>3358</v>
      </c>
      <c r="C1678" t="s">
        <v>3359</v>
      </c>
      <c r="D1678" t="s">
        <v>7</v>
      </c>
      <c r="E1678">
        <v>394.23700000000002</v>
      </c>
      <c r="F1678" s="1">
        <v>43144</v>
      </c>
    </row>
    <row r="1679" spans="1:6" x14ac:dyDescent="0.25">
      <c r="A1679">
        <v>1677</v>
      </c>
      <c r="B1679" t="s">
        <v>3360</v>
      </c>
      <c r="C1679" t="s">
        <v>3361</v>
      </c>
      <c r="D1679" t="s">
        <v>7</v>
      </c>
      <c r="E1679">
        <v>21.062000000000001</v>
      </c>
      <c r="F1679" s="1">
        <v>37359</v>
      </c>
    </row>
    <row r="1680" spans="1:6" x14ac:dyDescent="0.25">
      <c r="A1680">
        <v>1678</v>
      </c>
      <c r="B1680" t="s">
        <v>3362</v>
      </c>
      <c r="C1680" t="s">
        <v>3363</v>
      </c>
      <c r="D1680" t="s">
        <v>7</v>
      </c>
      <c r="E1680">
        <v>20.11</v>
      </c>
      <c r="F1680" s="1">
        <v>42784</v>
      </c>
    </row>
    <row r="1681" spans="1:6" x14ac:dyDescent="0.25">
      <c r="A1681">
        <v>1679</v>
      </c>
      <c r="B1681" t="s">
        <v>3364</v>
      </c>
      <c r="C1681" t="s">
        <v>3365</v>
      </c>
      <c r="D1681" t="s">
        <v>21</v>
      </c>
      <c r="E1681">
        <v>21.864000000000001</v>
      </c>
      <c r="F1681" s="1">
        <v>42483</v>
      </c>
    </row>
    <row r="1682" spans="1:6" x14ac:dyDescent="0.25">
      <c r="A1682">
        <v>1680</v>
      </c>
      <c r="B1682" t="s">
        <v>3366</v>
      </c>
      <c r="C1682" t="s">
        <v>3367</v>
      </c>
      <c r="D1682" t="s">
        <v>7</v>
      </c>
      <c r="E1682">
        <v>12.227</v>
      </c>
      <c r="F1682" s="1">
        <v>40620</v>
      </c>
    </row>
    <row r="1683" spans="1:6" x14ac:dyDescent="0.25">
      <c r="A1683">
        <v>1681</v>
      </c>
      <c r="B1683" t="s">
        <v>3368</v>
      </c>
      <c r="C1683" t="s">
        <v>3369</v>
      </c>
      <c r="D1683" t="s">
        <v>157</v>
      </c>
      <c r="E1683">
        <v>12.69</v>
      </c>
      <c r="F1683" s="1">
        <v>38896</v>
      </c>
    </row>
    <row r="1684" spans="1:6" x14ac:dyDescent="0.25">
      <c r="A1684">
        <v>1682</v>
      </c>
      <c r="B1684" t="s">
        <v>3370</v>
      </c>
      <c r="C1684" t="s">
        <v>3371</v>
      </c>
      <c r="D1684" t="s">
        <v>7</v>
      </c>
      <c r="E1684">
        <v>19.073</v>
      </c>
      <c r="F1684" s="1">
        <v>38891</v>
      </c>
    </row>
    <row r="1685" spans="1:6" x14ac:dyDescent="0.25">
      <c r="A1685">
        <v>1683</v>
      </c>
      <c r="B1685" t="s">
        <v>3372</v>
      </c>
      <c r="C1685" t="s">
        <v>3373</v>
      </c>
      <c r="D1685" t="s">
        <v>7</v>
      </c>
      <c r="E1685">
        <v>37.459000000000003</v>
      </c>
      <c r="F1685" s="1">
        <v>44539</v>
      </c>
    </row>
    <row r="1686" spans="1:6" x14ac:dyDescent="0.25">
      <c r="A1686">
        <v>1684</v>
      </c>
      <c r="B1686" t="s">
        <v>3374</v>
      </c>
      <c r="C1686" t="s">
        <v>3375</v>
      </c>
      <c r="D1686" t="s">
        <v>157</v>
      </c>
      <c r="E1686">
        <v>18.939</v>
      </c>
      <c r="F1686" s="1">
        <v>43775</v>
      </c>
    </row>
    <row r="1687" spans="1:6" x14ac:dyDescent="0.25">
      <c r="A1687">
        <v>1685</v>
      </c>
      <c r="B1687" t="s">
        <v>3376</v>
      </c>
      <c r="C1687" t="s">
        <v>3377</v>
      </c>
      <c r="D1687" t="s">
        <v>7</v>
      </c>
      <c r="E1687">
        <v>57.811</v>
      </c>
      <c r="F1687" s="1">
        <v>44405</v>
      </c>
    </row>
    <row r="1688" spans="1:6" x14ac:dyDescent="0.25">
      <c r="A1688">
        <v>1686</v>
      </c>
      <c r="B1688" t="s">
        <v>3378</v>
      </c>
      <c r="C1688" t="s">
        <v>3379</v>
      </c>
      <c r="D1688" t="s">
        <v>39</v>
      </c>
      <c r="E1688">
        <v>10.557</v>
      </c>
      <c r="F1688" s="1">
        <v>42768</v>
      </c>
    </row>
    <row r="1689" spans="1:6" x14ac:dyDescent="0.25">
      <c r="A1689">
        <v>1687</v>
      </c>
      <c r="B1689" t="s">
        <v>3380</v>
      </c>
      <c r="C1689" t="s">
        <v>3381</v>
      </c>
      <c r="D1689" t="s">
        <v>7</v>
      </c>
      <c r="E1689">
        <v>18.225999999999999</v>
      </c>
      <c r="F1689" s="1">
        <v>42629</v>
      </c>
    </row>
    <row r="1690" spans="1:6" x14ac:dyDescent="0.25">
      <c r="A1690">
        <v>1688</v>
      </c>
      <c r="B1690" t="s">
        <v>3382</v>
      </c>
      <c r="C1690" t="s">
        <v>3383</v>
      </c>
      <c r="D1690" t="s">
        <v>7</v>
      </c>
      <c r="E1690">
        <v>48.689</v>
      </c>
      <c r="F1690" s="1">
        <v>39694</v>
      </c>
    </row>
    <row r="1691" spans="1:6" x14ac:dyDescent="0.25">
      <c r="A1691">
        <v>1689</v>
      </c>
      <c r="B1691" t="s">
        <v>3384</v>
      </c>
      <c r="C1691" t="s">
        <v>3385</v>
      </c>
      <c r="D1691" t="s">
        <v>7</v>
      </c>
      <c r="E1691">
        <v>33.834000000000003</v>
      </c>
      <c r="F1691" s="1">
        <v>36210</v>
      </c>
    </row>
    <row r="1692" spans="1:6" x14ac:dyDescent="0.25">
      <c r="A1692">
        <v>1690</v>
      </c>
      <c r="B1692" t="s">
        <v>3386</v>
      </c>
      <c r="C1692" t="s">
        <v>3387</v>
      </c>
      <c r="D1692" t="s">
        <v>7</v>
      </c>
      <c r="E1692">
        <v>20.677</v>
      </c>
      <c r="F1692" s="1">
        <v>34108</v>
      </c>
    </row>
    <row r="1693" spans="1:6" x14ac:dyDescent="0.25">
      <c r="A1693">
        <v>1691</v>
      </c>
      <c r="B1693" t="s">
        <v>3388</v>
      </c>
      <c r="C1693" t="s">
        <v>3389</v>
      </c>
      <c r="D1693" t="s">
        <v>56</v>
      </c>
      <c r="E1693">
        <v>96.388999999999996</v>
      </c>
      <c r="F1693" s="1">
        <v>44596</v>
      </c>
    </row>
    <row r="1694" spans="1:6" x14ac:dyDescent="0.25">
      <c r="A1694">
        <v>1692</v>
      </c>
      <c r="B1694" t="s">
        <v>3390</v>
      </c>
      <c r="C1694" t="s">
        <v>3391</v>
      </c>
      <c r="D1694" t="s">
        <v>7</v>
      </c>
      <c r="E1694">
        <v>17.315000000000001</v>
      </c>
      <c r="F1694" s="1">
        <v>17771</v>
      </c>
    </row>
    <row r="1695" spans="1:6" x14ac:dyDescent="0.25">
      <c r="A1695">
        <v>1693</v>
      </c>
      <c r="B1695" t="s">
        <v>3392</v>
      </c>
      <c r="C1695" t="s">
        <v>3393</v>
      </c>
      <c r="D1695" t="s">
        <v>7</v>
      </c>
      <c r="E1695">
        <v>14.602</v>
      </c>
      <c r="F1695" s="1">
        <v>43742</v>
      </c>
    </row>
    <row r="1696" spans="1:6" x14ac:dyDescent="0.25">
      <c r="A1696">
        <v>1694</v>
      </c>
      <c r="B1696" t="s">
        <v>3394</v>
      </c>
      <c r="C1696" t="s">
        <v>3395</v>
      </c>
      <c r="D1696" t="s">
        <v>7</v>
      </c>
      <c r="E1696">
        <v>73.692999999999998</v>
      </c>
      <c r="F1696" s="1">
        <v>44468</v>
      </c>
    </row>
    <row r="1697" spans="1:6" x14ac:dyDescent="0.25">
      <c r="A1697">
        <v>1695</v>
      </c>
      <c r="B1697" t="s">
        <v>3396</v>
      </c>
      <c r="C1697" t="s">
        <v>3397</v>
      </c>
      <c r="D1697" t="s">
        <v>7</v>
      </c>
      <c r="E1697">
        <v>32.045999999999999</v>
      </c>
      <c r="F1697" s="1">
        <v>25365</v>
      </c>
    </row>
    <row r="1698" spans="1:6" x14ac:dyDescent="0.25">
      <c r="A1698">
        <v>1696</v>
      </c>
      <c r="B1698" t="s">
        <v>3398</v>
      </c>
      <c r="C1698" t="s">
        <v>3399</v>
      </c>
      <c r="D1698" t="s">
        <v>7</v>
      </c>
      <c r="E1698">
        <v>349.28300000000002</v>
      </c>
      <c r="F1698" s="1">
        <v>38620</v>
      </c>
    </row>
    <row r="1699" spans="1:6" x14ac:dyDescent="0.25">
      <c r="A1699">
        <v>1697</v>
      </c>
      <c r="B1699" t="s">
        <v>3400</v>
      </c>
      <c r="C1699" t="s">
        <v>3401</v>
      </c>
      <c r="D1699" t="s">
        <v>7</v>
      </c>
      <c r="E1699">
        <v>15.842000000000001</v>
      </c>
      <c r="F1699" s="1">
        <v>16099</v>
      </c>
    </row>
    <row r="1700" spans="1:6" x14ac:dyDescent="0.25">
      <c r="A1700">
        <v>1698</v>
      </c>
      <c r="B1700" t="s">
        <v>3402</v>
      </c>
      <c r="C1700" t="s">
        <v>3403</v>
      </c>
      <c r="D1700" t="s">
        <v>7</v>
      </c>
      <c r="E1700">
        <v>24.277000000000001</v>
      </c>
      <c r="F1700" s="1">
        <v>35424</v>
      </c>
    </row>
    <row r="1701" spans="1:6" x14ac:dyDescent="0.25">
      <c r="A1701">
        <v>1699</v>
      </c>
      <c r="B1701" t="s">
        <v>3404</v>
      </c>
      <c r="C1701" t="s">
        <v>3405</v>
      </c>
      <c r="D1701" t="s">
        <v>401</v>
      </c>
      <c r="E1701">
        <v>42.110999999999997</v>
      </c>
      <c r="F1701" s="1">
        <v>26663</v>
      </c>
    </row>
    <row r="1702" spans="1:6" x14ac:dyDescent="0.25">
      <c r="A1702">
        <v>1700</v>
      </c>
      <c r="B1702" t="s">
        <v>3406</v>
      </c>
      <c r="C1702" t="s">
        <v>3407</v>
      </c>
      <c r="D1702" t="s">
        <v>7</v>
      </c>
      <c r="E1702">
        <v>40.116</v>
      </c>
      <c r="F1702" s="1">
        <v>24930</v>
      </c>
    </row>
    <row r="1703" spans="1:6" x14ac:dyDescent="0.25">
      <c r="A1703">
        <v>1701</v>
      </c>
      <c r="B1703" t="s">
        <v>3408</v>
      </c>
      <c r="C1703" t="s">
        <v>3409</v>
      </c>
      <c r="D1703" t="s">
        <v>157</v>
      </c>
      <c r="E1703">
        <v>16.282</v>
      </c>
      <c r="F1703" s="1">
        <v>21315</v>
      </c>
    </row>
    <row r="1704" spans="1:6" x14ac:dyDescent="0.25">
      <c r="A1704">
        <v>1702</v>
      </c>
      <c r="B1704" t="s">
        <v>3410</v>
      </c>
      <c r="C1704" t="s">
        <v>3411</v>
      </c>
      <c r="D1704" t="s">
        <v>7</v>
      </c>
      <c r="E1704">
        <v>27.189</v>
      </c>
      <c r="F1704" s="1">
        <v>42825</v>
      </c>
    </row>
    <row r="1705" spans="1:6" x14ac:dyDescent="0.25">
      <c r="A1705">
        <v>1703</v>
      </c>
      <c r="B1705" t="s">
        <v>3412</v>
      </c>
      <c r="C1705" t="s">
        <v>3413</v>
      </c>
      <c r="D1705" t="s">
        <v>7</v>
      </c>
      <c r="E1705">
        <v>21.449000000000002</v>
      </c>
      <c r="F1705" s="1">
        <v>40262</v>
      </c>
    </row>
    <row r="1706" spans="1:6" x14ac:dyDescent="0.25">
      <c r="A1706">
        <v>1704</v>
      </c>
      <c r="B1706" t="s">
        <v>3414</v>
      </c>
      <c r="C1706" t="s">
        <v>3415</v>
      </c>
      <c r="D1706" t="s">
        <v>157</v>
      </c>
      <c r="E1706">
        <v>20.122</v>
      </c>
      <c r="F1706" s="1">
        <v>44026</v>
      </c>
    </row>
    <row r="1707" spans="1:6" x14ac:dyDescent="0.25">
      <c r="A1707">
        <v>1705</v>
      </c>
      <c r="B1707" t="s">
        <v>3416</v>
      </c>
      <c r="C1707" t="s">
        <v>3417</v>
      </c>
      <c r="D1707" t="s">
        <v>354</v>
      </c>
      <c r="E1707">
        <v>18.373000000000001</v>
      </c>
      <c r="F1707" s="1">
        <v>43573</v>
      </c>
    </row>
    <row r="1708" spans="1:6" x14ac:dyDescent="0.25">
      <c r="A1708">
        <v>1706</v>
      </c>
      <c r="B1708" t="s">
        <v>3418</v>
      </c>
      <c r="C1708" t="s">
        <v>3419</v>
      </c>
      <c r="D1708" t="s">
        <v>7</v>
      </c>
      <c r="E1708">
        <v>18.785</v>
      </c>
      <c r="F1708" s="1">
        <v>43560</v>
      </c>
    </row>
    <row r="1709" spans="1:6" x14ac:dyDescent="0.25">
      <c r="A1709">
        <v>1707</v>
      </c>
      <c r="B1709" t="s">
        <v>3420</v>
      </c>
      <c r="C1709" t="s">
        <v>3421</v>
      </c>
      <c r="D1709" t="s">
        <v>354</v>
      </c>
      <c r="E1709">
        <v>10.548999999999999</v>
      </c>
      <c r="F1709" s="1">
        <v>27334</v>
      </c>
    </row>
    <row r="1710" spans="1:6" x14ac:dyDescent="0.25">
      <c r="A1710">
        <v>1708</v>
      </c>
      <c r="B1710" t="s">
        <v>3422</v>
      </c>
      <c r="C1710" t="s">
        <v>3423</v>
      </c>
      <c r="D1710" t="s">
        <v>412</v>
      </c>
      <c r="E1710">
        <v>18.306000000000001</v>
      </c>
      <c r="F1710" s="1">
        <v>40997</v>
      </c>
    </row>
    <row r="1711" spans="1:6" x14ac:dyDescent="0.25">
      <c r="A1711">
        <v>1709</v>
      </c>
      <c r="B1711" t="s">
        <v>3424</v>
      </c>
      <c r="C1711" t="s">
        <v>3425</v>
      </c>
      <c r="D1711" t="s">
        <v>157</v>
      </c>
      <c r="E1711">
        <v>22.279</v>
      </c>
      <c r="F1711" s="1">
        <v>24616</v>
      </c>
    </row>
    <row r="1712" spans="1:6" x14ac:dyDescent="0.25">
      <c r="A1712">
        <v>1710</v>
      </c>
      <c r="B1712" t="s">
        <v>3426</v>
      </c>
      <c r="C1712" t="s">
        <v>3427</v>
      </c>
      <c r="D1712" t="s">
        <v>7</v>
      </c>
      <c r="E1712">
        <v>73.11</v>
      </c>
      <c r="F1712" s="1">
        <v>45008</v>
      </c>
    </row>
    <row r="1713" spans="1:6" x14ac:dyDescent="0.25">
      <c r="A1713">
        <v>1711</v>
      </c>
      <c r="B1713" t="s">
        <v>3428</v>
      </c>
      <c r="C1713" t="s">
        <v>3429</v>
      </c>
      <c r="D1713" t="s">
        <v>7</v>
      </c>
      <c r="E1713">
        <v>23.332999999999998</v>
      </c>
      <c r="F1713" s="1">
        <v>43853</v>
      </c>
    </row>
    <row r="1714" spans="1:6" x14ac:dyDescent="0.25">
      <c r="A1714">
        <v>1712</v>
      </c>
      <c r="B1714" t="s">
        <v>3430</v>
      </c>
      <c r="C1714" t="s">
        <v>3431</v>
      </c>
      <c r="D1714" t="s">
        <v>7</v>
      </c>
      <c r="E1714">
        <v>147.648</v>
      </c>
      <c r="F1714" s="1">
        <v>37253</v>
      </c>
    </row>
    <row r="1715" spans="1:6" x14ac:dyDescent="0.25">
      <c r="A1715">
        <v>1713</v>
      </c>
      <c r="B1715" t="s">
        <v>3432</v>
      </c>
      <c r="C1715" t="s">
        <v>3433</v>
      </c>
      <c r="D1715" t="s">
        <v>7</v>
      </c>
      <c r="E1715">
        <v>27.949000000000002</v>
      </c>
      <c r="F1715" s="1">
        <v>44883</v>
      </c>
    </row>
    <row r="1716" spans="1:6" x14ac:dyDescent="0.25">
      <c r="A1716">
        <v>1714</v>
      </c>
      <c r="B1716" t="s">
        <v>3434</v>
      </c>
      <c r="C1716" t="s">
        <v>3435</v>
      </c>
      <c r="D1716" t="s">
        <v>7</v>
      </c>
      <c r="E1716">
        <v>22.169</v>
      </c>
      <c r="F1716" s="1">
        <v>23717</v>
      </c>
    </row>
    <row r="1717" spans="1:6" x14ac:dyDescent="0.25">
      <c r="A1717">
        <v>1715</v>
      </c>
      <c r="B1717" t="s">
        <v>3436</v>
      </c>
      <c r="C1717" t="s">
        <v>3437</v>
      </c>
      <c r="D1717" t="s">
        <v>7</v>
      </c>
      <c r="E1717">
        <v>81.061999999999998</v>
      </c>
      <c r="F1717" s="1">
        <v>26773</v>
      </c>
    </row>
    <row r="1718" spans="1:6" x14ac:dyDescent="0.25">
      <c r="A1718">
        <v>1716</v>
      </c>
      <c r="B1718" t="s">
        <v>3438</v>
      </c>
      <c r="C1718" t="s">
        <v>3439</v>
      </c>
      <c r="D1718" t="s">
        <v>7</v>
      </c>
      <c r="E1718">
        <v>16.009</v>
      </c>
      <c r="F1718" s="1">
        <v>24459</v>
      </c>
    </row>
    <row r="1719" spans="1:6" x14ac:dyDescent="0.25">
      <c r="A1719">
        <v>1717</v>
      </c>
      <c r="B1719" t="s">
        <v>3440</v>
      </c>
      <c r="C1719" t="s">
        <v>3441</v>
      </c>
      <c r="D1719" t="s">
        <v>7</v>
      </c>
      <c r="E1719">
        <v>29.212</v>
      </c>
      <c r="F1719" s="1">
        <v>41872</v>
      </c>
    </row>
    <row r="1720" spans="1:6" x14ac:dyDescent="0.25">
      <c r="A1720">
        <v>1718</v>
      </c>
      <c r="B1720" t="s">
        <v>3442</v>
      </c>
      <c r="C1720" t="s">
        <v>3443</v>
      </c>
      <c r="D1720" t="s">
        <v>7</v>
      </c>
      <c r="E1720">
        <v>22.018999999999998</v>
      </c>
      <c r="F1720" s="1">
        <v>42496</v>
      </c>
    </row>
    <row r="1721" spans="1:6" x14ac:dyDescent="0.25">
      <c r="A1721">
        <v>1719</v>
      </c>
      <c r="B1721" t="s">
        <v>3444</v>
      </c>
      <c r="C1721" t="s">
        <v>3445</v>
      </c>
      <c r="D1721" t="s">
        <v>7</v>
      </c>
      <c r="E1721">
        <v>25.765000000000001</v>
      </c>
      <c r="F1721" s="1">
        <v>44603</v>
      </c>
    </row>
    <row r="1722" spans="1:6" x14ac:dyDescent="0.25">
      <c r="A1722">
        <v>1720</v>
      </c>
      <c r="B1722" t="s">
        <v>3446</v>
      </c>
      <c r="C1722" t="s">
        <v>3447</v>
      </c>
      <c r="D1722" t="s">
        <v>7</v>
      </c>
      <c r="E1722">
        <v>24.074999999999999</v>
      </c>
      <c r="F1722" s="1">
        <v>40200</v>
      </c>
    </row>
    <row r="1723" spans="1:6" x14ac:dyDescent="0.25">
      <c r="A1723">
        <v>1721</v>
      </c>
      <c r="B1723" t="s">
        <v>3448</v>
      </c>
      <c r="C1723" t="s">
        <v>3449</v>
      </c>
      <c r="D1723" t="s">
        <v>7</v>
      </c>
      <c r="E1723">
        <v>27.905999999999999</v>
      </c>
      <c r="F1723" s="1">
        <v>27004</v>
      </c>
    </row>
    <row r="1724" spans="1:6" x14ac:dyDescent="0.25">
      <c r="A1724">
        <v>1722</v>
      </c>
      <c r="B1724" t="s">
        <v>3450</v>
      </c>
      <c r="C1724" t="s">
        <v>3451</v>
      </c>
      <c r="D1724" t="s">
        <v>157</v>
      </c>
      <c r="E1724">
        <v>19.209</v>
      </c>
      <c r="F1724" s="1">
        <v>36048</v>
      </c>
    </row>
    <row r="1725" spans="1:6" x14ac:dyDescent="0.25">
      <c r="A1725">
        <v>1723</v>
      </c>
      <c r="B1725" t="s">
        <v>3452</v>
      </c>
      <c r="C1725" t="s">
        <v>3453</v>
      </c>
      <c r="D1725" t="s">
        <v>7</v>
      </c>
      <c r="E1725">
        <v>19.715</v>
      </c>
      <c r="F1725" s="1">
        <v>17525</v>
      </c>
    </row>
    <row r="1726" spans="1:6" x14ac:dyDescent="0.25">
      <c r="A1726">
        <v>1724</v>
      </c>
      <c r="B1726" t="s">
        <v>3454</v>
      </c>
      <c r="C1726" t="s">
        <v>3455</v>
      </c>
      <c r="D1726" t="s">
        <v>7</v>
      </c>
      <c r="E1726">
        <v>18.507000000000001</v>
      </c>
      <c r="F1726" s="1">
        <v>23565</v>
      </c>
    </row>
    <row r="1727" spans="1:6" x14ac:dyDescent="0.25">
      <c r="A1727">
        <v>1725</v>
      </c>
      <c r="B1727" t="s">
        <v>3456</v>
      </c>
      <c r="C1727" t="s">
        <v>3457</v>
      </c>
      <c r="D1727" t="s">
        <v>157</v>
      </c>
      <c r="E1727">
        <v>13.318</v>
      </c>
      <c r="F1727" s="1">
        <v>44482</v>
      </c>
    </row>
    <row r="1728" spans="1:6" x14ac:dyDescent="0.25">
      <c r="A1728">
        <v>1726</v>
      </c>
      <c r="B1728" t="s">
        <v>3458</v>
      </c>
      <c r="C1728" t="s">
        <v>3459</v>
      </c>
      <c r="D1728" t="s">
        <v>157</v>
      </c>
      <c r="E1728">
        <v>7.3419999999999996</v>
      </c>
      <c r="F1728" s="1">
        <v>41976</v>
      </c>
    </row>
    <row r="1729" spans="1:6" x14ac:dyDescent="0.25">
      <c r="A1729">
        <v>1727</v>
      </c>
      <c r="B1729" t="s">
        <v>3460</v>
      </c>
      <c r="C1729" t="s">
        <v>3461</v>
      </c>
      <c r="D1729" t="s">
        <v>7</v>
      </c>
      <c r="E1729">
        <v>40.262999999999998</v>
      </c>
      <c r="F1729" s="1">
        <v>44736</v>
      </c>
    </row>
    <row r="1730" spans="1:6" x14ac:dyDescent="0.25">
      <c r="A1730">
        <v>1728</v>
      </c>
      <c r="B1730" t="s">
        <v>3462</v>
      </c>
      <c r="C1730" t="s">
        <v>3463</v>
      </c>
      <c r="D1730" t="s">
        <v>7</v>
      </c>
      <c r="E1730">
        <v>153.44499999999999</v>
      </c>
      <c r="F1730" s="1">
        <v>42914</v>
      </c>
    </row>
    <row r="1731" spans="1:6" x14ac:dyDescent="0.25">
      <c r="A1731">
        <v>1729</v>
      </c>
      <c r="B1731" t="s">
        <v>3464</v>
      </c>
      <c r="C1731" t="s">
        <v>3465</v>
      </c>
      <c r="D1731" t="s">
        <v>7</v>
      </c>
      <c r="E1731">
        <v>57.094000000000001</v>
      </c>
      <c r="F1731" s="1">
        <v>41403</v>
      </c>
    </row>
    <row r="1732" spans="1:6" x14ac:dyDescent="0.25">
      <c r="A1732">
        <v>1730</v>
      </c>
      <c r="B1732" t="s">
        <v>3466</v>
      </c>
      <c r="C1732" t="s">
        <v>3467</v>
      </c>
      <c r="D1732" t="s">
        <v>7</v>
      </c>
      <c r="E1732">
        <v>20.343</v>
      </c>
      <c r="F1732" s="1">
        <v>21012</v>
      </c>
    </row>
    <row r="1733" spans="1:6" x14ac:dyDescent="0.25">
      <c r="A1733">
        <v>1731</v>
      </c>
      <c r="B1733" t="s">
        <v>2369</v>
      </c>
      <c r="C1733" t="s">
        <v>3468</v>
      </c>
      <c r="D1733" t="s">
        <v>7</v>
      </c>
      <c r="E1733">
        <v>37.098999999999997</v>
      </c>
      <c r="F1733" s="1">
        <v>40891</v>
      </c>
    </row>
    <row r="1734" spans="1:6" x14ac:dyDescent="0.25">
      <c r="A1734">
        <v>1732</v>
      </c>
      <c r="B1734" t="s">
        <v>3469</v>
      </c>
      <c r="C1734" t="s">
        <v>3470</v>
      </c>
      <c r="D1734" t="s">
        <v>157</v>
      </c>
      <c r="E1734">
        <v>15.693</v>
      </c>
      <c r="F1734" s="1">
        <v>23825</v>
      </c>
    </row>
    <row r="1735" spans="1:6" x14ac:dyDescent="0.25">
      <c r="A1735">
        <v>1733</v>
      </c>
      <c r="B1735" t="s">
        <v>3471</v>
      </c>
      <c r="C1735" t="s">
        <v>3472</v>
      </c>
      <c r="D1735" t="s">
        <v>7</v>
      </c>
      <c r="E1735">
        <v>45.113999999999997</v>
      </c>
      <c r="F1735" s="1">
        <v>43173</v>
      </c>
    </row>
    <row r="1736" spans="1:6" x14ac:dyDescent="0.25">
      <c r="A1736">
        <v>1734</v>
      </c>
      <c r="B1736" t="s">
        <v>3473</v>
      </c>
      <c r="C1736" t="s">
        <v>3474</v>
      </c>
      <c r="D1736" t="s">
        <v>7</v>
      </c>
      <c r="E1736">
        <v>58.103000000000002</v>
      </c>
      <c r="F1736" s="1">
        <v>42087</v>
      </c>
    </row>
    <row r="1737" spans="1:6" x14ac:dyDescent="0.25">
      <c r="A1737">
        <v>1735</v>
      </c>
      <c r="B1737" t="s">
        <v>3475</v>
      </c>
      <c r="C1737" t="s">
        <v>3476</v>
      </c>
      <c r="D1737" t="s">
        <v>7</v>
      </c>
      <c r="E1737">
        <v>33.344000000000001</v>
      </c>
      <c r="F1737" s="1">
        <v>41161</v>
      </c>
    </row>
    <row r="1738" spans="1:6" x14ac:dyDescent="0.25">
      <c r="A1738">
        <v>1736</v>
      </c>
      <c r="B1738" t="s">
        <v>3477</v>
      </c>
      <c r="C1738" t="s">
        <v>3478</v>
      </c>
      <c r="D1738" t="s">
        <v>7</v>
      </c>
      <c r="E1738">
        <v>19.167999999999999</v>
      </c>
      <c r="F1738" s="1">
        <v>33862</v>
      </c>
    </row>
    <row r="1739" spans="1:6" x14ac:dyDescent="0.25">
      <c r="A1739">
        <v>1737</v>
      </c>
      <c r="B1739" t="s">
        <v>3479</v>
      </c>
      <c r="C1739" t="s">
        <v>3480</v>
      </c>
      <c r="D1739" t="s">
        <v>354</v>
      </c>
      <c r="E1739">
        <v>14.071</v>
      </c>
      <c r="F1739" s="1">
        <v>39163</v>
      </c>
    </row>
    <row r="1740" spans="1:6" x14ac:dyDescent="0.25">
      <c r="A1740">
        <v>1738</v>
      </c>
      <c r="B1740" t="s">
        <v>3481</v>
      </c>
      <c r="C1740" t="s">
        <v>3482</v>
      </c>
      <c r="D1740" t="s">
        <v>7</v>
      </c>
      <c r="E1740">
        <v>21.768999999999998</v>
      </c>
      <c r="F1740" s="1">
        <v>34278</v>
      </c>
    </row>
    <row r="1741" spans="1:6" x14ac:dyDescent="0.25">
      <c r="A1741">
        <v>1739</v>
      </c>
      <c r="B1741" t="s">
        <v>3483</v>
      </c>
      <c r="C1741" t="s">
        <v>3484</v>
      </c>
      <c r="D1741" t="s">
        <v>157</v>
      </c>
      <c r="E1741">
        <v>18.399999999999999</v>
      </c>
      <c r="F1741" s="1">
        <v>37783</v>
      </c>
    </row>
    <row r="1742" spans="1:6" x14ac:dyDescent="0.25">
      <c r="A1742">
        <v>1740</v>
      </c>
      <c r="B1742" t="s">
        <v>3485</v>
      </c>
      <c r="C1742" t="s">
        <v>3486</v>
      </c>
      <c r="D1742" t="s">
        <v>7</v>
      </c>
      <c r="E1742">
        <v>24.457000000000001</v>
      </c>
      <c r="F1742" s="1">
        <v>37596</v>
      </c>
    </row>
    <row r="1743" spans="1:6" x14ac:dyDescent="0.25">
      <c r="A1743">
        <v>1741</v>
      </c>
      <c r="B1743" t="s">
        <v>3487</v>
      </c>
      <c r="C1743" t="s">
        <v>3488</v>
      </c>
      <c r="D1743" t="s">
        <v>157</v>
      </c>
      <c r="E1743">
        <v>26.036000000000001</v>
      </c>
      <c r="F1743" s="1">
        <v>44447</v>
      </c>
    </row>
    <row r="1744" spans="1:6" x14ac:dyDescent="0.25">
      <c r="A1744">
        <v>1742</v>
      </c>
      <c r="B1744" t="s">
        <v>3489</v>
      </c>
      <c r="C1744" t="s">
        <v>3490</v>
      </c>
      <c r="D1744" t="s">
        <v>157</v>
      </c>
      <c r="E1744">
        <v>12.675000000000001</v>
      </c>
      <c r="F1744" s="1">
        <v>42620</v>
      </c>
    </row>
    <row r="1745" spans="1:6" x14ac:dyDescent="0.25">
      <c r="A1745">
        <v>1743</v>
      </c>
      <c r="B1745" t="s">
        <v>3491</v>
      </c>
      <c r="C1745" t="s">
        <v>3492</v>
      </c>
      <c r="D1745" t="s">
        <v>185</v>
      </c>
      <c r="E1745">
        <v>27.353000000000002</v>
      </c>
      <c r="F1745" s="1">
        <v>42096</v>
      </c>
    </row>
    <row r="1746" spans="1:6" x14ac:dyDescent="0.25">
      <c r="A1746">
        <v>1744</v>
      </c>
      <c r="B1746" t="s">
        <v>3493</v>
      </c>
      <c r="C1746" t="s">
        <v>3494</v>
      </c>
      <c r="D1746" t="s">
        <v>7</v>
      </c>
      <c r="E1746">
        <v>22.658000000000001</v>
      </c>
      <c r="F1746" s="1">
        <v>24771</v>
      </c>
    </row>
    <row r="1747" spans="1:6" x14ac:dyDescent="0.25">
      <c r="A1747">
        <v>1745</v>
      </c>
      <c r="B1747" t="s">
        <v>3495</v>
      </c>
      <c r="C1747" t="s">
        <v>3496</v>
      </c>
      <c r="D1747" t="s">
        <v>7</v>
      </c>
      <c r="E1747">
        <v>35.277000000000001</v>
      </c>
      <c r="F1747" s="1">
        <v>36985</v>
      </c>
    </row>
    <row r="1748" spans="1:6" x14ac:dyDescent="0.25">
      <c r="A1748">
        <v>1746</v>
      </c>
      <c r="B1748" t="s">
        <v>3497</v>
      </c>
      <c r="C1748" t="s">
        <v>3498</v>
      </c>
      <c r="D1748" t="s">
        <v>56</v>
      </c>
      <c r="E1748">
        <v>20.626999999999999</v>
      </c>
      <c r="F1748" s="1">
        <v>38065</v>
      </c>
    </row>
    <row r="1749" spans="1:6" x14ac:dyDescent="0.25">
      <c r="A1749">
        <v>1747</v>
      </c>
      <c r="B1749" t="s">
        <v>3499</v>
      </c>
      <c r="C1749" t="s">
        <v>3500</v>
      </c>
      <c r="D1749" t="s">
        <v>7</v>
      </c>
      <c r="E1749">
        <v>50.5</v>
      </c>
      <c r="F1749" s="1">
        <v>40452</v>
      </c>
    </row>
    <row r="1750" spans="1:6" x14ac:dyDescent="0.25">
      <c r="A1750">
        <v>1748</v>
      </c>
      <c r="B1750" t="s">
        <v>3501</v>
      </c>
      <c r="C1750" t="s">
        <v>3502</v>
      </c>
      <c r="D1750" t="s">
        <v>7</v>
      </c>
      <c r="E1750">
        <v>37.473999999999997</v>
      </c>
      <c r="F1750" s="1">
        <v>39990</v>
      </c>
    </row>
    <row r="1751" spans="1:6" x14ac:dyDescent="0.25">
      <c r="A1751">
        <v>1749</v>
      </c>
      <c r="B1751" t="s">
        <v>3503</v>
      </c>
      <c r="C1751" t="s">
        <v>3504</v>
      </c>
      <c r="D1751" t="s">
        <v>157</v>
      </c>
      <c r="E1751">
        <v>20.22</v>
      </c>
      <c r="F1751" s="1">
        <v>23426</v>
      </c>
    </row>
    <row r="1752" spans="1:6" x14ac:dyDescent="0.25">
      <c r="A1752">
        <v>1750</v>
      </c>
      <c r="B1752" t="s">
        <v>3505</v>
      </c>
      <c r="C1752" t="s">
        <v>3506</v>
      </c>
      <c r="D1752" t="s">
        <v>65</v>
      </c>
      <c r="E1752">
        <v>14.128</v>
      </c>
      <c r="F1752" s="1">
        <v>44168</v>
      </c>
    </row>
    <row r="1753" spans="1:6" x14ac:dyDescent="0.25">
      <c r="A1753">
        <v>1751</v>
      </c>
      <c r="B1753" t="s">
        <v>3507</v>
      </c>
      <c r="C1753" t="s">
        <v>3508</v>
      </c>
      <c r="D1753" t="s">
        <v>26</v>
      </c>
      <c r="E1753">
        <v>51.765000000000001</v>
      </c>
      <c r="F1753" s="1">
        <v>44741</v>
      </c>
    </row>
    <row r="1754" spans="1:6" x14ac:dyDescent="0.25">
      <c r="A1754">
        <v>1752</v>
      </c>
      <c r="B1754" t="s">
        <v>3509</v>
      </c>
      <c r="C1754" t="s">
        <v>3510</v>
      </c>
      <c r="D1754" t="s">
        <v>7</v>
      </c>
      <c r="E1754">
        <v>16.8</v>
      </c>
      <c r="F1754" s="1">
        <v>44524</v>
      </c>
    </row>
    <row r="1755" spans="1:6" x14ac:dyDescent="0.25">
      <c r="A1755">
        <v>1753</v>
      </c>
      <c r="B1755" t="s">
        <v>3511</v>
      </c>
      <c r="C1755" t="s">
        <v>3512</v>
      </c>
      <c r="D1755" t="s">
        <v>7</v>
      </c>
      <c r="E1755">
        <v>53.951000000000001</v>
      </c>
      <c r="F1755" s="1">
        <v>42937</v>
      </c>
    </row>
    <row r="1756" spans="1:6" x14ac:dyDescent="0.25">
      <c r="A1756">
        <v>1754</v>
      </c>
      <c r="B1756" t="s">
        <v>3513</v>
      </c>
      <c r="C1756" t="s">
        <v>3514</v>
      </c>
      <c r="D1756" t="s">
        <v>7</v>
      </c>
      <c r="E1756">
        <v>15.566000000000001</v>
      </c>
      <c r="F1756" s="1">
        <v>41579</v>
      </c>
    </row>
    <row r="1757" spans="1:6" x14ac:dyDescent="0.25">
      <c r="A1757">
        <v>1755</v>
      </c>
      <c r="B1757" t="s">
        <v>3515</v>
      </c>
      <c r="C1757" t="s">
        <v>3516</v>
      </c>
      <c r="D1757" t="s">
        <v>7</v>
      </c>
      <c r="E1757">
        <v>22.349</v>
      </c>
      <c r="F1757" s="1">
        <v>41481</v>
      </c>
    </row>
    <row r="1758" spans="1:6" x14ac:dyDescent="0.25">
      <c r="A1758">
        <v>1756</v>
      </c>
      <c r="B1758" t="s">
        <v>3517</v>
      </c>
      <c r="C1758" t="s">
        <v>3518</v>
      </c>
      <c r="D1758" t="s">
        <v>7</v>
      </c>
      <c r="E1758">
        <v>20.844000000000001</v>
      </c>
      <c r="F1758" s="1">
        <v>17322</v>
      </c>
    </row>
    <row r="1759" spans="1:6" x14ac:dyDescent="0.25">
      <c r="A1759">
        <v>1757</v>
      </c>
      <c r="B1759" t="s">
        <v>3519</v>
      </c>
      <c r="C1759" t="s">
        <v>3520</v>
      </c>
      <c r="D1759" t="s">
        <v>7</v>
      </c>
      <c r="E1759">
        <v>28.847000000000001</v>
      </c>
      <c r="F1759" s="1">
        <v>38651</v>
      </c>
    </row>
    <row r="1760" spans="1:6" x14ac:dyDescent="0.25">
      <c r="A1760">
        <v>1758</v>
      </c>
      <c r="B1760" t="s">
        <v>3521</v>
      </c>
      <c r="C1760" t="s">
        <v>3522</v>
      </c>
      <c r="D1760" t="s">
        <v>26</v>
      </c>
      <c r="E1760">
        <v>16.831</v>
      </c>
      <c r="F1760" s="1">
        <v>40534</v>
      </c>
    </row>
    <row r="1761" spans="1:6" x14ac:dyDescent="0.25">
      <c r="A1761">
        <v>1759</v>
      </c>
      <c r="B1761" t="s">
        <v>3523</v>
      </c>
      <c r="C1761" t="s">
        <v>3524</v>
      </c>
      <c r="D1761" t="s">
        <v>7</v>
      </c>
      <c r="E1761">
        <v>27.26</v>
      </c>
      <c r="F1761" s="1">
        <v>32794</v>
      </c>
    </row>
    <row r="1762" spans="1:6" x14ac:dyDescent="0.25">
      <c r="A1762">
        <v>1760</v>
      </c>
      <c r="B1762" t="s">
        <v>3525</v>
      </c>
      <c r="C1762" t="s">
        <v>3526</v>
      </c>
      <c r="D1762" t="s">
        <v>7</v>
      </c>
      <c r="E1762">
        <v>30.475999999999999</v>
      </c>
      <c r="F1762" s="1">
        <v>22061</v>
      </c>
    </row>
    <row r="1763" spans="1:6" x14ac:dyDescent="0.25">
      <c r="A1763">
        <v>1761</v>
      </c>
      <c r="B1763" t="s">
        <v>3527</v>
      </c>
      <c r="C1763" t="s">
        <v>3528</v>
      </c>
      <c r="D1763" t="s">
        <v>7</v>
      </c>
      <c r="E1763">
        <v>45.64</v>
      </c>
      <c r="F1763" s="1">
        <v>41234</v>
      </c>
    </row>
    <row r="1764" spans="1:6" x14ac:dyDescent="0.25">
      <c r="A1764">
        <v>1762</v>
      </c>
      <c r="B1764" t="s">
        <v>3529</v>
      </c>
      <c r="C1764" t="s">
        <v>3530</v>
      </c>
      <c r="D1764" t="s">
        <v>7</v>
      </c>
      <c r="E1764">
        <v>32.295999999999999</v>
      </c>
      <c r="F1764" s="1">
        <v>38127</v>
      </c>
    </row>
    <row r="1765" spans="1:6" x14ac:dyDescent="0.25">
      <c r="A1765">
        <v>1763</v>
      </c>
      <c r="B1765" t="s">
        <v>3531</v>
      </c>
      <c r="C1765" t="s">
        <v>3532</v>
      </c>
      <c r="D1765" t="s">
        <v>354</v>
      </c>
      <c r="E1765">
        <v>26.547999999999998</v>
      </c>
      <c r="F1765" s="1">
        <v>20445</v>
      </c>
    </row>
    <row r="1766" spans="1:6" x14ac:dyDescent="0.25">
      <c r="A1766">
        <v>1764</v>
      </c>
      <c r="B1766" t="s">
        <v>3533</v>
      </c>
      <c r="C1766" t="s">
        <v>3534</v>
      </c>
      <c r="D1766" t="s">
        <v>21</v>
      </c>
      <c r="E1766">
        <v>19.974</v>
      </c>
      <c r="F1766" s="1">
        <v>41020</v>
      </c>
    </row>
    <row r="1767" spans="1:6" x14ac:dyDescent="0.25">
      <c r="A1767">
        <v>1765</v>
      </c>
      <c r="B1767" t="s">
        <v>3535</v>
      </c>
      <c r="C1767" t="s">
        <v>3536</v>
      </c>
      <c r="D1767" t="s">
        <v>7</v>
      </c>
      <c r="E1767">
        <v>36.18</v>
      </c>
      <c r="F1767" s="1">
        <v>39339</v>
      </c>
    </row>
    <row r="1768" spans="1:6" x14ac:dyDescent="0.25">
      <c r="A1768">
        <v>1766</v>
      </c>
      <c r="B1768" t="s">
        <v>3537</v>
      </c>
      <c r="C1768" t="s">
        <v>3538</v>
      </c>
      <c r="D1768" t="s">
        <v>7</v>
      </c>
      <c r="E1768">
        <v>21.021000000000001</v>
      </c>
      <c r="F1768" s="1">
        <v>24454</v>
      </c>
    </row>
    <row r="1769" spans="1:6" x14ac:dyDescent="0.25">
      <c r="A1769">
        <v>1767</v>
      </c>
      <c r="B1769" t="s">
        <v>3539</v>
      </c>
      <c r="C1769" t="s">
        <v>3540</v>
      </c>
      <c r="D1769" t="s">
        <v>157</v>
      </c>
      <c r="E1769">
        <v>13.433</v>
      </c>
      <c r="F1769" s="1">
        <v>22530</v>
      </c>
    </row>
    <row r="1770" spans="1:6" x14ac:dyDescent="0.25">
      <c r="A1770">
        <v>1768</v>
      </c>
      <c r="B1770" t="s">
        <v>3541</v>
      </c>
      <c r="C1770" t="s">
        <v>3542</v>
      </c>
      <c r="D1770" t="s">
        <v>7</v>
      </c>
      <c r="E1770">
        <v>23.542000000000002</v>
      </c>
      <c r="F1770" s="1">
        <v>33676</v>
      </c>
    </row>
    <row r="1771" spans="1:6" x14ac:dyDescent="0.25">
      <c r="A1771">
        <v>1769</v>
      </c>
      <c r="B1771" t="s">
        <v>3543</v>
      </c>
      <c r="C1771" t="s">
        <v>3544</v>
      </c>
      <c r="D1771" t="s">
        <v>7</v>
      </c>
      <c r="E1771">
        <v>14.166</v>
      </c>
      <c r="F1771" s="1">
        <v>31675</v>
      </c>
    </row>
    <row r="1772" spans="1:6" x14ac:dyDescent="0.25">
      <c r="A1772">
        <v>1770</v>
      </c>
      <c r="B1772" t="s">
        <v>3545</v>
      </c>
      <c r="C1772" t="s">
        <v>3546</v>
      </c>
      <c r="D1772" t="s">
        <v>7</v>
      </c>
      <c r="E1772">
        <v>116.75700000000001</v>
      </c>
      <c r="F1772" s="1">
        <v>37325</v>
      </c>
    </row>
    <row r="1773" spans="1:6" x14ac:dyDescent="0.25">
      <c r="A1773">
        <v>1771</v>
      </c>
      <c r="B1773" t="s">
        <v>3547</v>
      </c>
      <c r="C1773" t="s">
        <v>3548</v>
      </c>
      <c r="D1773" t="s">
        <v>7</v>
      </c>
      <c r="E1773">
        <v>32.377000000000002</v>
      </c>
      <c r="F1773" s="1">
        <v>35789</v>
      </c>
    </row>
    <row r="1774" spans="1:6" x14ac:dyDescent="0.25">
      <c r="A1774">
        <v>1772</v>
      </c>
      <c r="B1774" t="s">
        <v>3549</v>
      </c>
      <c r="C1774" t="s">
        <v>3550</v>
      </c>
      <c r="D1774" t="s">
        <v>7</v>
      </c>
      <c r="E1774">
        <v>40.911999999999999</v>
      </c>
      <c r="F1774" s="1">
        <v>45021</v>
      </c>
    </row>
    <row r="1775" spans="1:6" x14ac:dyDescent="0.25">
      <c r="A1775">
        <v>1773</v>
      </c>
      <c r="B1775" t="s">
        <v>3551</v>
      </c>
      <c r="C1775" t="s">
        <v>3552</v>
      </c>
      <c r="D1775" t="s">
        <v>7</v>
      </c>
      <c r="E1775">
        <v>20.091999999999999</v>
      </c>
      <c r="F1775" s="1">
        <v>29791</v>
      </c>
    </row>
    <row r="1776" spans="1:6" x14ac:dyDescent="0.25">
      <c r="A1776">
        <v>1774</v>
      </c>
      <c r="B1776" t="s">
        <v>3553</v>
      </c>
      <c r="C1776" t="s">
        <v>3554</v>
      </c>
      <c r="D1776" t="s">
        <v>56</v>
      </c>
      <c r="E1776">
        <v>19.562000000000001</v>
      </c>
      <c r="F1776" s="1">
        <v>44840</v>
      </c>
    </row>
    <row r="1777" spans="1:6" x14ac:dyDescent="0.25">
      <c r="A1777">
        <v>1775</v>
      </c>
      <c r="B1777" t="s">
        <v>3555</v>
      </c>
      <c r="C1777" t="s">
        <v>3556</v>
      </c>
      <c r="D1777" t="s">
        <v>7</v>
      </c>
      <c r="E1777">
        <v>13.461</v>
      </c>
      <c r="F1777" s="1">
        <v>43007</v>
      </c>
    </row>
    <row r="1778" spans="1:6" x14ac:dyDescent="0.25">
      <c r="A1778">
        <v>1776</v>
      </c>
      <c r="B1778" t="s">
        <v>3557</v>
      </c>
      <c r="C1778" t="s">
        <v>3558</v>
      </c>
      <c r="D1778" t="s">
        <v>157</v>
      </c>
      <c r="E1778">
        <v>9.2810000000000006</v>
      </c>
      <c r="F1778" s="1">
        <v>30188</v>
      </c>
    </row>
    <row r="1779" spans="1:6" x14ac:dyDescent="0.25">
      <c r="A1779">
        <v>1777</v>
      </c>
      <c r="B1779" t="s">
        <v>3559</v>
      </c>
      <c r="C1779" t="s">
        <v>3560</v>
      </c>
      <c r="D1779" t="s">
        <v>7</v>
      </c>
      <c r="E1779">
        <v>27.161999999999999</v>
      </c>
      <c r="F1779" s="1">
        <v>33179</v>
      </c>
    </row>
    <row r="1780" spans="1:6" x14ac:dyDescent="0.25">
      <c r="A1780">
        <v>1778</v>
      </c>
      <c r="B1780" t="s">
        <v>3561</v>
      </c>
      <c r="C1780" t="s">
        <v>3562</v>
      </c>
      <c r="D1780" t="s">
        <v>7</v>
      </c>
      <c r="E1780">
        <v>44.622</v>
      </c>
      <c r="F1780" s="1">
        <v>38973</v>
      </c>
    </row>
    <row r="1781" spans="1:6" x14ac:dyDescent="0.25">
      <c r="A1781">
        <v>1779</v>
      </c>
      <c r="B1781" t="s">
        <v>3563</v>
      </c>
      <c r="C1781" t="s">
        <v>3564</v>
      </c>
      <c r="D1781" t="s">
        <v>7</v>
      </c>
      <c r="E1781">
        <v>34.313000000000002</v>
      </c>
      <c r="F1781" s="1">
        <v>28473</v>
      </c>
    </row>
    <row r="1782" spans="1:6" x14ac:dyDescent="0.25">
      <c r="A1782">
        <v>1780</v>
      </c>
      <c r="B1782" t="s">
        <v>3563</v>
      </c>
      <c r="C1782" t="s">
        <v>3564</v>
      </c>
      <c r="D1782" t="s">
        <v>7</v>
      </c>
      <c r="E1782">
        <v>34.313000000000002</v>
      </c>
      <c r="F1782" s="1">
        <v>28473</v>
      </c>
    </row>
    <row r="1783" spans="1:6" x14ac:dyDescent="0.25">
      <c r="A1783">
        <v>1781</v>
      </c>
      <c r="B1783" t="s">
        <v>3565</v>
      </c>
      <c r="C1783" t="s">
        <v>3566</v>
      </c>
      <c r="D1783" t="s">
        <v>185</v>
      </c>
      <c r="E1783">
        <v>16.515000000000001</v>
      </c>
      <c r="F1783" s="1">
        <v>42887</v>
      </c>
    </row>
    <row r="1784" spans="1:6" x14ac:dyDescent="0.25">
      <c r="A1784">
        <v>1782</v>
      </c>
      <c r="B1784" t="s">
        <v>3567</v>
      </c>
      <c r="C1784" t="s">
        <v>3568</v>
      </c>
      <c r="D1784" t="s">
        <v>7</v>
      </c>
      <c r="E1784">
        <v>17.241</v>
      </c>
      <c r="F1784" s="1">
        <v>42732</v>
      </c>
    </row>
    <row r="1785" spans="1:6" x14ac:dyDescent="0.25">
      <c r="A1785">
        <v>1783</v>
      </c>
      <c r="B1785" t="s">
        <v>3569</v>
      </c>
      <c r="C1785" t="s">
        <v>3570</v>
      </c>
      <c r="D1785" t="s">
        <v>7</v>
      </c>
      <c r="E1785">
        <v>21.15</v>
      </c>
      <c r="F1785" s="1">
        <v>44064</v>
      </c>
    </row>
    <row r="1786" spans="1:6" x14ac:dyDescent="0.25">
      <c r="A1786">
        <v>1784</v>
      </c>
      <c r="B1786" t="s">
        <v>3571</v>
      </c>
      <c r="C1786" t="s">
        <v>3572</v>
      </c>
      <c r="D1786" t="s">
        <v>7</v>
      </c>
      <c r="E1786">
        <v>25.420999999999999</v>
      </c>
      <c r="F1786" s="1">
        <v>44239</v>
      </c>
    </row>
    <row r="1787" spans="1:6" x14ac:dyDescent="0.25">
      <c r="A1787">
        <v>1785</v>
      </c>
      <c r="B1787" t="s">
        <v>3573</v>
      </c>
      <c r="C1787" t="s">
        <v>3574</v>
      </c>
      <c r="D1787" t="s">
        <v>21</v>
      </c>
      <c r="E1787">
        <v>31.332000000000001</v>
      </c>
      <c r="F1787" s="1">
        <v>33439</v>
      </c>
    </row>
    <row r="1788" spans="1:6" x14ac:dyDescent="0.25">
      <c r="A1788">
        <v>1786</v>
      </c>
      <c r="B1788" t="s">
        <v>3575</v>
      </c>
      <c r="C1788" t="s">
        <v>3576</v>
      </c>
      <c r="D1788" t="s">
        <v>7</v>
      </c>
      <c r="E1788">
        <v>35.774999999999999</v>
      </c>
      <c r="F1788" s="1">
        <v>14928</v>
      </c>
    </row>
    <row r="1789" spans="1:6" x14ac:dyDescent="0.25">
      <c r="A1789">
        <v>1787</v>
      </c>
      <c r="B1789" t="s">
        <v>3577</v>
      </c>
      <c r="C1789" t="s">
        <v>3578</v>
      </c>
      <c r="D1789" t="s">
        <v>7</v>
      </c>
      <c r="E1789">
        <v>25.797999999999998</v>
      </c>
      <c r="F1789" s="1">
        <v>12941</v>
      </c>
    </row>
    <row r="1790" spans="1:6" x14ac:dyDescent="0.25">
      <c r="A1790">
        <v>1788</v>
      </c>
      <c r="B1790" t="s">
        <v>3579</v>
      </c>
      <c r="C1790" t="s">
        <v>3580</v>
      </c>
      <c r="D1790" t="s">
        <v>7</v>
      </c>
      <c r="E1790">
        <v>101.501</v>
      </c>
      <c r="F1790" s="1">
        <v>38904</v>
      </c>
    </row>
    <row r="1791" spans="1:6" x14ac:dyDescent="0.25">
      <c r="A1791">
        <v>1789</v>
      </c>
      <c r="B1791" t="s">
        <v>3581</v>
      </c>
      <c r="C1791" t="s">
        <v>3582</v>
      </c>
      <c r="D1791" t="s">
        <v>7</v>
      </c>
      <c r="E1791">
        <v>21.045999999999999</v>
      </c>
      <c r="F1791" s="1">
        <v>44160</v>
      </c>
    </row>
    <row r="1792" spans="1:6" x14ac:dyDescent="0.25">
      <c r="A1792">
        <v>1790</v>
      </c>
      <c r="B1792" t="s">
        <v>3583</v>
      </c>
      <c r="C1792" t="s">
        <v>3584</v>
      </c>
      <c r="D1792" t="s">
        <v>1099</v>
      </c>
      <c r="E1792">
        <v>20.190000000000001</v>
      </c>
      <c r="F1792" s="1">
        <v>40606</v>
      </c>
    </row>
    <row r="1793" spans="1:6" x14ac:dyDescent="0.25">
      <c r="A1793">
        <v>1791</v>
      </c>
      <c r="B1793" t="s">
        <v>3585</v>
      </c>
      <c r="C1793" t="s">
        <v>3586</v>
      </c>
      <c r="D1793" t="s">
        <v>7</v>
      </c>
      <c r="E1793">
        <v>15.927</v>
      </c>
      <c r="F1793" s="1">
        <v>37960</v>
      </c>
    </row>
    <row r="1794" spans="1:6" x14ac:dyDescent="0.25">
      <c r="A1794">
        <v>1792</v>
      </c>
      <c r="B1794" t="s">
        <v>3587</v>
      </c>
      <c r="C1794" t="s">
        <v>3588</v>
      </c>
      <c r="D1794" t="s">
        <v>21</v>
      </c>
      <c r="E1794">
        <v>53.337000000000003</v>
      </c>
      <c r="F1794" s="1">
        <v>44890</v>
      </c>
    </row>
    <row r="1795" spans="1:6" x14ac:dyDescent="0.25">
      <c r="A1795">
        <v>1793</v>
      </c>
      <c r="B1795" t="s">
        <v>3589</v>
      </c>
      <c r="C1795" t="s">
        <v>3590</v>
      </c>
      <c r="D1795" t="s">
        <v>7</v>
      </c>
      <c r="E1795">
        <v>23.527999999999999</v>
      </c>
      <c r="F1795" s="1">
        <v>44239</v>
      </c>
    </row>
    <row r="1796" spans="1:6" x14ac:dyDescent="0.25">
      <c r="A1796">
        <v>1794</v>
      </c>
      <c r="B1796" t="s">
        <v>3591</v>
      </c>
      <c r="C1796" t="s">
        <v>3592</v>
      </c>
      <c r="D1796" t="s">
        <v>90</v>
      </c>
      <c r="E1796">
        <v>39.502000000000002</v>
      </c>
      <c r="F1796" s="1">
        <v>43147</v>
      </c>
    </row>
    <row r="1797" spans="1:6" x14ac:dyDescent="0.25">
      <c r="A1797">
        <v>1795</v>
      </c>
      <c r="B1797" t="s">
        <v>3593</v>
      </c>
      <c r="C1797" t="s">
        <v>3594</v>
      </c>
      <c r="D1797" t="s">
        <v>7</v>
      </c>
      <c r="E1797">
        <v>35.167999999999999</v>
      </c>
      <c r="F1797" s="1">
        <v>42349</v>
      </c>
    </row>
    <row r="1798" spans="1:6" x14ac:dyDescent="0.25">
      <c r="A1798">
        <v>1796</v>
      </c>
      <c r="B1798" t="s">
        <v>3595</v>
      </c>
      <c r="C1798" t="s">
        <v>3596</v>
      </c>
      <c r="D1798" t="s">
        <v>39</v>
      </c>
      <c r="E1798">
        <v>12.173</v>
      </c>
      <c r="F1798" s="1">
        <v>26571</v>
      </c>
    </row>
    <row r="1799" spans="1:6" x14ac:dyDescent="0.25">
      <c r="A1799">
        <v>1797</v>
      </c>
      <c r="B1799" t="s">
        <v>3597</v>
      </c>
      <c r="C1799" t="s">
        <v>3598</v>
      </c>
      <c r="D1799" t="s">
        <v>7</v>
      </c>
      <c r="E1799">
        <v>16.597999999999999</v>
      </c>
      <c r="F1799" s="1">
        <v>34226</v>
      </c>
    </row>
    <row r="1800" spans="1:6" x14ac:dyDescent="0.25">
      <c r="A1800">
        <v>1798</v>
      </c>
      <c r="B1800" t="s">
        <v>3599</v>
      </c>
      <c r="C1800" t="s">
        <v>3600</v>
      </c>
      <c r="D1800" t="s">
        <v>7</v>
      </c>
      <c r="E1800">
        <v>90.665999999999997</v>
      </c>
      <c r="F1800" s="1">
        <v>32829</v>
      </c>
    </row>
    <row r="1801" spans="1:6" x14ac:dyDescent="0.25">
      <c r="A1801">
        <v>1799</v>
      </c>
      <c r="B1801" t="s">
        <v>3601</v>
      </c>
      <c r="C1801" t="s">
        <v>3602</v>
      </c>
      <c r="D1801" t="s">
        <v>7</v>
      </c>
      <c r="E1801">
        <v>60.56</v>
      </c>
      <c r="F1801" s="1">
        <v>44895</v>
      </c>
    </row>
    <row r="1802" spans="1:6" x14ac:dyDescent="0.25">
      <c r="A1802">
        <v>1800</v>
      </c>
      <c r="B1802" t="s">
        <v>3603</v>
      </c>
      <c r="C1802" t="s">
        <v>3604</v>
      </c>
      <c r="D1802" t="s">
        <v>7</v>
      </c>
      <c r="E1802">
        <v>27.986999999999998</v>
      </c>
      <c r="F1802" s="1">
        <v>43061</v>
      </c>
    </row>
    <row r="1803" spans="1:6" x14ac:dyDescent="0.25">
      <c r="A1803">
        <v>1801</v>
      </c>
      <c r="B1803" t="s">
        <v>3605</v>
      </c>
      <c r="C1803" t="s">
        <v>3606</v>
      </c>
      <c r="D1803" t="s">
        <v>7</v>
      </c>
      <c r="E1803">
        <v>97.933999999999997</v>
      </c>
      <c r="F1803" s="1">
        <v>41255</v>
      </c>
    </row>
    <row r="1804" spans="1:6" x14ac:dyDescent="0.25">
      <c r="A1804">
        <v>1802</v>
      </c>
      <c r="B1804" t="s">
        <v>3607</v>
      </c>
      <c r="C1804" t="s">
        <v>3608</v>
      </c>
      <c r="D1804" t="s">
        <v>7</v>
      </c>
      <c r="E1804">
        <v>224.83699999999999</v>
      </c>
      <c r="F1804" s="1">
        <v>45168</v>
      </c>
    </row>
    <row r="1805" spans="1:6" x14ac:dyDescent="0.25">
      <c r="A1805">
        <v>1803</v>
      </c>
      <c r="B1805" t="s">
        <v>3609</v>
      </c>
      <c r="C1805" t="s">
        <v>3610</v>
      </c>
      <c r="D1805" t="s">
        <v>56</v>
      </c>
      <c r="E1805">
        <v>20.055</v>
      </c>
      <c r="F1805" s="1">
        <v>42494</v>
      </c>
    </row>
    <row r="1806" spans="1:6" x14ac:dyDescent="0.25">
      <c r="A1806">
        <v>1804</v>
      </c>
      <c r="B1806" t="s">
        <v>3611</v>
      </c>
      <c r="C1806" t="s">
        <v>3612</v>
      </c>
      <c r="D1806" t="s">
        <v>157</v>
      </c>
      <c r="E1806">
        <v>19.260000000000002</v>
      </c>
      <c r="F1806" s="1">
        <v>32960</v>
      </c>
    </row>
    <row r="1807" spans="1:6" x14ac:dyDescent="0.25">
      <c r="A1807">
        <v>1805</v>
      </c>
      <c r="B1807" t="s">
        <v>3613</v>
      </c>
      <c r="C1807" t="s">
        <v>3614</v>
      </c>
      <c r="D1807" t="s">
        <v>7</v>
      </c>
      <c r="E1807">
        <v>29.713999999999999</v>
      </c>
      <c r="F1807" s="1">
        <v>37449</v>
      </c>
    </row>
    <row r="1808" spans="1:6" x14ac:dyDescent="0.25">
      <c r="A1808">
        <v>1806</v>
      </c>
      <c r="B1808" t="s">
        <v>3615</v>
      </c>
      <c r="C1808" t="s">
        <v>3616</v>
      </c>
      <c r="D1808" t="s">
        <v>7</v>
      </c>
      <c r="E1808">
        <v>32.481000000000002</v>
      </c>
      <c r="F1808" s="1">
        <v>33758</v>
      </c>
    </row>
    <row r="1809" spans="1:6" x14ac:dyDescent="0.25">
      <c r="A1809">
        <v>1807</v>
      </c>
      <c r="B1809" t="s">
        <v>3617</v>
      </c>
      <c r="C1809" t="s">
        <v>3618</v>
      </c>
      <c r="D1809" t="s">
        <v>7</v>
      </c>
      <c r="E1809">
        <v>13.444000000000001</v>
      </c>
      <c r="F1809" s="1">
        <v>42300</v>
      </c>
    </row>
    <row r="1810" spans="1:6" x14ac:dyDescent="0.25">
      <c r="A1810">
        <v>1808</v>
      </c>
      <c r="B1810" t="s">
        <v>3619</v>
      </c>
      <c r="C1810" t="s">
        <v>3620</v>
      </c>
      <c r="D1810" t="s">
        <v>7</v>
      </c>
      <c r="E1810">
        <v>49.555</v>
      </c>
      <c r="F1810" s="1">
        <v>38818</v>
      </c>
    </row>
    <row r="1811" spans="1:6" x14ac:dyDescent="0.25">
      <c r="A1811">
        <v>1809</v>
      </c>
      <c r="B1811" t="s">
        <v>3621</v>
      </c>
      <c r="C1811" t="s">
        <v>3622</v>
      </c>
      <c r="D1811" t="s">
        <v>7</v>
      </c>
      <c r="E1811">
        <v>22.484000000000002</v>
      </c>
      <c r="F1811" s="1">
        <v>24458</v>
      </c>
    </row>
    <row r="1812" spans="1:6" x14ac:dyDescent="0.25">
      <c r="A1812">
        <v>1810</v>
      </c>
      <c r="B1812" t="s">
        <v>3623</v>
      </c>
      <c r="C1812" t="s">
        <v>3624</v>
      </c>
      <c r="D1812" t="s">
        <v>7</v>
      </c>
      <c r="E1812">
        <v>284.05500000000001</v>
      </c>
      <c r="F1812" s="1">
        <v>32729</v>
      </c>
    </row>
    <row r="1813" spans="1:6" x14ac:dyDescent="0.25">
      <c r="A1813">
        <v>1811</v>
      </c>
      <c r="B1813" t="s">
        <v>3625</v>
      </c>
      <c r="C1813" t="s">
        <v>3626</v>
      </c>
      <c r="D1813" t="s">
        <v>7</v>
      </c>
      <c r="E1813">
        <v>19.821000000000002</v>
      </c>
      <c r="F1813" s="1">
        <v>19000</v>
      </c>
    </row>
    <row r="1814" spans="1:6" x14ac:dyDescent="0.25">
      <c r="A1814">
        <v>1812</v>
      </c>
      <c r="B1814" t="s">
        <v>3627</v>
      </c>
      <c r="C1814" t="s">
        <v>3628</v>
      </c>
      <c r="D1814" t="s">
        <v>7</v>
      </c>
      <c r="E1814">
        <v>33.575000000000003</v>
      </c>
      <c r="F1814" s="1">
        <v>44253</v>
      </c>
    </row>
    <row r="1815" spans="1:6" x14ac:dyDescent="0.25">
      <c r="A1815">
        <v>1813</v>
      </c>
      <c r="B1815" t="s">
        <v>3629</v>
      </c>
      <c r="C1815" t="s">
        <v>3630</v>
      </c>
      <c r="D1815" t="s">
        <v>7</v>
      </c>
      <c r="E1815">
        <v>43.927</v>
      </c>
      <c r="F1815" s="1">
        <v>23640</v>
      </c>
    </row>
    <row r="1816" spans="1:6" x14ac:dyDescent="0.25">
      <c r="A1816">
        <v>1814</v>
      </c>
      <c r="B1816" t="s">
        <v>3631</v>
      </c>
      <c r="C1816" t="s">
        <v>3632</v>
      </c>
      <c r="D1816" t="s">
        <v>7</v>
      </c>
      <c r="E1816">
        <v>23.762</v>
      </c>
      <c r="F1816" s="1">
        <v>41607</v>
      </c>
    </row>
    <row r="1817" spans="1:6" x14ac:dyDescent="0.25">
      <c r="A1817">
        <v>1815</v>
      </c>
      <c r="B1817" t="s">
        <v>3633</v>
      </c>
      <c r="C1817" t="s">
        <v>3634</v>
      </c>
      <c r="D1817" t="s">
        <v>7</v>
      </c>
      <c r="E1817">
        <v>36.283000000000001</v>
      </c>
      <c r="F1817" s="1">
        <v>37427</v>
      </c>
    </row>
    <row r="1818" spans="1:6" x14ac:dyDescent="0.25">
      <c r="A1818">
        <v>1816</v>
      </c>
      <c r="B1818" t="s">
        <v>1009</v>
      </c>
      <c r="C1818" t="s">
        <v>3635</v>
      </c>
      <c r="D1818" t="s">
        <v>7</v>
      </c>
      <c r="E1818">
        <v>34.353999999999999</v>
      </c>
      <c r="F1818" s="1">
        <v>42985</v>
      </c>
    </row>
    <row r="1819" spans="1:6" x14ac:dyDescent="0.25">
      <c r="A1819">
        <v>1817</v>
      </c>
      <c r="B1819" t="s">
        <v>3636</v>
      </c>
      <c r="C1819" t="s">
        <v>3637</v>
      </c>
      <c r="D1819" t="s">
        <v>7</v>
      </c>
      <c r="E1819">
        <v>22.001000000000001</v>
      </c>
      <c r="F1819" s="1">
        <v>43140</v>
      </c>
    </row>
    <row r="1820" spans="1:6" x14ac:dyDescent="0.25">
      <c r="A1820">
        <v>1818</v>
      </c>
      <c r="B1820" t="s">
        <v>3638</v>
      </c>
      <c r="C1820" t="s">
        <v>3639</v>
      </c>
      <c r="D1820" t="s">
        <v>7</v>
      </c>
      <c r="E1820">
        <v>55.319000000000003</v>
      </c>
      <c r="F1820" s="1">
        <v>41892</v>
      </c>
    </row>
    <row r="1821" spans="1:6" x14ac:dyDescent="0.25">
      <c r="A1821">
        <v>1819</v>
      </c>
      <c r="B1821" t="s">
        <v>3640</v>
      </c>
      <c r="C1821" t="s">
        <v>3641</v>
      </c>
      <c r="D1821" t="s">
        <v>7</v>
      </c>
      <c r="E1821">
        <v>26.472000000000001</v>
      </c>
      <c r="F1821" s="1">
        <v>41502</v>
      </c>
    </row>
    <row r="1822" spans="1:6" x14ac:dyDescent="0.25">
      <c r="A1822">
        <v>1820</v>
      </c>
      <c r="B1822" t="s">
        <v>3642</v>
      </c>
      <c r="C1822" t="s">
        <v>3643</v>
      </c>
      <c r="D1822" t="s">
        <v>157</v>
      </c>
      <c r="E1822">
        <v>11.157</v>
      </c>
      <c r="F1822" s="1">
        <v>24756</v>
      </c>
    </row>
    <row r="1823" spans="1:6" x14ac:dyDescent="0.25">
      <c r="A1823">
        <v>1821</v>
      </c>
      <c r="B1823" t="s">
        <v>3644</v>
      </c>
      <c r="C1823" t="s">
        <v>3645</v>
      </c>
      <c r="D1823" t="s">
        <v>7</v>
      </c>
      <c r="E1823">
        <v>21.648</v>
      </c>
      <c r="F1823" s="1">
        <v>32460</v>
      </c>
    </row>
    <row r="1824" spans="1:6" x14ac:dyDescent="0.25">
      <c r="A1824">
        <v>1822</v>
      </c>
      <c r="B1824" t="s">
        <v>3646</v>
      </c>
      <c r="C1824" t="s">
        <v>3647</v>
      </c>
      <c r="D1824" t="s">
        <v>157</v>
      </c>
      <c r="E1824">
        <v>13.414999999999999</v>
      </c>
      <c r="F1824" s="1">
        <v>29181</v>
      </c>
    </row>
    <row r="1825" spans="1:6" x14ac:dyDescent="0.25">
      <c r="A1825">
        <v>1823</v>
      </c>
      <c r="B1825" t="s">
        <v>3648</v>
      </c>
      <c r="C1825" t="s">
        <v>3649</v>
      </c>
      <c r="D1825" t="s">
        <v>7</v>
      </c>
      <c r="E1825">
        <v>21.149000000000001</v>
      </c>
      <c r="F1825" s="1">
        <v>13110</v>
      </c>
    </row>
    <row r="1826" spans="1:6" x14ac:dyDescent="0.25">
      <c r="A1826">
        <v>1824</v>
      </c>
      <c r="B1826" t="s">
        <v>3650</v>
      </c>
      <c r="C1826" t="s">
        <v>3651</v>
      </c>
      <c r="D1826" t="s">
        <v>7</v>
      </c>
      <c r="E1826">
        <v>55.414000000000001</v>
      </c>
      <c r="F1826" s="1">
        <v>45240</v>
      </c>
    </row>
    <row r="1827" spans="1:6" x14ac:dyDescent="0.25">
      <c r="A1827">
        <v>1825</v>
      </c>
      <c r="B1827" t="s">
        <v>3652</v>
      </c>
      <c r="C1827" t="s">
        <v>3653</v>
      </c>
      <c r="D1827" t="s">
        <v>7</v>
      </c>
      <c r="E1827">
        <v>369.72300000000001</v>
      </c>
      <c r="F1827" s="1">
        <v>42754</v>
      </c>
    </row>
    <row r="1828" spans="1:6" x14ac:dyDescent="0.25">
      <c r="A1828">
        <v>1826</v>
      </c>
      <c r="B1828" t="s">
        <v>3654</v>
      </c>
      <c r="C1828" t="s">
        <v>3655</v>
      </c>
      <c r="D1828" t="s">
        <v>7</v>
      </c>
      <c r="E1828">
        <v>27.167000000000002</v>
      </c>
      <c r="F1828" s="1">
        <v>42818</v>
      </c>
    </row>
    <row r="1829" spans="1:6" x14ac:dyDescent="0.25">
      <c r="A1829">
        <v>1827</v>
      </c>
      <c r="B1829" t="s">
        <v>3656</v>
      </c>
      <c r="C1829" t="s">
        <v>3657</v>
      </c>
      <c r="D1829" t="s">
        <v>7</v>
      </c>
      <c r="E1829">
        <v>19.513000000000002</v>
      </c>
      <c r="F1829" s="1">
        <v>40759</v>
      </c>
    </row>
    <row r="1830" spans="1:6" x14ac:dyDescent="0.25">
      <c r="A1830">
        <v>1828</v>
      </c>
      <c r="B1830" t="s">
        <v>3658</v>
      </c>
      <c r="C1830" t="s">
        <v>3659</v>
      </c>
      <c r="D1830" t="s">
        <v>7</v>
      </c>
      <c r="E1830">
        <v>161.94</v>
      </c>
      <c r="F1830" s="1">
        <v>45211</v>
      </c>
    </row>
    <row r="1831" spans="1:6" x14ac:dyDescent="0.25">
      <c r="A1831">
        <v>1829</v>
      </c>
      <c r="B1831" t="s">
        <v>3660</v>
      </c>
      <c r="C1831" t="s">
        <v>3661</v>
      </c>
      <c r="D1831" t="s">
        <v>7</v>
      </c>
      <c r="E1831">
        <v>20.167999999999999</v>
      </c>
      <c r="F1831" s="1">
        <v>43301</v>
      </c>
    </row>
    <row r="1832" spans="1:6" x14ac:dyDescent="0.25">
      <c r="A1832">
        <v>1830</v>
      </c>
      <c r="B1832" t="s">
        <v>3662</v>
      </c>
      <c r="C1832" t="s">
        <v>3663</v>
      </c>
      <c r="D1832" t="s">
        <v>7</v>
      </c>
      <c r="E1832">
        <v>32.021000000000001</v>
      </c>
      <c r="F1832" s="1">
        <v>42824</v>
      </c>
    </row>
    <row r="1833" spans="1:6" x14ac:dyDescent="0.25">
      <c r="A1833">
        <v>1831</v>
      </c>
      <c r="B1833" t="s">
        <v>3664</v>
      </c>
      <c r="C1833" t="s">
        <v>3665</v>
      </c>
      <c r="D1833" t="s">
        <v>7</v>
      </c>
      <c r="E1833">
        <v>92.48</v>
      </c>
      <c r="F1833" s="1">
        <v>41423</v>
      </c>
    </row>
    <row r="1834" spans="1:6" x14ac:dyDescent="0.25">
      <c r="A1834">
        <v>1832</v>
      </c>
      <c r="B1834" t="s">
        <v>3666</v>
      </c>
      <c r="C1834" t="s">
        <v>3667</v>
      </c>
      <c r="D1834" t="s">
        <v>401</v>
      </c>
      <c r="E1834">
        <v>29.338999999999999</v>
      </c>
      <c r="F1834" s="1">
        <v>33276</v>
      </c>
    </row>
    <row r="1835" spans="1:6" x14ac:dyDescent="0.25">
      <c r="A1835">
        <v>1833</v>
      </c>
      <c r="B1835" t="s">
        <v>3668</v>
      </c>
      <c r="C1835" t="s">
        <v>3669</v>
      </c>
      <c r="D1835" t="s">
        <v>39</v>
      </c>
      <c r="E1835">
        <v>6.2450000000000001</v>
      </c>
      <c r="F1835" s="1">
        <v>29637</v>
      </c>
    </row>
    <row r="1836" spans="1:6" x14ac:dyDescent="0.25">
      <c r="A1836">
        <v>1834</v>
      </c>
      <c r="B1836" t="s">
        <v>3670</v>
      </c>
      <c r="C1836" t="s">
        <v>3671</v>
      </c>
      <c r="D1836" t="s">
        <v>7</v>
      </c>
      <c r="E1836">
        <v>80.239000000000004</v>
      </c>
      <c r="F1836" s="1">
        <v>32010</v>
      </c>
    </row>
    <row r="1837" spans="1:6" x14ac:dyDescent="0.25">
      <c r="A1837">
        <v>1835</v>
      </c>
      <c r="B1837" t="s">
        <v>3672</v>
      </c>
      <c r="C1837" t="s">
        <v>3673</v>
      </c>
      <c r="D1837" t="s">
        <v>39</v>
      </c>
      <c r="E1837">
        <v>7.4960000000000004</v>
      </c>
      <c r="F1837" s="1">
        <v>41606</v>
      </c>
    </row>
    <row r="1838" spans="1:6" x14ac:dyDescent="0.25">
      <c r="A1838">
        <v>1836</v>
      </c>
      <c r="B1838" t="s">
        <v>3674</v>
      </c>
      <c r="C1838" t="s">
        <v>3675</v>
      </c>
      <c r="D1838" t="s">
        <v>2126</v>
      </c>
      <c r="E1838">
        <v>15.01</v>
      </c>
      <c r="F1838" s="1">
        <v>24471</v>
      </c>
    </row>
    <row r="1839" spans="1:6" x14ac:dyDescent="0.25">
      <c r="A1839">
        <v>1837</v>
      </c>
      <c r="B1839" t="s">
        <v>3676</v>
      </c>
      <c r="C1839" t="s">
        <v>3677</v>
      </c>
      <c r="D1839" t="s">
        <v>7</v>
      </c>
      <c r="E1839">
        <v>26.670999999999999</v>
      </c>
      <c r="F1839" s="1">
        <v>25741</v>
      </c>
    </row>
    <row r="1840" spans="1:6" x14ac:dyDescent="0.25">
      <c r="A1840">
        <v>1838</v>
      </c>
      <c r="B1840" t="s">
        <v>3678</v>
      </c>
      <c r="C1840" t="s">
        <v>3679</v>
      </c>
      <c r="D1840" t="s">
        <v>7</v>
      </c>
      <c r="E1840">
        <v>45.98</v>
      </c>
      <c r="F1840" s="1">
        <v>22810</v>
      </c>
    </row>
    <row r="1841" spans="1:6" x14ac:dyDescent="0.25">
      <c r="A1841">
        <v>1839</v>
      </c>
      <c r="B1841" t="s">
        <v>3680</v>
      </c>
      <c r="C1841" t="s">
        <v>3681</v>
      </c>
      <c r="D1841" t="s">
        <v>7</v>
      </c>
      <c r="E1841">
        <v>50.18</v>
      </c>
      <c r="F1841" s="1">
        <v>38155</v>
      </c>
    </row>
    <row r="1842" spans="1:6" x14ac:dyDescent="0.25">
      <c r="A1842">
        <v>1840</v>
      </c>
      <c r="B1842" t="s">
        <v>3680</v>
      </c>
      <c r="C1842" t="s">
        <v>3681</v>
      </c>
      <c r="D1842" t="s">
        <v>7</v>
      </c>
      <c r="E1842">
        <v>50.18</v>
      </c>
      <c r="F1842" s="1">
        <v>38155</v>
      </c>
    </row>
    <row r="1843" spans="1:6" x14ac:dyDescent="0.25">
      <c r="A1843">
        <v>1841</v>
      </c>
      <c r="B1843" t="s">
        <v>3682</v>
      </c>
      <c r="C1843" t="s">
        <v>3683</v>
      </c>
      <c r="D1843" t="s">
        <v>7</v>
      </c>
      <c r="E1843">
        <v>10.496</v>
      </c>
      <c r="F1843" s="1">
        <v>6679</v>
      </c>
    </row>
    <row r="1844" spans="1:6" x14ac:dyDescent="0.25">
      <c r="A1844">
        <v>1842</v>
      </c>
      <c r="B1844" t="s">
        <v>3684</v>
      </c>
      <c r="C1844" t="s">
        <v>3685</v>
      </c>
      <c r="D1844" t="s">
        <v>7</v>
      </c>
      <c r="E1844">
        <v>110.535</v>
      </c>
      <c r="F1844" s="1">
        <v>44741</v>
      </c>
    </row>
    <row r="1845" spans="1:6" x14ac:dyDescent="0.25">
      <c r="A1845">
        <v>1843</v>
      </c>
      <c r="B1845" t="s">
        <v>3686</v>
      </c>
      <c r="C1845" t="s">
        <v>3687</v>
      </c>
      <c r="D1845" t="s">
        <v>7</v>
      </c>
      <c r="E1845">
        <v>25.132000000000001</v>
      </c>
      <c r="F1845" s="1">
        <v>41633</v>
      </c>
    </row>
    <row r="1846" spans="1:6" x14ac:dyDescent="0.25">
      <c r="A1846">
        <v>1844</v>
      </c>
      <c r="B1846" t="s">
        <v>3688</v>
      </c>
      <c r="C1846" t="s">
        <v>3689</v>
      </c>
      <c r="D1846" t="s">
        <v>185</v>
      </c>
      <c r="E1846">
        <v>16.059999999999999</v>
      </c>
      <c r="F1846" s="1">
        <v>37398</v>
      </c>
    </row>
    <row r="1847" spans="1:6" x14ac:dyDescent="0.25">
      <c r="A1847">
        <v>1845</v>
      </c>
      <c r="B1847" t="s">
        <v>3690</v>
      </c>
      <c r="C1847" t="s">
        <v>3691</v>
      </c>
      <c r="D1847" t="s">
        <v>7</v>
      </c>
      <c r="E1847">
        <v>32.582999999999998</v>
      </c>
      <c r="F1847" s="1">
        <v>44490</v>
      </c>
    </row>
    <row r="1848" spans="1:6" x14ac:dyDescent="0.25">
      <c r="A1848">
        <v>1846</v>
      </c>
      <c r="B1848" t="s">
        <v>3692</v>
      </c>
      <c r="C1848" t="s">
        <v>3693</v>
      </c>
      <c r="D1848" t="s">
        <v>7</v>
      </c>
      <c r="E1848">
        <v>131.30199999999999</v>
      </c>
      <c r="F1848" s="1">
        <v>43945</v>
      </c>
    </row>
    <row r="1849" spans="1:6" x14ac:dyDescent="0.25">
      <c r="A1849">
        <v>1847</v>
      </c>
      <c r="B1849" t="s">
        <v>3694</v>
      </c>
      <c r="C1849" t="s">
        <v>3695</v>
      </c>
      <c r="D1849" t="s">
        <v>7</v>
      </c>
      <c r="E1849">
        <v>31.315000000000001</v>
      </c>
      <c r="F1849" s="1">
        <v>43475</v>
      </c>
    </row>
    <row r="1850" spans="1:6" x14ac:dyDescent="0.25">
      <c r="A1850">
        <v>1848</v>
      </c>
      <c r="B1850" t="s">
        <v>3696</v>
      </c>
      <c r="C1850" t="s">
        <v>3697</v>
      </c>
      <c r="D1850" t="s">
        <v>7</v>
      </c>
      <c r="E1850">
        <v>71.903000000000006</v>
      </c>
      <c r="F1850" s="1">
        <v>41214</v>
      </c>
    </row>
    <row r="1851" spans="1:6" x14ac:dyDescent="0.25">
      <c r="A1851">
        <v>1849</v>
      </c>
      <c r="B1851" t="s">
        <v>3698</v>
      </c>
      <c r="C1851" t="s">
        <v>3699</v>
      </c>
      <c r="D1851" t="s">
        <v>7</v>
      </c>
      <c r="E1851">
        <v>26.565999999999999</v>
      </c>
      <c r="F1851" s="1">
        <v>41172</v>
      </c>
    </row>
    <row r="1852" spans="1:6" x14ac:dyDescent="0.25">
      <c r="A1852">
        <v>1850</v>
      </c>
      <c r="B1852" t="s">
        <v>3700</v>
      </c>
      <c r="C1852" t="s">
        <v>3701</v>
      </c>
      <c r="D1852" t="s">
        <v>39</v>
      </c>
      <c r="E1852">
        <v>11.558</v>
      </c>
      <c r="F1852" s="1">
        <v>33535</v>
      </c>
    </row>
    <row r="1853" spans="1:6" x14ac:dyDescent="0.25">
      <c r="A1853">
        <v>1851</v>
      </c>
      <c r="B1853" t="s">
        <v>3702</v>
      </c>
      <c r="C1853" t="s">
        <v>3703</v>
      </c>
      <c r="D1853" t="s">
        <v>157</v>
      </c>
      <c r="E1853">
        <v>19.155999999999999</v>
      </c>
      <c r="F1853" s="1">
        <v>27937</v>
      </c>
    </row>
    <row r="1854" spans="1:6" x14ac:dyDescent="0.25">
      <c r="A1854">
        <v>1852</v>
      </c>
      <c r="B1854" t="s">
        <v>3704</v>
      </c>
      <c r="C1854" t="s">
        <v>3705</v>
      </c>
      <c r="D1854" t="s">
        <v>354</v>
      </c>
      <c r="E1854">
        <v>40.000999999999998</v>
      </c>
      <c r="F1854" s="1">
        <v>45050</v>
      </c>
    </row>
    <row r="1855" spans="1:6" x14ac:dyDescent="0.25">
      <c r="A1855">
        <v>1853</v>
      </c>
      <c r="B1855" t="s">
        <v>3706</v>
      </c>
      <c r="C1855" t="s">
        <v>3707</v>
      </c>
      <c r="D1855" t="s">
        <v>26</v>
      </c>
      <c r="E1855">
        <v>31.695</v>
      </c>
      <c r="F1855" s="1">
        <v>43187</v>
      </c>
    </row>
    <row r="1856" spans="1:6" x14ac:dyDescent="0.25">
      <c r="A1856">
        <v>1854</v>
      </c>
      <c r="B1856" t="s">
        <v>3708</v>
      </c>
      <c r="C1856" t="s">
        <v>3709</v>
      </c>
      <c r="D1856" t="s">
        <v>7</v>
      </c>
      <c r="E1856">
        <v>307.21199999999999</v>
      </c>
      <c r="F1856" s="1">
        <v>42921</v>
      </c>
    </row>
    <row r="1857" spans="1:6" x14ac:dyDescent="0.25">
      <c r="A1857">
        <v>1855</v>
      </c>
      <c r="B1857" t="s">
        <v>3710</v>
      </c>
      <c r="C1857" t="s">
        <v>3711</v>
      </c>
      <c r="D1857" t="s">
        <v>7</v>
      </c>
      <c r="E1857">
        <v>31.152999999999999</v>
      </c>
      <c r="F1857" s="1">
        <v>39851</v>
      </c>
    </row>
    <row r="1858" spans="1:6" x14ac:dyDescent="0.25">
      <c r="A1858">
        <v>1856</v>
      </c>
      <c r="B1858" t="s">
        <v>3712</v>
      </c>
      <c r="C1858" t="s">
        <v>3713</v>
      </c>
      <c r="D1858" t="s">
        <v>157</v>
      </c>
      <c r="E1858">
        <v>14.725</v>
      </c>
      <c r="F1858" s="1">
        <v>39743</v>
      </c>
    </row>
    <row r="1859" spans="1:6" x14ac:dyDescent="0.25">
      <c r="A1859">
        <v>1857</v>
      </c>
      <c r="B1859" t="s">
        <v>3714</v>
      </c>
      <c r="C1859" t="s">
        <v>3715</v>
      </c>
      <c r="D1859" t="s">
        <v>21</v>
      </c>
      <c r="E1859">
        <v>24.404</v>
      </c>
      <c r="F1859" s="1">
        <v>35128</v>
      </c>
    </row>
    <row r="1860" spans="1:6" x14ac:dyDescent="0.25">
      <c r="A1860">
        <v>1858</v>
      </c>
      <c r="B1860" t="s">
        <v>3716</v>
      </c>
      <c r="C1860" t="s">
        <v>3717</v>
      </c>
      <c r="D1860" t="s">
        <v>7</v>
      </c>
      <c r="E1860">
        <v>114.509</v>
      </c>
      <c r="F1860" s="1">
        <v>39876</v>
      </c>
    </row>
    <row r="1861" spans="1:6" x14ac:dyDescent="0.25">
      <c r="A1861">
        <v>1859</v>
      </c>
      <c r="B1861" t="s">
        <v>3718</v>
      </c>
      <c r="C1861" t="s">
        <v>3719</v>
      </c>
      <c r="D1861" t="s">
        <v>7</v>
      </c>
      <c r="E1861">
        <v>51.220999999999997</v>
      </c>
      <c r="F1861" s="1">
        <v>34236</v>
      </c>
    </row>
    <row r="1862" spans="1:6" x14ac:dyDescent="0.25">
      <c r="A1862">
        <v>1860</v>
      </c>
      <c r="B1862" t="s">
        <v>3720</v>
      </c>
      <c r="C1862" t="s">
        <v>3721</v>
      </c>
      <c r="D1862" t="s">
        <v>401</v>
      </c>
      <c r="E1862">
        <v>25.443999999999999</v>
      </c>
      <c r="F1862" s="1">
        <v>33222</v>
      </c>
    </row>
    <row r="1863" spans="1:6" x14ac:dyDescent="0.25">
      <c r="A1863">
        <v>1861</v>
      </c>
      <c r="B1863" t="s">
        <v>3722</v>
      </c>
      <c r="C1863" t="s">
        <v>3723</v>
      </c>
      <c r="D1863" t="s">
        <v>7</v>
      </c>
      <c r="E1863">
        <v>21.766999999999999</v>
      </c>
      <c r="F1863" s="1">
        <v>30293</v>
      </c>
    </row>
    <row r="1864" spans="1:6" x14ac:dyDescent="0.25">
      <c r="A1864">
        <v>1862</v>
      </c>
      <c r="B1864" t="s">
        <v>3724</v>
      </c>
      <c r="C1864" t="s">
        <v>3725</v>
      </c>
      <c r="D1864" t="s">
        <v>7</v>
      </c>
      <c r="E1864">
        <v>62.015000000000001</v>
      </c>
      <c r="F1864" s="1">
        <v>45155</v>
      </c>
    </row>
    <row r="1865" spans="1:6" x14ac:dyDescent="0.25">
      <c r="A1865">
        <v>1863</v>
      </c>
      <c r="B1865" t="s">
        <v>3726</v>
      </c>
      <c r="C1865" t="s">
        <v>3727</v>
      </c>
      <c r="D1865" t="s">
        <v>7</v>
      </c>
      <c r="E1865">
        <v>25.446999999999999</v>
      </c>
      <c r="F1865" s="1">
        <v>43770</v>
      </c>
    </row>
    <row r="1866" spans="1:6" x14ac:dyDescent="0.25">
      <c r="A1866">
        <v>1864</v>
      </c>
      <c r="B1866" t="s">
        <v>3728</v>
      </c>
      <c r="C1866" t="s">
        <v>3729</v>
      </c>
      <c r="D1866" t="s">
        <v>56</v>
      </c>
      <c r="E1866">
        <v>27.791</v>
      </c>
      <c r="F1866" s="1">
        <v>33710</v>
      </c>
    </row>
    <row r="1867" spans="1:6" x14ac:dyDescent="0.25">
      <c r="A1867">
        <v>1865</v>
      </c>
      <c r="B1867" t="s">
        <v>3730</v>
      </c>
      <c r="C1867" t="s">
        <v>3731</v>
      </c>
      <c r="D1867" t="s">
        <v>401</v>
      </c>
      <c r="E1867">
        <v>30.658000000000001</v>
      </c>
      <c r="F1867" s="1">
        <v>39477</v>
      </c>
    </row>
    <row r="1868" spans="1:6" x14ac:dyDescent="0.25">
      <c r="A1868">
        <v>1866</v>
      </c>
      <c r="B1868" t="s">
        <v>3732</v>
      </c>
      <c r="C1868" t="s">
        <v>3733</v>
      </c>
      <c r="D1868" t="s">
        <v>7</v>
      </c>
      <c r="E1868">
        <v>24.599</v>
      </c>
      <c r="F1868" s="1">
        <v>37870</v>
      </c>
    </row>
    <row r="1869" spans="1:6" x14ac:dyDescent="0.25">
      <c r="A1869">
        <v>1867</v>
      </c>
      <c r="B1869" t="s">
        <v>3734</v>
      </c>
      <c r="C1869" t="s">
        <v>3735</v>
      </c>
      <c r="D1869" t="s">
        <v>7</v>
      </c>
      <c r="E1869">
        <v>46.067</v>
      </c>
      <c r="F1869" s="1">
        <v>30986</v>
      </c>
    </row>
    <row r="1870" spans="1:6" x14ac:dyDescent="0.25">
      <c r="A1870">
        <v>1868</v>
      </c>
      <c r="B1870" t="s">
        <v>3736</v>
      </c>
      <c r="C1870" t="s">
        <v>3737</v>
      </c>
      <c r="D1870" t="s">
        <v>7</v>
      </c>
      <c r="E1870">
        <v>63.042000000000002</v>
      </c>
      <c r="F1870" s="1">
        <v>36111</v>
      </c>
    </row>
    <row r="1871" spans="1:6" x14ac:dyDescent="0.25">
      <c r="A1871">
        <v>1869</v>
      </c>
      <c r="B1871" t="s">
        <v>3738</v>
      </c>
      <c r="C1871" t="s">
        <v>3739</v>
      </c>
      <c r="D1871" t="s">
        <v>7</v>
      </c>
      <c r="E1871">
        <v>233.00200000000001</v>
      </c>
      <c r="F1871" s="1">
        <v>45083</v>
      </c>
    </row>
    <row r="1872" spans="1:6" x14ac:dyDescent="0.25">
      <c r="A1872">
        <v>1870</v>
      </c>
      <c r="B1872" t="s">
        <v>1994</v>
      </c>
      <c r="C1872" t="s">
        <v>3740</v>
      </c>
      <c r="D1872" t="s">
        <v>7</v>
      </c>
      <c r="E1872">
        <v>30.065999999999999</v>
      </c>
      <c r="F1872" s="1">
        <v>41261</v>
      </c>
    </row>
    <row r="1873" spans="1:6" x14ac:dyDescent="0.25">
      <c r="A1873">
        <v>1871</v>
      </c>
      <c r="B1873" t="s">
        <v>3741</v>
      </c>
      <c r="C1873" t="s">
        <v>3742</v>
      </c>
      <c r="D1873" t="s">
        <v>21</v>
      </c>
      <c r="E1873">
        <v>16.61</v>
      </c>
      <c r="F1873" s="1">
        <v>28363</v>
      </c>
    </row>
    <row r="1874" spans="1:6" x14ac:dyDescent="0.25">
      <c r="A1874">
        <v>1872</v>
      </c>
      <c r="B1874" t="s">
        <v>3743</v>
      </c>
      <c r="C1874" t="s">
        <v>3744</v>
      </c>
      <c r="D1874" t="s">
        <v>39</v>
      </c>
      <c r="E1874">
        <v>12.85</v>
      </c>
      <c r="F1874" s="1">
        <v>36966</v>
      </c>
    </row>
    <row r="1875" spans="1:6" x14ac:dyDescent="0.25">
      <c r="A1875">
        <v>1873</v>
      </c>
      <c r="B1875" t="s">
        <v>3745</v>
      </c>
      <c r="C1875" t="s">
        <v>3746</v>
      </c>
      <c r="D1875" t="s">
        <v>157</v>
      </c>
      <c r="E1875">
        <v>40.302</v>
      </c>
      <c r="F1875" s="1">
        <v>29733</v>
      </c>
    </row>
    <row r="1876" spans="1:6" x14ac:dyDescent="0.25">
      <c r="A1876">
        <v>1874</v>
      </c>
      <c r="B1876" t="s">
        <v>3747</v>
      </c>
      <c r="C1876" t="s">
        <v>3748</v>
      </c>
      <c r="D1876" t="s">
        <v>7</v>
      </c>
      <c r="E1876">
        <v>14.007999999999999</v>
      </c>
      <c r="F1876" s="1">
        <v>17044</v>
      </c>
    </row>
    <row r="1877" spans="1:6" x14ac:dyDescent="0.25">
      <c r="A1877">
        <v>1875</v>
      </c>
      <c r="B1877" t="s">
        <v>3749</v>
      </c>
      <c r="C1877" t="s">
        <v>3750</v>
      </c>
      <c r="D1877" t="s">
        <v>7</v>
      </c>
      <c r="E1877">
        <v>20.576000000000001</v>
      </c>
      <c r="F1877" s="1">
        <v>30406</v>
      </c>
    </row>
    <row r="1878" spans="1:6" x14ac:dyDescent="0.25">
      <c r="A1878">
        <v>1876</v>
      </c>
      <c r="B1878" t="s">
        <v>3751</v>
      </c>
      <c r="C1878" t="s">
        <v>3752</v>
      </c>
      <c r="D1878" t="s">
        <v>7</v>
      </c>
      <c r="E1878">
        <v>31.802</v>
      </c>
      <c r="F1878" s="1">
        <v>36768</v>
      </c>
    </row>
    <row r="1879" spans="1:6" x14ac:dyDescent="0.25">
      <c r="A1879">
        <v>1877</v>
      </c>
      <c r="B1879" t="s">
        <v>3753</v>
      </c>
      <c r="C1879" t="s">
        <v>3754</v>
      </c>
      <c r="D1879" t="s">
        <v>7</v>
      </c>
      <c r="E1879">
        <v>38.420999999999999</v>
      </c>
      <c r="F1879" s="1">
        <v>44609</v>
      </c>
    </row>
    <row r="1880" spans="1:6" x14ac:dyDescent="0.25">
      <c r="A1880">
        <v>1878</v>
      </c>
      <c r="B1880" t="s">
        <v>3755</v>
      </c>
      <c r="C1880" t="s">
        <v>3756</v>
      </c>
      <c r="D1880" t="s">
        <v>7</v>
      </c>
      <c r="E1880">
        <v>105.328</v>
      </c>
      <c r="F1880" s="1">
        <v>44022</v>
      </c>
    </row>
    <row r="1881" spans="1:6" x14ac:dyDescent="0.25">
      <c r="A1881">
        <v>1879</v>
      </c>
      <c r="B1881" t="s">
        <v>3757</v>
      </c>
      <c r="C1881" t="s">
        <v>3758</v>
      </c>
      <c r="D1881" t="s">
        <v>7</v>
      </c>
      <c r="E1881">
        <v>12.643000000000001</v>
      </c>
      <c r="F1881" s="1">
        <v>41171</v>
      </c>
    </row>
    <row r="1882" spans="1:6" x14ac:dyDescent="0.25">
      <c r="A1882">
        <v>1880</v>
      </c>
      <c r="B1882" t="s">
        <v>3759</v>
      </c>
      <c r="C1882" t="s">
        <v>3760</v>
      </c>
      <c r="D1882" t="s">
        <v>7</v>
      </c>
      <c r="E1882">
        <v>22.536000000000001</v>
      </c>
      <c r="F1882" s="1">
        <v>39981</v>
      </c>
    </row>
    <row r="1883" spans="1:6" x14ac:dyDescent="0.25">
      <c r="A1883">
        <v>1881</v>
      </c>
      <c r="B1883" t="s">
        <v>3761</v>
      </c>
      <c r="C1883" t="s">
        <v>3762</v>
      </c>
      <c r="D1883" t="s">
        <v>7</v>
      </c>
      <c r="E1883">
        <v>25.824999999999999</v>
      </c>
      <c r="F1883" s="1">
        <v>37609</v>
      </c>
    </row>
    <row r="1884" spans="1:6" x14ac:dyDescent="0.25">
      <c r="A1884">
        <v>1882</v>
      </c>
      <c r="B1884" t="s">
        <v>3763</v>
      </c>
      <c r="C1884" t="s">
        <v>3764</v>
      </c>
      <c r="D1884" t="s">
        <v>7</v>
      </c>
      <c r="E1884">
        <v>65.528000000000006</v>
      </c>
      <c r="F1884" s="1">
        <v>41399</v>
      </c>
    </row>
    <row r="1885" spans="1:6" x14ac:dyDescent="0.25">
      <c r="A1885">
        <v>1883</v>
      </c>
      <c r="B1885" t="s">
        <v>3765</v>
      </c>
      <c r="C1885" t="s">
        <v>3766</v>
      </c>
      <c r="D1885" t="s">
        <v>7</v>
      </c>
      <c r="E1885">
        <v>19.742000000000001</v>
      </c>
      <c r="F1885" s="1">
        <v>40123</v>
      </c>
    </row>
    <row r="1886" spans="1:6" x14ac:dyDescent="0.25">
      <c r="A1886">
        <v>1884</v>
      </c>
      <c r="B1886" t="s">
        <v>3688</v>
      </c>
      <c r="C1886" t="s">
        <v>3689</v>
      </c>
      <c r="D1886" t="s">
        <v>185</v>
      </c>
      <c r="E1886">
        <v>16.059999999999999</v>
      </c>
      <c r="F1886" s="1">
        <v>37398</v>
      </c>
    </row>
    <row r="1887" spans="1:6" x14ac:dyDescent="0.25">
      <c r="A1887">
        <v>1885</v>
      </c>
      <c r="B1887" t="s">
        <v>3767</v>
      </c>
      <c r="C1887" t="s">
        <v>3768</v>
      </c>
      <c r="D1887" t="s">
        <v>7</v>
      </c>
      <c r="E1887">
        <v>81.644000000000005</v>
      </c>
      <c r="F1887" s="1">
        <v>43873</v>
      </c>
    </row>
    <row r="1888" spans="1:6" x14ac:dyDescent="0.25">
      <c r="A1888">
        <v>1886</v>
      </c>
      <c r="B1888" t="s">
        <v>3769</v>
      </c>
      <c r="C1888" t="s">
        <v>3770</v>
      </c>
      <c r="D1888" t="s">
        <v>21</v>
      </c>
      <c r="E1888">
        <v>25.103999999999999</v>
      </c>
      <c r="F1888" s="1">
        <v>30464</v>
      </c>
    </row>
    <row r="1889" spans="1:6" x14ac:dyDescent="0.25">
      <c r="A1889">
        <v>1887</v>
      </c>
      <c r="B1889" t="s">
        <v>3771</v>
      </c>
      <c r="C1889" t="s">
        <v>3772</v>
      </c>
      <c r="D1889" t="s">
        <v>7</v>
      </c>
      <c r="E1889">
        <v>73.003</v>
      </c>
      <c r="F1889" s="1">
        <v>42690</v>
      </c>
    </row>
    <row r="1890" spans="1:6" x14ac:dyDescent="0.25">
      <c r="A1890">
        <v>1888</v>
      </c>
      <c r="B1890" t="s">
        <v>3773</v>
      </c>
      <c r="C1890" t="s">
        <v>3774</v>
      </c>
      <c r="D1890" t="s">
        <v>18</v>
      </c>
      <c r="E1890">
        <v>13.186</v>
      </c>
      <c r="F1890" s="1">
        <v>41537</v>
      </c>
    </row>
    <row r="1891" spans="1:6" x14ac:dyDescent="0.25">
      <c r="A1891">
        <v>1889</v>
      </c>
      <c r="B1891" t="s">
        <v>3775</v>
      </c>
      <c r="C1891" t="s">
        <v>3776</v>
      </c>
      <c r="D1891" t="s">
        <v>39</v>
      </c>
      <c r="E1891">
        <v>13.125</v>
      </c>
      <c r="F1891" s="1">
        <v>23477</v>
      </c>
    </row>
    <row r="1892" spans="1:6" x14ac:dyDescent="0.25">
      <c r="A1892">
        <v>1890</v>
      </c>
      <c r="B1892" t="s">
        <v>3777</v>
      </c>
      <c r="C1892" t="s">
        <v>3778</v>
      </c>
      <c r="D1892" t="s">
        <v>354</v>
      </c>
      <c r="E1892">
        <v>22.088999999999999</v>
      </c>
      <c r="F1892" s="1">
        <v>29678</v>
      </c>
    </row>
    <row r="1893" spans="1:6" x14ac:dyDescent="0.25">
      <c r="A1893">
        <v>1891</v>
      </c>
      <c r="B1893" t="s">
        <v>3779</v>
      </c>
      <c r="C1893" t="s">
        <v>3780</v>
      </c>
      <c r="D1893" t="s">
        <v>7</v>
      </c>
      <c r="E1893">
        <v>26.349</v>
      </c>
      <c r="F1893" s="1">
        <v>35062</v>
      </c>
    </row>
    <row r="1894" spans="1:6" x14ac:dyDescent="0.25">
      <c r="A1894">
        <v>1892</v>
      </c>
      <c r="B1894" t="s">
        <v>3781</v>
      </c>
      <c r="C1894" t="s">
        <v>3782</v>
      </c>
      <c r="D1894" t="s">
        <v>412</v>
      </c>
      <c r="E1894">
        <v>20.864000000000001</v>
      </c>
      <c r="F1894" s="1">
        <v>43153</v>
      </c>
    </row>
    <row r="1895" spans="1:6" x14ac:dyDescent="0.25">
      <c r="A1895">
        <v>1893</v>
      </c>
      <c r="B1895" t="s">
        <v>3783</v>
      </c>
      <c r="C1895" t="s">
        <v>3784</v>
      </c>
      <c r="D1895" t="s">
        <v>7</v>
      </c>
      <c r="E1895">
        <v>88.302999999999997</v>
      </c>
      <c r="F1895" s="1">
        <v>42774</v>
      </c>
    </row>
    <row r="1896" spans="1:6" x14ac:dyDescent="0.25">
      <c r="A1896">
        <v>1894</v>
      </c>
      <c r="B1896" t="s">
        <v>3785</v>
      </c>
      <c r="C1896" t="s">
        <v>3786</v>
      </c>
      <c r="D1896" t="s">
        <v>174</v>
      </c>
      <c r="E1896">
        <v>7.7549999999999999</v>
      </c>
      <c r="F1896" s="1">
        <v>38303</v>
      </c>
    </row>
    <row r="1897" spans="1:6" x14ac:dyDescent="0.25">
      <c r="A1897">
        <v>1895</v>
      </c>
      <c r="B1897" t="s">
        <v>3787</v>
      </c>
      <c r="C1897" t="s">
        <v>3788</v>
      </c>
      <c r="D1897" t="s">
        <v>7</v>
      </c>
      <c r="E1897">
        <v>21.286999999999999</v>
      </c>
      <c r="F1897" s="1">
        <v>39290</v>
      </c>
    </row>
    <row r="1898" spans="1:6" x14ac:dyDescent="0.25">
      <c r="A1898">
        <v>1896</v>
      </c>
      <c r="B1898" t="s">
        <v>3789</v>
      </c>
      <c r="C1898" t="s">
        <v>3790</v>
      </c>
      <c r="D1898" t="s">
        <v>7</v>
      </c>
      <c r="E1898">
        <v>27.04</v>
      </c>
      <c r="F1898" s="1">
        <v>39430</v>
      </c>
    </row>
    <row r="1899" spans="1:6" x14ac:dyDescent="0.25">
      <c r="A1899">
        <v>1897</v>
      </c>
      <c r="B1899" t="s">
        <v>3791</v>
      </c>
      <c r="C1899" t="s">
        <v>3792</v>
      </c>
      <c r="D1899" t="s">
        <v>7</v>
      </c>
      <c r="E1899">
        <v>77.763999999999996</v>
      </c>
      <c r="F1899" s="1">
        <v>37604</v>
      </c>
    </row>
    <row r="1900" spans="1:6" x14ac:dyDescent="0.25">
      <c r="A1900">
        <v>1898</v>
      </c>
      <c r="B1900" t="s">
        <v>3793</v>
      </c>
      <c r="C1900" t="s">
        <v>3794</v>
      </c>
      <c r="D1900" t="s">
        <v>7</v>
      </c>
      <c r="E1900">
        <v>23.437999999999999</v>
      </c>
      <c r="F1900" s="1">
        <v>39143</v>
      </c>
    </row>
    <row r="1901" spans="1:6" x14ac:dyDescent="0.25">
      <c r="A1901">
        <v>1899</v>
      </c>
      <c r="B1901" t="s">
        <v>3795</v>
      </c>
      <c r="C1901" t="s">
        <v>3796</v>
      </c>
      <c r="D1901" t="s">
        <v>7</v>
      </c>
      <c r="E1901">
        <v>170.77199999999999</v>
      </c>
      <c r="F1901" s="1">
        <v>43602</v>
      </c>
    </row>
    <row r="1902" spans="1:6" x14ac:dyDescent="0.25">
      <c r="A1902">
        <v>1900</v>
      </c>
      <c r="B1902" t="s">
        <v>3797</v>
      </c>
      <c r="C1902" t="s">
        <v>3798</v>
      </c>
      <c r="D1902" t="s">
        <v>157</v>
      </c>
      <c r="E1902">
        <v>16.265999999999998</v>
      </c>
      <c r="F1902" s="1">
        <v>38287</v>
      </c>
    </row>
    <row r="1903" spans="1:6" x14ac:dyDescent="0.25">
      <c r="A1903">
        <v>1901</v>
      </c>
      <c r="B1903" t="s">
        <v>3799</v>
      </c>
      <c r="C1903" t="s">
        <v>3800</v>
      </c>
      <c r="D1903" t="s">
        <v>7</v>
      </c>
      <c r="E1903">
        <v>25.658999999999999</v>
      </c>
      <c r="F1903" s="1">
        <v>36439</v>
      </c>
    </row>
    <row r="1904" spans="1:6" x14ac:dyDescent="0.25">
      <c r="A1904">
        <v>1902</v>
      </c>
      <c r="B1904" t="s">
        <v>3801</v>
      </c>
      <c r="C1904" t="s">
        <v>3802</v>
      </c>
      <c r="D1904" t="s">
        <v>7</v>
      </c>
      <c r="E1904">
        <v>364.89</v>
      </c>
      <c r="F1904" s="1">
        <v>41828</v>
      </c>
    </row>
    <row r="1905" spans="1:6" x14ac:dyDescent="0.25">
      <c r="A1905">
        <v>1903</v>
      </c>
      <c r="B1905" t="s">
        <v>3803</v>
      </c>
      <c r="C1905" t="s">
        <v>3804</v>
      </c>
      <c r="D1905" t="s">
        <v>7</v>
      </c>
      <c r="E1905">
        <v>15.87</v>
      </c>
      <c r="F1905" s="1">
        <v>26367</v>
      </c>
    </row>
    <row r="1906" spans="1:6" x14ac:dyDescent="0.25">
      <c r="A1906">
        <v>1904</v>
      </c>
      <c r="B1906" t="s">
        <v>3805</v>
      </c>
      <c r="C1906" t="s">
        <v>3806</v>
      </c>
      <c r="D1906" t="s">
        <v>7</v>
      </c>
      <c r="E1906">
        <v>14.234</v>
      </c>
      <c r="F1906" s="1">
        <v>12370</v>
      </c>
    </row>
    <row r="1907" spans="1:6" x14ac:dyDescent="0.25">
      <c r="A1907">
        <v>1905</v>
      </c>
      <c r="B1907" t="s">
        <v>3807</v>
      </c>
      <c r="C1907" t="s">
        <v>3808</v>
      </c>
      <c r="D1907" t="s">
        <v>7</v>
      </c>
      <c r="E1907">
        <v>21.06</v>
      </c>
      <c r="F1907" s="1">
        <v>19554</v>
      </c>
    </row>
    <row r="1908" spans="1:6" x14ac:dyDescent="0.25">
      <c r="A1908">
        <v>1906</v>
      </c>
      <c r="B1908" t="s">
        <v>3809</v>
      </c>
      <c r="C1908" t="s">
        <v>3810</v>
      </c>
      <c r="D1908" t="s">
        <v>7</v>
      </c>
      <c r="E1908">
        <v>20.077000000000002</v>
      </c>
      <c r="F1908" s="1">
        <v>41863</v>
      </c>
    </row>
    <row r="1909" spans="1:6" x14ac:dyDescent="0.25">
      <c r="A1909">
        <v>1907</v>
      </c>
      <c r="B1909" t="s">
        <v>3811</v>
      </c>
      <c r="C1909" t="s">
        <v>3812</v>
      </c>
      <c r="D1909" t="s">
        <v>7</v>
      </c>
      <c r="E1909">
        <v>25.295000000000002</v>
      </c>
      <c r="F1909" s="1">
        <v>26529</v>
      </c>
    </row>
    <row r="1910" spans="1:6" x14ac:dyDescent="0.25">
      <c r="A1910">
        <v>1908</v>
      </c>
      <c r="B1910" t="s">
        <v>3813</v>
      </c>
      <c r="C1910" t="s">
        <v>3814</v>
      </c>
      <c r="D1910" t="s">
        <v>7</v>
      </c>
      <c r="E1910">
        <v>343.00799999999998</v>
      </c>
      <c r="F1910" s="1">
        <v>35853</v>
      </c>
    </row>
    <row r="1911" spans="1:6" x14ac:dyDescent="0.25">
      <c r="A1911">
        <v>1909</v>
      </c>
      <c r="B1911" t="s">
        <v>3815</v>
      </c>
      <c r="C1911" t="s">
        <v>3816</v>
      </c>
      <c r="D1911" t="s">
        <v>157</v>
      </c>
      <c r="E1911">
        <v>17.027999999999999</v>
      </c>
      <c r="F1911" s="1">
        <v>36138</v>
      </c>
    </row>
    <row r="1912" spans="1:6" x14ac:dyDescent="0.25">
      <c r="A1912">
        <v>1910</v>
      </c>
      <c r="B1912" t="s">
        <v>3817</v>
      </c>
      <c r="C1912" t="s">
        <v>3818</v>
      </c>
      <c r="D1912" t="s">
        <v>7</v>
      </c>
      <c r="E1912">
        <v>73.301000000000002</v>
      </c>
      <c r="F1912" s="1">
        <v>39966</v>
      </c>
    </row>
    <row r="1913" spans="1:6" x14ac:dyDescent="0.25">
      <c r="A1913">
        <v>1911</v>
      </c>
      <c r="B1913" t="s">
        <v>3819</v>
      </c>
      <c r="C1913" t="s">
        <v>3820</v>
      </c>
      <c r="D1913" t="s">
        <v>157</v>
      </c>
      <c r="E1913">
        <v>15.117000000000001</v>
      </c>
      <c r="F1913" s="1">
        <v>39771</v>
      </c>
    </row>
    <row r="1914" spans="1:6" x14ac:dyDescent="0.25">
      <c r="A1914">
        <v>1912</v>
      </c>
      <c r="B1914" t="s">
        <v>3821</v>
      </c>
      <c r="C1914" t="s">
        <v>3822</v>
      </c>
      <c r="D1914" t="s">
        <v>354</v>
      </c>
      <c r="E1914">
        <v>19.076000000000001</v>
      </c>
      <c r="F1914" s="1">
        <v>35684</v>
      </c>
    </row>
    <row r="1915" spans="1:6" x14ac:dyDescent="0.25">
      <c r="A1915">
        <v>1913</v>
      </c>
      <c r="B1915" t="s">
        <v>3823</v>
      </c>
      <c r="C1915" t="s">
        <v>3824</v>
      </c>
      <c r="D1915" t="s">
        <v>7</v>
      </c>
      <c r="E1915">
        <v>44.317999999999998</v>
      </c>
      <c r="F1915" s="1">
        <v>38191</v>
      </c>
    </row>
    <row r="1916" spans="1:6" x14ac:dyDescent="0.25">
      <c r="A1916">
        <v>1914</v>
      </c>
      <c r="B1916" t="s">
        <v>3825</v>
      </c>
      <c r="C1916" t="s">
        <v>3826</v>
      </c>
      <c r="D1916" t="s">
        <v>7</v>
      </c>
      <c r="E1916">
        <v>23.640999999999998</v>
      </c>
      <c r="F1916" s="1">
        <v>38277</v>
      </c>
    </row>
    <row r="1917" spans="1:6" x14ac:dyDescent="0.25">
      <c r="A1917">
        <v>1915</v>
      </c>
      <c r="B1917" t="s">
        <v>3827</v>
      </c>
      <c r="C1917" t="s">
        <v>3828</v>
      </c>
      <c r="D1917" t="s">
        <v>7</v>
      </c>
      <c r="E1917">
        <v>347.96499999999997</v>
      </c>
      <c r="F1917" s="1">
        <v>31975</v>
      </c>
    </row>
    <row r="1918" spans="1:6" x14ac:dyDescent="0.25">
      <c r="A1918">
        <v>1916</v>
      </c>
      <c r="B1918" t="s">
        <v>3829</v>
      </c>
      <c r="C1918" t="s">
        <v>3830</v>
      </c>
      <c r="D1918" t="s">
        <v>7</v>
      </c>
      <c r="E1918">
        <v>58.588999999999999</v>
      </c>
      <c r="F1918" s="1">
        <v>43901</v>
      </c>
    </row>
    <row r="1919" spans="1:6" x14ac:dyDescent="0.25">
      <c r="A1919">
        <v>1917</v>
      </c>
      <c r="B1919" t="s">
        <v>3831</v>
      </c>
      <c r="C1919" t="s">
        <v>3832</v>
      </c>
      <c r="D1919" t="s">
        <v>7</v>
      </c>
      <c r="E1919">
        <v>30.413</v>
      </c>
      <c r="F1919" s="1">
        <v>43313</v>
      </c>
    </row>
    <row r="1920" spans="1:6" x14ac:dyDescent="0.25">
      <c r="A1920">
        <v>1918</v>
      </c>
      <c r="B1920" t="s">
        <v>3833</v>
      </c>
      <c r="C1920" t="s">
        <v>3834</v>
      </c>
      <c r="D1920" t="s">
        <v>157</v>
      </c>
      <c r="E1920">
        <v>20.803000000000001</v>
      </c>
      <c r="F1920" s="1">
        <v>33345</v>
      </c>
    </row>
    <row r="1921" spans="1:6" x14ac:dyDescent="0.25">
      <c r="A1921">
        <v>1919</v>
      </c>
      <c r="B1921" t="s">
        <v>3835</v>
      </c>
      <c r="C1921" t="s">
        <v>3836</v>
      </c>
      <c r="D1921" t="s">
        <v>7</v>
      </c>
      <c r="E1921">
        <v>26.978999999999999</v>
      </c>
      <c r="F1921" s="1">
        <v>44407</v>
      </c>
    </row>
    <row r="1922" spans="1:6" x14ac:dyDescent="0.25">
      <c r="A1922">
        <v>1920</v>
      </c>
      <c r="B1922" t="s">
        <v>3837</v>
      </c>
      <c r="C1922" t="s">
        <v>3838</v>
      </c>
      <c r="D1922" t="s">
        <v>7</v>
      </c>
      <c r="E1922">
        <v>137.12799999999999</v>
      </c>
      <c r="F1922" s="1">
        <v>41983</v>
      </c>
    </row>
    <row r="1923" spans="1:6" x14ac:dyDescent="0.25">
      <c r="A1923">
        <v>1921</v>
      </c>
      <c r="B1923" t="s">
        <v>3839</v>
      </c>
      <c r="C1923" t="s">
        <v>3840</v>
      </c>
      <c r="D1923" t="s">
        <v>7</v>
      </c>
      <c r="E1923">
        <v>259.36700000000002</v>
      </c>
      <c r="F1923" s="1">
        <v>40758</v>
      </c>
    </row>
    <row r="1924" spans="1:6" x14ac:dyDescent="0.25">
      <c r="A1924">
        <v>1922</v>
      </c>
      <c r="B1924" t="s">
        <v>3841</v>
      </c>
      <c r="C1924" t="s">
        <v>3842</v>
      </c>
      <c r="D1924" t="s">
        <v>21</v>
      </c>
      <c r="E1924">
        <v>25.850999999999999</v>
      </c>
      <c r="F1924" s="1">
        <v>38052</v>
      </c>
    </row>
    <row r="1925" spans="1:6" x14ac:dyDescent="0.25">
      <c r="A1925">
        <v>1923</v>
      </c>
      <c r="B1925" t="s">
        <v>3843</v>
      </c>
      <c r="C1925" t="s">
        <v>3844</v>
      </c>
      <c r="D1925" t="s">
        <v>21</v>
      </c>
      <c r="E1925">
        <v>18.225000000000001</v>
      </c>
      <c r="F1925" s="1">
        <v>41587</v>
      </c>
    </row>
    <row r="1926" spans="1:6" x14ac:dyDescent="0.25">
      <c r="A1926">
        <v>1924</v>
      </c>
      <c r="B1926" t="s">
        <v>3845</v>
      </c>
      <c r="C1926" t="s">
        <v>3846</v>
      </c>
      <c r="D1926" t="s">
        <v>7</v>
      </c>
      <c r="E1926">
        <v>47.497</v>
      </c>
      <c r="F1926" s="1">
        <v>40149</v>
      </c>
    </row>
    <row r="1927" spans="1:6" x14ac:dyDescent="0.25">
      <c r="A1927">
        <v>1925</v>
      </c>
      <c r="B1927" t="s">
        <v>3847</v>
      </c>
      <c r="C1927" t="s">
        <v>3848</v>
      </c>
      <c r="D1927" t="s">
        <v>7</v>
      </c>
      <c r="E1927">
        <v>22.07</v>
      </c>
      <c r="F1927" s="1">
        <v>36819</v>
      </c>
    </row>
    <row r="1928" spans="1:6" x14ac:dyDescent="0.25">
      <c r="A1928">
        <v>1926</v>
      </c>
      <c r="B1928" t="s">
        <v>3849</v>
      </c>
      <c r="C1928" t="s">
        <v>3850</v>
      </c>
      <c r="D1928" t="s">
        <v>7</v>
      </c>
      <c r="E1928">
        <v>91.191999999999993</v>
      </c>
      <c r="F1928" s="1">
        <v>15532</v>
      </c>
    </row>
    <row r="1929" spans="1:6" x14ac:dyDescent="0.25">
      <c r="A1929">
        <v>1927</v>
      </c>
      <c r="B1929" t="s">
        <v>3851</v>
      </c>
      <c r="C1929" t="s">
        <v>3852</v>
      </c>
      <c r="D1929" t="s">
        <v>7</v>
      </c>
      <c r="E1929">
        <v>212.28</v>
      </c>
      <c r="F1929" s="1">
        <v>42297</v>
      </c>
    </row>
    <row r="1930" spans="1:6" x14ac:dyDescent="0.25">
      <c r="A1930">
        <v>1928</v>
      </c>
      <c r="B1930" t="s">
        <v>3853</v>
      </c>
      <c r="C1930" t="s">
        <v>3854</v>
      </c>
      <c r="D1930" t="s">
        <v>157</v>
      </c>
      <c r="E1930">
        <v>39.531999999999996</v>
      </c>
      <c r="F1930" s="1">
        <v>39611</v>
      </c>
    </row>
    <row r="1931" spans="1:6" x14ac:dyDescent="0.25">
      <c r="A1931">
        <v>1929</v>
      </c>
      <c r="B1931" t="s">
        <v>3855</v>
      </c>
      <c r="C1931" t="s">
        <v>3856</v>
      </c>
      <c r="D1931" t="s">
        <v>7</v>
      </c>
      <c r="E1931">
        <v>18.41</v>
      </c>
      <c r="F1931" s="1">
        <v>44258</v>
      </c>
    </row>
    <row r="1932" spans="1:6" x14ac:dyDescent="0.25">
      <c r="A1932">
        <v>1930</v>
      </c>
      <c r="B1932" t="s">
        <v>3857</v>
      </c>
      <c r="C1932" t="s">
        <v>3858</v>
      </c>
      <c r="D1932" t="s">
        <v>7</v>
      </c>
      <c r="E1932">
        <v>1538.3710000000001</v>
      </c>
      <c r="F1932" s="1">
        <v>45406</v>
      </c>
    </row>
    <row r="1933" spans="1:6" x14ac:dyDescent="0.25">
      <c r="A1933">
        <v>1931</v>
      </c>
      <c r="B1933" t="s">
        <v>3859</v>
      </c>
      <c r="C1933" t="s">
        <v>3860</v>
      </c>
      <c r="D1933" t="s">
        <v>26</v>
      </c>
      <c r="E1933">
        <v>16.361999999999998</v>
      </c>
      <c r="F1933" s="1">
        <v>42592</v>
      </c>
    </row>
    <row r="1934" spans="1:6" x14ac:dyDescent="0.25">
      <c r="A1934">
        <v>1932</v>
      </c>
      <c r="B1934" t="s">
        <v>3861</v>
      </c>
      <c r="C1934" t="s">
        <v>3862</v>
      </c>
      <c r="D1934" t="s">
        <v>7</v>
      </c>
      <c r="E1934">
        <v>24.861000000000001</v>
      </c>
      <c r="F1934" s="1">
        <v>40232</v>
      </c>
    </row>
    <row r="1935" spans="1:6" x14ac:dyDescent="0.25">
      <c r="A1935">
        <v>1933</v>
      </c>
      <c r="B1935" t="s">
        <v>3863</v>
      </c>
      <c r="C1935" t="s">
        <v>3864</v>
      </c>
      <c r="D1935" t="s">
        <v>7</v>
      </c>
      <c r="E1935">
        <v>13.381</v>
      </c>
      <c r="F1935" s="1">
        <v>38426</v>
      </c>
    </row>
    <row r="1936" spans="1:6" x14ac:dyDescent="0.25">
      <c r="A1936">
        <v>1934</v>
      </c>
      <c r="B1936" t="s">
        <v>3865</v>
      </c>
      <c r="C1936" t="s">
        <v>3866</v>
      </c>
      <c r="D1936" t="s">
        <v>7</v>
      </c>
      <c r="E1936">
        <v>90.41</v>
      </c>
      <c r="F1936" s="1">
        <v>28067</v>
      </c>
    </row>
    <row r="1937" spans="1:6" x14ac:dyDescent="0.25">
      <c r="A1937">
        <v>1935</v>
      </c>
      <c r="B1937" t="s">
        <v>3867</v>
      </c>
      <c r="C1937" t="s">
        <v>3868</v>
      </c>
      <c r="D1937" t="s">
        <v>7</v>
      </c>
      <c r="E1937">
        <v>25.597000000000001</v>
      </c>
      <c r="F1937" s="1">
        <v>32134</v>
      </c>
    </row>
    <row r="1938" spans="1:6" x14ac:dyDescent="0.25">
      <c r="A1938">
        <v>1936</v>
      </c>
      <c r="B1938" t="s">
        <v>3869</v>
      </c>
      <c r="C1938" t="s">
        <v>3870</v>
      </c>
      <c r="D1938" t="s">
        <v>7</v>
      </c>
      <c r="E1938">
        <v>63.936999999999998</v>
      </c>
      <c r="F1938" s="1">
        <v>41920</v>
      </c>
    </row>
    <row r="1939" spans="1:6" x14ac:dyDescent="0.25">
      <c r="A1939">
        <v>1937</v>
      </c>
      <c r="B1939" t="s">
        <v>3871</v>
      </c>
      <c r="C1939" t="s">
        <v>3872</v>
      </c>
      <c r="D1939" t="s">
        <v>157</v>
      </c>
      <c r="E1939">
        <v>14.516</v>
      </c>
      <c r="F1939" s="1">
        <v>41024</v>
      </c>
    </row>
    <row r="1940" spans="1:6" x14ac:dyDescent="0.25">
      <c r="A1940">
        <v>1938</v>
      </c>
      <c r="B1940" t="s">
        <v>3873</v>
      </c>
      <c r="C1940" t="s">
        <v>3874</v>
      </c>
      <c r="D1940" t="s">
        <v>867</v>
      </c>
      <c r="E1940">
        <v>20.515000000000001</v>
      </c>
      <c r="F1940" s="1">
        <v>39484</v>
      </c>
    </row>
    <row r="1941" spans="1:6" x14ac:dyDescent="0.25">
      <c r="A1941">
        <v>1939</v>
      </c>
      <c r="B1941" t="s">
        <v>3875</v>
      </c>
      <c r="C1941" t="s">
        <v>3876</v>
      </c>
      <c r="D1941" t="s">
        <v>354</v>
      </c>
      <c r="E1941">
        <v>11.573</v>
      </c>
      <c r="F1941" s="1">
        <v>11815</v>
      </c>
    </row>
    <row r="1942" spans="1:6" x14ac:dyDescent="0.25">
      <c r="A1942">
        <v>1940</v>
      </c>
      <c r="B1942" t="s">
        <v>3877</v>
      </c>
      <c r="C1942" t="s">
        <v>3878</v>
      </c>
      <c r="D1942" t="s">
        <v>7</v>
      </c>
      <c r="E1942">
        <v>50.86</v>
      </c>
      <c r="F1942" s="1">
        <v>44120</v>
      </c>
    </row>
    <row r="1943" spans="1:6" x14ac:dyDescent="0.25">
      <c r="A1943">
        <v>1941</v>
      </c>
      <c r="B1943" t="s">
        <v>3879</v>
      </c>
      <c r="C1943" t="s">
        <v>3880</v>
      </c>
      <c r="D1943" t="s">
        <v>7</v>
      </c>
      <c r="E1943">
        <v>57.087000000000003</v>
      </c>
      <c r="F1943" s="1">
        <v>43754</v>
      </c>
    </row>
    <row r="1944" spans="1:6" x14ac:dyDescent="0.25">
      <c r="A1944">
        <v>1942</v>
      </c>
      <c r="B1944" t="s">
        <v>3881</v>
      </c>
      <c r="C1944" t="s">
        <v>3882</v>
      </c>
      <c r="D1944" t="s">
        <v>7</v>
      </c>
      <c r="E1944">
        <v>33.265000000000001</v>
      </c>
      <c r="F1944" s="1">
        <v>22398</v>
      </c>
    </row>
    <row r="1945" spans="1:6" x14ac:dyDescent="0.25">
      <c r="A1945">
        <v>1943</v>
      </c>
      <c r="B1945" t="s">
        <v>3883</v>
      </c>
      <c r="C1945" t="s">
        <v>3884</v>
      </c>
      <c r="D1945" t="s">
        <v>7</v>
      </c>
      <c r="E1945">
        <v>40.869</v>
      </c>
      <c r="F1945" s="1">
        <v>38611</v>
      </c>
    </row>
    <row r="1946" spans="1:6" x14ac:dyDescent="0.25">
      <c r="A1946">
        <v>1944</v>
      </c>
      <c r="B1946" t="s">
        <v>3885</v>
      </c>
      <c r="C1946" t="s">
        <v>3886</v>
      </c>
      <c r="D1946" t="s">
        <v>7</v>
      </c>
      <c r="E1946">
        <v>22.684000000000001</v>
      </c>
      <c r="F1946" s="1">
        <v>43094</v>
      </c>
    </row>
    <row r="1947" spans="1:6" x14ac:dyDescent="0.25">
      <c r="A1947">
        <v>1945</v>
      </c>
      <c r="B1947" t="s">
        <v>3887</v>
      </c>
      <c r="C1947" t="s">
        <v>3888</v>
      </c>
      <c r="D1947" t="s">
        <v>21</v>
      </c>
      <c r="E1947">
        <v>37.433999999999997</v>
      </c>
      <c r="F1947" s="1">
        <v>39144</v>
      </c>
    </row>
    <row r="1948" spans="1:6" x14ac:dyDescent="0.25">
      <c r="A1948">
        <v>1946</v>
      </c>
      <c r="B1948" t="s">
        <v>3889</v>
      </c>
      <c r="C1948" t="s">
        <v>3890</v>
      </c>
      <c r="D1948" t="s">
        <v>39</v>
      </c>
      <c r="E1948">
        <v>13.012</v>
      </c>
      <c r="F1948" s="1">
        <v>24037</v>
      </c>
    </row>
    <row r="1949" spans="1:6" x14ac:dyDescent="0.25">
      <c r="A1949">
        <v>1947</v>
      </c>
      <c r="B1949" t="s">
        <v>3891</v>
      </c>
      <c r="C1949" t="s">
        <v>3892</v>
      </c>
      <c r="D1949" t="s">
        <v>157</v>
      </c>
      <c r="E1949">
        <v>13.182</v>
      </c>
      <c r="F1949" s="1">
        <v>21900</v>
      </c>
    </row>
    <row r="1950" spans="1:6" x14ac:dyDescent="0.25">
      <c r="A1950">
        <v>1948</v>
      </c>
      <c r="B1950" t="s">
        <v>3893</v>
      </c>
      <c r="C1950" t="s">
        <v>3894</v>
      </c>
      <c r="D1950" t="s">
        <v>7</v>
      </c>
      <c r="E1950">
        <v>16.036999999999999</v>
      </c>
      <c r="F1950" s="1">
        <v>43903</v>
      </c>
    </row>
    <row r="1951" spans="1:6" x14ac:dyDescent="0.25">
      <c r="A1951">
        <v>1949</v>
      </c>
      <c r="B1951" t="s">
        <v>3895</v>
      </c>
      <c r="C1951" t="s">
        <v>3896</v>
      </c>
      <c r="D1951" t="s">
        <v>7</v>
      </c>
      <c r="E1951">
        <v>35.259</v>
      </c>
      <c r="F1951" s="1">
        <v>40902</v>
      </c>
    </row>
    <row r="1952" spans="1:6" x14ac:dyDescent="0.25">
      <c r="A1952">
        <v>1950</v>
      </c>
      <c r="B1952" t="s">
        <v>3897</v>
      </c>
      <c r="C1952" t="s">
        <v>3898</v>
      </c>
      <c r="D1952" t="s">
        <v>7</v>
      </c>
      <c r="E1952">
        <v>18.541</v>
      </c>
      <c r="F1952" s="1">
        <v>37894</v>
      </c>
    </row>
    <row r="1953" spans="1:6" x14ac:dyDescent="0.25">
      <c r="A1953">
        <v>1951</v>
      </c>
      <c r="B1953" t="s">
        <v>3899</v>
      </c>
      <c r="C1953" t="s">
        <v>3900</v>
      </c>
      <c r="D1953" t="s">
        <v>354</v>
      </c>
      <c r="E1953">
        <v>9.4629999999999992</v>
      </c>
      <c r="F1953" s="1">
        <v>41998</v>
      </c>
    </row>
    <row r="1954" spans="1:6" x14ac:dyDescent="0.25">
      <c r="A1954">
        <v>1952</v>
      </c>
      <c r="B1954" t="s">
        <v>3901</v>
      </c>
      <c r="C1954" t="s">
        <v>3902</v>
      </c>
      <c r="D1954" t="s">
        <v>7</v>
      </c>
      <c r="E1954">
        <v>18.207000000000001</v>
      </c>
      <c r="F1954" s="1">
        <v>37030</v>
      </c>
    </row>
    <row r="1955" spans="1:6" x14ac:dyDescent="0.25">
      <c r="A1955">
        <v>1953</v>
      </c>
      <c r="B1955" t="s">
        <v>3903</v>
      </c>
      <c r="C1955" t="s">
        <v>3904</v>
      </c>
      <c r="D1955" t="s">
        <v>7</v>
      </c>
      <c r="E1955">
        <v>95.694999999999993</v>
      </c>
      <c r="F1955" s="1">
        <v>26115</v>
      </c>
    </row>
    <row r="1956" spans="1:6" x14ac:dyDescent="0.25">
      <c r="A1956">
        <v>1954</v>
      </c>
      <c r="B1956" t="s">
        <v>3905</v>
      </c>
      <c r="C1956" t="s">
        <v>3906</v>
      </c>
      <c r="D1956" t="s">
        <v>7</v>
      </c>
      <c r="E1956">
        <v>33.715000000000003</v>
      </c>
      <c r="F1956" s="1">
        <v>36154</v>
      </c>
    </row>
    <row r="1957" spans="1:6" x14ac:dyDescent="0.25">
      <c r="A1957">
        <v>1955</v>
      </c>
      <c r="B1957" t="s">
        <v>3907</v>
      </c>
      <c r="C1957" t="s">
        <v>3908</v>
      </c>
      <c r="D1957" t="s">
        <v>7</v>
      </c>
      <c r="E1957">
        <v>69.445999999999998</v>
      </c>
      <c r="F1957" s="1">
        <v>39128</v>
      </c>
    </row>
    <row r="1958" spans="1:6" x14ac:dyDescent="0.25">
      <c r="A1958">
        <v>1956</v>
      </c>
      <c r="B1958" t="s">
        <v>3909</v>
      </c>
      <c r="C1958" t="s">
        <v>3910</v>
      </c>
      <c r="D1958" t="s">
        <v>56</v>
      </c>
      <c r="E1958">
        <v>13.635999999999999</v>
      </c>
      <c r="F1958" s="1">
        <v>43609</v>
      </c>
    </row>
    <row r="1959" spans="1:6" x14ac:dyDescent="0.25">
      <c r="A1959">
        <v>1957</v>
      </c>
      <c r="B1959" t="s">
        <v>3911</v>
      </c>
      <c r="C1959" t="s">
        <v>3912</v>
      </c>
      <c r="D1959" t="s">
        <v>354</v>
      </c>
      <c r="E1959">
        <v>27.446999999999999</v>
      </c>
      <c r="F1959" s="1">
        <v>28872</v>
      </c>
    </row>
    <row r="1960" spans="1:6" x14ac:dyDescent="0.25">
      <c r="A1960">
        <v>1958</v>
      </c>
      <c r="B1960" t="s">
        <v>3913</v>
      </c>
      <c r="C1960" t="s">
        <v>3914</v>
      </c>
      <c r="D1960" t="s">
        <v>7</v>
      </c>
      <c r="E1960">
        <v>46.936999999999998</v>
      </c>
      <c r="F1960" s="1">
        <v>39343</v>
      </c>
    </row>
    <row r="1961" spans="1:6" x14ac:dyDescent="0.25">
      <c r="A1961">
        <v>1959</v>
      </c>
      <c r="B1961" t="s">
        <v>3915</v>
      </c>
      <c r="C1961" t="s">
        <v>3916</v>
      </c>
      <c r="D1961" t="s">
        <v>7</v>
      </c>
      <c r="E1961">
        <v>170.16300000000001</v>
      </c>
      <c r="F1961" s="1">
        <v>32598</v>
      </c>
    </row>
    <row r="1962" spans="1:6" x14ac:dyDescent="0.25">
      <c r="A1962">
        <v>1960</v>
      </c>
      <c r="B1962" t="s">
        <v>3917</v>
      </c>
      <c r="C1962" t="s">
        <v>3918</v>
      </c>
      <c r="D1962" t="s">
        <v>7</v>
      </c>
      <c r="E1962">
        <v>16.875</v>
      </c>
      <c r="F1962" s="1">
        <v>35056</v>
      </c>
    </row>
    <row r="1963" spans="1:6" x14ac:dyDescent="0.25">
      <c r="A1963">
        <v>1961</v>
      </c>
      <c r="B1963" t="s">
        <v>3919</v>
      </c>
      <c r="C1963" t="s">
        <v>3920</v>
      </c>
      <c r="D1963" t="s">
        <v>7</v>
      </c>
      <c r="E1963">
        <v>204.56700000000001</v>
      </c>
      <c r="F1963" s="1">
        <v>45274</v>
      </c>
    </row>
    <row r="1964" spans="1:6" x14ac:dyDescent="0.25">
      <c r="A1964">
        <v>1962</v>
      </c>
      <c r="B1964" t="s">
        <v>3921</v>
      </c>
      <c r="C1964" t="s">
        <v>3922</v>
      </c>
      <c r="D1964" t="s">
        <v>7</v>
      </c>
      <c r="E1964">
        <v>14.544</v>
      </c>
      <c r="F1964" s="1">
        <v>42083</v>
      </c>
    </row>
    <row r="1965" spans="1:6" x14ac:dyDescent="0.25">
      <c r="A1965">
        <v>1963</v>
      </c>
      <c r="B1965" t="s">
        <v>3923</v>
      </c>
      <c r="C1965" t="s">
        <v>3924</v>
      </c>
      <c r="D1965" t="s">
        <v>260</v>
      </c>
      <c r="E1965">
        <v>17.163</v>
      </c>
      <c r="F1965" s="1">
        <v>19399</v>
      </c>
    </row>
    <row r="1966" spans="1:6" x14ac:dyDescent="0.25">
      <c r="A1966">
        <v>1964</v>
      </c>
      <c r="B1966" t="s">
        <v>3925</v>
      </c>
      <c r="C1966" t="s">
        <v>3926</v>
      </c>
      <c r="D1966" t="s">
        <v>7</v>
      </c>
      <c r="E1966">
        <v>25.57</v>
      </c>
      <c r="F1966" s="1">
        <v>28929</v>
      </c>
    </row>
    <row r="1967" spans="1:6" x14ac:dyDescent="0.25">
      <c r="A1967">
        <v>1965</v>
      </c>
      <c r="B1967" t="s">
        <v>3927</v>
      </c>
      <c r="C1967" t="s">
        <v>3928</v>
      </c>
      <c r="D1967" t="s">
        <v>7</v>
      </c>
      <c r="E1967">
        <v>62.609000000000002</v>
      </c>
      <c r="F1967" s="1">
        <v>29839</v>
      </c>
    </row>
    <row r="1968" spans="1:6" x14ac:dyDescent="0.25">
      <c r="A1968">
        <v>1966</v>
      </c>
      <c r="B1968" t="s">
        <v>3929</v>
      </c>
      <c r="C1968" t="s">
        <v>3930</v>
      </c>
      <c r="D1968" t="s">
        <v>7</v>
      </c>
      <c r="E1968">
        <v>111.825</v>
      </c>
      <c r="F1968" s="1">
        <v>44685</v>
      </c>
    </row>
    <row r="1969" spans="1:6" x14ac:dyDescent="0.25">
      <c r="A1969">
        <v>1967</v>
      </c>
      <c r="B1969" t="s">
        <v>3931</v>
      </c>
      <c r="C1969" t="s">
        <v>3932</v>
      </c>
      <c r="D1969" t="s">
        <v>7</v>
      </c>
      <c r="E1969">
        <v>19.460999999999999</v>
      </c>
      <c r="F1969" s="1">
        <v>41857</v>
      </c>
    </row>
    <row r="1970" spans="1:6" x14ac:dyDescent="0.25">
      <c r="A1970">
        <v>1968</v>
      </c>
      <c r="B1970" t="s">
        <v>3933</v>
      </c>
      <c r="C1970" t="s">
        <v>3934</v>
      </c>
      <c r="D1970" t="s">
        <v>7</v>
      </c>
      <c r="E1970">
        <v>23.420999999999999</v>
      </c>
      <c r="F1970" s="1">
        <v>36872</v>
      </c>
    </row>
    <row r="1971" spans="1:6" x14ac:dyDescent="0.25">
      <c r="A1971">
        <v>1969</v>
      </c>
      <c r="B1971" t="s">
        <v>3935</v>
      </c>
      <c r="C1971" t="s">
        <v>3936</v>
      </c>
      <c r="D1971" t="s">
        <v>7</v>
      </c>
      <c r="E1971">
        <v>11.359</v>
      </c>
      <c r="F1971" s="1">
        <v>42776</v>
      </c>
    </row>
    <row r="1972" spans="1:6" x14ac:dyDescent="0.25">
      <c r="A1972">
        <v>1970</v>
      </c>
      <c r="B1972" t="s">
        <v>3937</v>
      </c>
      <c r="C1972" t="s">
        <v>3938</v>
      </c>
      <c r="D1972" t="s">
        <v>157</v>
      </c>
      <c r="E1972">
        <v>15.137</v>
      </c>
      <c r="F1972" s="1">
        <v>40653</v>
      </c>
    </row>
    <row r="1973" spans="1:6" x14ac:dyDescent="0.25">
      <c r="A1973">
        <v>1971</v>
      </c>
      <c r="B1973" t="s">
        <v>3396</v>
      </c>
      <c r="C1973" t="s">
        <v>3939</v>
      </c>
      <c r="D1973" t="s">
        <v>7</v>
      </c>
      <c r="E1973">
        <v>78.787000000000006</v>
      </c>
      <c r="F1973" s="1">
        <v>40534</v>
      </c>
    </row>
    <row r="1974" spans="1:6" x14ac:dyDescent="0.25">
      <c r="A1974">
        <v>1972</v>
      </c>
      <c r="B1974" t="s">
        <v>3940</v>
      </c>
      <c r="C1974" t="s">
        <v>3941</v>
      </c>
      <c r="D1974" t="s">
        <v>7</v>
      </c>
      <c r="E1974">
        <v>37.847999999999999</v>
      </c>
      <c r="F1974" s="1">
        <v>26976</v>
      </c>
    </row>
    <row r="1975" spans="1:6" x14ac:dyDescent="0.25">
      <c r="A1975">
        <v>1973</v>
      </c>
      <c r="B1975" t="s">
        <v>3942</v>
      </c>
      <c r="C1975" t="s">
        <v>3943</v>
      </c>
      <c r="D1975" t="s">
        <v>7</v>
      </c>
      <c r="E1975">
        <v>19.484000000000002</v>
      </c>
      <c r="F1975" s="1">
        <v>19599</v>
      </c>
    </row>
    <row r="1976" spans="1:6" x14ac:dyDescent="0.25">
      <c r="A1976">
        <v>1974</v>
      </c>
      <c r="B1976" t="s">
        <v>3944</v>
      </c>
      <c r="C1976" t="s">
        <v>3945</v>
      </c>
      <c r="D1976" t="s">
        <v>7</v>
      </c>
      <c r="E1976">
        <v>269.16500000000002</v>
      </c>
      <c r="F1976" s="1">
        <v>42944</v>
      </c>
    </row>
    <row r="1977" spans="1:6" x14ac:dyDescent="0.25">
      <c r="A1977">
        <v>1975</v>
      </c>
      <c r="B1977" t="s">
        <v>3946</v>
      </c>
      <c r="C1977" t="s">
        <v>3947</v>
      </c>
      <c r="D1977" t="s">
        <v>7</v>
      </c>
      <c r="E1977">
        <v>29.411000000000001</v>
      </c>
      <c r="F1977" s="1">
        <v>37173</v>
      </c>
    </row>
    <row r="1978" spans="1:6" x14ac:dyDescent="0.25">
      <c r="A1978">
        <v>1976</v>
      </c>
      <c r="B1978" t="s">
        <v>3948</v>
      </c>
      <c r="C1978" t="s">
        <v>3949</v>
      </c>
      <c r="D1978" t="s">
        <v>7</v>
      </c>
      <c r="E1978">
        <v>15.111000000000001</v>
      </c>
      <c r="F1978" s="1">
        <v>31947</v>
      </c>
    </row>
    <row r="1979" spans="1:6" x14ac:dyDescent="0.25">
      <c r="A1979">
        <v>1977</v>
      </c>
      <c r="B1979" t="s">
        <v>3950</v>
      </c>
      <c r="C1979" t="s">
        <v>3951</v>
      </c>
      <c r="D1979" t="s">
        <v>7</v>
      </c>
      <c r="E1979">
        <v>343.47</v>
      </c>
      <c r="F1979" s="1">
        <v>33025</v>
      </c>
    </row>
    <row r="1980" spans="1:6" x14ac:dyDescent="0.25">
      <c r="A1980">
        <v>1978</v>
      </c>
      <c r="B1980" t="s">
        <v>3952</v>
      </c>
      <c r="C1980" t="s">
        <v>3953</v>
      </c>
      <c r="D1980" t="s">
        <v>7</v>
      </c>
      <c r="E1980">
        <v>19.846</v>
      </c>
      <c r="F1980" s="1">
        <v>42537</v>
      </c>
    </row>
    <row r="1981" spans="1:6" x14ac:dyDescent="0.25">
      <c r="A1981">
        <v>1979</v>
      </c>
      <c r="B1981" t="s">
        <v>3954</v>
      </c>
      <c r="C1981" t="s">
        <v>3955</v>
      </c>
      <c r="D1981" t="s">
        <v>7</v>
      </c>
      <c r="E1981">
        <v>41.500999999999998</v>
      </c>
      <c r="F1981" s="1">
        <v>40632</v>
      </c>
    </row>
    <row r="1982" spans="1:6" x14ac:dyDescent="0.25">
      <c r="A1982">
        <v>1980</v>
      </c>
      <c r="B1982" t="s">
        <v>3956</v>
      </c>
      <c r="C1982" t="s">
        <v>3957</v>
      </c>
      <c r="D1982" t="s">
        <v>7</v>
      </c>
      <c r="E1982">
        <v>20.242000000000001</v>
      </c>
      <c r="F1982" s="1">
        <v>19196</v>
      </c>
    </row>
    <row r="1983" spans="1:6" x14ac:dyDescent="0.25">
      <c r="A1983">
        <v>1981</v>
      </c>
      <c r="B1983" t="s">
        <v>3958</v>
      </c>
      <c r="C1983" t="s">
        <v>3959</v>
      </c>
      <c r="D1983" t="s">
        <v>7</v>
      </c>
      <c r="E1983">
        <v>96.052000000000007</v>
      </c>
      <c r="F1983" s="1">
        <v>45329</v>
      </c>
    </row>
    <row r="1984" spans="1:6" x14ac:dyDescent="0.25">
      <c r="A1984">
        <v>1982</v>
      </c>
      <c r="B1984" t="s">
        <v>3960</v>
      </c>
      <c r="C1984" t="s">
        <v>3961</v>
      </c>
      <c r="D1984" t="s">
        <v>157</v>
      </c>
      <c r="E1984">
        <v>16.317</v>
      </c>
      <c r="F1984" s="1">
        <v>43089</v>
      </c>
    </row>
    <row r="1985" spans="1:6" x14ac:dyDescent="0.25">
      <c r="A1985">
        <v>1983</v>
      </c>
      <c r="B1985" t="s">
        <v>3962</v>
      </c>
      <c r="C1985" t="s">
        <v>3963</v>
      </c>
      <c r="D1985" t="s">
        <v>7</v>
      </c>
      <c r="E1985">
        <v>25.702999999999999</v>
      </c>
      <c r="F1985" s="1">
        <v>31485</v>
      </c>
    </row>
    <row r="1986" spans="1:6" x14ac:dyDescent="0.25">
      <c r="A1986">
        <v>1984</v>
      </c>
      <c r="B1986" t="s">
        <v>3964</v>
      </c>
      <c r="C1986" t="s">
        <v>3965</v>
      </c>
      <c r="D1986" t="s">
        <v>7</v>
      </c>
      <c r="E1986">
        <v>53.686999999999998</v>
      </c>
      <c r="F1986" s="1">
        <v>29404</v>
      </c>
    </row>
    <row r="1987" spans="1:6" x14ac:dyDescent="0.25">
      <c r="A1987">
        <v>1985</v>
      </c>
      <c r="B1987" t="s">
        <v>3966</v>
      </c>
      <c r="C1987" t="s">
        <v>3967</v>
      </c>
      <c r="D1987" t="s">
        <v>7</v>
      </c>
      <c r="E1987">
        <v>61.893000000000001</v>
      </c>
      <c r="F1987" s="1">
        <v>20304</v>
      </c>
    </row>
    <row r="1988" spans="1:6" x14ac:dyDescent="0.25">
      <c r="A1988">
        <v>1986</v>
      </c>
      <c r="B1988" t="s">
        <v>3968</v>
      </c>
      <c r="C1988" t="s">
        <v>3969</v>
      </c>
      <c r="D1988" t="s">
        <v>7</v>
      </c>
      <c r="E1988">
        <v>64.191999999999993</v>
      </c>
      <c r="F1988" s="1">
        <v>35391</v>
      </c>
    </row>
    <row r="1989" spans="1:6" x14ac:dyDescent="0.25">
      <c r="A1989">
        <v>1987</v>
      </c>
      <c r="B1989" t="s">
        <v>3970</v>
      </c>
      <c r="C1989" t="s">
        <v>3971</v>
      </c>
      <c r="D1989" t="s">
        <v>354</v>
      </c>
      <c r="E1989">
        <v>29.814</v>
      </c>
      <c r="F1989" s="1">
        <v>35857</v>
      </c>
    </row>
    <row r="1990" spans="1:6" x14ac:dyDescent="0.25">
      <c r="A1990">
        <v>1988</v>
      </c>
      <c r="B1990" t="s">
        <v>3972</v>
      </c>
      <c r="C1990" t="s">
        <v>3973</v>
      </c>
      <c r="D1990" t="s">
        <v>21</v>
      </c>
      <c r="E1990">
        <v>39.784999999999997</v>
      </c>
      <c r="F1990" s="1">
        <v>42657</v>
      </c>
    </row>
    <row r="1991" spans="1:6" x14ac:dyDescent="0.25">
      <c r="A1991">
        <v>1989</v>
      </c>
      <c r="B1991" t="s">
        <v>3974</v>
      </c>
      <c r="C1991" t="s">
        <v>3975</v>
      </c>
      <c r="D1991" t="s">
        <v>157</v>
      </c>
      <c r="E1991">
        <v>25.210999999999999</v>
      </c>
      <c r="F1991" s="1">
        <v>42040</v>
      </c>
    </row>
    <row r="1992" spans="1:6" x14ac:dyDescent="0.25">
      <c r="A1992">
        <v>1990</v>
      </c>
      <c r="B1992" t="s">
        <v>3976</v>
      </c>
      <c r="C1992" t="s">
        <v>3977</v>
      </c>
      <c r="D1992" t="s">
        <v>7</v>
      </c>
      <c r="E1992">
        <v>2.4729999999999999</v>
      </c>
      <c r="F1992" s="1">
        <v>40695</v>
      </c>
    </row>
    <row r="1993" spans="1:6" x14ac:dyDescent="0.25">
      <c r="A1993">
        <v>1991</v>
      </c>
      <c r="B1993" t="s">
        <v>3978</v>
      </c>
      <c r="C1993" t="s">
        <v>3979</v>
      </c>
      <c r="D1993" t="s">
        <v>2655</v>
      </c>
      <c r="E1993">
        <v>11.646000000000001</v>
      </c>
      <c r="F1993" s="1">
        <v>31702</v>
      </c>
    </row>
    <row r="1994" spans="1:6" x14ac:dyDescent="0.25">
      <c r="A1994">
        <v>1992</v>
      </c>
      <c r="B1994" t="s">
        <v>3980</v>
      </c>
      <c r="C1994" t="s">
        <v>3981</v>
      </c>
      <c r="D1994" t="s">
        <v>7</v>
      </c>
      <c r="E1994">
        <v>126.958</v>
      </c>
      <c r="F1994" s="1">
        <v>42593</v>
      </c>
    </row>
    <row r="1995" spans="1:6" x14ac:dyDescent="0.25">
      <c r="A1995">
        <v>1993</v>
      </c>
      <c r="B1995" t="s">
        <v>3982</v>
      </c>
      <c r="C1995" t="s">
        <v>3983</v>
      </c>
      <c r="D1995" t="s">
        <v>21</v>
      </c>
      <c r="E1995">
        <v>45.262</v>
      </c>
      <c r="F1995" s="1">
        <v>41859</v>
      </c>
    </row>
    <row r="1996" spans="1:6" x14ac:dyDescent="0.25">
      <c r="A1996">
        <v>1994</v>
      </c>
      <c r="B1996" t="s">
        <v>3984</v>
      </c>
      <c r="C1996" t="s">
        <v>3985</v>
      </c>
      <c r="D1996" t="s">
        <v>7</v>
      </c>
      <c r="E1996">
        <v>34.692999999999998</v>
      </c>
      <c r="F1996" s="1">
        <v>27661</v>
      </c>
    </row>
    <row r="1997" spans="1:6" x14ac:dyDescent="0.25">
      <c r="A1997">
        <v>1995</v>
      </c>
      <c r="B1997" t="s">
        <v>3986</v>
      </c>
      <c r="C1997" t="s">
        <v>3987</v>
      </c>
      <c r="D1997" t="s">
        <v>7</v>
      </c>
      <c r="E1997">
        <v>59.396000000000001</v>
      </c>
      <c r="F1997" s="1">
        <v>25926</v>
      </c>
    </row>
    <row r="1998" spans="1:6" x14ac:dyDescent="0.25">
      <c r="A1998">
        <v>1996</v>
      </c>
      <c r="B1998" t="s">
        <v>3988</v>
      </c>
      <c r="C1998" t="s">
        <v>3989</v>
      </c>
      <c r="D1998" t="s">
        <v>7</v>
      </c>
      <c r="E1998">
        <v>46.284999999999997</v>
      </c>
      <c r="F1998" s="1">
        <v>44820</v>
      </c>
    </row>
    <row r="1999" spans="1:6" x14ac:dyDescent="0.25">
      <c r="A1999">
        <v>1997</v>
      </c>
      <c r="B1999" t="s">
        <v>3990</v>
      </c>
      <c r="C1999" t="s">
        <v>3991</v>
      </c>
      <c r="D1999" t="s">
        <v>39</v>
      </c>
      <c r="E1999">
        <v>15.62</v>
      </c>
      <c r="F1999" s="1">
        <v>42291</v>
      </c>
    </row>
    <row r="2000" spans="1:6" x14ac:dyDescent="0.25">
      <c r="A2000">
        <v>1998</v>
      </c>
      <c r="B2000" t="s">
        <v>3992</v>
      </c>
      <c r="C2000" t="s">
        <v>3993</v>
      </c>
      <c r="D2000" t="s">
        <v>39</v>
      </c>
      <c r="E2000">
        <v>16.896000000000001</v>
      </c>
      <c r="F2000" s="1">
        <v>41165</v>
      </c>
    </row>
    <row r="2001" spans="1:6" x14ac:dyDescent="0.25">
      <c r="A2001">
        <v>1999</v>
      </c>
      <c r="B2001" t="s">
        <v>3994</v>
      </c>
      <c r="C2001" t="s">
        <v>3995</v>
      </c>
      <c r="D2001" t="s">
        <v>21</v>
      </c>
      <c r="E2001">
        <v>22.356999999999999</v>
      </c>
      <c r="F2001" s="1">
        <v>40430</v>
      </c>
    </row>
    <row r="2002" spans="1:6" x14ac:dyDescent="0.25">
      <c r="A2002">
        <v>2000</v>
      </c>
      <c r="B2002" t="s">
        <v>3996</v>
      </c>
      <c r="C2002" t="s">
        <v>3997</v>
      </c>
      <c r="D2002" t="s">
        <v>39</v>
      </c>
      <c r="E2002">
        <v>17.363</v>
      </c>
      <c r="F2002" s="1">
        <v>40221</v>
      </c>
    </row>
    <row r="2003" spans="1:6" x14ac:dyDescent="0.25">
      <c r="A2003">
        <v>2001</v>
      </c>
      <c r="B2003" t="s">
        <v>3998</v>
      </c>
      <c r="C2003" t="s">
        <v>3999</v>
      </c>
      <c r="D2003" t="s">
        <v>7</v>
      </c>
      <c r="E2003">
        <v>28.763000000000002</v>
      </c>
      <c r="F2003" s="1">
        <v>35055</v>
      </c>
    </row>
    <row r="2004" spans="1:6" x14ac:dyDescent="0.25">
      <c r="A2004">
        <v>2002</v>
      </c>
      <c r="B2004" t="s">
        <v>4000</v>
      </c>
      <c r="C2004" t="s">
        <v>4001</v>
      </c>
      <c r="D2004" t="s">
        <v>1099</v>
      </c>
      <c r="E2004">
        <v>11.347</v>
      </c>
      <c r="F2004" s="1">
        <v>22714</v>
      </c>
    </row>
    <row r="2005" spans="1:6" x14ac:dyDescent="0.25">
      <c r="A2005">
        <v>2003</v>
      </c>
      <c r="B2005" t="s">
        <v>4002</v>
      </c>
      <c r="C2005" t="s">
        <v>4003</v>
      </c>
      <c r="D2005" t="s">
        <v>7</v>
      </c>
      <c r="E2005">
        <v>23.221</v>
      </c>
      <c r="F2005" s="1">
        <v>34949</v>
      </c>
    </row>
    <row r="2006" spans="1:6" x14ac:dyDescent="0.25">
      <c r="A2006">
        <v>2004</v>
      </c>
      <c r="B2006" t="s">
        <v>4004</v>
      </c>
      <c r="C2006" t="s">
        <v>4005</v>
      </c>
      <c r="D2006" t="s">
        <v>157</v>
      </c>
      <c r="E2006">
        <v>17.279</v>
      </c>
      <c r="F2006" s="1">
        <v>25085</v>
      </c>
    </row>
    <row r="2007" spans="1:6" x14ac:dyDescent="0.25">
      <c r="A2007">
        <v>2005</v>
      </c>
      <c r="B2007" t="s">
        <v>4006</v>
      </c>
      <c r="C2007" t="s">
        <v>4007</v>
      </c>
      <c r="D2007" t="s">
        <v>7</v>
      </c>
      <c r="E2007">
        <v>84.753</v>
      </c>
      <c r="F2007" s="1">
        <v>45105</v>
      </c>
    </row>
    <row r="2008" spans="1:6" x14ac:dyDescent="0.25">
      <c r="A2008">
        <v>2006</v>
      </c>
      <c r="B2008" t="s">
        <v>4008</v>
      </c>
      <c r="C2008" t="s">
        <v>4009</v>
      </c>
      <c r="D2008" t="s">
        <v>157</v>
      </c>
      <c r="E2008">
        <v>33.049999999999997</v>
      </c>
      <c r="F2008" s="1">
        <v>43314</v>
      </c>
    </row>
    <row r="2009" spans="1:6" x14ac:dyDescent="0.25">
      <c r="A2009">
        <v>2007</v>
      </c>
      <c r="B2009" t="s">
        <v>4010</v>
      </c>
      <c r="C2009" t="s">
        <v>4011</v>
      </c>
      <c r="D2009" t="s">
        <v>7</v>
      </c>
      <c r="E2009">
        <v>29.224</v>
      </c>
      <c r="F2009" s="1">
        <v>26552</v>
      </c>
    </row>
    <row r="2010" spans="1:6" x14ac:dyDescent="0.25">
      <c r="A2010">
        <v>2008</v>
      </c>
      <c r="B2010" t="s">
        <v>4012</v>
      </c>
      <c r="C2010" t="s">
        <v>4013</v>
      </c>
      <c r="D2010" t="s">
        <v>7</v>
      </c>
      <c r="E2010">
        <v>18.440000000000001</v>
      </c>
      <c r="F2010" s="1">
        <v>39736</v>
      </c>
    </row>
    <row r="2011" spans="1:6" x14ac:dyDescent="0.25">
      <c r="A2011">
        <v>2009</v>
      </c>
      <c r="B2011" t="s">
        <v>4014</v>
      </c>
      <c r="C2011" t="s">
        <v>4015</v>
      </c>
      <c r="D2011" t="s">
        <v>7</v>
      </c>
      <c r="E2011">
        <v>27.39</v>
      </c>
      <c r="F2011" s="1">
        <v>38947</v>
      </c>
    </row>
    <row r="2012" spans="1:6" x14ac:dyDescent="0.25">
      <c r="A2012">
        <v>2010</v>
      </c>
      <c r="B2012" t="s">
        <v>4016</v>
      </c>
      <c r="C2012" t="s">
        <v>4017</v>
      </c>
      <c r="D2012" t="s">
        <v>7</v>
      </c>
      <c r="E2012">
        <v>113.501</v>
      </c>
      <c r="F2012" s="1">
        <v>37377</v>
      </c>
    </row>
    <row r="2013" spans="1:6" x14ac:dyDescent="0.25">
      <c r="A2013">
        <v>2011</v>
      </c>
      <c r="B2013" t="s">
        <v>4018</v>
      </c>
      <c r="C2013" t="s">
        <v>4019</v>
      </c>
      <c r="D2013" t="s">
        <v>7</v>
      </c>
      <c r="E2013">
        <v>50.531999999999996</v>
      </c>
      <c r="F2013" s="1">
        <v>30825</v>
      </c>
    </row>
    <row r="2014" spans="1:6" x14ac:dyDescent="0.25">
      <c r="A2014">
        <v>2012</v>
      </c>
      <c r="B2014" t="s">
        <v>4020</v>
      </c>
      <c r="C2014" t="s">
        <v>4021</v>
      </c>
      <c r="D2014" t="s">
        <v>7</v>
      </c>
      <c r="E2014">
        <v>65.869</v>
      </c>
      <c r="F2014" s="1">
        <v>41985</v>
      </c>
    </row>
    <row r="2015" spans="1:6" x14ac:dyDescent="0.25">
      <c r="A2015">
        <v>2013</v>
      </c>
      <c r="B2015" t="s">
        <v>4022</v>
      </c>
      <c r="C2015" t="s">
        <v>4023</v>
      </c>
      <c r="D2015" t="s">
        <v>21</v>
      </c>
      <c r="E2015">
        <v>38.03</v>
      </c>
      <c r="F2015" s="1">
        <v>40754</v>
      </c>
    </row>
    <row r="2016" spans="1:6" x14ac:dyDescent="0.25">
      <c r="A2016">
        <v>2014</v>
      </c>
      <c r="B2016" t="s">
        <v>4024</v>
      </c>
      <c r="C2016" t="s">
        <v>4025</v>
      </c>
      <c r="D2016" t="s">
        <v>7</v>
      </c>
      <c r="E2016">
        <v>25.433</v>
      </c>
      <c r="F2016" s="1">
        <v>24932</v>
      </c>
    </row>
    <row r="2017" spans="1:6" x14ac:dyDescent="0.25">
      <c r="A2017">
        <v>2015</v>
      </c>
      <c r="B2017" t="s">
        <v>4026</v>
      </c>
      <c r="C2017" t="s">
        <v>4027</v>
      </c>
      <c r="D2017" t="s">
        <v>39</v>
      </c>
      <c r="E2017">
        <v>12.340999999999999</v>
      </c>
      <c r="F2017" s="1">
        <v>44497</v>
      </c>
    </row>
    <row r="2018" spans="1:6" x14ac:dyDescent="0.25">
      <c r="A2018">
        <v>2016</v>
      </c>
      <c r="B2018" t="s">
        <v>4028</v>
      </c>
      <c r="C2018" t="s">
        <v>4029</v>
      </c>
      <c r="D2018" t="s">
        <v>157</v>
      </c>
      <c r="E2018">
        <v>10.603</v>
      </c>
      <c r="F2018" s="1">
        <v>43712</v>
      </c>
    </row>
    <row r="2019" spans="1:6" x14ac:dyDescent="0.25">
      <c r="A2019">
        <v>2017</v>
      </c>
      <c r="B2019" t="s">
        <v>4030</v>
      </c>
      <c r="C2019" t="s">
        <v>4031</v>
      </c>
      <c r="D2019" t="s">
        <v>157</v>
      </c>
      <c r="E2019">
        <v>15.114000000000001</v>
      </c>
      <c r="F2019" s="1">
        <v>40437</v>
      </c>
    </row>
    <row r="2020" spans="1:6" x14ac:dyDescent="0.25">
      <c r="A2020">
        <v>2018</v>
      </c>
      <c r="B2020" t="s">
        <v>4032</v>
      </c>
      <c r="C2020" t="s">
        <v>4033</v>
      </c>
      <c r="D2020" t="s">
        <v>401</v>
      </c>
      <c r="E2020">
        <v>23.344999999999999</v>
      </c>
      <c r="F2020" s="1">
        <v>28550</v>
      </c>
    </row>
    <row r="2021" spans="1:6" x14ac:dyDescent="0.25">
      <c r="A2021">
        <v>2019</v>
      </c>
      <c r="B2021" t="s">
        <v>4034</v>
      </c>
      <c r="C2021" t="s">
        <v>4035</v>
      </c>
      <c r="D2021" t="s">
        <v>354</v>
      </c>
      <c r="E2021">
        <v>31.128</v>
      </c>
      <c r="F2021" s="1">
        <v>33989</v>
      </c>
    </row>
    <row r="2022" spans="1:6" x14ac:dyDescent="0.25">
      <c r="A2022">
        <v>2020</v>
      </c>
      <c r="B2022" t="s">
        <v>4036</v>
      </c>
      <c r="C2022" t="s">
        <v>4037</v>
      </c>
      <c r="D2022" t="s">
        <v>7</v>
      </c>
      <c r="E2022">
        <v>25.478999999999999</v>
      </c>
      <c r="F2022" s="1">
        <v>37617</v>
      </c>
    </row>
    <row r="2023" spans="1:6" x14ac:dyDescent="0.25">
      <c r="A2023">
        <v>2021</v>
      </c>
      <c r="B2023" t="s">
        <v>4038</v>
      </c>
      <c r="C2023" t="s">
        <v>4039</v>
      </c>
      <c r="D2023" t="s">
        <v>7</v>
      </c>
      <c r="E2023">
        <v>88.73</v>
      </c>
      <c r="F2023" s="1">
        <v>42529</v>
      </c>
    </row>
    <row r="2024" spans="1:6" x14ac:dyDescent="0.25">
      <c r="A2024">
        <v>2022</v>
      </c>
      <c r="B2024" t="s">
        <v>4040</v>
      </c>
      <c r="C2024" t="s">
        <v>4041</v>
      </c>
      <c r="D2024" t="s">
        <v>7</v>
      </c>
      <c r="E2024">
        <v>7.5919999999999996</v>
      </c>
      <c r="F2024" s="1">
        <v>43643</v>
      </c>
    </row>
    <row r="2025" spans="1:6" x14ac:dyDescent="0.25">
      <c r="A2025">
        <v>2023</v>
      </c>
      <c r="B2025" t="s">
        <v>4042</v>
      </c>
      <c r="C2025" t="s">
        <v>4043</v>
      </c>
      <c r="D2025" t="s">
        <v>39</v>
      </c>
      <c r="E2025">
        <v>14.641</v>
      </c>
      <c r="F2025" s="1">
        <v>27453</v>
      </c>
    </row>
    <row r="2026" spans="1:6" x14ac:dyDescent="0.25">
      <c r="A2026">
        <v>2024</v>
      </c>
      <c r="B2026" t="s">
        <v>4044</v>
      </c>
      <c r="C2026" t="s">
        <v>4045</v>
      </c>
      <c r="D2026" t="s">
        <v>7</v>
      </c>
      <c r="E2026">
        <v>32.216000000000001</v>
      </c>
      <c r="F2026" s="1">
        <v>32451</v>
      </c>
    </row>
    <row r="2027" spans="1:6" x14ac:dyDescent="0.25">
      <c r="A2027">
        <v>2025</v>
      </c>
      <c r="B2027" t="s">
        <v>4046</v>
      </c>
      <c r="C2027" t="s">
        <v>4047</v>
      </c>
      <c r="D2027" t="s">
        <v>7</v>
      </c>
      <c r="E2027">
        <v>204.86500000000001</v>
      </c>
      <c r="F2027" s="1">
        <v>45316</v>
      </c>
    </row>
    <row r="2028" spans="1:6" x14ac:dyDescent="0.25">
      <c r="A2028">
        <v>2026</v>
      </c>
      <c r="B2028" t="s">
        <v>4048</v>
      </c>
      <c r="C2028" t="s">
        <v>4049</v>
      </c>
      <c r="D2028" t="s">
        <v>7</v>
      </c>
      <c r="E2028">
        <v>28.559000000000001</v>
      </c>
      <c r="F2028" s="1">
        <v>44384</v>
      </c>
    </row>
    <row r="2029" spans="1:6" x14ac:dyDescent="0.25">
      <c r="A2029">
        <v>2027</v>
      </c>
      <c r="B2029" t="s">
        <v>4050</v>
      </c>
      <c r="C2029" t="s">
        <v>4051</v>
      </c>
      <c r="D2029" t="s">
        <v>7</v>
      </c>
      <c r="E2029">
        <v>15.061</v>
      </c>
      <c r="F2029" s="1">
        <v>43187</v>
      </c>
    </row>
    <row r="2030" spans="1:6" x14ac:dyDescent="0.25">
      <c r="A2030">
        <v>2028</v>
      </c>
      <c r="B2030" t="s">
        <v>4052</v>
      </c>
      <c r="C2030" t="s">
        <v>4053</v>
      </c>
      <c r="D2030" t="s">
        <v>7</v>
      </c>
      <c r="E2030">
        <v>35.674999999999997</v>
      </c>
      <c r="F2030" s="1">
        <v>41180</v>
      </c>
    </row>
    <row r="2031" spans="1:6" x14ac:dyDescent="0.25">
      <c r="A2031">
        <v>2029</v>
      </c>
      <c r="B2031" t="s">
        <v>4054</v>
      </c>
      <c r="C2031" t="s">
        <v>4055</v>
      </c>
      <c r="D2031" t="s">
        <v>7</v>
      </c>
      <c r="E2031">
        <v>19.076000000000001</v>
      </c>
      <c r="F2031" s="1">
        <v>40158</v>
      </c>
    </row>
    <row r="2032" spans="1:6" x14ac:dyDescent="0.25">
      <c r="A2032">
        <v>2030</v>
      </c>
      <c r="B2032" t="s">
        <v>4056</v>
      </c>
      <c r="C2032" t="s">
        <v>4057</v>
      </c>
      <c r="D2032" t="s">
        <v>7</v>
      </c>
      <c r="E2032">
        <v>16.811</v>
      </c>
      <c r="F2032" s="1">
        <v>28041</v>
      </c>
    </row>
    <row r="2033" spans="1:6" x14ac:dyDescent="0.25">
      <c r="A2033">
        <v>2031</v>
      </c>
      <c r="B2033" t="s">
        <v>4058</v>
      </c>
      <c r="C2033" t="s">
        <v>4059</v>
      </c>
      <c r="D2033" t="s">
        <v>90</v>
      </c>
      <c r="E2033">
        <v>22.533999999999999</v>
      </c>
      <c r="F2033" s="1">
        <v>39820</v>
      </c>
    </row>
    <row r="2034" spans="1:6" x14ac:dyDescent="0.25">
      <c r="A2034">
        <v>2032</v>
      </c>
      <c r="B2034" t="s">
        <v>4060</v>
      </c>
      <c r="C2034" t="s">
        <v>4061</v>
      </c>
      <c r="D2034" t="s">
        <v>7</v>
      </c>
      <c r="E2034">
        <v>11.067</v>
      </c>
      <c r="F2034" s="1">
        <v>42610</v>
      </c>
    </row>
    <row r="2035" spans="1:6" x14ac:dyDescent="0.25">
      <c r="A2035">
        <v>2033</v>
      </c>
      <c r="B2035" t="s">
        <v>4062</v>
      </c>
      <c r="C2035" t="s">
        <v>4063</v>
      </c>
      <c r="D2035" t="s">
        <v>7</v>
      </c>
      <c r="E2035">
        <v>16.515999999999998</v>
      </c>
      <c r="F2035" s="1">
        <v>42258</v>
      </c>
    </row>
    <row r="2036" spans="1:6" x14ac:dyDescent="0.25">
      <c r="A2036">
        <v>2034</v>
      </c>
      <c r="B2036" t="s">
        <v>4064</v>
      </c>
      <c r="C2036" t="s">
        <v>4065</v>
      </c>
      <c r="D2036" t="s">
        <v>7</v>
      </c>
      <c r="E2036">
        <v>50.655999999999999</v>
      </c>
      <c r="F2036" s="1">
        <v>31842</v>
      </c>
    </row>
    <row r="2037" spans="1:6" x14ac:dyDescent="0.25">
      <c r="A2037">
        <v>2035</v>
      </c>
      <c r="B2037" t="s">
        <v>4066</v>
      </c>
      <c r="C2037" t="s">
        <v>4067</v>
      </c>
      <c r="D2037" t="s">
        <v>1560</v>
      </c>
      <c r="E2037">
        <v>95.135999999999996</v>
      </c>
      <c r="F2037" s="1">
        <v>44987</v>
      </c>
    </row>
    <row r="2038" spans="1:6" x14ac:dyDescent="0.25">
      <c r="A2038">
        <v>2036</v>
      </c>
      <c r="B2038" t="s">
        <v>4068</v>
      </c>
      <c r="C2038" t="s">
        <v>4069</v>
      </c>
      <c r="D2038" t="s">
        <v>7</v>
      </c>
      <c r="E2038">
        <v>18.494</v>
      </c>
      <c r="F2038" s="1">
        <v>42759</v>
      </c>
    </row>
    <row r="2039" spans="1:6" x14ac:dyDescent="0.25">
      <c r="A2039">
        <v>2037</v>
      </c>
      <c r="B2039" t="s">
        <v>4070</v>
      </c>
      <c r="C2039" t="s">
        <v>4071</v>
      </c>
      <c r="D2039" t="s">
        <v>7</v>
      </c>
      <c r="E2039">
        <v>19.414000000000001</v>
      </c>
      <c r="F2039" s="1">
        <v>42075</v>
      </c>
    </row>
    <row r="2040" spans="1:6" x14ac:dyDescent="0.25">
      <c r="A2040">
        <v>2038</v>
      </c>
      <c r="B2040" t="s">
        <v>4072</v>
      </c>
      <c r="C2040" t="s">
        <v>4073</v>
      </c>
      <c r="D2040" t="s">
        <v>7</v>
      </c>
      <c r="E2040">
        <v>14.868</v>
      </c>
      <c r="F2040" s="1">
        <v>40839</v>
      </c>
    </row>
    <row r="2041" spans="1:6" x14ac:dyDescent="0.25">
      <c r="A2041">
        <v>2039</v>
      </c>
      <c r="B2041" t="s">
        <v>4074</v>
      </c>
      <c r="C2041" t="s">
        <v>4075</v>
      </c>
      <c r="D2041" t="s">
        <v>56</v>
      </c>
      <c r="E2041">
        <v>22.803999999999998</v>
      </c>
      <c r="F2041" s="1">
        <v>37001</v>
      </c>
    </row>
    <row r="2042" spans="1:6" x14ac:dyDescent="0.25">
      <c r="A2042">
        <v>2040</v>
      </c>
      <c r="B2042" t="s">
        <v>4076</v>
      </c>
      <c r="C2042" t="s">
        <v>4077</v>
      </c>
      <c r="D2042" t="s">
        <v>7</v>
      </c>
      <c r="E2042">
        <v>20.675000000000001</v>
      </c>
      <c r="F2042" s="1">
        <v>43937</v>
      </c>
    </row>
    <row r="2043" spans="1:6" x14ac:dyDescent="0.25">
      <c r="A2043">
        <v>2041</v>
      </c>
      <c r="B2043" t="s">
        <v>4078</v>
      </c>
      <c r="C2043" t="s">
        <v>4079</v>
      </c>
      <c r="D2043" t="s">
        <v>7</v>
      </c>
      <c r="E2043">
        <v>57.765000000000001</v>
      </c>
      <c r="F2043" s="1">
        <v>43258</v>
      </c>
    </row>
    <row r="2044" spans="1:6" x14ac:dyDescent="0.25">
      <c r="A2044">
        <v>2042</v>
      </c>
      <c r="B2044" t="s">
        <v>4080</v>
      </c>
      <c r="C2044" t="s">
        <v>4081</v>
      </c>
      <c r="D2044" t="s">
        <v>56</v>
      </c>
      <c r="E2044">
        <v>31.495999999999999</v>
      </c>
      <c r="F2044" s="1">
        <v>40802</v>
      </c>
    </row>
    <row r="2045" spans="1:6" x14ac:dyDescent="0.25">
      <c r="A2045">
        <v>2043</v>
      </c>
      <c r="B2045" t="s">
        <v>4082</v>
      </c>
      <c r="C2045" t="s">
        <v>4083</v>
      </c>
      <c r="D2045" t="s">
        <v>7</v>
      </c>
      <c r="E2045">
        <v>461.11599999999999</v>
      </c>
      <c r="F2045" s="1">
        <v>45400</v>
      </c>
    </row>
    <row r="2046" spans="1:6" x14ac:dyDescent="0.25">
      <c r="A2046">
        <v>2044</v>
      </c>
      <c r="B2046" t="s">
        <v>4084</v>
      </c>
      <c r="C2046" t="s">
        <v>4085</v>
      </c>
      <c r="D2046" t="s">
        <v>7</v>
      </c>
      <c r="E2046">
        <v>32.116</v>
      </c>
      <c r="F2046" s="1">
        <v>44097</v>
      </c>
    </row>
    <row r="2047" spans="1:6" x14ac:dyDescent="0.25">
      <c r="A2047">
        <v>2045</v>
      </c>
      <c r="B2047" t="s">
        <v>4086</v>
      </c>
      <c r="C2047" t="s">
        <v>4087</v>
      </c>
      <c r="D2047" t="s">
        <v>7</v>
      </c>
      <c r="E2047">
        <v>162.30000000000001</v>
      </c>
      <c r="F2047" s="1">
        <v>45370</v>
      </c>
    </row>
    <row r="2048" spans="1:6" x14ac:dyDescent="0.25">
      <c r="A2048">
        <v>2046</v>
      </c>
      <c r="B2048" t="s">
        <v>4088</v>
      </c>
      <c r="C2048" t="s">
        <v>4089</v>
      </c>
      <c r="D2048" t="s">
        <v>39</v>
      </c>
      <c r="E2048">
        <v>9.6379999999999999</v>
      </c>
      <c r="F2048" s="1">
        <v>40193</v>
      </c>
    </row>
    <row r="2049" spans="1:6" x14ac:dyDescent="0.25">
      <c r="A2049">
        <v>2047</v>
      </c>
      <c r="B2049" t="s">
        <v>4090</v>
      </c>
      <c r="C2049" t="s">
        <v>4091</v>
      </c>
      <c r="D2049" t="s">
        <v>7</v>
      </c>
      <c r="E2049">
        <v>22.286999999999999</v>
      </c>
      <c r="F2049" s="1">
        <v>28368</v>
      </c>
    </row>
    <row r="2050" spans="1:6" x14ac:dyDescent="0.25">
      <c r="A2050">
        <v>2048</v>
      </c>
      <c r="B2050" t="s">
        <v>4092</v>
      </c>
      <c r="C2050" t="s">
        <v>4093</v>
      </c>
      <c r="D2050" t="s">
        <v>157</v>
      </c>
      <c r="E2050">
        <v>15.952999999999999</v>
      </c>
      <c r="F2050" s="1">
        <v>24188</v>
      </c>
    </row>
    <row r="2051" spans="1:6" x14ac:dyDescent="0.25">
      <c r="A2051">
        <v>2049</v>
      </c>
      <c r="B2051" t="s">
        <v>4094</v>
      </c>
      <c r="C2051" t="s">
        <v>4095</v>
      </c>
      <c r="D2051" t="s">
        <v>21</v>
      </c>
      <c r="E2051">
        <v>33.341999999999999</v>
      </c>
      <c r="F2051" s="1">
        <v>36876</v>
      </c>
    </row>
    <row r="2052" spans="1:6" x14ac:dyDescent="0.25">
      <c r="A2052">
        <v>2050</v>
      </c>
      <c r="B2052" t="s">
        <v>4096</v>
      </c>
      <c r="C2052" t="s">
        <v>4097</v>
      </c>
      <c r="D2052" t="s">
        <v>7</v>
      </c>
      <c r="E2052">
        <v>258.65800000000002</v>
      </c>
      <c r="F2052" s="1">
        <v>45196</v>
      </c>
    </row>
    <row r="2053" spans="1:6" x14ac:dyDescent="0.25">
      <c r="A2053">
        <v>2051</v>
      </c>
      <c r="B2053" t="s">
        <v>4098</v>
      </c>
      <c r="C2053" t="s">
        <v>4099</v>
      </c>
      <c r="D2053" t="s">
        <v>7</v>
      </c>
      <c r="E2053">
        <v>28.05</v>
      </c>
      <c r="F2053" s="1">
        <v>42455</v>
      </c>
    </row>
    <row r="2054" spans="1:6" x14ac:dyDescent="0.25">
      <c r="A2054">
        <v>2052</v>
      </c>
      <c r="B2054" t="s">
        <v>4100</v>
      </c>
      <c r="C2054" t="s">
        <v>4101</v>
      </c>
      <c r="D2054" t="s">
        <v>7</v>
      </c>
      <c r="E2054">
        <v>43.218000000000004</v>
      </c>
      <c r="F2054" s="1">
        <v>27313</v>
      </c>
    </row>
    <row r="2055" spans="1:6" x14ac:dyDescent="0.25">
      <c r="A2055">
        <v>2053</v>
      </c>
      <c r="B2055" t="s">
        <v>914</v>
      </c>
      <c r="C2055" t="s">
        <v>4102</v>
      </c>
      <c r="D2055" t="s">
        <v>7</v>
      </c>
      <c r="E2055">
        <v>27.651</v>
      </c>
      <c r="F2055" s="1">
        <v>34689</v>
      </c>
    </row>
    <row r="2056" spans="1:6" x14ac:dyDescent="0.25">
      <c r="A2056">
        <v>2054</v>
      </c>
      <c r="B2056" t="s">
        <v>4103</v>
      </c>
      <c r="C2056" t="s">
        <v>4104</v>
      </c>
      <c r="D2056" t="s">
        <v>21</v>
      </c>
      <c r="E2056">
        <v>19.757999999999999</v>
      </c>
      <c r="F2056" s="1">
        <v>43728</v>
      </c>
    </row>
    <row r="2057" spans="1:6" x14ac:dyDescent="0.25">
      <c r="A2057">
        <v>2055</v>
      </c>
      <c r="B2057" t="s">
        <v>4105</v>
      </c>
      <c r="C2057" t="s">
        <v>4106</v>
      </c>
      <c r="D2057" t="s">
        <v>157</v>
      </c>
      <c r="E2057">
        <v>17.492999999999999</v>
      </c>
      <c r="F2057" s="1">
        <v>41422</v>
      </c>
    </row>
    <row r="2058" spans="1:6" x14ac:dyDescent="0.25">
      <c r="A2058">
        <v>2056</v>
      </c>
      <c r="B2058" t="s">
        <v>4107</v>
      </c>
      <c r="C2058" t="s">
        <v>4108</v>
      </c>
      <c r="D2058" t="s">
        <v>7</v>
      </c>
      <c r="E2058">
        <v>45.064</v>
      </c>
      <c r="F2058" s="1">
        <v>40011</v>
      </c>
    </row>
    <row r="2059" spans="1:6" x14ac:dyDescent="0.25">
      <c r="A2059">
        <v>2057</v>
      </c>
      <c r="B2059" t="s">
        <v>4109</v>
      </c>
      <c r="C2059" t="s">
        <v>4110</v>
      </c>
      <c r="D2059" t="s">
        <v>90</v>
      </c>
      <c r="E2059">
        <v>28.620999999999999</v>
      </c>
      <c r="F2059" s="1">
        <v>38126</v>
      </c>
    </row>
    <row r="2060" spans="1:6" x14ac:dyDescent="0.25">
      <c r="A2060">
        <v>2058</v>
      </c>
      <c r="B2060" t="s">
        <v>4111</v>
      </c>
      <c r="C2060" t="s">
        <v>4112</v>
      </c>
      <c r="D2060" t="s">
        <v>7</v>
      </c>
      <c r="E2060">
        <v>67.759</v>
      </c>
      <c r="F2060" s="1">
        <v>24763</v>
      </c>
    </row>
    <row r="2061" spans="1:6" x14ac:dyDescent="0.25">
      <c r="A2061">
        <v>2059</v>
      </c>
      <c r="B2061" t="s">
        <v>4113</v>
      </c>
      <c r="C2061" t="s">
        <v>4114</v>
      </c>
      <c r="D2061" t="s">
        <v>7</v>
      </c>
      <c r="E2061">
        <v>34.640999999999998</v>
      </c>
      <c r="F2061" s="1">
        <v>39191</v>
      </c>
    </row>
    <row r="2062" spans="1:6" x14ac:dyDescent="0.25">
      <c r="A2062">
        <v>2060</v>
      </c>
      <c r="B2062" t="s">
        <v>4115</v>
      </c>
      <c r="C2062" t="s">
        <v>4116</v>
      </c>
      <c r="D2062" t="s">
        <v>7</v>
      </c>
      <c r="E2062">
        <v>15.507999999999999</v>
      </c>
      <c r="F2062" s="1">
        <v>35776</v>
      </c>
    </row>
    <row r="2063" spans="1:6" x14ac:dyDescent="0.25">
      <c r="A2063">
        <v>2061</v>
      </c>
      <c r="B2063" t="s">
        <v>4117</v>
      </c>
      <c r="C2063" t="s">
        <v>4118</v>
      </c>
      <c r="D2063" t="s">
        <v>7</v>
      </c>
      <c r="E2063">
        <v>86.135999999999996</v>
      </c>
      <c r="F2063" s="1">
        <v>42353</v>
      </c>
    </row>
    <row r="2064" spans="1:6" x14ac:dyDescent="0.25">
      <c r="A2064">
        <v>2062</v>
      </c>
      <c r="B2064" t="s">
        <v>4119</v>
      </c>
      <c r="C2064" t="s">
        <v>4120</v>
      </c>
      <c r="D2064" t="s">
        <v>7</v>
      </c>
      <c r="E2064">
        <v>56.902000000000001</v>
      </c>
      <c r="F2064" s="1">
        <v>36145</v>
      </c>
    </row>
    <row r="2065" spans="1:6" x14ac:dyDescent="0.25">
      <c r="A2065">
        <v>2063</v>
      </c>
      <c r="B2065" t="s">
        <v>4121</v>
      </c>
      <c r="C2065" t="s">
        <v>4122</v>
      </c>
      <c r="D2065" t="s">
        <v>7</v>
      </c>
      <c r="E2065">
        <v>110.72799999999999</v>
      </c>
      <c r="F2065" s="1">
        <v>39603</v>
      </c>
    </row>
    <row r="2066" spans="1:6" x14ac:dyDescent="0.25">
      <c r="A2066">
        <v>2064</v>
      </c>
      <c r="B2066" t="s">
        <v>4123</v>
      </c>
      <c r="C2066" t="s">
        <v>4124</v>
      </c>
      <c r="D2066" t="s">
        <v>7</v>
      </c>
      <c r="E2066">
        <v>24.957999999999998</v>
      </c>
      <c r="F2066" s="1">
        <v>33501</v>
      </c>
    </row>
    <row r="2067" spans="1:6" x14ac:dyDescent="0.25">
      <c r="A2067">
        <v>2065</v>
      </c>
      <c r="B2067" t="s">
        <v>4125</v>
      </c>
      <c r="C2067" t="s">
        <v>4126</v>
      </c>
      <c r="D2067" t="s">
        <v>7</v>
      </c>
      <c r="E2067">
        <v>17.686</v>
      </c>
      <c r="F2067" s="1">
        <v>27828</v>
      </c>
    </row>
    <row r="2068" spans="1:6" x14ac:dyDescent="0.25">
      <c r="A2068">
        <v>2066</v>
      </c>
      <c r="B2068" t="s">
        <v>4127</v>
      </c>
      <c r="C2068" t="s">
        <v>4128</v>
      </c>
      <c r="D2068" t="s">
        <v>7</v>
      </c>
      <c r="E2068">
        <v>18.213999999999999</v>
      </c>
      <c r="F2068" s="1">
        <v>18791</v>
      </c>
    </row>
    <row r="2069" spans="1:6" x14ac:dyDescent="0.25">
      <c r="A2069">
        <v>2067</v>
      </c>
      <c r="B2069" t="s">
        <v>4129</v>
      </c>
      <c r="C2069" t="s">
        <v>4130</v>
      </c>
      <c r="D2069" t="s">
        <v>7</v>
      </c>
      <c r="E2069">
        <v>10.705</v>
      </c>
      <c r="F2069" s="1">
        <v>24385</v>
      </c>
    </row>
    <row r="2070" spans="1:6" x14ac:dyDescent="0.25">
      <c r="A2070">
        <v>2068</v>
      </c>
      <c r="B2070" t="s">
        <v>4131</v>
      </c>
      <c r="C2070" t="s">
        <v>4132</v>
      </c>
      <c r="D2070" t="s">
        <v>7</v>
      </c>
      <c r="E2070">
        <v>144.88399999999999</v>
      </c>
      <c r="F2070" s="1">
        <v>34899</v>
      </c>
    </row>
    <row r="2071" spans="1:6" x14ac:dyDescent="0.25">
      <c r="A2071">
        <v>2069</v>
      </c>
      <c r="B2071" t="s">
        <v>4133</v>
      </c>
      <c r="C2071" t="s">
        <v>4134</v>
      </c>
      <c r="D2071" t="s">
        <v>7</v>
      </c>
      <c r="E2071">
        <v>17.584</v>
      </c>
      <c r="F2071" s="1">
        <v>20431</v>
      </c>
    </row>
    <row r="2072" spans="1:6" x14ac:dyDescent="0.25">
      <c r="A2072">
        <v>2070</v>
      </c>
      <c r="B2072" t="s">
        <v>4135</v>
      </c>
      <c r="C2072" t="s">
        <v>4136</v>
      </c>
      <c r="D2072" t="s">
        <v>412</v>
      </c>
      <c r="E2072">
        <v>25.719000000000001</v>
      </c>
      <c r="F2072" s="1">
        <v>44154</v>
      </c>
    </row>
    <row r="2073" spans="1:6" x14ac:dyDescent="0.25">
      <c r="A2073">
        <v>2071</v>
      </c>
      <c r="B2073" t="s">
        <v>4137</v>
      </c>
      <c r="C2073" t="s">
        <v>4138</v>
      </c>
      <c r="D2073" t="s">
        <v>39</v>
      </c>
      <c r="E2073">
        <v>9.6310000000000002</v>
      </c>
      <c r="F2073" s="1">
        <v>42670</v>
      </c>
    </row>
    <row r="2074" spans="1:6" x14ac:dyDescent="0.25">
      <c r="A2074">
        <v>2072</v>
      </c>
      <c r="B2074" t="s">
        <v>4139</v>
      </c>
      <c r="C2074" t="s">
        <v>4140</v>
      </c>
      <c r="D2074" t="s">
        <v>7</v>
      </c>
      <c r="E2074">
        <v>29.218</v>
      </c>
      <c r="F2074" s="1">
        <v>45184</v>
      </c>
    </row>
    <row r="2075" spans="1:6" x14ac:dyDescent="0.25">
      <c r="A2075">
        <v>2073</v>
      </c>
      <c r="B2075" t="s">
        <v>4141</v>
      </c>
      <c r="C2075" t="s">
        <v>4142</v>
      </c>
      <c r="D2075" t="s">
        <v>7</v>
      </c>
      <c r="E2075">
        <v>18.863</v>
      </c>
      <c r="F2075" s="1">
        <v>39785</v>
      </c>
    </row>
    <row r="2076" spans="1:6" x14ac:dyDescent="0.25">
      <c r="A2076">
        <v>2074</v>
      </c>
      <c r="B2076" t="s">
        <v>4143</v>
      </c>
      <c r="C2076" t="s">
        <v>4144</v>
      </c>
      <c r="D2076" t="s">
        <v>7</v>
      </c>
      <c r="E2076">
        <v>31.504000000000001</v>
      </c>
      <c r="F2076" s="1">
        <v>39303</v>
      </c>
    </row>
    <row r="2077" spans="1:6" x14ac:dyDescent="0.25">
      <c r="A2077">
        <v>2075</v>
      </c>
      <c r="B2077" t="s">
        <v>4145</v>
      </c>
      <c r="C2077" t="s">
        <v>4146</v>
      </c>
      <c r="D2077" t="s">
        <v>157</v>
      </c>
      <c r="E2077">
        <v>11.702</v>
      </c>
      <c r="F2077" s="1">
        <v>34941</v>
      </c>
    </row>
    <row r="2078" spans="1:6" x14ac:dyDescent="0.25">
      <c r="A2078">
        <v>2076</v>
      </c>
      <c r="B2078" t="s">
        <v>4147</v>
      </c>
      <c r="C2078" t="s">
        <v>4148</v>
      </c>
      <c r="D2078" t="s">
        <v>7</v>
      </c>
      <c r="E2078">
        <v>46.890999999999998</v>
      </c>
      <c r="F2078" s="1">
        <v>42383</v>
      </c>
    </row>
    <row r="2079" spans="1:6" x14ac:dyDescent="0.25">
      <c r="A2079">
        <v>2077</v>
      </c>
      <c r="B2079" t="s">
        <v>4149</v>
      </c>
      <c r="C2079" t="s">
        <v>4150</v>
      </c>
      <c r="D2079" t="s">
        <v>7</v>
      </c>
      <c r="E2079">
        <v>35.158000000000001</v>
      </c>
      <c r="F2079" s="1">
        <v>30351</v>
      </c>
    </row>
    <row r="2080" spans="1:6" x14ac:dyDescent="0.25">
      <c r="A2080">
        <v>2078</v>
      </c>
      <c r="B2080" t="s">
        <v>4151</v>
      </c>
      <c r="C2080" t="s">
        <v>4152</v>
      </c>
      <c r="D2080" t="s">
        <v>7</v>
      </c>
      <c r="E2080">
        <v>22.936</v>
      </c>
      <c r="F2080" s="1">
        <v>41193</v>
      </c>
    </row>
    <row r="2081" spans="1:6" x14ac:dyDescent="0.25">
      <c r="A2081">
        <v>2079</v>
      </c>
      <c r="B2081" t="s">
        <v>4153</v>
      </c>
      <c r="C2081" t="s">
        <v>4154</v>
      </c>
      <c r="D2081" t="s">
        <v>7</v>
      </c>
      <c r="E2081">
        <v>14.664</v>
      </c>
      <c r="F2081" s="1">
        <v>17162</v>
      </c>
    </row>
    <row r="2082" spans="1:6" x14ac:dyDescent="0.25">
      <c r="A2082">
        <v>2080</v>
      </c>
      <c r="B2082" t="s">
        <v>4155</v>
      </c>
      <c r="C2082" t="s">
        <v>4156</v>
      </c>
      <c r="D2082" t="s">
        <v>7</v>
      </c>
      <c r="E2082">
        <v>200.74199999999999</v>
      </c>
      <c r="F2082" s="1">
        <v>31590</v>
      </c>
    </row>
    <row r="2083" spans="1:6" x14ac:dyDescent="0.25">
      <c r="A2083">
        <v>2081</v>
      </c>
      <c r="B2083" t="s">
        <v>4157</v>
      </c>
      <c r="C2083" t="s">
        <v>4158</v>
      </c>
      <c r="D2083" t="s">
        <v>7</v>
      </c>
      <c r="E2083">
        <v>13.057</v>
      </c>
      <c r="F2083" s="1">
        <v>34091</v>
      </c>
    </row>
    <row r="2084" spans="1:6" x14ac:dyDescent="0.25">
      <c r="A2084">
        <v>2082</v>
      </c>
      <c r="B2084" t="s">
        <v>4159</v>
      </c>
      <c r="C2084" t="s">
        <v>4160</v>
      </c>
      <c r="D2084" t="s">
        <v>7</v>
      </c>
      <c r="E2084">
        <v>41.162999999999997</v>
      </c>
      <c r="F2084" s="1">
        <v>44769</v>
      </c>
    </row>
    <row r="2085" spans="1:6" x14ac:dyDescent="0.25">
      <c r="A2085">
        <v>2083</v>
      </c>
      <c r="B2085" t="s">
        <v>4161</v>
      </c>
      <c r="C2085" t="s">
        <v>4162</v>
      </c>
      <c r="D2085" t="s">
        <v>157</v>
      </c>
      <c r="E2085">
        <v>14.617000000000001</v>
      </c>
      <c r="F2085" s="1">
        <v>26808</v>
      </c>
    </row>
    <row r="2086" spans="1:6" x14ac:dyDescent="0.25">
      <c r="A2086">
        <v>2084</v>
      </c>
      <c r="B2086" t="s">
        <v>4163</v>
      </c>
      <c r="C2086" t="s">
        <v>4164</v>
      </c>
      <c r="D2086" t="s">
        <v>39</v>
      </c>
      <c r="E2086">
        <v>17.777999999999999</v>
      </c>
      <c r="F2086" s="1">
        <v>25997</v>
      </c>
    </row>
    <row r="2087" spans="1:6" x14ac:dyDescent="0.25">
      <c r="A2087">
        <v>2085</v>
      </c>
      <c r="B2087" t="s">
        <v>4165</v>
      </c>
      <c r="C2087" t="s">
        <v>4166</v>
      </c>
      <c r="D2087" t="s">
        <v>7</v>
      </c>
      <c r="E2087">
        <v>13.263999999999999</v>
      </c>
      <c r="F2087" s="1">
        <v>41922</v>
      </c>
    </row>
    <row r="2088" spans="1:6" x14ac:dyDescent="0.25">
      <c r="A2088">
        <v>2086</v>
      </c>
      <c r="B2088" t="s">
        <v>4167</v>
      </c>
      <c r="C2088" t="s">
        <v>4168</v>
      </c>
      <c r="D2088" t="s">
        <v>7</v>
      </c>
      <c r="E2088">
        <v>29.952000000000002</v>
      </c>
      <c r="F2088" s="1">
        <v>40809</v>
      </c>
    </row>
    <row r="2089" spans="1:6" x14ac:dyDescent="0.25">
      <c r="A2089">
        <v>2087</v>
      </c>
      <c r="B2089" t="s">
        <v>4169</v>
      </c>
      <c r="C2089" t="s">
        <v>4170</v>
      </c>
      <c r="D2089" t="s">
        <v>7</v>
      </c>
      <c r="E2089">
        <v>17.818000000000001</v>
      </c>
      <c r="F2089" s="1">
        <v>20102</v>
      </c>
    </row>
    <row r="2090" spans="1:6" x14ac:dyDescent="0.25">
      <c r="A2090">
        <v>2088</v>
      </c>
      <c r="B2090" t="s">
        <v>4171</v>
      </c>
      <c r="C2090" t="s">
        <v>4172</v>
      </c>
      <c r="D2090" t="s">
        <v>7</v>
      </c>
      <c r="E2090">
        <v>15.164999999999999</v>
      </c>
      <c r="F2090" s="1">
        <v>32757</v>
      </c>
    </row>
    <row r="2091" spans="1:6" x14ac:dyDescent="0.25">
      <c r="A2091">
        <v>2089</v>
      </c>
      <c r="B2091" t="s">
        <v>4173</v>
      </c>
      <c r="C2091" t="s">
        <v>4174</v>
      </c>
      <c r="D2091" t="s">
        <v>7</v>
      </c>
      <c r="E2091">
        <v>40.44</v>
      </c>
      <c r="F2091" s="1">
        <v>38163</v>
      </c>
    </row>
    <row r="2092" spans="1:6" x14ac:dyDescent="0.25">
      <c r="A2092">
        <v>2090</v>
      </c>
      <c r="B2092" t="s">
        <v>4175</v>
      </c>
      <c r="C2092" t="s">
        <v>4176</v>
      </c>
      <c r="D2092" t="s">
        <v>7</v>
      </c>
      <c r="E2092">
        <v>102.982</v>
      </c>
      <c r="F2092" s="1">
        <v>41906</v>
      </c>
    </row>
    <row r="2093" spans="1:6" x14ac:dyDescent="0.25">
      <c r="A2093">
        <v>2091</v>
      </c>
      <c r="B2093" t="s">
        <v>4177</v>
      </c>
      <c r="C2093" t="s">
        <v>4178</v>
      </c>
      <c r="D2093" t="s">
        <v>7</v>
      </c>
      <c r="E2093">
        <v>110.129</v>
      </c>
      <c r="F2093" s="1">
        <v>42116</v>
      </c>
    </row>
    <row r="2094" spans="1:6" x14ac:dyDescent="0.25">
      <c r="A2094">
        <v>2092</v>
      </c>
      <c r="B2094" t="s">
        <v>4179</v>
      </c>
      <c r="C2094" t="s">
        <v>4180</v>
      </c>
      <c r="D2094" t="s">
        <v>7</v>
      </c>
      <c r="E2094">
        <v>26.303000000000001</v>
      </c>
      <c r="F2094" s="1">
        <v>40813</v>
      </c>
    </row>
    <row r="2095" spans="1:6" x14ac:dyDescent="0.25">
      <c r="A2095">
        <v>2093</v>
      </c>
      <c r="B2095" t="s">
        <v>4181</v>
      </c>
      <c r="C2095" t="s">
        <v>4182</v>
      </c>
      <c r="D2095" t="s">
        <v>7</v>
      </c>
      <c r="E2095">
        <v>13.906000000000001</v>
      </c>
      <c r="F2095" s="1">
        <v>18456</v>
      </c>
    </row>
    <row r="2096" spans="1:6" x14ac:dyDescent="0.25">
      <c r="A2096">
        <v>2094</v>
      </c>
      <c r="B2096" t="s">
        <v>4183</v>
      </c>
      <c r="C2096" t="s">
        <v>4184</v>
      </c>
      <c r="D2096" t="s">
        <v>7</v>
      </c>
      <c r="E2096">
        <v>15.074</v>
      </c>
      <c r="F2096" s="1">
        <v>41926</v>
      </c>
    </row>
    <row r="2097" spans="1:6" x14ac:dyDescent="0.25">
      <c r="A2097">
        <v>2095</v>
      </c>
      <c r="B2097" t="s">
        <v>4185</v>
      </c>
      <c r="C2097" t="s">
        <v>4186</v>
      </c>
      <c r="D2097" t="s">
        <v>7</v>
      </c>
      <c r="E2097">
        <v>26.498000000000001</v>
      </c>
      <c r="F2097" s="1">
        <v>40071</v>
      </c>
    </row>
    <row r="2098" spans="1:6" x14ac:dyDescent="0.25">
      <c r="A2098">
        <v>2096</v>
      </c>
      <c r="B2098" t="s">
        <v>2755</v>
      </c>
      <c r="C2098" t="s">
        <v>4187</v>
      </c>
      <c r="D2098" t="s">
        <v>7</v>
      </c>
      <c r="E2098">
        <v>12.289</v>
      </c>
      <c r="F2098" s="1">
        <v>29994</v>
      </c>
    </row>
    <row r="2099" spans="1:6" x14ac:dyDescent="0.25">
      <c r="A2099">
        <v>2097</v>
      </c>
      <c r="B2099" t="s">
        <v>4188</v>
      </c>
      <c r="C2099" t="s">
        <v>4189</v>
      </c>
      <c r="D2099" t="s">
        <v>7</v>
      </c>
      <c r="E2099">
        <v>12.44</v>
      </c>
      <c r="F2099" s="1">
        <v>34571</v>
      </c>
    </row>
    <row r="2100" spans="1:6" x14ac:dyDescent="0.25">
      <c r="A2100">
        <v>2098</v>
      </c>
      <c r="B2100" t="s">
        <v>4190</v>
      </c>
      <c r="C2100" t="s">
        <v>4191</v>
      </c>
      <c r="D2100" t="s">
        <v>7</v>
      </c>
      <c r="E2100">
        <v>34.301000000000002</v>
      </c>
      <c r="F2100" s="1">
        <v>34846</v>
      </c>
    </row>
    <row r="2101" spans="1:6" x14ac:dyDescent="0.25">
      <c r="A2101">
        <v>2099</v>
      </c>
      <c r="B2101" t="s">
        <v>4192</v>
      </c>
      <c r="C2101" t="s">
        <v>4193</v>
      </c>
      <c r="D2101" t="s">
        <v>7</v>
      </c>
      <c r="E2101">
        <v>39.057000000000002</v>
      </c>
      <c r="F2101" s="1">
        <v>29021</v>
      </c>
    </row>
    <row r="2102" spans="1:6" x14ac:dyDescent="0.25">
      <c r="A2102">
        <v>2100</v>
      </c>
      <c r="B2102" t="s">
        <v>4194</v>
      </c>
      <c r="C2102" t="s">
        <v>4195</v>
      </c>
      <c r="D2102" t="s">
        <v>7</v>
      </c>
      <c r="E2102">
        <v>22.556999999999999</v>
      </c>
      <c r="F2102" s="1">
        <v>42545</v>
      </c>
    </row>
    <row r="2103" spans="1:6" x14ac:dyDescent="0.25">
      <c r="A2103">
        <v>2101</v>
      </c>
      <c r="B2103" t="s">
        <v>4196</v>
      </c>
      <c r="C2103" t="s">
        <v>4197</v>
      </c>
      <c r="D2103" t="s">
        <v>7</v>
      </c>
      <c r="E2103">
        <v>42.366999999999997</v>
      </c>
      <c r="F2103" s="1">
        <v>42179</v>
      </c>
    </row>
    <row r="2104" spans="1:6" x14ac:dyDescent="0.25">
      <c r="A2104">
        <v>2102</v>
      </c>
      <c r="B2104" t="s">
        <v>4198</v>
      </c>
      <c r="C2104" t="s">
        <v>4199</v>
      </c>
      <c r="D2104" t="s">
        <v>7</v>
      </c>
      <c r="E2104">
        <v>39.082000000000001</v>
      </c>
      <c r="F2104" s="1">
        <v>42650</v>
      </c>
    </row>
    <row r="2105" spans="1:6" x14ac:dyDescent="0.25">
      <c r="A2105">
        <v>2103</v>
      </c>
      <c r="B2105" t="s">
        <v>4200</v>
      </c>
      <c r="C2105" t="s">
        <v>4201</v>
      </c>
      <c r="D2105" t="s">
        <v>260</v>
      </c>
      <c r="E2105">
        <v>25.422000000000001</v>
      </c>
      <c r="F2105" s="1">
        <v>37880</v>
      </c>
    </row>
    <row r="2106" spans="1:6" x14ac:dyDescent="0.25">
      <c r="A2106">
        <v>2104</v>
      </c>
      <c r="B2106" t="s">
        <v>4202</v>
      </c>
      <c r="C2106" t="s">
        <v>4203</v>
      </c>
      <c r="D2106" t="s">
        <v>7</v>
      </c>
      <c r="E2106">
        <v>173.846</v>
      </c>
      <c r="F2106" s="1">
        <v>38126</v>
      </c>
    </row>
    <row r="2107" spans="1:6" x14ac:dyDescent="0.25">
      <c r="A2107">
        <v>2105</v>
      </c>
      <c r="B2107" t="s">
        <v>4204</v>
      </c>
      <c r="C2107" t="s">
        <v>4205</v>
      </c>
      <c r="D2107" t="s">
        <v>21</v>
      </c>
      <c r="E2107">
        <v>75.557000000000002</v>
      </c>
      <c r="F2107" s="1">
        <v>44779</v>
      </c>
    </row>
    <row r="2108" spans="1:6" x14ac:dyDescent="0.25">
      <c r="A2108">
        <v>2106</v>
      </c>
      <c r="B2108" t="s">
        <v>4206</v>
      </c>
      <c r="C2108" t="s">
        <v>4207</v>
      </c>
      <c r="D2108" t="s">
        <v>7</v>
      </c>
      <c r="E2108">
        <v>22.161999999999999</v>
      </c>
      <c r="F2108" s="1">
        <v>42895</v>
      </c>
    </row>
    <row r="2109" spans="1:6" x14ac:dyDescent="0.25">
      <c r="A2109">
        <v>2107</v>
      </c>
      <c r="B2109" t="s">
        <v>4208</v>
      </c>
      <c r="C2109" t="s">
        <v>4209</v>
      </c>
      <c r="D2109" t="s">
        <v>7</v>
      </c>
      <c r="E2109">
        <v>7.6369999999999996</v>
      </c>
      <c r="F2109" s="1">
        <v>41638</v>
      </c>
    </row>
    <row r="2110" spans="1:6" x14ac:dyDescent="0.25">
      <c r="A2110">
        <v>2108</v>
      </c>
      <c r="B2110" t="s">
        <v>4210</v>
      </c>
      <c r="C2110" t="s">
        <v>4211</v>
      </c>
      <c r="D2110" t="s">
        <v>157</v>
      </c>
      <c r="E2110">
        <v>26.381</v>
      </c>
      <c r="F2110" s="1">
        <v>37139</v>
      </c>
    </row>
    <row r="2111" spans="1:6" x14ac:dyDescent="0.25">
      <c r="A2111">
        <v>2109</v>
      </c>
      <c r="B2111" t="s">
        <v>4212</v>
      </c>
      <c r="C2111" t="s">
        <v>4213</v>
      </c>
      <c r="D2111" t="s">
        <v>774</v>
      </c>
      <c r="E2111">
        <v>17.492000000000001</v>
      </c>
      <c r="F2111" s="1">
        <v>42545</v>
      </c>
    </row>
    <row r="2112" spans="1:6" x14ac:dyDescent="0.25">
      <c r="A2112">
        <v>2110</v>
      </c>
      <c r="B2112" t="s">
        <v>4214</v>
      </c>
      <c r="C2112" t="s">
        <v>4215</v>
      </c>
      <c r="D2112" t="s">
        <v>157</v>
      </c>
      <c r="E2112">
        <v>18.515999999999998</v>
      </c>
      <c r="F2112" s="1">
        <v>38826</v>
      </c>
    </row>
    <row r="2113" spans="1:6" x14ac:dyDescent="0.25">
      <c r="A2113">
        <v>2111</v>
      </c>
      <c r="B2113" t="s">
        <v>4216</v>
      </c>
      <c r="C2113" t="s">
        <v>4217</v>
      </c>
      <c r="D2113" t="s">
        <v>7</v>
      </c>
      <c r="E2113">
        <v>13.568</v>
      </c>
      <c r="F2113" s="1">
        <v>37272</v>
      </c>
    </row>
    <row r="2114" spans="1:6" x14ac:dyDescent="0.25">
      <c r="A2114">
        <v>2112</v>
      </c>
      <c r="B2114" t="s">
        <v>4218</v>
      </c>
      <c r="C2114" t="s">
        <v>4219</v>
      </c>
      <c r="D2114" t="s">
        <v>7</v>
      </c>
      <c r="E2114">
        <v>21.968</v>
      </c>
      <c r="F2114" s="1">
        <v>38969</v>
      </c>
    </row>
    <row r="2115" spans="1:6" x14ac:dyDescent="0.25">
      <c r="A2115">
        <v>2113</v>
      </c>
      <c r="B2115" t="s">
        <v>4220</v>
      </c>
      <c r="C2115" t="s">
        <v>4221</v>
      </c>
      <c r="D2115" t="s">
        <v>39</v>
      </c>
      <c r="E2115">
        <v>9.6839999999999993</v>
      </c>
      <c r="F2115" s="1">
        <v>27992</v>
      </c>
    </row>
    <row r="2116" spans="1:6" x14ac:dyDescent="0.25">
      <c r="A2116">
        <v>2114</v>
      </c>
      <c r="B2116" t="s">
        <v>4222</v>
      </c>
      <c r="C2116" t="s">
        <v>4223</v>
      </c>
      <c r="D2116" t="s">
        <v>7</v>
      </c>
      <c r="E2116">
        <v>13.954000000000001</v>
      </c>
      <c r="F2116" s="1">
        <v>33464</v>
      </c>
    </row>
    <row r="2117" spans="1:6" x14ac:dyDescent="0.25">
      <c r="A2117">
        <v>2115</v>
      </c>
      <c r="B2117" t="s">
        <v>3038</v>
      </c>
      <c r="C2117" t="s">
        <v>4224</v>
      </c>
      <c r="D2117" t="s">
        <v>7</v>
      </c>
      <c r="E2117">
        <v>36.692</v>
      </c>
      <c r="F2117" s="1">
        <v>33555</v>
      </c>
    </row>
    <row r="2118" spans="1:6" x14ac:dyDescent="0.25">
      <c r="A2118">
        <v>2116</v>
      </c>
      <c r="B2118" t="s">
        <v>4225</v>
      </c>
      <c r="C2118" t="s">
        <v>4226</v>
      </c>
      <c r="D2118" t="s">
        <v>7</v>
      </c>
      <c r="E2118">
        <v>27.952000000000002</v>
      </c>
      <c r="F2118" s="1">
        <v>44161</v>
      </c>
    </row>
    <row r="2119" spans="1:6" x14ac:dyDescent="0.25">
      <c r="A2119">
        <v>2117</v>
      </c>
      <c r="B2119" t="s">
        <v>4227</v>
      </c>
      <c r="C2119" t="s">
        <v>4228</v>
      </c>
      <c r="D2119" t="s">
        <v>401</v>
      </c>
      <c r="E2119">
        <v>24.876999999999999</v>
      </c>
      <c r="F2119" s="1">
        <v>43818</v>
      </c>
    </row>
    <row r="2120" spans="1:6" x14ac:dyDescent="0.25">
      <c r="A2120">
        <v>2118</v>
      </c>
      <c r="B2120" t="s">
        <v>4229</v>
      </c>
      <c r="C2120" t="s">
        <v>4230</v>
      </c>
      <c r="D2120" t="s">
        <v>7</v>
      </c>
      <c r="E2120">
        <v>299.26100000000002</v>
      </c>
      <c r="F2120" s="1">
        <v>42979</v>
      </c>
    </row>
    <row r="2121" spans="1:6" x14ac:dyDescent="0.25">
      <c r="A2121">
        <v>2119</v>
      </c>
      <c r="B2121" t="s">
        <v>4231</v>
      </c>
      <c r="C2121" t="s">
        <v>4232</v>
      </c>
      <c r="D2121" t="s">
        <v>157</v>
      </c>
      <c r="E2121">
        <v>17.936</v>
      </c>
      <c r="F2121" s="1">
        <v>41178</v>
      </c>
    </row>
    <row r="2122" spans="1:6" x14ac:dyDescent="0.25">
      <c r="A2122">
        <v>2120</v>
      </c>
      <c r="B2122" t="s">
        <v>4233</v>
      </c>
      <c r="C2122" t="s">
        <v>4234</v>
      </c>
      <c r="D2122" t="s">
        <v>7</v>
      </c>
      <c r="E2122">
        <v>53.817</v>
      </c>
      <c r="F2122" s="1">
        <v>36341</v>
      </c>
    </row>
    <row r="2123" spans="1:6" x14ac:dyDescent="0.25">
      <c r="A2123">
        <v>2121</v>
      </c>
      <c r="B2123" t="s">
        <v>4235</v>
      </c>
      <c r="C2123" t="s">
        <v>4236</v>
      </c>
      <c r="D2123" t="s">
        <v>7</v>
      </c>
      <c r="E2123">
        <v>26.181000000000001</v>
      </c>
      <c r="F2123" s="1">
        <v>20537</v>
      </c>
    </row>
    <row r="2124" spans="1:6" x14ac:dyDescent="0.25">
      <c r="A2124">
        <v>2122</v>
      </c>
      <c r="B2124" t="s">
        <v>4237</v>
      </c>
      <c r="C2124" t="s">
        <v>4238</v>
      </c>
      <c r="D2124" t="s">
        <v>7</v>
      </c>
      <c r="E2124">
        <v>16.907</v>
      </c>
      <c r="F2124" s="1">
        <v>17415</v>
      </c>
    </row>
    <row r="2125" spans="1:6" x14ac:dyDescent="0.25">
      <c r="A2125">
        <v>2123</v>
      </c>
      <c r="B2125" t="s">
        <v>4239</v>
      </c>
      <c r="C2125" t="s">
        <v>4240</v>
      </c>
      <c r="D2125" t="s">
        <v>7</v>
      </c>
      <c r="E2125">
        <v>17.800999999999998</v>
      </c>
      <c r="F2125" s="1">
        <v>30066</v>
      </c>
    </row>
    <row r="2126" spans="1:6" x14ac:dyDescent="0.25">
      <c r="A2126">
        <v>2124</v>
      </c>
      <c r="B2126" t="s">
        <v>4241</v>
      </c>
      <c r="C2126" t="s">
        <v>4242</v>
      </c>
      <c r="D2126" t="s">
        <v>7</v>
      </c>
      <c r="E2126">
        <v>54.414000000000001</v>
      </c>
      <c r="F2126" s="1">
        <v>34838</v>
      </c>
    </row>
    <row r="2127" spans="1:6" x14ac:dyDescent="0.25">
      <c r="A2127">
        <v>2125</v>
      </c>
      <c r="B2127" t="s">
        <v>4243</v>
      </c>
      <c r="C2127" t="s">
        <v>4244</v>
      </c>
      <c r="D2127" t="s">
        <v>7</v>
      </c>
      <c r="E2127">
        <v>27.792000000000002</v>
      </c>
      <c r="F2127" s="1">
        <v>44070</v>
      </c>
    </row>
    <row r="2128" spans="1:6" x14ac:dyDescent="0.25">
      <c r="A2128">
        <v>2126</v>
      </c>
      <c r="B2128" t="s">
        <v>4245</v>
      </c>
      <c r="C2128" t="s">
        <v>4246</v>
      </c>
      <c r="D2128" t="s">
        <v>7</v>
      </c>
      <c r="E2128">
        <v>31.541</v>
      </c>
      <c r="F2128" s="1">
        <v>43147</v>
      </c>
    </row>
    <row r="2129" spans="1:6" x14ac:dyDescent="0.25">
      <c r="A2129">
        <v>2127</v>
      </c>
      <c r="B2129" t="s">
        <v>4247</v>
      </c>
      <c r="C2129" t="s">
        <v>4248</v>
      </c>
      <c r="D2129" t="s">
        <v>774</v>
      </c>
      <c r="E2129">
        <v>31.23</v>
      </c>
      <c r="F2129" s="1">
        <v>44755</v>
      </c>
    </row>
    <row r="2130" spans="1:6" x14ac:dyDescent="0.25">
      <c r="A2130">
        <v>2128</v>
      </c>
      <c r="B2130" t="s">
        <v>4249</v>
      </c>
      <c r="C2130" t="s">
        <v>4250</v>
      </c>
      <c r="D2130" t="s">
        <v>7</v>
      </c>
      <c r="E2130">
        <v>17.600000000000001</v>
      </c>
      <c r="F2130" s="1">
        <v>10550</v>
      </c>
    </row>
    <row r="2131" spans="1:6" x14ac:dyDescent="0.25">
      <c r="A2131">
        <v>2129</v>
      </c>
      <c r="B2131" t="s">
        <v>4251</v>
      </c>
      <c r="C2131" t="s">
        <v>4252</v>
      </c>
      <c r="D2131" t="s">
        <v>56</v>
      </c>
      <c r="E2131">
        <v>14.013999999999999</v>
      </c>
      <c r="F2131" s="1">
        <v>34992</v>
      </c>
    </row>
    <row r="2132" spans="1:6" x14ac:dyDescent="0.25">
      <c r="A2132">
        <v>2130</v>
      </c>
      <c r="B2132" t="s">
        <v>4253</v>
      </c>
      <c r="C2132" t="s">
        <v>4254</v>
      </c>
      <c r="D2132" t="s">
        <v>867</v>
      </c>
      <c r="E2132">
        <v>30.167000000000002</v>
      </c>
      <c r="F2132" s="1">
        <v>45020</v>
      </c>
    </row>
    <row r="2133" spans="1:6" x14ac:dyDescent="0.25">
      <c r="A2133">
        <v>2131</v>
      </c>
      <c r="B2133" t="s">
        <v>4255</v>
      </c>
      <c r="C2133" t="s">
        <v>4256</v>
      </c>
      <c r="D2133" t="s">
        <v>7</v>
      </c>
      <c r="E2133">
        <v>98.3</v>
      </c>
      <c r="F2133" s="1">
        <v>43789</v>
      </c>
    </row>
    <row r="2134" spans="1:6" x14ac:dyDescent="0.25">
      <c r="A2134">
        <v>2132</v>
      </c>
      <c r="B2134" t="s">
        <v>4257</v>
      </c>
      <c r="C2134" t="s">
        <v>4258</v>
      </c>
      <c r="D2134" t="s">
        <v>7</v>
      </c>
      <c r="E2134">
        <v>11.794</v>
      </c>
      <c r="F2134" s="1">
        <v>40519</v>
      </c>
    </row>
    <row r="2135" spans="1:6" x14ac:dyDescent="0.25">
      <c r="A2135">
        <v>2133</v>
      </c>
      <c r="B2135" t="s">
        <v>4259</v>
      </c>
      <c r="C2135" t="s">
        <v>4260</v>
      </c>
      <c r="D2135" t="s">
        <v>18</v>
      </c>
      <c r="E2135">
        <v>13.368</v>
      </c>
      <c r="F2135" s="1">
        <v>38338</v>
      </c>
    </row>
    <row r="2136" spans="1:6" x14ac:dyDescent="0.25">
      <c r="A2136">
        <v>2134</v>
      </c>
      <c r="B2136" t="s">
        <v>4261</v>
      </c>
      <c r="C2136" t="s">
        <v>4262</v>
      </c>
      <c r="D2136" t="s">
        <v>7</v>
      </c>
      <c r="E2136">
        <v>61.98</v>
      </c>
      <c r="F2136" s="1">
        <v>37917</v>
      </c>
    </row>
    <row r="2137" spans="1:6" x14ac:dyDescent="0.25">
      <c r="A2137">
        <v>2135</v>
      </c>
      <c r="B2137" t="s">
        <v>4263</v>
      </c>
      <c r="C2137" t="s">
        <v>4264</v>
      </c>
      <c r="D2137" t="s">
        <v>7</v>
      </c>
      <c r="E2137">
        <v>26.431000000000001</v>
      </c>
      <c r="F2137" s="1">
        <v>34485</v>
      </c>
    </row>
    <row r="2138" spans="1:6" x14ac:dyDescent="0.25">
      <c r="A2138">
        <v>2136</v>
      </c>
      <c r="B2138" t="s">
        <v>4265</v>
      </c>
      <c r="C2138" t="s">
        <v>4266</v>
      </c>
      <c r="D2138" t="s">
        <v>7</v>
      </c>
      <c r="E2138">
        <v>163.922</v>
      </c>
      <c r="F2138" s="1">
        <v>36301</v>
      </c>
    </row>
    <row r="2139" spans="1:6" x14ac:dyDescent="0.25">
      <c r="A2139">
        <v>2137</v>
      </c>
      <c r="B2139" t="s">
        <v>4267</v>
      </c>
      <c r="C2139" t="s">
        <v>4268</v>
      </c>
      <c r="D2139" t="s">
        <v>157</v>
      </c>
      <c r="E2139">
        <v>17.277000000000001</v>
      </c>
      <c r="F2139" s="1">
        <v>39022</v>
      </c>
    </row>
    <row r="2140" spans="1:6" x14ac:dyDescent="0.25">
      <c r="A2140">
        <v>2138</v>
      </c>
      <c r="B2140" t="s">
        <v>4269</v>
      </c>
      <c r="C2140" t="s">
        <v>4270</v>
      </c>
      <c r="D2140" t="s">
        <v>90</v>
      </c>
      <c r="E2140">
        <v>67.287000000000006</v>
      </c>
      <c r="F2140" s="1">
        <v>44948</v>
      </c>
    </row>
    <row r="2141" spans="1:6" x14ac:dyDescent="0.25">
      <c r="A2141">
        <v>2139</v>
      </c>
      <c r="B2141" t="s">
        <v>4271</v>
      </c>
      <c r="C2141" t="s">
        <v>4272</v>
      </c>
      <c r="D2141" t="s">
        <v>26</v>
      </c>
      <c r="E2141">
        <v>37.097999999999999</v>
      </c>
      <c r="F2141" s="1">
        <v>44006</v>
      </c>
    </row>
    <row r="2142" spans="1:6" x14ac:dyDescent="0.25">
      <c r="A2142">
        <v>2140</v>
      </c>
      <c r="B2142" t="s">
        <v>4273</v>
      </c>
      <c r="C2142" t="s">
        <v>4274</v>
      </c>
      <c r="D2142" t="s">
        <v>157</v>
      </c>
      <c r="E2142">
        <v>11.398999999999999</v>
      </c>
      <c r="F2142" s="1">
        <v>40121</v>
      </c>
    </row>
    <row r="2143" spans="1:6" x14ac:dyDescent="0.25">
      <c r="A2143">
        <v>2141</v>
      </c>
      <c r="B2143" t="s">
        <v>4275</v>
      </c>
      <c r="C2143" t="s">
        <v>4276</v>
      </c>
      <c r="D2143" t="s">
        <v>7</v>
      </c>
      <c r="E2143">
        <v>53.154000000000003</v>
      </c>
      <c r="F2143" s="1">
        <v>40093</v>
      </c>
    </row>
    <row r="2144" spans="1:6" x14ac:dyDescent="0.25">
      <c r="A2144">
        <v>2142</v>
      </c>
      <c r="B2144" t="s">
        <v>4277</v>
      </c>
      <c r="C2144" t="s">
        <v>4278</v>
      </c>
      <c r="D2144" t="s">
        <v>18</v>
      </c>
      <c r="E2144">
        <v>19.134</v>
      </c>
      <c r="F2144" s="1">
        <v>37057</v>
      </c>
    </row>
    <row r="2145" spans="1:6" x14ac:dyDescent="0.25">
      <c r="A2145">
        <v>2143</v>
      </c>
      <c r="B2145" t="s">
        <v>4279</v>
      </c>
      <c r="C2145" t="s">
        <v>4280</v>
      </c>
      <c r="D2145" t="s">
        <v>401</v>
      </c>
      <c r="E2145">
        <v>24.518999999999998</v>
      </c>
      <c r="F2145" s="1">
        <v>37895</v>
      </c>
    </row>
    <row r="2146" spans="1:6" x14ac:dyDescent="0.25">
      <c r="A2146">
        <v>2144</v>
      </c>
      <c r="B2146" t="s">
        <v>4281</v>
      </c>
      <c r="C2146" t="s">
        <v>4282</v>
      </c>
      <c r="D2146" t="s">
        <v>7</v>
      </c>
      <c r="E2146">
        <v>17.484999999999999</v>
      </c>
      <c r="F2146" s="1">
        <v>30638</v>
      </c>
    </row>
    <row r="2147" spans="1:6" x14ac:dyDescent="0.25">
      <c r="A2147">
        <v>2145</v>
      </c>
      <c r="B2147" t="s">
        <v>4283</v>
      </c>
      <c r="C2147" t="s">
        <v>4284</v>
      </c>
      <c r="D2147" t="s">
        <v>7</v>
      </c>
      <c r="E2147">
        <v>22.516999999999999</v>
      </c>
      <c r="F2147" s="1">
        <v>34999</v>
      </c>
    </row>
    <row r="2148" spans="1:6" x14ac:dyDescent="0.25">
      <c r="A2148">
        <v>2146</v>
      </c>
      <c r="B2148" t="s">
        <v>4285</v>
      </c>
      <c r="C2148" t="s">
        <v>4286</v>
      </c>
      <c r="D2148" t="s">
        <v>7</v>
      </c>
      <c r="E2148">
        <v>20.283999999999999</v>
      </c>
      <c r="F2148" s="1">
        <v>42419</v>
      </c>
    </row>
    <row r="2149" spans="1:6" x14ac:dyDescent="0.25">
      <c r="A2149">
        <v>2147</v>
      </c>
      <c r="B2149" t="s">
        <v>4287</v>
      </c>
      <c r="C2149" t="s">
        <v>4288</v>
      </c>
      <c r="D2149" t="s">
        <v>7</v>
      </c>
      <c r="E2149">
        <v>38.987000000000002</v>
      </c>
      <c r="F2149" s="1">
        <v>33908</v>
      </c>
    </row>
    <row r="2150" spans="1:6" x14ac:dyDescent="0.25">
      <c r="A2150">
        <v>2148</v>
      </c>
      <c r="B2150" t="s">
        <v>4289</v>
      </c>
      <c r="C2150" t="s">
        <v>4290</v>
      </c>
      <c r="D2150" t="s">
        <v>7</v>
      </c>
      <c r="E2150">
        <v>212.59</v>
      </c>
      <c r="F2150" s="1">
        <v>44834</v>
      </c>
    </row>
    <row r="2151" spans="1:6" x14ac:dyDescent="0.25">
      <c r="A2151">
        <v>2149</v>
      </c>
      <c r="B2151" t="s">
        <v>4291</v>
      </c>
      <c r="C2151" t="s">
        <v>4292</v>
      </c>
      <c r="D2151" t="s">
        <v>7</v>
      </c>
      <c r="E2151">
        <v>21.779</v>
      </c>
      <c r="F2151" s="1">
        <v>42279</v>
      </c>
    </row>
    <row r="2152" spans="1:6" x14ac:dyDescent="0.25">
      <c r="A2152">
        <v>2150</v>
      </c>
      <c r="B2152" t="s">
        <v>4293</v>
      </c>
      <c r="C2152" t="s">
        <v>4294</v>
      </c>
      <c r="D2152" t="s">
        <v>157</v>
      </c>
      <c r="E2152">
        <v>10.731</v>
      </c>
      <c r="F2152" s="1">
        <v>41411</v>
      </c>
    </row>
    <row r="2153" spans="1:6" x14ac:dyDescent="0.25">
      <c r="A2153">
        <v>2151</v>
      </c>
      <c r="B2153" t="s">
        <v>4295</v>
      </c>
      <c r="C2153" t="s">
        <v>4296</v>
      </c>
      <c r="D2153" t="s">
        <v>867</v>
      </c>
      <c r="E2153">
        <v>33.366</v>
      </c>
      <c r="F2153" s="1">
        <v>38239</v>
      </c>
    </row>
    <row r="2154" spans="1:6" x14ac:dyDescent="0.25">
      <c r="A2154">
        <v>2152</v>
      </c>
      <c r="B2154" t="s">
        <v>4297</v>
      </c>
      <c r="C2154" t="s">
        <v>4298</v>
      </c>
      <c r="D2154" t="s">
        <v>7</v>
      </c>
      <c r="E2154">
        <v>26.742000000000001</v>
      </c>
      <c r="F2154" s="1">
        <v>33863</v>
      </c>
    </row>
    <row r="2155" spans="1:6" x14ac:dyDescent="0.25">
      <c r="A2155">
        <v>2153</v>
      </c>
      <c r="B2155" t="s">
        <v>4299</v>
      </c>
      <c r="C2155" t="s">
        <v>4300</v>
      </c>
      <c r="D2155" t="s">
        <v>7</v>
      </c>
      <c r="E2155">
        <v>19.298999999999999</v>
      </c>
      <c r="F2155" s="1">
        <v>36516</v>
      </c>
    </row>
    <row r="2156" spans="1:6" x14ac:dyDescent="0.25">
      <c r="A2156">
        <v>2154</v>
      </c>
      <c r="B2156" t="s">
        <v>4301</v>
      </c>
      <c r="C2156" t="s">
        <v>4302</v>
      </c>
      <c r="D2156" t="s">
        <v>7</v>
      </c>
      <c r="E2156">
        <v>27.47</v>
      </c>
      <c r="F2156" s="1">
        <v>44155</v>
      </c>
    </row>
    <row r="2157" spans="1:6" x14ac:dyDescent="0.25">
      <c r="A2157">
        <v>2155</v>
      </c>
      <c r="B2157" t="s">
        <v>4303</v>
      </c>
      <c r="C2157" t="s">
        <v>4304</v>
      </c>
      <c r="D2157" t="s">
        <v>7</v>
      </c>
      <c r="E2157">
        <v>45.930999999999997</v>
      </c>
      <c r="F2157" s="1">
        <v>40753</v>
      </c>
    </row>
    <row r="2158" spans="1:6" x14ac:dyDescent="0.25">
      <c r="A2158">
        <v>2156</v>
      </c>
      <c r="B2158" t="s">
        <v>4305</v>
      </c>
      <c r="C2158" t="s">
        <v>4306</v>
      </c>
      <c r="D2158" t="s">
        <v>7</v>
      </c>
      <c r="E2158">
        <v>118.523</v>
      </c>
      <c r="F2158" s="1">
        <v>27067</v>
      </c>
    </row>
    <row r="2159" spans="1:6" x14ac:dyDescent="0.25">
      <c r="A2159">
        <v>2157</v>
      </c>
      <c r="B2159" t="s">
        <v>4307</v>
      </c>
      <c r="C2159" t="s">
        <v>4308</v>
      </c>
      <c r="D2159" t="s">
        <v>7</v>
      </c>
      <c r="E2159">
        <v>17.474</v>
      </c>
      <c r="F2159" s="1">
        <v>38604</v>
      </c>
    </row>
    <row r="2160" spans="1:6" x14ac:dyDescent="0.25">
      <c r="A2160">
        <v>2158</v>
      </c>
      <c r="B2160" t="s">
        <v>4309</v>
      </c>
      <c r="C2160" t="s">
        <v>4310</v>
      </c>
      <c r="D2160" t="s">
        <v>7</v>
      </c>
      <c r="E2160">
        <v>27.24</v>
      </c>
      <c r="F2160" s="1">
        <v>22628</v>
      </c>
    </row>
    <row r="2161" spans="1:6" x14ac:dyDescent="0.25">
      <c r="A2161">
        <v>2159</v>
      </c>
      <c r="B2161" t="s">
        <v>4311</v>
      </c>
      <c r="C2161" t="s">
        <v>4312</v>
      </c>
      <c r="D2161" t="s">
        <v>7</v>
      </c>
      <c r="E2161">
        <v>18.425000000000001</v>
      </c>
      <c r="F2161" s="1">
        <v>44882</v>
      </c>
    </row>
    <row r="2162" spans="1:6" x14ac:dyDescent="0.25">
      <c r="A2162">
        <v>2160</v>
      </c>
      <c r="B2162" t="s">
        <v>4313</v>
      </c>
      <c r="C2162" t="s">
        <v>4314</v>
      </c>
      <c r="D2162" t="s">
        <v>7</v>
      </c>
      <c r="E2162">
        <v>278.28500000000003</v>
      </c>
      <c r="F2162" s="1">
        <v>44384</v>
      </c>
    </row>
    <row r="2163" spans="1:6" x14ac:dyDescent="0.25">
      <c r="A2163">
        <v>2161</v>
      </c>
      <c r="B2163" t="s">
        <v>4315</v>
      </c>
      <c r="C2163" t="s">
        <v>4316</v>
      </c>
      <c r="D2163" t="s">
        <v>7</v>
      </c>
      <c r="E2163">
        <v>36.192</v>
      </c>
      <c r="F2163" s="1">
        <v>39731</v>
      </c>
    </row>
    <row r="2164" spans="1:6" x14ac:dyDescent="0.25">
      <c r="A2164">
        <v>2162</v>
      </c>
      <c r="B2164" t="s">
        <v>4317</v>
      </c>
      <c r="C2164" t="s">
        <v>4318</v>
      </c>
      <c r="D2164" t="s">
        <v>56</v>
      </c>
      <c r="E2164">
        <v>10.069000000000001</v>
      </c>
      <c r="F2164" s="1">
        <v>44253</v>
      </c>
    </row>
    <row r="2165" spans="1:6" x14ac:dyDescent="0.25">
      <c r="A2165">
        <v>2163</v>
      </c>
      <c r="B2165" t="s">
        <v>4319</v>
      </c>
      <c r="C2165" t="s">
        <v>4320</v>
      </c>
      <c r="D2165" t="s">
        <v>7</v>
      </c>
      <c r="E2165">
        <v>32.369999999999997</v>
      </c>
      <c r="F2165" s="1">
        <v>44336</v>
      </c>
    </row>
    <row r="2166" spans="1:6" x14ac:dyDescent="0.25">
      <c r="A2166">
        <v>2164</v>
      </c>
      <c r="B2166" t="s">
        <v>4321</v>
      </c>
      <c r="C2166" t="s">
        <v>4322</v>
      </c>
      <c r="D2166" t="s">
        <v>7</v>
      </c>
      <c r="E2166">
        <v>13.166</v>
      </c>
      <c r="F2166" s="1">
        <v>42636</v>
      </c>
    </row>
    <row r="2167" spans="1:6" x14ac:dyDescent="0.25">
      <c r="A2167">
        <v>2165</v>
      </c>
      <c r="B2167" t="s">
        <v>4323</v>
      </c>
      <c r="C2167" t="s">
        <v>4324</v>
      </c>
      <c r="D2167" t="s">
        <v>56</v>
      </c>
      <c r="E2167">
        <v>10.279</v>
      </c>
      <c r="F2167" s="1">
        <v>40626</v>
      </c>
    </row>
    <row r="2168" spans="1:6" x14ac:dyDescent="0.25">
      <c r="A2168">
        <v>2166</v>
      </c>
      <c r="B2168" t="s">
        <v>4325</v>
      </c>
      <c r="C2168" t="s">
        <v>4326</v>
      </c>
      <c r="D2168" t="s">
        <v>7</v>
      </c>
      <c r="E2168">
        <v>18.111000000000001</v>
      </c>
      <c r="F2168" s="1">
        <v>15277</v>
      </c>
    </row>
    <row r="2169" spans="1:6" x14ac:dyDescent="0.25">
      <c r="A2169">
        <v>2167</v>
      </c>
      <c r="B2169" t="s">
        <v>4327</v>
      </c>
      <c r="C2169" t="s">
        <v>4328</v>
      </c>
      <c r="D2169" t="s">
        <v>7</v>
      </c>
      <c r="E2169">
        <v>47.021000000000001</v>
      </c>
      <c r="F2169" s="1">
        <v>36616</v>
      </c>
    </row>
    <row r="2170" spans="1:6" x14ac:dyDescent="0.25">
      <c r="A2170">
        <v>2168</v>
      </c>
      <c r="B2170" t="s">
        <v>4329</v>
      </c>
      <c r="C2170" t="s">
        <v>4330</v>
      </c>
      <c r="D2170" t="s">
        <v>7</v>
      </c>
      <c r="E2170">
        <v>45.281999999999996</v>
      </c>
      <c r="F2170" s="1">
        <v>23370</v>
      </c>
    </row>
    <row r="2171" spans="1:6" x14ac:dyDescent="0.25">
      <c r="A2171">
        <v>2169</v>
      </c>
      <c r="B2171" t="s">
        <v>4331</v>
      </c>
      <c r="C2171" t="s">
        <v>4332</v>
      </c>
      <c r="D2171" t="s">
        <v>7</v>
      </c>
      <c r="E2171">
        <v>25.75</v>
      </c>
      <c r="F2171" s="1">
        <v>36182</v>
      </c>
    </row>
    <row r="2172" spans="1:6" x14ac:dyDescent="0.25">
      <c r="A2172">
        <v>2170</v>
      </c>
      <c r="B2172" t="s">
        <v>4333</v>
      </c>
      <c r="C2172" t="s">
        <v>4334</v>
      </c>
      <c r="D2172" t="s">
        <v>157</v>
      </c>
      <c r="E2172">
        <v>21.106999999999999</v>
      </c>
      <c r="F2172" s="1">
        <v>34836</v>
      </c>
    </row>
    <row r="2173" spans="1:6" x14ac:dyDescent="0.25">
      <c r="A2173">
        <v>2171</v>
      </c>
      <c r="B2173" t="s">
        <v>4335</v>
      </c>
      <c r="C2173" t="s">
        <v>4336</v>
      </c>
      <c r="D2173" t="s">
        <v>157</v>
      </c>
      <c r="E2173">
        <v>17.003</v>
      </c>
      <c r="F2173" s="1">
        <v>45140</v>
      </c>
    </row>
    <row r="2174" spans="1:6" x14ac:dyDescent="0.25">
      <c r="A2174">
        <v>2172</v>
      </c>
      <c r="B2174" t="s">
        <v>4337</v>
      </c>
      <c r="C2174" t="s">
        <v>4338</v>
      </c>
      <c r="D2174" t="s">
        <v>7</v>
      </c>
      <c r="E2174">
        <v>52.216999999999999</v>
      </c>
      <c r="F2174" s="1">
        <v>32479</v>
      </c>
    </row>
    <row r="2175" spans="1:6" x14ac:dyDescent="0.25">
      <c r="A2175">
        <v>2173</v>
      </c>
      <c r="B2175" t="s">
        <v>4339</v>
      </c>
      <c r="C2175" t="s">
        <v>4340</v>
      </c>
      <c r="D2175" t="s">
        <v>90</v>
      </c>
      <c r="E2175">
        <v>41.749000000000002</v>
      </c>
      <c r="F2175" s="1">
        <v>26380</v>
      </c>
    </row>
    <row r="2176" spans="1:6" x14ac:dyDescent="0.25">
      <c r="A2176">
        <v>2174</v>
      </c>
      <c r="B2176" t="s">
        <v>4341</v>
      </c>
      <c r="C2176" t="s">
        <v>4342</v>
      </c>
      <c r="D2176" t="s">
        <v>7</v>
      </c>
      <c r="E2176">
        <v>14.085000000000001</v>
      </c>
      <c r="F2176" s="1">
        <v>44519</v>
      </c>
    </row>
    <row r="2177" spans="1:6" x14ac:dyDescent="0.25">
      <c r="A2177">
        <v>2175</v>
      </c>
      <c r="B2177" t="s">
        <v>4343</v>
      </c>
      <c r="C2177" t="s">
        <v>4344</v>
      </c>
      <c r="D2177" t="s">
        <v>7</v>
      </c>
      <c r="E2177">
        <v>14.606999999999999</v>
      </c>
      <c r="F2177" s="1">
        <v>43021</v>
      </c>
    </row>
    <row r="2178" spans="1:6" x14ac:dyDescent="0.25">
      <c r="A2178">
        <v>2176</v>
      </c>
      <c r="B2178" t="s">
        <v>4345</v>
      </c>
      <c r="C2178" t="s">
        <v>4346</v>
      </c>
      <c r="D2178" t="s">
        <v>7</v>
      </c>
      <c r="E2178">
        <v>31.413</v>
      </c>
      <c r="F2178" s="1">
        <v>28195</v>
      </c>
    </row>
    <row r="2179" spans="1:6" x14ac:dyDescent="0.25">
      <c r="A2179">
        <v>2177</v>
      </c>
      <c r="B2179" t="s">
        <v>4347</v>
      </c>
      <c r="C2179" t="s">
        <v>4348</v>
      </c>
      <c r="D2179" t="s">
        <v>7</v>
      </c>
      <c r="E2179">
        <v>29.201000000000001</v>
      </c>
      <c r="F2179" s="1">
        <v>38625</v>
      </c>
    </row>
    <row r="2180" spans="1:6" x14ac:dyDescent="0.25">
      <c r="A2180">
        <v>2178</v>
      </c>
      <c r="B2180" t="s">
        <v>4349</v>
      </c>
      <c r="C2180" t="s">
        <v>4350</v>
      </c>
      <c r="D2180" t="s">
        <v>7</v>
      </c>
      <c r="E2180">
        <v>52.421999999999997</v>
      </c>
      <c r="F2180" s="1">
        <v>38329</v>
      </c>
    </row>
    <row r="2181" spans="1:6" x14ac:dyDescent="0.25">
      <c r="A2181">
        <v>2179</v>
      </c>
      <c r="B2181" t="s">
        <v>4351</v>
      </c>
      <c r="C2181" t="s">
        <v>4352</v>
      </c>
      <c r="D2181" t="s">
        <v>7</v>
      </c>
      <c r="E2181">
        <v>20.209</v>
      </c>
      <c r="F2181" s="1">
        <v>27334</v>
      </c>
    </row>
    <row r="2182" spans="1:6" x14ac:dyDescent="0.25">
      <c r="A2182">
        <v>2180</v>
      </c>
      <c r="B2182" t="s">
        <v>4353</v>
      </c>
      <c r="C2182" t="s">
        <v>4354</v>
      </c>
      <c r="D2182" t="s">
        <v>7</v>
      </c>
      <c r="E2182">
        <v>92.07</v>
      </c>
      <c r="F2182" s="1">
        <v>39221</v>
      </c>
    </row>
    <row r="2183" spans="1:6" x14ac:dyDescent="0.25">
      <c r="A2183">
        <v>2181</v>
      </c>
      <c r="B2183" t="s">
        <v>4355</v>
      </c>
      <c r="C2183" t="s">
        <v>4356</v>
      </c>
      <c r="D2183" t="s">
        <v>21</v>
      </c>
      <c r="E2183">
        <v>39.932000000000002</v>
      </c>
      <c r="F2183" s="1">
        <v>42574</v>
      </c>
    </row>
    <row r="2184" spans="1:6" x14ac:dyDescent="0.25">
      <c r="A2184">
        <v>2182</v>
      </c>
      <c r="B2184" t="s">
        <v>4357</v>
      </c>
      <c r="C2184" t="s">
        <v>4358</v>
      </c>
      <c r="D2184" t="s">
        <v>157</v>
      </c>
      <c r="E2184">
        <v>14.332000000000001</v>
      </c>
      <c r="F2184" s="1">
        <v>39995</v>
      </c>
    </row>
    <row r="2185" spans="1:6" x14ac:dyDescent="0.25">
      <c r="A2185">
        <v>2183</v>
      </c>
      <c r="B2185" t="s">
        <v>4359</v>
      </c>
      <c r="C2185" t="s">
        <v>4360</v>
      </c>
      <c r="D2185" t="s">
        <v>7</v>
      </c>
      <c r="E2185">
        <v>16.597000000000001</v>
      </c>
      <c r="F2185" s="1">
        <v>29924</v>
      </c>
    </row>
    <row r="2186" spans="1:6" x14ac:dyDescent="0.25">
      <c r="A2186">
        <v>2184</v>
      </c>
      <c r="B2186" t="s">
        <v>4361</v>
      </c>
      <c r="C2186" t="s">
        <v>4362</v>
      </c>
      <c r="D2186" t="s">
        <v>7</v>
      </c>
      <c r="E2186">
        <v>28.92</v>
      </c>
      <c r="F2186" s="1">
        <v>36055</v>
      </c>
    </row>
    <row r="2187" spans="1:6" x14ac:dyDescent="0.25">
      <c r="A2187">
        <v>2185</v>
      </c>
      <c r="B2187" t="s">
        <v>4363</v>
      </c>
      <c r="C2187" t="s">
        <v>4364</v>
      </c>
      <c r="D2187" t="s">
        <v>21</v>
      </c>
      <c r="E2187">
        <v>42.06</v>
      </c>
      <c r="F2187" s="1">
        <v>41083</v>
      </c>
    </row>
    <row r="2188" spans="1:6" x14ac:dyDescent="0.25">
      <c r="A2188">
        <v>2186</v>
      </c>
      <c r="B2188" t="s">
        <v>4365</v>
      </c>
      <c r="C2188" t="s">
        <v>4366</v>
      </c>
      <c r="D2188" t="s">
        <v>56</v>
      </c>
      <c r="E2188">
        <v>11.882</v>
      </c>
      <c r="F2188" s="1">
        <v>40471</v>
      </c>
    </row>
    <row r="2189" spans="1:6" x14ac:dyDescent="0.25">
      <c r="A2189">
        <v>2187</v>
      </c>
      <c r="B2189" t="s">
        <v>4367</v>
      </c>
      <c r="C2189" t="s">
        <v>4368</v>
      </c>
      <c r="D2189" t="s">
        <v>412</v>
      </c>
      <c r="E2189">
        <v>21.187999999999999</v>
      </c>
      <c r="F2189" s="1">
        <v>32000</v>
      </c>
    </row>
    <row r="2190" spans="1:6" x14ac:dyDescent="0.25">
      <c r="A2190">
        <v>2188</v>
      </c>
      <c r="B2190" t="s">
        <v>4369</v>
      </c>
      <c r="C2190" t="s">
        <v>4370</v>
      </c>
      <c r="D2190" t="s">
        <v>7</v>
      </c>
      <c r="E2190">
        <v>91.105000000000004</v>
      </c>
      <c r="F2190" s="1">
        <v>45138</v>
      </c>
    </row>
    <row r="2191" spans="1:6" x14ac:dyDescent="0.25">
      <c r="A2191">
        <v>2189</v>
      </c>
      <c r="B2191" t="s">
        <v>4371</v>
      </c>
      <c r="C2191" t="s">
        <v>4372</v>
      </c>
      <c r="D2191" t="s">
        <v>26</v>
      </c>
      <c r="E2191">
        <v>18.72</v>
      </c>
      <c r="F2191" s="1">
        <v>42620</v>
      </c>
    </row>
    <row r="2192" spans="1:6" x14ac:dyDescent="0.25">
      <c r="A2192">
        <v>2190</v>
      </c>
      <c r="B2192" t="s">
        <v>4373</v>
      </c>
      <c r="C2192" t="s">
        <v>4374</v>
      </c>
      <c r="D2192" t="s">
        <v>39</v>
      </c>
      <c r="E2192">
        <v>26.420999999999999</v>
      </c>
      <c r="F2192" s="1">
        <v>27011</v>
      </c>
    </row>
    <row r="2193" spans="1:6" x14ac:dyDescent="0.25">
      <c r="A2193">
        <v>2191</v>
      </c>
      <c r="B2193" t="s">
        <v>4375</v>
      </c>
      <c r="C2193" t="s">
        <v>4376</v>
      </c>
      <c r="D2193" t="s">
        <v>7</v>
      </c>
      <c r="E2193">
        <v>15.590999999999999</v>
      </c>
      <c r="F2193" s="1">
        <v>23551</v>
      </c>
    </row>
    <row r="2194" spans="1:6" x14ac:dyDescent="0.25">
      <c r="A2194">
        <v>2192</v>
      </c>
      <c r="B2194" t="s">
        <v>4377</v>
      </c>
      <c r="C2194" t="s">
        <v>4378</v>
      </c>
      <c r="D2194" t="s">
        <v>7</v>
      </c>
      <c r="E2194">
        <v>20.574999999999999</v>
      </c>
      <c r="F2194" s="1">
        <v>42293</v>
      </c>
    </row>
    <row r="2195" spans="1:6" x14ac:dyDescent="0.25">
      <c r="A2195">
        <v>2193</v>
      </c>
      <c r="B2195" t="s">
        <v>4379</v>
      </c>
      <c r="C2195" t="s">
        <v>4380</v>
      </c>
      <c r="D2195" t="s">
        <v>7</v>
      </c>
      <c r="E2195">
        <v>14.307</v>
      </c>
      <c r="F2195" s="1">
        <v>16985</v>
      </c>
    </row>
    <row r="2196" spans="1:6" x14ac:dyDescent="0.25">
      <c r="A2196">
        <v>2194</v>
      </c>
      <c r="B2196" t="s">
        <v>4381</v>
      </c>
      <c r="C2196" t="s">
        <v>4382</v>
      </c>
      <c r="D2196" t="s">
        <v>7</v>
      </c>
      <c r="E2196">
        <v>12.131</v>
      </c>
      <c r="F2196" s="1">
        <v>38524</v>
      </c>
    </row>
    <row r="2197" spans="1:6" x14ac:dyDescent="0.25">
      <c r="A2197">
        <v>2195</v>
      </c>
      <c r="B2197" t="s">
        <v>4383</v>
      </c>
      <c r="C2197" t="s">
        <v>4384</v>
      </c>
      <c r="D2197" t="s">
        <v>7</v>
      </c>
      <c r="E2197">
        <v>14.916</v>
      </c>
      <c r="F2197" s="1">
        <v>39757</v>
      </c>
    </row>
    <row r="2198" spans="1:6" x14ac:dyDescent="0.25">
      <c r="A2198">
        <v>2196</v>
      </c>
      <c r="B2198" t="s">
        <v>4385</v>
      </c>
      <c r="C2198" t="s">
        <v>4386</v>
      </c>
      <c r="D2198" t="s">
        <v>7</v>
      </c>
      <c r="E2198">
        <v>25.759</v>
      </c>
      <c r="F2198" s="1">
        <v>43013</v>
      </c>
    </row>
    <row r="2199" spans="1:6" x14ac:dyDescent="0.25">
      <c r="A2199">
        <v>2197</v>
      </c>
      <c r="B2199" t="s">
        <v>4387</v>
      </c>
      <c r="C2199" t="s">
        <v>4388</v>
      </c>
      <c r="D2199" t="s">
        <v>7</v>
      </c>
      <c r="E2199">
        <v>19.783000000000001</v>
      </c>
      <c r="F2199" s="1">
        <v>41312</v>
      </c>
    </row>
    <row r="2200" spans="1:6" x14ac:dyDescent="0.25">
      <c r="A2200">
        <v>2198</v>
      </c>
      <c r="B2200" t="s">
        <v>4389</v>
      </c>
      <c r="C2200" t="s">
        <v>4390</v>
      </c>
      <c r="D2200" t="s">
        <v>7</v>
      </c>
      <c r="E2200">
        <v>22.536000000000001</v>
      </c>
      <c r="F2200" s="1">
        <v>39904</v>
      </c>
    </row>
    <row r="2201" spans="1:6" x14ac:dyDescent="0.25">
      <c r="A2201">
        <v>2199</v>
      </c>
      <c r="B2201" t="s">
        <v>4391</v>
      </c>
      <c r="C2201" t="s">
        <v>4392</v>
      </c>
      <c r="D2201" t="s">
        <v>7</v>
      </c>
      <c r="E2201">
        <v>21.28</v>
      </c>
      <c r="F2201" s="1">
        <v>39060</v>
      </c>
    </row>
    <row r="2202" spans="1:6" x14ac:dyDescent="0.25">
      <c r="A2202">
        <v>2200</v>
      </c>
      <c r="B2202" t="s">
        <v>4393</v>
      </c>
      <c r="C2202" t="s">
        <v>4394</v>
      </c>
      <c r="D2202" t="s">
        <v>7</v>
      </c>
      <c r="E2202">
        <v>65.935000000000002</v>
      </c>
      <c r="F2202" s="1">
        <v>39161</v>
      </c>
    </row>
    <row r="2203" spans="1:6" x14ac:dyDescent="0.25">
      <c r="A2203">
        <v>2201</v>
      </c>
      <c r="B2203" t="s">
        <v>4395</v>
      </c>
      <c r="C2203" t="s">
        <v>4396</v>
      </c>
      <c r="D2203" t="s">
        <v>7</v>
      </c>
      <c r="E2203">
        <v>52.45</v>
      </c>
      <c r="F2203" s="1">
        <v>27556</v>
      </c>
    </row>
    <row r="2204" spans="1:6" x14ac:dyDescent="0.25">
      <c r="A2204">
        <v>2202</v>
      </c>
      <c r="B2204" t="s">
        <v>4397</v>
      </c>
      <c r="C2204" t="s">
        <v>4398</v>
      </c>
      <c r="D2204" t="s">
        <v>7</v>
      </c>
      <c r="E2204">
        <v>99.968999999999994</v>
      </c>
      <c r="F2204" s="1">
        <v>43070</v>
      </c>
    </row>
    <row r="2205" spans="1:6" x14ac:dyDescent="0.25">
      <c r="A2205">
        <v>2203</v>
      </c>
      <c r="B2205" t="s">
        <v>4399</v>
      </c>
      <c r="C2205" t="s">
        <v>4400</v>
      </c>
      <c r="D2205" t="s">
        <v>7</v>
      </c>
      <c r="E2205">
        <v>110.236</v>
      </c>
      <c r="F2205" s="1">
        <v>41598</v>
      </c>
    </row>
    <row r="2206" spans="1:6" x14ac:dyDescent="0.25">
      <c r="A2206">
        <v>2204</v>
      </c>
      <c r="B2206" t="s">
        <v>4401</v>
      </c>
      <c r="C2206" t="s">
        <v>4402</v>
      </c>
      <c r="D2206" t="s">
        <v>7</v>
      </c>
      <c r="E2206">
        <v>9.6509999999999998</v>
      </c>
      <c r="F2206" s="1">
        <v>40653</v>
      </c>
    </row>
    <row r="2207" spans="1:6" x14ac:dyDescent="0.25">
      <c r="A2207">
        <v>2205</v>
      </c>
      <c r="B2207" t="s">
        <v>4403</v>
      </c>
      <c r="C2207" t="s">
        <v>4404</v>
      </c>
      <c r="D2207" t="s">
        <v>7</v>
      </c>
      <c r="E2207">
        <v>46.906999999999996</v>
      </c>
      <c r="F2207" s="1">
        <v>21327</v>
      </c>
    </row>
    <row r="2208" spans="1:6" x14ac:dyDescent="0.25">
      <c r="A2208">
        <v>2206</v>
      </c>
      <c r="B2208" t="s">
        <v>4253</v>
      </c>
      <c r="C2208" t="s">
        <v>4405</v>
      </c>
      <c r="D2208" t="s">
        <v>7</v>
      </c>
      <c r="E2208">
        <v>15.467000000000001</v>
      </c>
      <c r="F2208" s="1">
        <v>39583</v>
      </c>
    </row>
    <row r="2209" spans="1:6" x14ac:dyDescent="0.25">
      <c r="A2209">
        <v>2207</v>
      </c>
      <c r="B2209" t="s">
        <v>4406</v>
      </c>
      <c r="C2209" t="s">
        <v>4407</v>
      </c>
      <c r="D2209" t="s">
        <v>7</v>
      </c>
      <c r="E2209">
        <v>40.371000000000002</v>
      </c>
      <c r="F2209" s="1">
        <v>36511</v>
      </c>
    </row>
    <row r="2210" spans="1:6" x14ac:dyDescent="0.25">
      <c r="A2210">
        <v>2208</v>
      </c>
      <c r="B2210" t="s">
        <v>4408</v>
      </c>
      <c r="C2210" t="s">
        <v>4409</v>
      </c>
      <c r="D2210" t="s">
        <v>21</v>
      </c>
      <c r="E2210">
        <v>15.010999999999999</v>
      </c>
      <c r="F2210" s="1">
        <v>37870</v>
      </c>
    </row>
    <row r="2211" spans="1:6" x14ac:dyDescent="0.25">
      <c r="A2211">
        <v>2209</v>
      </c>
      <c r="B2211" t="s">
        <v>4410</v>
      </c>
      <c r="C2211" t="s">
        <v>4411</v>
      </c>
      <c r="D2211" t="s">
        <v>56</v>
      </c>
      <c r="E2211">
        <v>32.765999999999998</v>
      </c>
      <c r="F2211" s="1">
        <v>43035</v>
      </c>
    </row>
    <row r="2212" spans="1:6" x14ac:dyDescent="0.25">
      <c r="A2212">
        <v>2210</v>
      </c>
      <c r="B2212" t="s">
        <v>4412</v>
      </c>
      <c r="C2212" t="s">
        <v>4413</v>
      </c>
      <c r="D2212" t="s">
        <v>7</v>
      </c>
      <c r="E2212">
        <v>11.992000000000001</v>
      </c>
      <c r="F2212" s="1">
        <v>38600</v>
      </c>
    </row>
    <row r="2213" spans="1:6" x14ac:dyDescent="0.25">
      <c r="A2213">
        <v>2211</v>
      </c>
      <c r="B2213" t="s">
        <v>4414</v>
      </c>
      <c r="C2213" t="s">
        <v>4415</v>
      </c>
      <c r="D2213" t="s">
        <v>7</v>
      </c>
      <c r="E2213">
        <v>2706.0720000000001</v>
      </c>
      <c r="F2213" s="1">
        <v>45378</v>
      </c>
    </row>
    <row r="2214" spans="1:6" x14ac:dyDescent="0.25">
      <c r="A2214">
        <v>2212</v>
      </c>
      <c r="B2214" t="s">
        <v>4416</v>
      </c>
      <c r="C2214" t="s">
        <v>4417</v>
      </c>
      <c r="D2214" t="s">
        <v>7</v>
      </c>
      <c r="E2214">
        <v>183.601</v>
      </c>
      <c r="F2214" s="1">
        <v>43776</v>
      </c>
    </row>
    <row r="2215" spans="1:6" x14ac:dyDescent="0.25">
      <c r="A2215">
        <v>2213</v>
      </c>
      <c r="B2215" t="s">
        <v>4418</v>
      </c>
      <c r="C2215" t="s">
        <v>4419</v>
      </c>
      <c r="D2215" t="s">
        <v>7</v>
      </c>
      <c r="E2215">
        <v>18.184000000000001</v>
      </c>
      <c r="F2215" s="1">
        <v>42873</v>
      </c>
    </row>
    <row r="2216" spans="1:6" x14ac:dyDescent="0.25">
      <c r="A2216">
        <v>2214</v>
      </c>
      <c r="B2216" t="s">
        <v>4420</v>
      </c>
      <c r="C2216" t="s">
        <v>4421</v>
      </c>
      <c r="D2216" t="s">
        <v>7</v>
      </c>
      <c r="E2216">
        <v>37.26</v>
      </c>
      <c r="F2216" s="1">
        <v>40944</v>
      </c>
    </row>
    <row r="2217" spans="1:6" x14ac:dyDescent="0.25">
      <c r="A2217">
        <v>2215</v>
      </c>
      <c r="B2217" t="s">
        <v>4422</v>
      </c>
      <c r="C2217" t="s">
        <v>4423</v>
      </c>
      <c r="D2217" t="s">
        <v>7</v>
      </c>
      <c r="E2217">
        <v>11.153</v>
      </c>
      <c r="F2217" s="1">
        <v>40292</v>
      </c>
    </row>
    <row r="2218" spans="1:6" x14ac:dyDescent="0.25">
      <c r="A2218">
        <v>2216</v>
      </c>
      <c r="B2218" t="s">
        <v>4424</v>
      </c>
      <c r="C2218" t="s">
        <v>4425</v>
      </c>
      <c r="D2218" t="s">
        <v>21</v>
      </c>
      <c r="E2218">
        <v>55.08</v>
      </c>
      <c r="F2218" s="1">
        <v>34895</v>
      </c>
    </row>
    <row r="2219" spans="1:6" x14ac:dyDescent="0.25">
      <c r="A2219">
        <v>2217</v>
      </c>
      <c r="B2219" t="s">
        <v>4426</v>
      </c>
      <c r="C2219" t="s">
        <v>4427</v>
      </c>
      <c r="D2219" t="s">
        <v>157</v>
      </c>
      <c r="E2219">
        <v>24.844000000000001</v>
      </c>
      <c r="F2219" s="1">
        <v>31511</v>
      </c>
    </row>
    <row r="2220" spans="1:6" x14ac:dyDescent="0.25">
      <c r="A2220">
        <v>2218</v>
      </c>
      <c r="B2220" t="s">
        <v>4428</v>
      </c>
      <c r="C2220" t="s">
        <v>4429</v>
      </c>
      <c r="D2220" t="s">
        <v>1099</v>
      </c>
      <c r="E2220">
        <v>11.43</v>
      </c>
      <c r="F2220" s="1">
        <v>41572</v>
      </c>
    </row>
    <row r="2221" spans="1:6" x14ac:dyDescent="0.25">
      <c r="A2221">
        <v>2219</v>
      </c>
      <c r="B2221" t="s">
        <v>4430</v>
      </c>
      <c r="C2221" t="s">
        <v>4431</v>
      </c>
      <c r="D2221" t="s">
        <v>7</v>
      </c>
      <c r="E2221">
        <v>21.11</v>
      </c>
      <c r="F2221" s="1">
        <v>34782</v>
      </c>
    </row>
    <row r="2222" spans="1:6" x14ac:dyDescent="0.25">
      <c r="A2222">
        <v>2220</v>
      </c>
      <c r="B2222" t="s">
        <v>4432</v>
      </c>
      <c r="C2222" t="s">
        <v>4433</v>
      </c>
      <c r="D2222" t="s">
        <v>7</v>
      </c>
      <c r="E2222">
        <v>47.103000000000002</v>
      </c>
      <c r="F2222" s="1">
        <v>45030</v>
      </c>
    </row>
    <row r="2223" spans="1:6" x14ac:dyDescent="0.25">
      <c r="A2223">
        <v>2221</v>
      </c>
      <c r="B2223" t="s">
        <v>4434</v>
      </c>
      <c r="C2223" t="s">
        <v>4435</v>
      </c>
      <c r="D2223" t="s">
        <v>7</v>
      </c>
      <c r="E2223">
        <v>23.061</v>
      </c>
      <c r="F2223" s="1">
        <v>11436</v>
      </c>
    </row>
    <row r="2224" spans="1:6" x14ac:dyDescent="0.25">
      <c r="A2224">
        <v>2222</v>
      </c>
      <c r="B2224" t="s">
        <v>4436</v>
      </c>
      <c r="C2224" t="s">
        <v>4437</v>
      </c>
      <c r="D2224" t="s">
        <v>157</v>
      </c>
      <c r="E2224">
        <v>14.009</v>
      </c>
      <c r="F2224" s="1">
        <v>25922</v>
      </c>
    </row>
    <row r="2225" spans="1:6" x14ac:dyDescent="0.25">
      <c r="A2225">
        <v>2223</v>
      </c>
      <c r="B2225" t="s">
        <v>4438</v>
      </c>
      <c r="C2225" t="s">
        <v>4439</v>
      </c>
      <c r="D2225" t="s">
        <v>7</v>
      </c>
      <c r="E2225">
        <v>20.536000000000001</v>
      </c>
      <c r="F2225" s="1">
        <v>32855</v>
      </c>
    </row>
    <row r="2226" spans="1:6" x14ac:dyDescent="0.25">
      <c r="A2226">
        <v>2224</v>
      </c>
      <c r="B2226" t="s">
        <v>4440</v>
      </c>
      <c r="C2226" t="s">
        <v>4441</v>
      </c>
      <c r="D2226" t="s">
        <v>7</v>
      </c>
      <c r="E2226">
        <v>31.04</v>
      </c>
      <c r="F2226" s="1">
        <v>44470</v>
      </c>
    </row>
    <row r="2227" spans="1:6" x14ac:dyDescent="0.25">
      <c r="A2227">
        <v>2225</v>
      </c>
      <c r="B2227" t="s">
        <v>4442</v>
      </c>
      <c r="C2227" t="s">
        <v>4443</v>
      </c>
      <c r="D2227" t="s">
        <v>21</v>
      </c>
      <c r="E2227">
        <v>29.675999999999998</v>
      </c>
      <c r="F2227" s="1">
        <v>41230</v>
      </c>
    </row>
    <row r="2228" spans="1:6" x14ac:dyDescent="0.25">
      <c r="A2228">
        <v>2226</v>
      </c>
      <c r="B2228" t="s">
        <v>4444</v>
      </c>
      <c r="C2228" t="s">
        <v>4445</v>
      </c>
      <c r="D2228" t="s">
        <v>2429</v>
      </c>
      <c r="E2228">
        <v>20.145</v>
      </c>
      <c r="F2228" s="1">
        <v>40781</v>
      </c>
    </row>
    <row r="2229" spans="1:6" x14ac:dyDescent="0.25">
      <c r="A2229">
        <v>2227</v>
      </c>
      <c r="B2229" t="s">
        <v>4446</v>
      </c>
      <c r="C2229" t="s">
        <v>4447</v>
      </c>
      <c r="D2229" t="s">
        <v>7</v>
      </c>
      <c r="E2229">
        <v>18.765000000000001</v>
      </c>
      <c r="F2229" s="1">
        <v>40268</v>
      </c>
    </row>
    <row r="2230" spans="1:6" x14ac:dyDescent="0.25">
      <c r="A2230">
        <v>2228</v>
      </c>
      <c r="B2230" t="s">
        <v>4448</v>
      </c>
      <c r="C2230" t="s">
        <v>4449</v>
      </c>
      <c r="D2230" t="s">
        <v>7</v>
      </c>
      <c r="E2230">
        <v>11.997</v>
      </c>
      <c r="F2230" s="1">
        <v>32106</v>
      </c>
    </row>
    <row r="2231" spans="1:6" x14ac:dyDescent="0.25">
      <c r="A2231">
        <v>2229</v>
      </c>
      <c r="B2231" t="s">
        <v>4450</v>
      </c>
      <c r="C2231" t="s">
        <v>4451</v>
      </c>
      <c r="D2231" t="s">
        <v>2655</v>
      </c>
      <c r="E2231">
        <v>32.040999999999997</v>
      </c>
      <c r="F2231" s="1">
        <v>45183</v>
      </c>
    </row>
    <row r="2232" spans="1:6" x14ac:dyDescent="0.25">
      <c r="A2232">
        <v>2230</v>
      </c>
      <c r="B2232" t="s">
        <v>4452</v>
      </c>
      <c r="C2232" t="s">
        <v>4453</v>
      </c>
      <c r="D2232" t="s">
        <v>7</v>
      </c>
      <c r="E2232">
        <v>236.28200000000001</v>
      </c>
      <c r="F2232" s="1">
        <v>42984</v>
      </c>
    </row>
    <row r="2233" spans="1:6" x14ac:dyDescent="0.25">
      <c r="A2233">
        <v>2231</v>
      </c>
      <c r="B2233" t="s">
        <v>4454</v>
      </c>
      <c r="C2233" t="s">
        <v>4455</v>
      </c>
      <c r="D2233" t="s">
        <v>7</v>
      </c>
      <c r="E2233">
        <v>20.271999999999998</v>
      </c>
      <c r="F2233" s="1">
        <v>35048</v>
      </c>
    </row>
    <row r="2234" spans="1:6" x14ac:dyDescent="0.25">
      <c r="A2234">
        <v>2232</v>
      </c>
      <c r="B2234" t="s">
        <v>4456</v>
      </c>
      <c r="C2234" t="s">
        <v>4457</v>
      </c>
      <c r="D2234" t="s">
        <v>7</v>
      </c>
      <c r="E2234">
        <v>14.728999999999999</v>
      </c>
      <c r="F2234" s="1">
        <v>15032</v>
      </c>
    </row>
    <row r="2235" spans="1:6" x14ac:dyDescent="0.25">
      <c r="A2235">
        <v>2233</v>
      </c>
      <c r="B2235" t="s">
        <v>4458</v>
      </c>
      <c r="C2235" t="s">
        <v>4459</v>
      </c>
      <c r="D2235" t="s">
        <v>157</v>
      </c>
      <c r="E2235">
        <v>19.952000000000002</v>
      </c>
      <c r="F2235" s="1">
        <v>29880</v>
      </c>
    </row>
    <row r="2236" spans="1:6" x14ac:dyDescent="0.25">
      <c r="A2236">
        <v>2234</v>
      </c>
      <c r="B2236" t="s">
        <v>4460</v>
      </c>
      <c r="C2236" t="s">
        <v>4461</v>
      </c>
      <c r="D2236" t="s">
        <v>7</v>
      </c>
      <c r="E2236">
        <v>88.037000000000006</v>
      </c>
      <c r="F2236" s="1">
        <v>16771</v>
      </c>
    </row>
    <row r="2237" spans="1:6" x14ac:dyDescent="0.25">
      <c r="A2237">
        <v>2235</v>
      </c>
      <c r="B2237" t="s">
        <v>4462</v>
      </c>
      <c r="C2237" t="s">
        <v>4463</v>
      </c>
      <c r="D2237" t="s">
        <v>21</v>
      </c>
      <c r="E2237">
        <v>26.907</v>
      </c>
      <c r="F2237" s="1">
        <v>38554</v>
      </c>
    </row>
    <row r="2238" spans="1:6" x14ac:dyDescent="0.25">
      <c r="A2238">
        <v>2236</v>
      </c>
      <c r="B2238" t="s">
        <v>4464</v>
      </c>
      <c r="C2238" t="s">
        <v>4465</v>
      </c>
      <c r="D2238" t="s">
        <v>157</v>
      </c>
      <c r="E2238">
        <v>18.667999999999999</v>
      </c>
      <c r="F2238" s="1">
        <v>37881</v>
      </c>
    </row>
    <row r="2239" spans="1:6" x14ac:dyDescent="0.25">
      <c r="A2239">
        <v>2237</v>
      </c>
      <c r="B2239" t="s">
        <v>4466</v>
      </c>
      <c r="C2239" t="s">
        <v>4467</v>
      </c>
      <c r="D2239" t="s">
        <v>7</v>
      </c>
      <c r="E2239">
        <v>50.137</v>
      </c>
      <c r="F2239" s="1">
        <v>29474</v>
      </c>
    </row>
    <row r="2240" spans="1:6" x14ac:dyDescent="0.25">
      <c r="A2240">
        <v>2238</v>
      </c>
      <c r="B2240" t="s">
        <v>4468</v>
      </c>
      <c r="C2240" t="s">
        <v>4469</v>
      </c>
      <c r="D2240" t="s">
        <v>7</v>
      </c>
      <c r="E2240">
        <v>26.536999999999999</v>
      </c>
      <c r="F2240" s="1">
        <v>32107</v>
      </c>
    </row>
    <row r="2241" spans="1:6" x14ac:dyDescent="0.25">
      <c r="A2241">
        <v>2239</v>
      </c>
      <c r="B2241" t="s">
        <v>4470</v>
      </c>
      <c r="C2241" t="s">
        <v>4471</v>
      </c>
      <c r="D2241" t="s">
        <v>7</v>
      </c>
      <c r="E2241">
        <v>20.148</v>
      </c>
      <c r="F2241" s="1">
        <v>41524</v>
      </c>
    </row>
    <row r="2242" spans="1:6" x14ac:dyDescent="0.25">
      <c r="A2242">
        <v>2240</v>
      </c>
      <c r="B2242" t="s">
        <v>4472</v>
      </c>
      <c r="C2242" t="s">
        <v>4473</v>
      </c>
      <c r="D2242" t="s">
        <v>7</v>
      </c>
      <c r="E2242">
        <v>14.683</v>
      </c>
      <c r="F2242" s="1">
        <v>40823</v>
      </c>
    </row>
    <row r="2243" spans="1:6" x14ac:dyDescent="0.25">
      <c r="A2243">
        <v>2241</v>
      </c>
      <c r="B2243" t="s">
        <v>4474</v>
      </c>
      <c r="C2243" t="s">
        <v>4475</v>
      </c>
      <c r="D2243" t="s">
        <v>65</v>
      </c>
      <c r="E2243">
        <v>11.816000000000001</v>
      </c>
      <c r="F2243" s="1">
        <v>40788</v>
      </c>
    </row>
    <row r="2244" spans="1:6" x14ac:dyDescent="0.25">
      <c r="A2244">
        <v>2242</v>
      </c>
      <c r="B2244" t="s">
        <v>4476</v>
      </c>
      <c r="C2244" t="s">
        <v>4477</v>
      </c>
      <c r="D2244" t="s">
        <v>7</v>
      </c>
      <c r="E2244">
        <v>49.642000000000003</v>
      </c>
      <c r="F2244" s="1">
        <v>41206</v>
      </c>
    </row>
    <row r="2245" spans="1:6" x14ac:dyDescent="0.25">
      <c r="A2245">
        <v>2243</v>
      </c>
      <c r="B2245" t="s">
        <v>4478</v>
      </c>
      <c r="C2245" t="s">
        <v>4479</v>
      </c>
      <c r="D2245" t="s">
        <v>21</v>
      </c>
      <c r="E2245">
        <v>47.042999999999999</v>
      </c>
      <c r="F2245" s="1">
        <v>40026</v>
      </c>
    </row>
    <row r="2246" spans="1:6" x14ac:dyDescent="0.25">
      <c r="A2246">
        <v>2244</v>
      </c>
      <c r="B2246" t="s">
        <v>4480</v>
      </c>
      <c r="C2246" t="s">
        <v>4481</v>
      </c>
      <c r="D2246" t="s">
        <v>7</v>
      </c>
      <c r="E2246">
        <v>17.206</v>
      </c>
      <c r="F2246" s="1">
        <v>31065</v>
      </c>
    </row>
    <row r="2247" spans="1:6" x14ac:dyDescent="0.25">
      <c r="A2247">
        <v>2245</v>
      </c>
      <c r="B2247" t="s">
        <v>4014</v>
      </c>
      <c r="C2247" t="s">
        <v>4482</v>
      </c>
      <c r="D2247" t="s">
        <v>157</v>
      </c>
      <c r="E2247">
        <v>14.284000000000001</v>
      </c>
      <c r="F2247" s="1">
        <v>40345</v>
      </c>
    </row>
    <row r="2248" spans="1:6" x14ac:dyDescent="0.25">
      <c r="A2248">
        <v>2246</v>
      </c>
      <c r="B2248" t="s">
        <v>4483</v>
      </c>
      <c r="C2248" t="s">
        <v>4484</v>
      </c>
      <c r="D2248" t="s">
        <v>157</v>
      </c>
      <c r="E2248">
        <v>17.515000000000001</v>
      </c>
      <c r="F2248" s="1">
        <v>29481</v>
      </c>
    </row>
    <row r="2249" spans="1:6" x14ac:dyDescent="0.25">
      <c r="A2249">
        <v>2247</v>
      </c>
      <c r="B2249" t="s">
        <v>4485</v>
      </c>
      <c r="C2249" t="s">
        <v>4486</v>
      </c>
      <c r="D2249" t="s">
        <v>157</v>
      </c>
      <c r="E2249">
        <v>21.841000000000001</v>
      </c>
      <c r="F2249" s="1">
        <v>28060</v>
      </c>
    </row>
    <row r="2250" spans="1:6" x14ac:dyDescent="0.25">
      <c r="A2250">
        <v>2248</v>
      </c>
      <c r="B2250" t="s">
        <v>4487</v>
      </c>
      <c r="C2250" t="s">
        <v>4488</v>
      </c>
      <c r="D2250" t="s">
        <v>7</v>
      </c>
      <c r="E2250">
        <v>45.96</v>
      </c>
      <c r="F2250" s="1">
        <v>42719</v>
      </c>
    </row>
    <row r="2251" spans="1:6" x14ac:dyDescent="0.25">
      <c r="A2251">
        <v>2249</v>
      </c>
      <c r="B2251" t="s">
        <v>4489</v>
      </c>
      <c r="C2251" t="s">
        <v>4490</v>
      </c>
      <c r="D2251" t="s">
        <v>7</v>
      </c>
      <c r="E2251">
        <v>43.448</v>
      </c>
      <c r="F2251" s="1">
        <v>41536</v>
      </c>
    </row>
    <row r="2252" spans="1:6" x14ac:dyDescent="0.25">
      <c r="A2252">
        <v>2250</v>
      </c>
      <c r="B2252" t="s">
        <v>4491</v>
      </c>
      <c r="C2252" t="s">
        <v>4492</v>
      </c>
      <c r="D2252" t="s">
        <v>7</v>
      </c>
      <c r="E2252">
        <v>103.422</v>
      </c>
      <c r="F2252" s="1">
        <v>40367</v>
      </c>
    </row>
    <row r="2253" spans="1:6" x14ac:dyDescent="0.25">
      <c r="A2253">
        <v>2251</v>
      </c>
      <c r="B2253" t="s">
        <v>4493</v>
      </c>
      <c r="C2253" t="s">
        <v>4494</v>
      </c>
      <c r="D2253" t="s">
        <v>7</v>
      </c>
      <c r="E2253">
        <v>21.309000000000001</v>
      </c>
      <c r="F2253" s="1">
        <v>43153</v>
      </c>
    </row>
    <row r="2254" spans="1:6" x14ac:dyDescent="0.25">
      <c r="A2254">
        <v>2252</v>
      </c>
      <c r="B2254" t="s">
        <v>4495</v>
      </c>
      <c r="C2254" t="s">
        <v>4496</v>
      </c>
      <c r="D2254" t="s">
        <v>7</v>
      </c>
      <c r="E2254">
        <v>85.165000000000006</v>
      </c>
      <c r="F2254" s="1">
        <v>42095</v>
      </c>
    </row>
    <row r="2255" spans="1:6" x14ac:dyDescent="0.25">
      <c r="A2255">
        <v>2253</v>
      </c>
      <c r="B2255" t="s">
        <v>4497</v>
      </c>
      <c r="C2255" t="s">
        <v>4498</v>
      </c>
      <c r="D2255" t="s">
        <v>7</v>
      </c>
      <c r="E2255">
        <v>28.678000000000001</v>
      </c>
      <c r="F2255" s="1">
        <v>39342</v>
      </c>
    </row>
    <row r="2256" spans="1:6" x14ac:dyDescent="0.25">
      <c r="A2256">
        <v>2254</v>
      </c>
      <c r="B2256" t="s">
        <v>4499</v>
      </c>
      <c r="C2256" t="s">
        <v>4500</v>
      </c>
      <c r="D2256" t="s">
        <v>7</v>
      </c>
      <c r="E2256">
        <v>20.062999999999999</v>
      </c>
      <c r="F2256" s="1">
        <v>41620</v>
      </c>
    </row>
    <row r="2257" spans="1:6" x14ac:dyDescent="0.25">
      <c r="A2257">
        <v>2255</v>
      </c>
      <c r="B2257" t="s">
        <v>4501</v>
      </c>
      <c r="C2257" t="s">
        <v>4502</v>
      </c>
      <c r="D2257" t="s">
        <v>7</v>
      </c>
      <c r="E2257">
        <v>26.369</v>
      </c>
      <c r="F2257" s="1">
        <v>32291</v>
      </c>
    </row>
    <row r="2258" spans="1:6" x14ac:dyDescent="0.25">
      <c r="A2258">
        <v>2256</v>
      </c>
      <c r="B2258" t="s">
        <v>4503</v>
      </c>
      <c r="C2258" t="s">
        <v>4504</v>
      </c>
      <c r="D2258" t="s">
        <v>7</v>
      </c>
      <c r="E2258">
        <v>23.984999999999999</v>
      </c>
      <c r="F2258" s="1">
        <v>36644</v>
      </c>
    </row>
    <row r="2259" spans="1:6" x14ac:dyDescent="0.25">
      <c r="A2259">
        <v>2257</v>
      </c>
      <c r="B2259" t="s">
        <v>4505</v>
      </c>
      <c r="C2259" t="s">
        <v>4506</v>
      </c>
      <c r="D2259" t="s">
        <v>7</v>
      </c>
      <c r="E2259">
        <v>13.207000000000001</v>
      </c>
      <c r="F2259" s="1">
        <v>26204</v>
      </c>
    </row>
    <row r="2260" spans="1:6" x14ac:dyDescent="0.25">
      <c r="A2260">
        <v>2258</v>
      </c>
      <c r="B2260" t="s">
        <v>4507</v>
      </c>
      <c r="C2260" t="s">
        <v>4508</v>
      </c>
      <c r="D2260" t="s">
        <v>7</v>
      </c>
      <c r="E2260">
        <v>14.993</v>
      </c>
      <c r="F2260" s="1">
        <v>39899</v>
      </c>
    </row>
    <row r="2261" spans="1:6" x14ac:dyDescent="0.25">
      <c r="A2261">
        <v>2259</v>
      </c>
      <c r="B2261" t="s">
        <v>4509</v>
      </c>
      <c r="C2261" t="s">
        <v>4510</v>
      </c>
      <c r="D2261" t="s">
        <v>7</v>
      </c>
      <c r="E2261">
        <v>17.942</v>
      </c>
      <c r="F2261" s="1">
        <v>20011</v>
      </c>
    </row>
    <row r="2262" spans="1:6" x14ac:dyDescent="0.25">
      <c r="A2262">
        <v>2260</v>
      </c>
      <c r="B2262" t="s">
        <v>4511</v>
      </c>
      <c r="C2262" t="s">
        <v>4512</v>
      </c>
      <c r="D2262" t="s">
        <v>21</v>
      </c>
      <c r="E2262">
        <v>14.393000000000001</v>
      </c>
      <c r="F2262" s="1">
        <v>32732</v>
      </c>
    </row>
    <row r="2263" spans="1:6" x14ac:dyDescent="0.25">
      <c r="A2263">
        <v>2261</v>
      </c>
      <c r="B2263" t="s">
        <v>4513</v>
      </c>
      <c r="C2263" t="s">
        <v>4514</v>
      </c>
      <c r="D2263" t="s">
        <v>7</v>
      </c>
      <c r="E2263">
        <v>19.675999999999998</v>
      </c>
      <c r="F2263" s="1">
        <v>43707</v>
      </c>
    </row>
    <row r="2264" spans="1:6" x14ac:dyDescent="0.25">
      <c r="A2264">
        <v>2262</v>
      </c>
      <c r="B2264" t="s">
        <v>4515</v>
      </c>
      <c r="C2264" t="s">
        <v>4516</v>
      </c>
      <c r="D2264" t="s">
        <v>39</v>
      </c>
      <c r="E2264">
        <v>11.151999999999999</v>
      </c>
      <c r="F2264" s="1">
        <v>40080</v>
      </c>
    </row>
    <row r="2265" spans="1:6" x14ac:dyDescent="0.25">
      <c r="A2265">
        <v>2263</v>
      </c>
      <c r="B2265" t="s">
        <v>4517</v>
      </c>
      <c r="C2265" t="s">
        <v>4518</v>
      </c>
      <c r="D2265" t="s">
        <v>7</v>
      </c>
      <c r="E2265">
        <v>16.234999999999999</v>
      </c>
      <c r="F2265" s="1">
        <v>27639</v>
      </c>
    </row>
    <row r="2266" spans="1:6" x14ac:dyDescent="0.25">
      <c r="A2266">
        <v>2264</v>
      </c>
      <c r="B2266" t="s">
        <v>4519</v>
      </c>
      <c r="C2266" t="s">
        <v>4520</v>
      </c>
      <c r="D2266" t="s">
        <v>7</v>
      </c>
      <c r="E2266">
        <v>42.182000000000002</v>
      </c>
      <c r="F2266" s="1">
        <v>38338</v>
      </c>
    </row>
    <row r="2267" spans="1:6" x14ac:dyDescent="0.25">
      <c r="A2267">
        <v>2265</v>
      </c>
      <c r="B2267" t="s">
        <v>4521</v>
      </c>
      <c r="C2267" t="s">
        <v>4522</v>
      </c>
      <c r="D2267" t="s">
        <v>7</v>
      </c>
      <c r="E2267">
        <v>84.403999999999996</v>
      </c>
      <c r="F2267" s="1">
        <v>32680</v>
      </c>
    </row>
    <row r="2268" spans="1:6" x14ac:dyDescent="0.25">
      <c r="A2268">
        <v>2266</v>
      </c>
      <c r="B2268" t="s">
        <v>4523</v>
      </c>
      <c r="C2268" t="s">
        <v>4524</v>
      </c>
      <c r="D2268" t="s">
        <v>7</v>
      </c>
      <c r="E2268">
        <v>27.08</v>
      </c>
      <c r="F2268" s="1">
        <v>44382</v>
      </c>
    </row>
    <row r="2269" spans="1:6" x14ac:dyDescent="0.25">
      <c r="A2269">
        <v>2267</v>
      </c>
      <c r="B2269" t="s">
        <v>4525</v>
      </c>
      <c r="C2269" t="s">
        <v>4526</v>
      </c>
      <c r="D2269" t="s">
        <v>157</v>
      </c>
      <c r="E2269">
        <v>16.673999999999999</v>
      </c>
      <c r="F2269" s="1">
        <v>44524</v>
      </c>
    </row>
    <row r="2270" spans="1:6" x14ac:dyDescent="0.25">
      <c r="A2270">
        <v>2268</v>
      </c>
      <c r="B2270" t="s">
        <v>4527</v>
      </c>
      <c r="C2270" t="s">
        <v>4528</v>
      </c>
      <c r="D2270" t="s">
        <v>7</v>
      </c>
      <c r="E2270">
        <v>149.41800000000001</v>
      </c>
      <c r="F2270" s="1">
        <v>43496</v>
      </c>
    </row>
    <row r="2271" spans="1:6" x14ac:dyDescent="0.25">
      <c r="A2271">
        <v>2269</v>
      </c>
      <c r="B2271" t="s">
        <v>4529</v>
      </c>
      <c r="C2271" t="s">
        <v>4530</v>
      </c>
      <c r="D2271" t="s">
        <v>7</v>
      </c>
      <c r="E2271">
        <v>40.430999999999997</v>
      </c>
      <c r="F2271" s="1">
        <v>42292</v>
      </c>
    </row>
    <row r="2272" spans="1:6" x14ac:dyDescent="0.25">
      <c r="A2272">
        <v>2270</v>
      </c>
      <c r="B2272" t="s">
        <v>4531</v>
      </c>
      <c r="C2272" t="s">
        <v>4532</v>
      </c>
      <c r="D2272" t="s">
        <v>7</v>
      </c>
      <c r="E2272">
        <v>13.935</v>
      </c>
      <c r="F2272" s="1">
        <v>39441</v>
      </c>
    </row>
    <row r="2273" spans="1:6" x14ac:dyDescent="0.25">
      <c r="A2273">
        <v>2271</v>
      </c>
      <c r="B2273" t="s">
        <v>4533</v>
      </c>
      <c r="C2273" t="s">
        <v>4534</v>
      </c>
      <c r="D2273" t="s">
        <v>7</v>
      </c>
      <c r="E2273">
        <v>33.786000000000001</v>
      </c>
      <c r="F2273" s="1">
        <v>32842</v>
      </c>
    </row>
    <row r="2274" spans="1:6" x14ac:dyDescent="0.25">
      <c r="A2274">
        <v>2272</v>
      </c>
      <c r="B2274" t="s">
        <v>4535</v>
      </c>
      <c r="C2274" t="s">
        <v>4536</v>
      </c>
      <c r="D2274" t="s">
        <v>7</v>
      </c>
      <c r="E2274">
        <v>36.939</v>
      </c>
      <c r="F2274" s="1">
        <v>44757</v>
      </c>
    </row>
    <row r="2275" spans="1:6" x14ac:dyDescent="0.25">
      <c r="A2275">
        <v>2273</v>
      </c>
      <c r="B2275" t="s">
        <v>4537</v>
      </c>
      <c r="C2275" t="s">
        <v>4538</v>
      </c>
      <c r="D2275" t="s">
        <v>7</v>
      </c>
      <c r="E2275">
        <v>64.519000000000005</v>
      </c>
      <c r="F2275" s="1">
        <v>41138</v>
      </c>
    </row>
    <row r="2276" spans="1:6" x14ac:dyDescent="0.25">
      <c r="A2276">
        <v>2274</v>
      </c>
      <c r="B2276" t="s">
        <v>4539</v>
      </c>
      <c r="C2276" t="s">
        <v>4540</v>
      </c>
      <c r="D2276" t="s">
        <v>56</v>
      </c>
      <c r="E2276">
        <v>25.481000000000002</v>
      </c>
      <c r="F2276" s="1">
        <v>39222</v>
      </c>
    </row>
    <row r="2277" spans="1:6" x14ac:dyDescent="0.25">
      <c r="A2277">
        <v>2275</v>
      </c>
      <c r="B2277" t="s">
        <v>4541</v>
      </c>
      <c r="C2277" t="s">
        <v>4542</v>
      </c>
      <c r="D2277" t="s">
        <v>157</v>
      </c>
      <c r="E2277">
        <v>16.497</v>
      </c>
      <c r="F2277" s="1">
        <v>22245</v>
      </c>
    </row>
    <row r="2278" spans="1:6" x14ac:dyDescent="0.25">
      <c r="A2278">
        <v>2276</v>
      </c>
      <c r="B2278" t="s">
        <v>4543</v>
      </c>
      <c r="C2278" t="s">
        <v>4544</v>
      </c>
      <c r="D2278" t="s">
        <v>7</v>
      </c>
      <c r="E2278">
        <v>30.303999999999998</v>
      </c>
      <c r="F2278" s="1">
        <v>43781</v>
      </c>
    </row>
    <row r="2279" spans="1:6" x14ac:dyDescent="0.25">
      <c r="A2279">
        <v>2277</v>
      </c>
      <c r="B2279" t="s">
        <v>4545</v>
      </c>
      <c r="C2279" t="s">
        <v>4546</v>
      </c>
      <c r="D2279" t="s">
        <v>1108</v>
      </c>
      <c r="E2279">
        <v>14.875</v>
      </c>
      <c r="F2279" s="1">
        <v>42796</v>
      </c>
    </row>
    <row r="2280" spans="1:6" x14ac:dyDescent="0.25">
      <c r="A2280">
        <v>2278</v>
      </c>
      <c r="B2280" t="s">
        <v>4547</v>
      </c>
      <c r="C2280" t="s">
        <v>4548</v>
      </c>
      <c r="D2280" t="s">
        <v>7</v>
      </c>
      <c r="E2280">
        <v>388.471</v>
      </c>
      <c r="F2280" s="1">
        <v>42885</v>
      </c>
    </row>
    <row r="2281" spans="1:6" x14ac:dyDescent="0.25">
      <c r="A2281">
        <v>2279</v>
      </c>
      <c r="B2281" t="s">
        <v>4549</v>
      </c>
      <c r="C2281" t="s">
        <v>4550</v>
      </c>
      <c r="D2281" t="s">
        <v>157</v>
      </c>
      <c r="E2281">
        <v>36.761000000000003</v>
      </c>
      <c r="F2281" s="1">
        <v>37398</v>
      </c>
    </row>
    <row r="2282" spans="1:6" x14ac:dyDescent="0.25">
      <c r="A2282">
        <v>2280</v>
      </c>
      <c r="B2282" t="s">
        <v>4549</v>
      </c>
      <c r="C2282" t="s">
        <v>4550</v>
      </c>
      <c r="D2282" t="s">
        <v>157</v>
      </c>
      <c r="E2282">
        <v>36.761000000000003</v>
      </c>
      <c r="F2282" s="1">
        <v>37398</v>
      </c>
    </row>
    <row r="2283" spans="1:6" x14ac:dyDescent="0.25">
      <c r="A2283">
        <v>2281</v>
      </c>
      <c r="B2283" t="s">
        <v>4551</v>
      </c>
      <c r="C2283" t="s">
        <v>4552</v>
      </c>
      <c r="D2283" t="s">
        <v>7</v>
      </c>
      <c r="E2283">
        <v>62.649000000000001</v>
      </c>
      <c r="F2283" s="1">
        <v>30400</v>
      </c>
    </row>
    <row r="2284" spans="1:6" x14ac:dyDescent="0.25">
      <c r="A2284">
        <v>2282</v>
      </c>
      <c r="B2284" t="s">
        <v>4553</v>
      </c>
      <c r="C2284" t="s">
        <v>4554</v>
      </c>
      <c r="D2284" t="s">
        <v>7</v>
      </c>
      <c r="E2284">
        <v>31.099</v>
      </c>
      <c r="F2284" s="1">
        <v>43896</v>
      </c>
    </row>
    <row r="2285" spans="1:6" x14ac:dyDescent="0.25">
      <c r="A2285">
        <v>2283</v>
      </c>
      <c r="B2285" t="s">
        <v>4555</v>
      </c>
      <c r="C2285" t="s">
        <v>4556</v>
      </c>
      <c r="D2285" t="s">
        <v>65</v>
      </c>
      <c r="E2285">
        <v>17.428000000000001</v>
      </c>
      <c r="F2285" s="1">
        <v>42397</v>
      </c>
    </row>
    <row r="2286" spans="1:6" x14ac:dyDescent="0.25">
      <c r="A2286">
        <v>2284</v>
      </c>
      <c r="B2286" t="s">
        <v>4557</v>
      </c>
      <c r="C2286" t="s">
        <v>4558</v>
      </c>
      <c r="D2286" t="s">
        <v>157</v>
      </c>
      <c r="E2286">
        <v>21.928999999999998</v>
      </c>
      <c r="F2286" s="1">
        <v>41675</v>
      </c>
    </row>
    <row r="2287" spans="1:6" x14ac:dyDescent="0.25">
      <c r="A2287">
        <v>2285</v>
      </c>
      <c r="B2287" t="s">
        <v>4559</v>
      </c>
      <c r="C2287" t="s">
        <v>4560</v>
      </c>
      <c r="D2287" t="s">
        <v>21</v>
      </c>
      <c r="E2287">
        <v>43.667000000000002</v>
      </c>
      <c r="F2287" s="1">
        <v>40942</v>
      </c>
    </row>
    <row r="2288" spans="1:6" x14ac:dyDescent="0.25">
      <c r="A2288">
        <v>2286</v>
      </c>
      <c r="B2288" t="s">
        <v>4561</v>
      </c>
      <c r="C2288" t="s">
        <v>4562</v>
      </c>
      <c r="D2288" t="s">
        <v>7</v>
      </c>
      <c r="E2288">
        <v>16.568999999999999</v>
      </c>
      <c r="F2288" s="1">
        <v>41520</v>
      </c>
    </row>
    <row r="2289" spans="1:6" x14ac:dyDescent="0.25">
      <c r="A2289">
        <v>2287</v>
      </c>
      <c r="B2289" t="s">
        <v>4563</v>
      </c>
      <c r="C2289" t="s">
        <v>4564</v>
      </c>
      <c r="D2289" t="s">
        <v>39</v>
      </c>
      <c r="E2289">
        <v>15.45</v>
      </c>
      <c r="F2289" s="1">
        <v>24231</v>
      </c>
    </row>
    <row r="2290" spans="1:6" x14ac:dyDescent="0.25">
      <c r="A2290">
        <v>2288</v>
      </c>
      <c r="B2290" t="s">
        <v>4565</v>
      </c>
      <c r="C2290" t="s">
        <v>4566</v>
      </c>
      <c r="D2290" t="s">
        <v>7</v>
      </c>
      <c r="E2290">
        <v>55.097999999999999</v>
      </c>
      <c r="F2290" s="1">
        <v>19395</v>
      </c>
    </row>
    <row r="2291" spans="1:6" x14ac:dyDescent="0.25">
      <c r="A2291">
        <v>2289</v>
      </c>
      <c r="B2291" t="s">
        <v>4567</v>
      </c>
      <c r="C2291" t="s">
        <v>4568</v>
      </c>
      <c r="D2291" t="s">
        <v>7</v>
      </c>
      <c r="E2291">
        <v>47.716999999999999</v>
      </c>
      <c r="F2291" s="1">
        <v>45189</v>
      </c>
    </row>
    <row r="2292" spans="1:6" x14ac:dyDescent="0.25">
      <c r="A2292">
        <v>2290</v>
      </c>
      <c r="B2292" t="s">
        <v>4569</v>
      </c>
      <c r="C2292" t="s">
        <v>4570</v>
      </c>
      <c r="D2292" t="s">
        <v>157</v>
      </c>
      <c r="E2292">
        <v>16.34</v>
      </c>
      <c r="F2292" s="1">
        <v>42608</v>
      </c>
    </row>
    <row r="2293" spans="1:6" x14ac:dyDescent="0.25">
      <c r="A2293">
        <v>2291</v>
      </c>
      <c r="B2293" t="s">
        <v>4571</v>
      </c>
      <c r="C2293" t="s">
        <v>4572</v>
      </c>
      <c r="D2293" t="s">
        <v>21</v>
      </c>
      <c r="E2293">
        <v>34.603000000000002</v>
      </c>
      <c r="F2293" s="1">
        <v>38220</v>
      </c>
    </row>
    <row r="2294" spans="1:6" x14ac:dyDescent="0.25">
      <c r="A2294">
        <v>2292</v>
      </c>
      <c r="B2294" t="s">
        <v>4573</v>
      </c>
      <c r="C2294" t="s">
        <v>4574</v>
      </c>
      <c r="D2294" t="s">
        <v>7</v>
      </c>
      <c r="E2294">
        <v>93.977000000000004</v>
      </c>
      <c r="F2294" s="1">
        <v>30302</v>
      </c>
    </row>
    <row r="2295" spans="1:6" x14ac:dyDescent="0.25">
      <c r="A2295">
        <v>2293</v>
      </c>
      <c r="B2295" t="s">
        <v>4575</v>
      </c>
      <c r="C2295" t="s">
        <v>4576</v>
      </c>
      <c r="D2295" t="s">
        <v>7</v>
      </c>
      <c r="E2295">
        <v>45.033999999999999</v>
      </c>
      <c r="F2295" s="1">
        <v>38203</v>
      </c>
    </row>
    <row r="2296" spans="1:6" x14ac:dyDescent="0.25">
      <c r="A2296">
        <v>2294</v>
      </c>
      <c r="B2296" t="s">
        <v>4577</v>
      </c>
      <c r="C2296" t="s">
        <v>4578</v>
      </c>
      <c r="D2296" t="s">
        <v>157</v>
      </c>
      <c r="E2296">
        <v>8.3680000000000003</v>
      </c>
      <c r="F2296" s="1">
        <v>42137</v>
      </c>
    </row>
    <row r="2297" spans="1:6" x14ac:dyDescent="0.25">
      <c r="A2297">
        <v>2295</v>
      </c>
      <c r="B2297" t="s">
        <v>4579</v>
      </c>
      <c r="C2297" t="s">
        <v>4580</v>
      </c>
      <c r="D2297" t="s">
        <v>7</v>
      </c>
      <c r="E2297">
        <v>27.411999999999999</v>
      </c>
      <c r="F2297" s="1">
        <v>43308</v>
      </c>
    </row>
    <row r="2298" spans="1:6" x14ac:dyDescent="0.25">
      <c r="A2298">
        <v>2296</v>
      </c>
      <c r="B2298" t="s">
        <v>4581</v>
      </c>
      <c r="C2298" t="s">
        <v>4582</v>
      </c>
      <c r="D2298" t="s">
        <v>157</v>
      </c>
      <c r="E2298">
        <v>17.806000000000001</v>
      </c>
      <c r="F2298" s="1">
        <v>33836</v>
      </c>
    </row>
    <row r="2299" spans="1:6" x14ac:dyDescent="0.25">
      <c r="A2299">
        <v>2297</v>
      </c>
      <c r="B2299" t="s">
        <v>4583</v>
      </c>
      <c r="C2299" t="s">
        <v>4584</v>
      </c>
      <c r="D2299" t="s">
        <v>7</v>
      </c>
      <c r="E2299">
        <v>34.843000000000004</v>
      </c>
      <c r="F2299" s="1">
        <v>38478</v>
      </c>
    </row>
    <row r="2300" spans="1:6" x14ac:dyDescent="0.25">
      <c r="A2300">
        <v>2298</v>
      </c>
      <c r="B2300" t="s">
        <v>479</v>
      </c>
      <c r="C2300" t="s">
        <v>4585</v>
      </c>
      <c r="D2300" t="s">
        <v>7</v>
      </c>
      <c r="E2300">
        <v>45.497</v>
      </c>
      <c r="F2300" s="1">
        <v>37979</v>
      </c>
    </row>
    <row r="2301" spans="1:6" x14ac:dyDescent="0.25">
      <c r="A2301">
        <v>2299</v>
      </c>
      <c r="B2301" t="s">
        <v>4586</v>
      </c>
      <c r="C2301" t="s">
        <v>4587</v>
      </c>
      <c r="D2301" t="s">
        <v>7</v>
      </c>
      <c r="E2301">
        <v>18.826000000000001</v>
      </c>
      <c r="F2301" s="1">
        <v>34217</v>
      </c>
    </row>
    <row r="2302" spans="1:6" x14ac:dyDescent="0.25">
      <c r="A2302">
        <v>2300</v>
      </c>
      <c r="B2302" t="s">
        <v>4588</v>
      </c>
      <c r="C2302" t="s">
        <v>4589</v>
      </c>
      <c r="D2302" t="s">
        <v>56</v>
      </c>
      <c r="E2302">
        <v>11.805</v>
      </c>
      <c r="F2302" s="1">
        <v>38004</v>
      </c>
    </row>
    <row r="2303" spans="1:6" x14ac:dyDescent="0.25">
      <c r="A2303">
        <v>2301</v>
      </c>
      <c r="B2303" t="s">
        <v>4590</v>
      </c>
      <c r="C2303" t="s">
        <v>4591</v>
      </c>
      <c r="D2303" t="s">
        <v>7</v>
      </c>
      <c r="E2303">
        <v>105.102</v>
      </c>
      <c r="F2303" s="1">
        <v>42774</v>
      </c>
    </row>
    <row r="2304" spans="1:6" x14ac:dyDescent="0.25">
      <c r="A2304">
        <v>2302</v>
      </c>
      <c r="B2304" t="s">
        <v>4592</v>
      </c>
      <c r="C2304" t="s">
        <v>4593</v>
      </c>
      <c r="D2304" t="s">
        <v>7</v>
      </c>
      <c r="E2304">
        <v>35.552999999999997</v>
      </c>
      <c r="F2304" s="1">
        <v>31394</v>
      </c>
    </row>
    <row r="2305" spans="1:6" x14ac:dyDescent="0.25">
      <c r="A2305">
        <v>2303</v>
      </c>
      <c r="B2305" t="s">
        <v>4594</v>
      </c>
      <c r="C2305" t="s">
        <v>4595</v>
      </c>
      <c r="D2305" t="s">
        <v>7</v>
      </c>
      <c r="E2305">
        <v>30.193999999999999</v>
      </c>
      <c r="F2305" s="1">
        <v>21627</v>
      </c>
    </row>
    <row r="2306" spans="1:6" x14ac:dyDescent="0.25">
      <c r="A2306">
        <v>2304</v>
      </c>
      <c r="B2306" t="s">
        <v>4596</v>
      </c>
      <c r="C2306" t="s">
        <v>4597</v>
      </c>
      <c r="D2306" t="s">
        <v>7</v>
      </c>
      <c r="E2306">
        <v>107.758</v>
      </c>
      <c r="F2306" s="1">
        <v>30474</v>
      </c>
    </row>
    <row r="2307" spans="1:6" x14ac:dyDescent="0.25">
      <c r="A2307">
        <v>2305</v>
      </c>
      <c r="B2307" t="s">
        <v>4598</v>
      </c>
      <c r="C2307" t="s">
        <v>4599</v>
      </c>
      <c r="D2307" t="s">
        <v>7</v>
      </c>
      <c r="E2307">
        <v>21.548999999999999</v>
      </c>
      <c r="F2307" s="1">
        <v>42757</v>
      </c>
    </row>
    <row r="2308" spans="1:6" x14ac:dyDescent="0.25">
      <c r="A2308">
        <v>2306</v>
      </c>
      <c r="B2308" t="s">
        <v>4600</v>
      </c>
      <c r="C2308" t="s">
        <v>4601</v>
      </c>
      <c r="D2308" t="s">
        <v>39</v>
      </c>
      <c r="E2308">
        <v>12.645</v>
      </c>
      <c r="F2308" s="1">
        <v>23240</v>
      </c>
    </row>
    <row r="2309" spans="1:6" x14ac:dyDescent="0.25">
      <c r="A2309">
        <v>2307</v>
      </c>
      <c r="B2309" t="s">
        <v>4602</v>
      </c>
      <c r="C2309" t="s">
        <v>4603</v>
      </c>
      <c r="D2309" t="s">
        <v>7</v>
      </c>
      <c r="E2309">
        <v>22.92</v>
      </c>
      <c r="F2309" s="1">
        <v>28041</v>
      </c>
    </row>
    <row r="2310" spans="1:6" x14ac:dyDescent="0.25">
      <c r="A2310">
        <v>2308</v>
      </c>
      <c r="B2310" t="s">
        <v>4604</v>
      </c>
      <c r="C2310" t="s">
        <v>4605</v>
      </c>
      <c r="D2310" t="s">
        <v>7</v>
      </c>
      <c r="E2310">
        <v>26.411000000000001</v>
      </c>
      <c r="F2310" s="1">
        <v>38395</v>
      </c>
    </row>
    <row r="2311" spans="1:6" x14ac:dyDescent="0.25">
      <c r="A2311">
        <v>2309</v>
      </c>
      <c r="B2311" t="s">
        <v>4606</v>
      </c>
      <c r="C2311" t="s">
        <v>4607</v>
      </c>
      <c r="D2311" t="s">
        <v>7</v>
      </c>
      <c r="E2311">
        <v>40.591999999999999</v>
      </c>
      <c r="F2311" s="1">
        <v>31562</v>
      </c>
    </row>
    <row r="2312" spans="1:6" x14ac:dyDescent="0.25">
      <c r="A2312">
        <v>2310</v>
      </c>
      <c r="B2312" t="s">
        <v>4608</v>
      </c>
      <c r="C2312" t="s">
        <v>4609</v>
      </c>
      <c r="D2312" t="s">
        <v>157</v>
      </c>
      <c r="E2312">
        <v>10.635</v>
      </c>
      <c r="F2312" s="1">
        <v>44125</v>
      </c>
    </row>
    <row r="2313" spans="1:6" x14ac:dyDescent="0.25">
      <c r="A2313">
        <v>2311</v>
      </c>
      <c r="B2313" t="s">
        <v>4610</v>
      </c>
      <c r="C2313" t="s">
        <v>4611</v>
      </c>
      <c r="D2313" t="s">
        <v>7</v>
      </c>
      <c r="E2313">
        <v>18.001999999999999</v>
      </c>
      <c r="F2313" s="1">
        <v>42126</v>
      </c>
    </row>
    <row r="2314" spans="1:6" x14ac:dyDescent="0.25">
      <c r="A2314">
        <v>2312</v>
      </c>
      <c r="B2314" t="s">
        <v>4612</v>
      </c>
      <c r="C2314" t="s">
        <v>4613</v>
      </c>
      <c r="D2314" t="s">
        <v>354</v>
      </c>
      <c r="E2314">
        <v>15.131</v>
      </c>
      <c r="F2314" s="1">
        <v>41888</v>
      </c>
    </row>
    <row r="2315" spans="1:6" x14ac:dyDescent="0.25">
      <c r="A2315">
        <v>2313</v>
      </c>
      <c r="B2315" t="s">
        <v>4614</v>
      </c>
      <c r="C2315" t="s">
        <v>4615</v>
      </c>
      <c r="D2315" t="s">
        <v>7</v>
      </c>
      <c r="E2315">
        <v>51.6</v>
      </c>
      <c r="F2315" s="1">
        <v>40435</v>
      </c>
    </row>
    <row r="2316" spans="1:6" x14ac:dyDescent="0.25">
      <c r="A2316">
        <v>2314</v>
      </c>
      <c r="B2316" t="s">
        <v>4616</v>
      </c>
      <c r="C2316" t="s">
        <v>4617</v>
      </c>
      <c r="D2316" t="s">
        <v>21</v>
      </c>
      <c r="E2316">
        <v>52.99</v>
      </c>
      <c r="F2316" s="1">
        <v>34034</v>
      </c>
    </row>
    <row r="2317" spans="1:6" x14ac:dyDescent="0.25">
      <c r="A2317">
        <v>2315</v>
      </c>
      <c r="B2317" t="s">
        <v>4618</v>
      </c>
      <c r="C2317" t="s">
        <v>4619</v>
      </c>
      <c r="D2317" t="s">
        <v>39</v>
      </c>
      <c r="E2317">
        <v>23.251000000000001</v>
      </c>
      <c r="F2317" s="1">
        <v>24203</v>
      </c>
    </row>
    <row r="2318" spans="1:6" x14ac:dyDescent="0.25">
      <c r="A2318">
        <v>2316</v>
      </c>
      <c r="B2318" t="s">
        <v>4620</v>
      </c>
      <c r="C2318" t="s">
        <v>4621</v>
      </c>
      <c r="D2318" t="s">
        <v>7</v>
      </c>
      <c r="E2318">
        <v>17.527999999999999</v>
      </c>
      <c r="F2318" s="1">
        <v>43364</v>
      </c>
    </row>
    <row r="2319" spans="1:6" x14ac:dyDescent="0.25">
      <c r="A2319">
        <v>2317</v>
      </c>
      <c r="B2319" t="s">
        <v>4622</v>
      </c>
      <c r="C2319" t="s">
        <v>4623</v>
      </c>
      <c r="D2319" t="s">
        <v>21</v>
      </c>
      <c r="E2319">
        <v>17.029</v>
      </c>
      <c r="F2319" s="1">
        <v>42511</v>
      </c>
    </row>
    <row r="2320" spans="1:6" x14ac:dyDescent="0.25">
      <c r="A2320">
        <v>2318</v>
      </c>
      <c r="B2320" t="s">
        <v>4624</v>
      </c>
      <c r="C2320" t="s">
        <v>4625</v>
      </c>
      <c r="D2320" t="s">
        <v>7</v>
      </c>
      <c r="E2320">
        <v>25.841999999999999</v>
      </c>
      <c r="F2320" s="1">
        <v>28291</v>
      </c>
    </row>
    <row r="2321" spans="1:6" x14ac:dyDescent="0.25">
      <c r="A2321">
        <v>2319</v>
      </c>
      <c r="B2321" t="s">
        <v>4626</v>
      </c>
      <c r="C2321" t="s">
        <v>4627</v>
      </c>
      <c r="D2321" t="s">
        <v>7</v>
      </c>
      <c r="E2321">
        <v>49.81</v>
      </c>
      <c r="F2321" s="1">
        <v>37560</v>
      </c>
    </row>
    <row r="2322" spans="1:6" x14ac:dyDescent="0.25">
      <c r="A2322">
        <v>2320</v>
      </c>
      <c r="B2322" t="s">
        <v>4628</v>
      </c>
      <c r="C2322" t="s">
        <v>4629</v>
      </c>
      <c r="D2322" t="s">
        <v>7</v>
      </c>
      <c r="E2322">
        <v>32.625999999999998</v>
      </c>
      <c r="F2322" s="1">
        <v>44225</v>
      </c>
    </row>
    <row r="2323" spans="1:6" x14ac:dyDescent="0.25">
      <c r="A2323">
        <v>2321</v>
      </c>
      <c r="B2323" t="s">
        <v>4630</v>
      </c>
      <c r="C2323" t="s">
        <v>4631</v>
      </c>
      <c r="D2323" t="s">
        <v>7</v>
      </c>
      <c r="E2323">
        <v>32.154000000000003</v>
      </c>
      <c r="F2323" s="1">
        <v>44120</v>
      </c>
    </row>
    <row r="2324" spans="1:6" x14ac:dyDescent="0.25">
      <c r="A2324">
        <v>2322</v>
      </c>
      <c r="B2324" t="s">
        <v>4632</v>
      </c>
      <c r="C2324" t="s">
        <v>4633</v>
      </c>
      <c r="D2324" t="s">
        <v>7</v>
      </c>
      <c r="E2324">
        <v>40.719000000000001</v>
      </c>
      <c r="F2324" s="1">
        <v>43078</v>
      </c>
    </row>
    <row r="2325" spans="1:6" x14ac:dyDescent="0.25">
      <c r="A2325">
        <v>2323</v>
      </c>
      <c r="B2325" t="s">
        <v>4634</v>
      </c>
      <c r="C2325" t="s">
        <v>4635</v>
      </c>
      <c r="D2325" t="s">
        <v>7</v>
      </c>
      <c r="E2325">
        <v>22.702999999999999</v>
      </c>
      <c r="F2325" s="1">
        <v>40613</v>
      </c>
    </row>
    <row r="2326" spans="1:6" x14ac:dyDescent="0.25">
      <c r="A2326">
        <v>2324</v>
      </c>
      <c r="B2326" t="s">
        <v>4636</v>
      </c>
      <c r="C2326" t="s">
        <v>4637</v>
      </c>
      <c r="D2326" t="s">
        <v>7</v>
      </c>
      <c r="E2326">
        <v>50.814999999999998</v>
      </c>
      <c r="F2326" s="1">
        <v>40436</v>
      </c>
    </row>
    <row r="2327" spans="1:6" x14ac:dyDescent="0.25">
      <c r="A2327">
        <v>2325</v>
      </c>
      <c r="B2327" t="s">
        <v>4638</v>
      </c>
      <c r="C2327" t="s">
        <v>4639</v>
      </c>
      <c r="D2327" t="s">
        <v>7</v>
      </c>
      <c r="E2327">
        <v>21.166</v>
      </c>
      <c r="F2327" s="1">
        <v>32786</v>
      </c>
    </row>
    <row r="2328" spans="1:6" x14ac:dyDescent="0.25">
      <c r="A2328">
        <v>2326</v>
      </c>
      <c r="B2328" t="s">
        <v>4640</v>
      </c>
      <c r="C2328" t="s">
        <v>4641</v>
      </c>
      <c r="D2328" t="s">
        <v>7</v>
      </c>
      <c r="E2328">
        <v>20.396000000000001</v>
      </c>
      <c r="F2328" s="1">
        <v>32344</v>
      </c>
    </row>
    <row r="2329" spans="1:6" x14ac:dyDescent="0.25">
      <c r="A2329">
        <v>2327</v>
      </c>
      <c r="B2329" t="s">
        <v>4642</v>
      </c>
      <c r="C2329" t="s">
        <v>4643</v>
      </c>
      <c r="D2329" t="s">
        <v>7</v>
      </c>
      <c r="E2329">
        <v>46.904000000000003</v>
      </c>
      <c r="F2329" s="1">
        <v>37865</v>
      </c>
    </row>
    <row r="2330" spans="1:6" x14ac:dyDescent="0.25">
      <c r="A2330">
        <v>2328</v>
      </c>
      <c r="B2330" t="s">
        <v>4644</v>
      </c>
      <c r="C2330" t="s">
        <v>4645</v>
      </c>
      <c r="D2330" t="s">
        <v>157</v>
      </c>
      <c r="E2330">
        <v>12.276999999999999</v>
      </c>
      <c r="F2330" s="1">
        <v>38966</v>
      </c>
    </row>
    <row r="2331" spans="1:6" x14ac:dyDescent="0.25">
      <c r="A2331">
        <v>2329</v>
      </c>
      <c r="B2331" t="s">
        <v>4646</v>
      </c>
      <c r="C2331" t="s">
        <v>4647</v>
      </c>
      <c r="D2331" t="s">
        <v>7</v>
      </c>
      <c r="E2331">
        <v>80.114999999999995</v>
      </c>
      <c r="F2331" s="1">
        <v>33067</v>
      </c>
    </row>
    <row r="2332" spans="1:6" x14ac:dyDescent="0.25">
      <c r="A2332">
        <v>2330</v>
      </c>
      <c r="B2332" t="s">
        <v>4648</v>
      </c>
      <c r="C2332" t="s">
        <v>4649</v>
      </c>
      <c r="D2332" t="s">
        <v>7</v>
      </c>
      <c r="E2332">
        <v>12.882</v>
      </c>
      <c r="F2332" s="1">
        <v>44155</v>
      </c>
    </row>
    <row r="2333" spans="1:6" x14ac:dyDescent="0.25">
      <c r="A2333">
        <v>2331</v>
      </c>
      <c r="B2333" t="s">
        <v>4650</v>
      </c>
      <c r="C2333" t="s">
        <v>4651</v>
      </c>
      <c r="D2333" t="s">
        <v>7</v>
      </c>
      <c r="E2333">
        <v>16.166</v>
      </c>
      <c r="F2333" s="1">
        <v>44281</v>
      </c>
    </row>
    <row r="2334" spans="1:6" x14ac:dyDescent="0.25">
      <c r="A2334">
        <v>2332</v>
      </c>
      <c r="B2334" t="s">
        <v>4652</v>
      </c>
      <c r="C2334" t="s">
        <v>4653</v>
      </c>
      <c r="D2334" t="s">
        <v>90</v>
      </c>
      <c r="E2334">
        <v>17.262</v>
      </c>
      <c r="F2334" s="1">
        <v>41551</v>
      </c>
    </row>
    <row r="2335" spans="1:6" x14ac:dyDescent="0.25">
      <c r="A2335">
        <v>2333</v>
      </c>
      <c r="B2335" t="s">
        <v>4654</v>
      </c>
      <c r="C2335" t="s">
        <v>4655</v>
      </c>
      <c r="D2335" t="s">
        <v>329</v>
      </c>
      <c r="E2335">
        <v>12.394</v>
      </c>
      <c r="F2335" s="1">
        <v>41152</v>
      </c>
    </row>
    <row r="2336" spans="1:6" x14ac:dyDescent="0.25">
      <c r="A2336">
        <v>2334</v>
      </c>
      <c r="B2336" t="s">
        <v>4656</v>
      </c>
      <c r="C2336" t="s">
        <v>4657</v>
      </c>
      <c r="D2336" t="s">
        <v>7</v>
      </c>
      <c r="E2336">
        <v>52.161999999999999</v>
      </c>
      <c r="F2336" s="1">
        <v>40170</v>
      </c>
    </row>
    <row r="2337" spans="1:6" x14ac:dyDescent="0.25">
      <c r="A2337">
        <v>2335</v>
      </c>
      <c r="B2337" t="s">
        <v>4658</v>
      </c>
      <c r="C2337" t="s">
        <v>4659</v>
      </c>
      <c r="D2337" t="s">
        <v>354</v>
      </c>
      <c r="E2337">
        <v>14.42</v>
      </c>
      <c r="F2337" s="1">
        <v>32093</v>
      </c>
    </row>
    <row r="2338" spans="1:6" x14ac:dyDescent="0.25">
      <c r="A2338">
        <v>2336</v>
      </c>
      <c r="B2338" t="s">
        <v>4660</v>
      </c>
      <c r="C2338" t="s">
        <v>4661</v>
      </c>
      <c r="D2338" t="s">
        <v>7</v>
      </c>
      <c r="E2338">
        <v>27.021000000000001</v>
      </c>
      <c r="F2338" s="1">
        <v>33620</v>
      </c>
    </row>
    <row r="2339" spans="1:6" x14ac:dyDescent="0.25">
      <c r="A2339">
        <v>2337</v>
      </c>
      <c r="B2339" t="s">
        <v>4662</v>
      </c>
      <c r="C2339" t="s">
        <v>4663</v>
      </c>
      <c r="D2339" t="s">
        <v>7</v>
      </c>
      <c r="E2339">
        <v>27.335000000000001</v>
      </c>
      <c r="F2339" s="1">
        <v>39331</v>
      </c>
    </row>
    <row r="2340" spans="1:6" x14ac:dyDescent="0.25">
      <c r="A2340">
        <v>2338</v>
      </c>
      <c r="B2340" t="s">
        <v>4664</v>
      </c>
      <c r="C2340" t="s">
        <v>4665</v>
      </c>
      <c r="D2340" t="s">
        <v>90</v>
      </c>
      <c r="E2340">
        <v>38.701999999999998</v>
      </c>
      <c r="F2340" s="1">
        <v>39349</v>
      </c>
    </row>
    <row r="2341" spans="1:6" x14ac:dyDescent="0.25">
      <c r="A2341">
        <v>2339</v>
      </c>
      <c r="B2341" t="s">
        <v>4666</v>
      </c>
      <c r="C2341" t="s">
        <v>4667</v>
      </c>
      <c r="D2341" t="s">
        <v>7</v>
      </c>
      <c r="E2341">
        <v>14.096</v>
      </c>
      <c r="F2341" s="1">
        <v>44406</v>
      </c>
    </row>
    <row r="2342" spans="1:6" x14ac:dyDescent="0.25">
      <c r="A2342">
        <v>2340</v>
      </c>
      <c r="B2342" t="s">
        <v>4668</v>
      </c>
      <c r="C2342" t="s">
        <v>4669</v>
      </c>
      <c r="D2342" t="s">
        <v>7</v>
      </c>
      <c r="E2342">
        <v>37.061999999999998</v>
      </c>
      <c r="F2342" s="1">
        <v>44085</v>
      </c>
    </row>
    <row r="2343" spans="1:6" x14ac:dyDescent="0.25">
      <c r="A2343">
        <v>2341</v>
      </c>
      <c r="B2343" t="s">
        <v>4670</v>
      </c>
      <c r="C2343" t="s">
        <v>4671</v>
      </c>
      <c r="D2343" t="s">
        <v>7</v>
      </c>
      <c r="E2343">
        <v>16.335000000000001</v>
      </c>
      <c r="F2343" s="1">
        <v>44357</v>
      </c>
    </row>
    <row r="2344" spans="1:6" x14ac:dyDescent="0.25">
      <c r="A2344">
        <v>2342</v>
      </c>
      <c r="B2344" t="s">
        <v>4672</v>
      </c>
      <c r="C2344" t="s">
        <v>4673</v>
      </c>
      <c r="D2344" t="s">
        <v>7</v>
      </c>
      <c r="E2344">
        <v>49.933</v>
      </c>
      <c r="F2344" s="1">
        <v>42270</v>
      </c>
    </row>
    <row r="2345" spans="1:6" x14ac:dyDescent="0.25">
      <c r="A2345">
        <v>2343</v>
      </c>
      <c r="B2345" t="s">
        <v>4674</v>
      </c>
      <c r="C2345" t="s">
        <v>4675</v>
      </c>
      <c r="D2345" t="s">
        <v>39</v>
      </c>
      <c r="E2345">
        <v>7.0359999999999996</v>
      </c>
      <c r="F2345" s="1">
        <v>32498</v>
      </c>
    </row>
    <row r="2346" spans="1:6" x14ac:dyDescent="0.25">
      <c r="A2346">
        <v>2344</v>
      </c>
      <c r="B2346" t="s">
        <v>4676</v>
      </c>
      <c r="C2346" t="s">
        <v>4677</v>
      </c>
      <c r="D2346" t="s">
        <v>7</v>
      </c>
      <c r="E2346">
        <v>34.695</v>
      </c>
      <c r="F2346" s="1">
        <v>35934</v>
      </c>
    </row>
    <row r="2347" spans="1:6" x14ac:dyDescent="0.25">
      <c r="A2347">
        <v>2345</v>
      </c>
      <c r="B2347">
        <v>2046</v>
      </c>
      <c r="C2347" t="s">
        <v>4678</v>
      </c>
      <c r="D2347" t="s">
        <v>90</v>
      </c>
      <c r="E2347">
        <v>21.625</v>
      </c>
      <c r="F2347" s="1">
        <v>38289</v>
      </c>
    </row>
    <row r="2348" spans="1:6" x14ac:dyDescent="0.25">
      <c r="A2348">
        <v>2346</v>
      </c>
      <c r="B2348" t="s">
        <v>4679</v>
      </c>
      <c r="C2348" t="s">
        <v>4680</v>
      </c>
      <c r="D2348" t="s">
        <v>7</v>
      </c>
      <c r="E2348">
        <v>29.818000000000001</v>
      </c>
      <c r="F2348" s="1">
        <v>32339</v>
      </c>
    </row>
    <row r="2349" spans="1:6" x14ac:dyDescent="0.25">
      <c r="A2349">
        <v>2347</v>
      </c>
      <c r="B2349" t="s">
        <v>4681</v>
      </c>
      <c r="C2349" t="s">
        <v>4682</v>
      </c>
      <c r="D2349" t="s">
        <v>26</v>
      </c>
      <c r="E2349">
        <v>21.373999999999999</v>
      </c>
      <c r="F2349" s="1">
        <v>43883</v>
      </c>
    </row>
    <row r="2350" spans="1:6" x14ac:dyDescent="0.25">
      <c r="A2350">
        <v>2348</v>
      </c>
      <c r="B2350" t="s">
        <v>4683</v>
      </c>
      <c r="C2350" t="s">
        <v>4684</v>
      </c>
      <c r="D2350" t="s">
        <v>4685</v>
      </c>
      <c r="E2350">
        <v>12.789</v>
      </c>
      <c r="F2350" s="1">
        <v>43242</v>
      </c>
    </row>
    <row r="2351" spans="1:6" x14ac:dyDescent="0.25">
      <c r="A2351">
        <v>2349</v>
      </c>
      <c r="B2351" t="s">
        <v>4686</v>
      </c>
      <c r="C2351" t="s">
        <v>4687</v>
      </c>
      <c r="D2351" t="s">
        <v>7</v>
      </c>
      <c r="E2351">
        <v>36.719000000000001</v>
      </c>
      <c r="F2351" s="1">
        <v>40980</v>
      </c>
    </row>
    <row r="2352" spans="1:6" x14ac:dyDescent="0.25">
      <c r="A2352">
        <v>2350</v>
      </c>
      <c r="B2352" t="s">
        <v>4688</v>
      </c>
      <c r="C2352" t="s">
        <v>4689</v>
      </c>
      <c r="D2352" t="s">
        <v>7</v>
      </c>
      <c r="E2352">
        <v>86.224999999999994</v>
      </c>
      <c r="F2352" s="1">
        <v>38107</v>
      </c>
    </row>
    <row r="2353" spans="1:6" x14ac:dyDescent="0.25">
      <c r="A2353">
        <v>2351</v>
      </c>
      <c r="B2353" t="s">
        <v>4690</v>
      </c>
      <c r="C2353" t="s">
        <v>4691</v>
      </c>
      <c r="D2353" t="s">
        <v>7</v>
      </c>
      <c r="E2353">
        <v>24.335000000000001</v>
      </c>
      <c r="F2353" s="1">
        <v>32498</v>
      </c>
    </row>
    <row r="2354" spans="1:6" x14ac:dyDescent="0.25">
      <c r="A2354">
        <v>2352</v>
      </c>
      <c r="B2354" t="s">
        <v>4692</v>
      </c>
      <c r="C2354" t="s">
        <v>4693</v>
      </c>
      <c r="D2354" t="s">
        <v>7</v>
      </c>
      <c r="E2354">
        <v>28.350999999999999</v>
      </c>
      <c r="F2354" s="1">
        <v>41944</v>
      </c>
    </row>
    <row r="2355" spans="1:6" x14ac:dyDescent="0.25">
      <c r="A2355">
        <v>2353</v>
      </c>
      <c r="B2355" t="s">
        <v>4694</v>
      </c>
      <c r="C2355" t="s">
        <v>4695</v>
      </c>
      <c r="D2355" t="s">
        <v>21</v>
      </c>
      <c r="E2355">
        <v>30.672999999999998</v>
      </c>
      <c r="F2355" s="1">
        <v>40670</v>
      </c>
    </row>
    <row r="2356" spans="1:6" x14ac:dyDescent="0.25">
      <c r="A2356">
        <v>2354</v>
      </c>
      <c r="B2356" t="s">
        <v>4696</v>
      </c>
      <c r="C2356" t="s">
        <v>4697</v>
      </c>
      <c r="D2356" t="s">
        <v>7</v>
      </c>
      <c r="E2356">
        <v>86.698999999999998</v>
      </c>
      <c r="F2356" s="1">
        <v>40155</v>
      </c>
    </row>
    <row r="2357" spans="1:6" x14ac:dyDescent="0.25">
      <c r="A2357">
        <v>2355</v>
      </c>
      <c r="B2357" t="s">
        <v>4698</v>
      </c>
      <c r="C2357" t="s">
        <v>4699</v>
      </c>
      <c r="D2357" t="s">
        <v>7</v>
      </c>
      <c r="E2357">
        <v>58.058</v>
      </c>
      <c r="F2357" s="1">
        <v>43231</v>
      </c>
    </row>
    <row r="2358" spans="1:6" x14ac:dyDescent="0.25">
      <c r="A2358">
        <v>2356</v>
      </c>
      <c r="B2358" t="s">
        <v>4700</v>
      </c>
      <c r="C2358" t="s">
        <v>4701</v>
      </c>
      <c r="D2358" t="s">
        <v>7</v>
      </c>
      <c r="E2358">
        <v>65.784000000000006</v>
      </c>
      <c r="F2358" s="1">
        <v>39428</v>
      </c>
    </row>
    <row r="2359" spans="1:6" x14ac:dyDescent="0.25">
      <c r="A2359">
        <v>2357</v>
      </c>
      <c r="B2359" t="s">
        <v>4702</v>
      </c>
      <c r="C2359" t="s">
        <v>4703</v>
      </c>
      <c r="D2359" t="s">
        <v>185</v>
      </c>
      <c r="E2359">
        <v>35.802999999999997</v>
      </c>
      <c r="F2359" s="1">
        <v>42341</v>
      </c>
    </row>
    <row r="2360" spans="1:6" x14ac:dyDescent="0.25">
      <c r="A2360">
        <v>2358</v>
      </c>
      <c r="B2360" t="s">
        <v>2777</v>
      </c>
      <c r="C2360" t="s">
        <v>4704</v>
      </c>
      <c r="D2360" t="s">
        <v>7</v>
      </c>
      <c r="E2360">
        <v>34.207000000000001</v>
      </c>
      <c r="F2360" s="1">
        <v>28844</v>
      </c>
    </row>
    <row r="2361" spans="1:6" x14ac:dyDescent="0.25">
      <c r="A2361">
        <v>2359</v>
      </c>
      <c r="B2361" t="s">
        <v>4705</v>
      </c>
      <c r="C2361" t="s">
        <v>4706</v>
      </c>
      <c r="D2361" t="s">
        <v>7</v>
      </c>
      <c r="E2361">
        <v>26.16</v>
      </c>
      <c r="F2361" s="1">
        <v>39807</v>
      </c>
    </row>
    <row r="2362" spans="1:6" x14ac:dyDescent="0.25">
      <c r="A2362">
        <v>2360</v>
      </c>
      <c r="B2362" t="s">
        <v>4705</v>
      </c>
      <c r="C2362" t="s">
        <v>4706</v>
      </c>
      <c r="D2362" t="s">
        <v>7</v>
      </c>
      <c r="E2362">
        <v>26.16</v>
      </c>
      <c r="F2362" s="1">
        <v>39807</v>
      </c>
    </row>
    <row r="2363" spans="1:6" x14ac:dyDescent="0.25">
      <c r="A2363">
        <v>2361</v>
      </c>
      <c r="B2363" t="s">
        <v>4707</v>
      </c>
      <c r="C2363" t="s">
        <v>4708</v>
      </c>
      <c r="D2363" t="s">
        <v>157</v>
      </c>
      <c r="E2363">
        <v>19.265999999999998</v>
      </c>
      <c r="F2363" s="1">
        <v>34467</v>
      </c>
    </row>
    <row r="2364" spans="1:6" x14ac:dyDescent="0.25">
      <c r="A2364">
        <v>2362</v>
      </c>
      <c r="B2364" t="s">
        <v>4709</v>
      </c>
      <c r="C2364" t="s">
        <v>4710</v>
      </c>
      <c r="D2364" t="s">
        <v>7</v>
      </c>
      <c r="E2364">
        <v>26.553000000000001</v>
      </c>
      <c r="F2364" s="1">
        <v>33697</v>
      </c>
    </row>
    <row r="2365" spans="1:6" x14ac:dyDescent="0.25">
      <c r="A2365">
        <v>2363</v>
      </c>
      <c r="B2365" t="s">
        <v>4711</v>
      </c>
      <c r="C2365" t="s">
        <v>4712</v>
      </c>
      <c r="D2365" t="s">
        <v>7</v>
      </c>
      <c r="E2365">
        <v>19.594000000000001</v>
      </c>
      <c r="F2365" s="1">
        <v>27934</v>
      </c>
    </row>
    <row r="2366" spans="1:6" x14ac:dyDescent="0.25">
      <c r="A2366">
        <v>2364</v>
      </c>
      <c r="B2366" t="s">
        <v>4713</v>
      </c>
      <c r="C2366" t="s">
        <v>4714</v>
      </c>
      <c r="D2366" t="s">
        <v>7</v>
      </c>
      <c r="E2366">
        <v>23.036000000000001</v>
      </c>
      <c r="F2366" s="1">
        <v>34733</v>
      </c>
    </row>
    <row r="2367" spans="1:6" x14ac:dyDescent="0.25">
      <c r="A2367">
        <v>2365</v>
      </c>
      <c r="B2367" t="s">
        <v>4715</v>
      </c>
      <c r="C2367" t="s">
        <v>4716</v>
      </c>
      <c r="D2367" t="s">
        <v>7</v>
      </c>
      <c r="E2367">
        <v>51.69</v>
      </c>
      <c r="F2367" s="1">
        <v>42958</v>
      </c>
    </row>
    <row r="2368" spans="1:6" x14ac:dyDescent="0.25">
      <c r="A2368">
        <v>2366</v>
      </c>
      <c r="B2368" t="s">
        <v>4717</v>
      </c>
      <c r="C2368" t="s">
        <v>4718</v>
      </c>
      <c r="D2368" t="s">
        <v>7</v>
      </c>
      <c r="E2368">
        <v>25.007999999999999</v>
      </c>
      <c r="F2368" s="1">
        <v>40619</v>
      </c>
    </row>
    <row r="2369" spans="1:6" x14ac:dyDescent="0.25">
      <c r="A2369">
        <v>2367</v>
      </c>
      <c r="B2369" t="s">
        <v>4719</v>
      </c>
      <c r="C2369" t="s">
        <v>4720</v>
      </c>
      <c r="D2369" t="s">
        <v>7</v>
      </c>
      <c r="E2369">
        <v>113.54300000000001</v>
      </c>
      <c r="F2369" s="1">
        <v>44784</v>
      </c>
    </row>
    <row r="2370" spans="1:6" x14ac:dyDescent="0.25">
      <c r="A2370">
        <v>2368</v>
      </c>
      <c r="B2370" t="s">
        <v>4721</v>
      </c>
      <c r="C2370" t="s">
        <v>4722</v>
      </c>
      <c r="D2370" t="s">
        <v>7</v>
      </c>
      <c r="E2370">
        <v>27.216999999999999</v>
      </c>
      <c r="F2370" s="1">
        <v>42584</v>
      </c>
    </row>
    <row r="2371" spans="1:6" x14ac:dyDescent="0.25">
      <c r="A2371">
        <v>2369</v>
      </c>
      <c r="B2371" t="s">
        <v>4723</v>
      </c>
      <c r="C2371" t="s">
        <v>4724</v>
      </c>
      <c r="D2371" t="s">
        <v>7</v>
      </c>
      <c r="E2371">
        <v>24.065999999999999</v>
      </c>
      <c r="F2371" s="1">
        <v>19927</v>
      </c>
    </row>
    <row r="2372" spans="1:6" x14ac:dyDescent="0.25">
      <c r="A2372">
        <v>2370</v>
      </c>
      <c r="B2372" t="s">
        <v>4725</v>
      </c>
      <c r="C2372" t="s">
        <v>4726</v>
      </c>
      <c r="D2372" t="s">
        <v>7</v>
      </c>
      <c r="E2372">
        <v>27.175999999999998</v>
      </c>
      <c r="F2372" s="1">
        <v>36070</v>
      </c>
    </row>
    <row r="2373" spans="1:6" x14ac:dyDescent="0.25">
      <c r="A2373">
        <v>2371</v>
      </c>
      <c r="B2373" t="s">
        <v>4727</v>
      </c>
      <c r="C2373" t="s">
        <v>4728</v>
      </c>
      <c r="D2373" t="s">
        <v>7</v>
      </c>
      <c r="E2373">
        <v>27.597000000000001</v>
      </c>
      <c r="F2373" s="1">
        <v>44970</v>
      </c>
    </row>
    <row r="2374" spans="1:6" x14ac:dyDescent="0.25">
      <c r="A2374">
        <v>2372</v>
      </c>
      <c r="B2374" t="s">
        <v>4729</v>
      </c>
      <c r="C2374" t="s">
        <v>4730</v>
      </c>
      <c r="D2374" t="s">
        <v>7</v>
      </c>
      <c r="E2374">
        <v>152.19399999999999</v>
      </c>
      <c r="F2374" s="1">
        <v>45275</v>
      </c>
    </row>
    <row r="2375" spans="1:6" x14ac:dyDescent="0.25">
      <c r="A2375">
        <v>2373</v>
      </c>
      <c r="B2375" t="s">
        <v>4731</v>
      </c>
      <c r="C2375" t="s">
        <v>4732</v>
      </c>
      <c r="D2375" t="s">
        <v>7</v>
      </c>
      <c r="E2375">
        <v>100.328</v>
      </c>
      <c r="F2375" s="1">
        <v>42208</v>
      </c>
    </row>
    <row r="2376" spans="1:6" x14ac:dyDescent="0.25">
      <c r="A2376">
        <v>2374</v>
      </c>
      <c r="B2376" t="s">
        <v>4733</v>
      </c>
      <c r="C2376" t="s">
        <v>4734</v>
      </c>
      <c r="D2376" t="s">
        <v>7</v>
      </c>
      <c r="E2376">
        <v>39.664999999999999</v>
      </c>
      <c r="F2376" s="1">
        <v>30778</v>
      </c>
    </row>
    <row r="2377" spans="1:6" x14ac:dyDescent="0.25">
      <c r="A2377">
        <v>2375</v>
      </c>
      <c r="B2377" t="s">
        <v>4735</v>
      </c>
      <c r="C2377" t="s">
        <v>4736</v>
      </c>
      <c r="D2377" t="s">
        <v>7</v>
      </c>
      <c r="E2377">
        <v>20.233000000000001</v>
      </c>
      <c r="F2377" s="1">
        <v>39505</v>
      </c>
    </row>
    <row r="2378" spans="1:6" x14ac:dyDescent="0.25">
      <c r="A2378">
        <v>2376</v>
      </c>
      <c r="B2378" t="s">
        <v>4737</v>
      </c>
      <c r="C2378" t="s">
        <v>4738</v>
      </c>
      <c r="D2378" t="s">
        <v>7</v>
      </c>
      <c r="E2378">
        <v>23.936</v>
      </c>
      <c r="F2378" s="1">
        <v>39401</v>
      </c>
    </row>
    <row r="2379" spans="1:6" x14ac:dyDescent="0.25">
      <c r="A2379">
        <v>2377</v>
      </c>
      <c r="B2379" t="s">
        <v>4739</v>
      </c>
      <c r="C2379" t="s">
        <v>4740</v>
      </c>
      <c r="D2379" t="s">
        <v>7</v>
      </c>
      <c r="E2379">
        <v>36.85</v>
      </c>
      <c r="F2379" s="1">
        <v>44385</v>
      </c>
    </row>
    <row r="2380" spans="1:6" x14ac:dyDescent="0.25">
      <c r="A2380">
        <v>2378</v>
      </c>
      <c r="B2380" t="s">
        <v>4741</v>
      </c>
      <c r="C2380" t="s">
        <v>4742</v>
      </c>
      <c r="D2380" t="s">
        <v>354</v>
      </c>
      <c r="E2380">
        <v>12.712999999999999</v>
      </c>
      <c r="F2380" s="1">
        <v>40976</v>
      </c>
    </row>
    <row r="2381" spans="1:6" x14ac:dyDescent="0.25">
      <c r="A2381">
        <v>2379</v>
      </c>
      <c r="B2381" t="s">
        <v>4743</v>
      </c>
      <c r="C2381" t="s">
        <v>4744</v>
      </c>
      <c r="D2381" t="s">
        <v>7</v>
      </c>
      <c r="E2381">
        <v>174.31899999999999</v>
      </c>
      <c r="F2381" s="1">
        <v>41565</v>
      </c>
    </row>
    <row r="2382" spans="1:6" x14ac:dyDescent="0.25">
      <c r="A2382">
        <v>2380</v>
      </c>
      <c r="B2382" t="s">
        <v>4745</v>
      </c>
      <c r="C2382" t="s">
        <v>4746</v>
      </c>
      <c r="D2382" t="s">
        <v>39</v>
      </c>
      <c r="E2382">
        <v>16.219000000000001</v>
      </c>
      <c r="F2382" s="1">
        <v>25626</v>
      </c>
    </row>
    <row r="2383" spans="1:6" x14ac:dyDescent="0.25">
      <c r="A2383">
        <v>2381</v>
      </c>
      <c r="B2383" t="s">
        <v>4747</v>
      </c>
      <c r="C2383" t="s">
        <v>4748</v>
      </c>
      <c r="D2383" t="s">
        <v>39</v>
      </c>
      <c r="E2383">
        <v>11.747999999999999</v>
      </c>
      <c r="F2383" s="1">
        <v>38999</v>
      </c>
    </row>
    <row r="2384" spans="1:6" x14ac:dyDescent="0.25">
      <c r="A2384">
        <v>2382</v>
      </c>
      <c r="B2384" t="s">
        <v>4749</v>
      </c>
      <c r="C2384" t="s">
        <v>4750</v>
      </c>
      <c r="D2384" t="s">
        <v>7</v>
      </c>
      <c r="E2384">
        <v>17.481000000000002</v>
      </c>
      <c r="F2384" s="1">
        <v>39163</v>
      </c>
    </row>
    <row r="2385" spans="1:6" x14ac:dyDescent="0.25">
      <c r="A2385">
        <v>2383</v>
      </c>
      <c r="B2385" t="s">
        <v>4751</v>
      </c>
      <c r="C2385" t="s">
        <v>4752</v>
      </c>
      <c r="D2385" t="s">
        <v>7</v>
      </c>
      <c r="E2385">
        <v>18.239999999999998</v>
      </c>
      <c r="F2385" s="1">
        <v>44085</v>
      </c>
    </row>
    <row r="2386" spans="1:6" x14ac:dyDescent="0.25">
      <c r="A2386">
        <v>2384</v>
      </c>
      <c r="B2386" t="s">
        <v>4753</v>
      </c>
      <c r="C2386" t="s">
        <v>4754</v>
      </c>
      <c r="D2386" t="s">
        <v>7</v>
      </c>
      <c r="E2386">
        <v>21.097000000000001</v>
      </c>
      <c r="F2386" s="1">
        <v>39876</v>
      </c>
    </row>
    <row r="2387" spans="1:6" x14ac:dyDescent="0.25">
      <c r="A2387">
        <v>2385</v>
      </c>
      <c r="B2387" t="s">
        <v>4755</v>
      </c>
      <c r="C2387" t="s">
        <v>4756</v>
      </c>
      <c r="D2387" t="s">
        <v>56</v>
      </c>
      <c r="E2387">
        <v>37.423999999999999</v>
      </c>
      <c r="F2387" s="1">
        <v>39409</v>
      </c>
    </row>
    <row r="2388" spans="1:6" x14ac:dyDescent="0.25">
      <c r="A2388">
        <v>2386</v>
      </c>
      <c r="B2388" t="s">
        <v>4757</v>
      </c>
      <c r="C2388" t="s">
        <v>4758</v>
      </c>
      <c r="D2388" t="s">
        <v>7</v>
      </c>
      <c r="E2388">
        <v>36.795999999999999</v>
      </c>
      <c r="F2388" s="1">
        <v>37190</v>
      </c>
    </row>
    <row r="2389" spans="1:6" x14ac:dyDescent="0.25">
      <c r="A2389">
        <v>2387</v>
      </c>
      <c r="B2389" t="s">
        <v>4759</v>
      </c>
      <c r="C2389" t="s">
        <v>4760</v>
      </c>
      <c r="D2389" t="s">
        <v>7</v>
      </c>
      <c r="E2389">
        <v>14.776999999999999</v>
      </c>
      <c r="F2389" s="1">
        <v>43364</v>
      </c>
    </row>
    <row r="2390" spans="1:6" x14ac:dyDescent="0.25">
      <c r="A2390">
        <v>2388</v>
      </c>
      <c r="B2390" t="s">
        <v>4761</v>
      </c>
      <c r="C2390" t="s">
        <v>4762</v>
      </c>
      <c r="D2390" t="s">
        <v>7</v>
      </c>
      <c r="E2390">
        <v>289.56799999999998</v>
      </c>
      <c r="F2390" s="1">
        <v>40689</v>
      </c>
    </row>
    <row r="2391" spans="1:6" x14ac:dyDescent="0.25">
      <c r="A2391">
        <v>2389</v>
      </c>
      <c r="B2391" t="s">
        <v>4763</v>
      </c>
      <c r="C2391" t="s">
        <v>4764</v>
      </c>
      <c r="D2391" t="s">
        <v>7</v>
      </c>
      <c r="E2391">
        <v>17.581</v>
      </c>
      <c r="F2391" s="1">
        <v>34755</v>
      </c>
    </row>
    <row r="2392" spans="1:6" x14ac:dyDescent="0.25">
      <c r="A2392">
        <v>2390</v>
      </c>
      <c r="B2392" t="s">
        <v>4765</v>
      </c>
      <c r="C2392" t="s">
        <v>4766</v>
      </c>
      <c r="D2392" t="s">
        <v>7</v>
      </c>
      <c r="E2392">
        <v>27.766999999999999</v>
      </c>
      <c r="F2392" s="1">
        <v>32827</v>
      </c>
    </row>
    <row r="2393" spans="1:6" x14ac:dyDescent="0.25">
      <c r="A2393">
        <v>2391</v>
      </c>
      <c r="B2393" t="s">
        <v>4767</v>
      </c>
      <c r="C2393" t="s">
        <v>4768</v>
      </c>
      <c r="D2393" t="s">
        <v>2429</v>
      </c>
      <c r="E2393">
        <v>17.971</v>
      </c>
      <c r="F2393" s="1">
        <v>43168</v>
      </c>
    </row>
    <row r="2394" spans="1:6" x14ac:dyDescent="0.25">
      <c r="A2394">
        <v>2392</v>
      </c>
      <c r="B2394" t="s">
        <v>4769</v>
      </c>
      <c r="C2394" t="s">
        <v>4770</v>
      </c>
      <c r="D2394" t="s">
        <v>7</v>
      </c>
      <c r="E2394">
        <v>310.49400000000003</v>
      </c>
      <c r="F2394" s="1">
        <v>42927</v>
      </c>
    </row>
    <row r="2395" spans="1:6" x14ac:dyDescent="0.25">
      <c r="A2395">
        <v>2393</v>
      </c>
      <c r="B2395" t="s">
        <v>4771</v>
      </c>
      <c r="C2395" t="s">
        <v>4772</v>
      </c>
      <c r="D2395" t="s">
        <v>7</v>
      </c>
      <c r="E2395">
        <v>34.378999999999998</v>
      </c>
      <c r="F2395" s="1">
        <v>40203</v>
      </c>
    </row>
    <row r="2396" spans="1:6" x14ac:dyDescent="0.25">
      <c r="A2396">
        <v>2394</v>
      </c>
      <c r="B2396" t="s">
        <v>4773</v>
      </c>
      <c r="C2396" t="s">
        <v>4774</v>
      </c>
      <c r="D2396" t="s">
        <v>401</v>
      </c>
      <c r="E2396">
        <v>33.936</v>
      </c>
      <c r="F2396" s="1">
        <v>30672</v>
      </c>
    </row>
    <row r="2397" spans="1:6" x14ac:dyDescent="0.25">
      <c r="A2397">
        <v>2395</v>
      </c>
      <c r="B2397" t="s">
        <v>4775</v>
      </c>
      <c r="C2397" t="s">
        <v>4776</v>
      </c>
      <c r="D2397" t="s">
        <v>7</v>
      </c>
      <c r="E2397">
        <v>39.051000000000002</v>
      </c>
      <c r="F2397" s="1">
        <v>36519</v>
      </c>
    </row>
    <row r="2398" spans="1:6" x14ac:dyDescent="0.25">
      <c r="A2398">
        <v>2396</v>
      </c>
      <c r="B2398" t="s">
        <v>4777</v>
      </c>
      <c r="C2398" t="s">
        <v>4778</v>
      </c>
      <c r="D2398" t="s">
        <v>7</v>
      </c>
      <c r="E2398">
        <v>134.86799999999999</v>
      </c>
      <c r="F2398" s="1">
        <v>35613</v>
      </c>
    </row>
    <row r="2399" spans="1:6" x14ac:dyDescent="0.25">
      <c r="A2399">
        <v>2397</v>
      </c>
      <c r="B2399" t="s">
        <v>4779</v>
      </c>
      <c r="C2399" t="s">
        <v>4780</v>
      </c>
      <c r="D2399" t="s">
        <v>39</v>
      </c>
      <c r="E2399">
        <v>17.422000000000001</v>
      </c>
      <c r="F2399" s="1">
        <v>44994</v>
      </c>
    </row>
    <row r="2400" spans="1:6" x14ac:dyDescent="0.25">
      <c r="A2400">
        <v>2398</v>
      </c>
      <c r="B2400" t="s">
        <v>4781</v>
      </c>
      <c r="C2400" t="s">
        <v>4782</v>
      </c>
      <c r="D2400" t="s">
        <v>7</v>
      </c>
      <c r="E2400">
        <v>1.0349999999999999</v>
      </c>
      <c r="F2400" s="1">
        <v>41563</v>
      </c>
    </row>
    <row r="2401" spans="1:6" x14ac:dyDescent="0.25">
      <c r="A2401">
        <v>2399</v>
      </c>
      <c r="B2401" t="s">
        <v>4783</v>
      </c>
      <c r="C2401" t="s">
        <v>4784</v>
      </c>
      <c r="D2401" t="s">
        <v>39</v>
      </c>
      <c r="E2401">
        <v>12.192</v>
      </c>
      <c r="F2401" s="1">
        <v>38625</v>
      </c>
    </row>
    <row r="2402" spans="1:6" x14ac:dyDescent="0.25">
      <c r="A2402">
        <v>2400</v>
      </c>
      <c r="B2402" t="s">
        <v>4785</v>
      </c>
      <c r="C2402" t="s">
        <v>4786</v>
      </c>
      <c r="D2402" t="s">
        <v>7</v>
      </c>
      <c r="E2402">
        <v>20.03</v>
      </c>
      <c r="F2402" s="1">
        <v>24091</v>
      </c>
    </row>
    <row r="2403" spans="1:6" x14ac:dyDescent="0.25">
      <c r="A2403">
        <v>2401</v>
      </c>
      <c r="B2403" t="s">
        <v>4787</v>
      </c>
      <c r="C2403" t="s">
        <v>4788</v>
      </c>
      <c r="D2403" t="s">
        <v>7</v>
      </c>
      <c r="E2403">
        <v>12.266999999999999</v>
      </c>
      <c r="F2403" s="1">
        <v>41881</v>
      </c>
    </row>
    <row r="2404" spans="1:6" x14ac:dyDescent="0.25">
      <c r="A2404">
        <v>2402</v>
      </c>
      <c r="B2404" t="s">
        <v>4789</v>
      </c>
      <c r="C2404" t="s">
        <v>4790</v>
      </c>
      <c r="D2404" t="s">
        <v>7</v>
      </c>
      <c r="E2404">
        <v>21.919</v>
      </c>
      <c r="F2404" s="1">
        <v>38604</v>
      </c>
    </row>
    <row r="2405" spans="1:6" x14ac:dyDescent="0.25">
      <c r="A2405">
        <v>2403</v>
      </c>
      <c r="B2405" t="s">
        <v>4791</v>
      </c>
      <c r="C2405" t="s">
        <v>4792</v>
      </c>
      <c r="D2405" t="s">
        <v>7</v>
      </c>
      <c r="E2405">
        <v>80.387</v>
      </c>
      <c r="F2405" s="1">
        <v>43424</v>
      </c>
    </row>
    <row r="2406" spans="1:6" x14ac:dyDescent="0.25">
      <c r="A2406">
        <v>2404</v>
      </c>
      <c r="B2406" t="s">
        <v>4793</v>
      </c>
      <c r="C2406" t="s">
        <v>4794</v>
      </c>
      <c r="D2406" t="s">
        <v>7</v>
      </c>
      <c r="E2406">
        <v>43.561999999999998</v>
      </c>
      <c r="F2406" s="1">
        <v>42718</v>
      </c>
    </row>
    <row r="2407" spans="1:6" x14ac:dyDescent="0.25">
      <c r="A2407">
        <v>2405</v>
      </c>
      <c r="B2407" t="s">
        <v>4795</v>
      </c>
      <c r="C2407" t="s">
        <v>4796</v>
      </c>
      <c r="D2407" t="s">
        <v>7</v>
      </c>
      <c r="E2407">
        <v>35.988</v>
      </c>
      <c r="F2407" s="1">
        <v>40610</v>
      </c>
    </row>
    <row r="2408" spans="1:6" x14ac:dyDescent="0.25">
      <c r="A2408">
        <v>2406</v>
      </c>
      <c r="B2408" t="s">
        <v>4662</v>
      </c>
      <c r="C2408" t="s">
        <v>4797</v>
      </c>
      <c r="D2408" t="s">
        <v>7</v>
      </c>
      <c r="E2408">
        <v>20.751000000000001</v>
      </c>
      <c r="F2408" s="1">
        <v>21039</v>
      </c>
    </row>
    <row r="2409" spans="1:6" x14ac:dyDescent="0.25">
      <c r="A2409">
        <v>2407</v>
      </c>
      <c r="B2409" t="s">
        <v>4798</v>
      </c>
      <c r="C2409" t="s">
        <v>4799</v>
      </c>
      <c r="D2409" t="s">
        <v>7</v>
      </c>
      <c r="E2409">
        <v>73.441000000000003</v>
      </c>
      <c r="F2409" s="1">
        <v>18837</v>
      </c>
    </row>
    <row r="2410" spans="1:6" x14ac:dyDescent="0.25">
      <c r="A2410">
        <v>2408</v>
      </c>
      <c r="B2410" t="s">
        <v>4800</v>
      </c>
      <c r="C2410" t="s">
        <v>4801</v>
      </c>
      <c r="D2410" t="s">
        <v>7</v>
      </c>
      <c r="E2410">
        <v>40.701000000000001</v>
      </c>
      <c r="F2410" s="1">
        <v>34297</v>
      </c>
    </row>
    <row r="2411" spans="1:6" x14ac:dyDescent="0.25">
      <c r="A2411">
        <v>2409</v>
      </c>
      <c r="B2411" t="s">
        <v>4802</v>
      </c>
      <c r="C2411" t="s">
        <v>4803</v>
      </c>
      <c r="D2411" t="s">
        <v>7</v>
      </c>
      <c r="E2411">
        <v>41.289000000000001</v>
      </c>
      <c r="F2411" s="1">
        <v>44510</v>
      </c>
    </row>
    <row r="2412" spans="1:6" x14ac:dyDescent="0.25">
      <c r="A2412">
        <v>2410</v>
      </c>
      <c r="B2412" t="s">
        <v>4804</v>
      </c>
      <c r="C2412" t="s">
        <v>4805</v>
      </c>
      <c r="D2412" t="s">
        <v>354</v>
      </c>
      <c r="E2412">
        <v>17.814</v>
      </c>
      <c r="F2412" s="1">
        <v>43133</v>
      </c>
    </row>
    <row r="2413" spans="1:6" x14ac:dyDescent="0.25">
      <c r="A2413">
        <v>2411</v>
      </c>
      <c r="B2413" t="s">
        <v>4806</v>
      </c>
      <c r="C2413" t="s">
        <v>4807</v>
      </c>
      <c r="D2413" t="s">
        <v>7</v>
      </c>
      <c r="E2413">
        <v>19.792000000000002</v>
      </c>
      <c r="F2413" s="1">
        <v>43021</v>
      </c>
    </row>
    <row r="2414" spans="1:6" x14ac:dyDescent="0.25">
      <c r="A2414">
        <v>2412</v>
      </c>
      <c r="B2414" t="s">
        <v>4808</v>
      </c>
      <c r="C2414" t="s">
        <v>4809</v>
      </c>
      <c r="D2414" t="s">
        <v>7</v>
      </c>
      <c r="E2414">
        <v>55.231999999999999</v>
      </c>
      <c r="F2414" s="1">
        <v>28777</v>
      </c>
    </row>
    <row r="2415" spans="1:6" x14ac:dyDescent="0.25">
      <c r="A2415">
        <v>2413</v>
      </c>
      <c r="B2415" t="s">
        <v>4810</v>
      </c>
      <c r="C2415" t="s">
        <v>4811</v>
      </c>
      <c r="D2415" t="s">
        <v>7</v>
      </c>
      <c r="E2415">
        <v>21.181999999999999</v>
      </c>
      <c r="F2415" s="1">
        <v>35375</v>
      </c>
    </row>
    <row r="2416" spans="1:6" x14ac:dyDescent="0.25">
      <c r="A2416">
        <v>2414</v>
      </c>
      <c r="B2416" t="s">
        <v>4812</v>
      </c>
      <c r="C2416" t="s">
        <v>4813</v>
      </c>
      <c r="D2416" t="s">
        <v>7</v>
      </c>
      <c r="E2416">
        <v>73.409000000000006</v>
      </c>
      <c r="F2416" s="1">
        <v>44076</v>
      </c>
    </row>
    <row r="2417" spans="1:6" x14ac:dyDescent="0.25">
      <c r="A2417">
        <v>2415</v>
      </c>
      <c r="B2417" t="s">
        <v>4814</v>
      </c>
      <c r="C2417" t="s">
        <v>4815</v>
      </c>
      <c r="D2417" t="s">
        <v>7</v>
      </c>
      <c r="E2417">
        <v>16.667000000000002</v>
      </c>
      <c r="F2417" s="1">
        <v>42117</v>
      </c>
    </row>
    <row r="2418" spans="1:6" x14ac:dyDescent="0.25">
      <c r="A2418">
        <v>2416</v>
      </c>
      <c r="B2418" t="s">
        <v>4816</v>
      </c>
      <c r="C2418" t="s">
        <v>4817</v>
      </c>
      <c r="D2418" t="s">
        <v>7</v>
      </c>
      <c r="E2418">
        <v>27.074999999999999</v>
      </c>
      <c r="F2418" s="1">
        <v>40505</v>
      </c>
    </row>
    <row r="2419" spans="1:6" x14ac:dyDescent="0.25">
      <c r="A2419">
        <v>2417</v>
      </c>
      <c r="B2419" t="s">
        <v>4818</v>
      </c>
      <c r="C2419" t="s">
        <v>4819</v>
      </c>
      <c r="D2419" t="s">
        <v>7</v>
      </c>
      <c r="E2419">
        <v>25.895</v>
      </c>
      <c r="F2419" s="1">
        <v>40158</v>
      </c>
    </row>
    <row r="2420" spans="1:6" x14ac:dyDescent="0.25">
      <c r="A2420">
        <v>2418</v>
      </c>
      <c r="B2420" t="s">
        <v>4820</v>
      </c>
      <c r="C2420" t="s">
        <v>4821</v>
      </c>
      <c r="D2420" t="s">
        <v>7</v>
      </c>
      <c r="E2420">
        <v>70.994</v>
      </c>
      <c r="F2420" s="1">
        <v>36004</v>
      </c>
    </row>
    <row r="2421" spans="1:6" x14ac:dyDescent="0.25">
      <c r="A2421">
        <v>2419</v>
      </c>
      <c r="B2421" t="s">
        <v>4822</v>
      </c>
      <c r="C2421" t="s">
        <v>4823</v>
      </c>
      <c r="D2421" t="s">
        <v>7</v>
      </c>
      <c r="E2421">
        <v>12.375999999999999</v>
      </c>
      <c r="F2421" s="1">
        <v>41748</v>
      </c>
    </row>
    <row r="2422" spans="1:6" x14ac:dyDescent="0.25">
      <c r="A2422">
        <v>2420</v>
      </c>
      <c r="B2422" t="s">
        <v>4822</v>
      </c>
      <c r="C2422" t="s">
        <v>4823</v>
      </c>
      <c r="D2422" t="s">
        <v>7</v>
      </c>
      <c r="E2422">
        <v>12.375999999999999</v>
      </c>
      <c r="F2422" s="1">
        <v>41748</v>
      </c>
    </row>
    <row r="2423" spans="1:6" x14ac:dyDescent="0.25">
      <c r="A2423">
        <v>2421</v>
      </c>
      <c r="B2423" t="s">
        <v>4824</v>
      </c>
      <c r="C2423" t="s">
        <v>4825</v>
      </c>
      <c r="D2423" t="s">
        <v>7</v>
      </c>
      <c r="E2423">
        <v>17.869</v>
      </c>
      <c r="F2423" s="1">
        <v>39787</v>
      </c>
    </row>
    <row r="2424" spans="1:6" x14ac:dyDescent="0.25">
      <c r="A2424">
        <v>2422</v>
      </c>
      <c r="B2424" t="s">
        <v>4826</v>
      </c>
      <c r="C2424" t="s">
        <v>4827</v>
      </c>
      <c r="D2424" t="s">
        <v>7</v>
      </c>
      <c r="E2424">
        <v>19.088000000000001</v>
      </c>
      <c r="F2424" s="1">
        <v>38672</v>
      </c>
    </row>
    <row r="2425" spans="1:6" x14ac:dyDescent="0.25">
      <c r="A2425">
        <v>2423</v>
      </c>
      <c r="B2425" t="s">
        <v>4828</v>
      </c>
      <c r="C2425" t="s">
        <v>4829</v>
      </c>
      <c r="D2425" t="s">
        <v>157</v>
      </c>
      <c r="E2425">
        <v>7.7450000000000001</v>
      </c>
      <c r="F2425" s="1">
        <v>43733</v>
      </c>
    </row>
    <row r="2426" spans="1:6" x14ac:dyDescent="0.25">
      <c r="A2426">
        <v>2424</v>
      </c>
      <c r="B2426" t="s">
        <v>4830</v>
      </c>
      <c r="C2426" t="s">
        <v>4831</v>
      </c>
      <c r="D2426" t="s">
        <v>412</v>
      </c>
      <c r="E2426">
        <v>16.398</v>
      </c>
      <c r="F2426" s="1">
        <v>38586</v>
      </c>
    </row>
    <row r="2427" spans="1:6" x14ac:dyDescent="0.25">
      <c r="A2427">
        <v>2425</v>
      </c>
      <c r="B2427" t="s">
        <v>4832</v>
      </c>
      <c r="C2427" t="s">
        <v>4833</v>
      </c>
      <c r="D2427" t="s">
        <v>7</v>
      </c>
      <c r="E2427">
        <v>19.033000000000001</v>
      </c>
      <c r="F2427" s="1">
        <v>33975</v>
      </c>
    </row>
    <row r="2428" spans="1:6" x14ac:dyDescent="0.25">
      <c r="A2428">
        <v>2426</v>
      </c>
      <c r="B2428" t="s">
        <v>4834</v>
      </c>
      <c r="C2428" t="s">
        <v>4835</v>
      </c>
      <c r="D2428" t="s">
        <v>157</v>
      </c>
      <c r="E2428">
        <v>18.507000000000001</v>
      </c>
      <c r="F2428" s="1">
        <v>26800</v>
      </c>
    </row>
    <row r="2429" spans="1:6" x14ac:dyDescent="0.25">
      <c r="A2429">
        <v>2427</v>
      </c>
      <c r="B2429" t="s">
        <v>4836</v>
      </c>
      <c r="C2429" t="s">
        <v>4837</v>
      </c>
      <c r="D2429" t="s">
        <v>7</v>
      </c>
      <c r="E2429">
        <v>15.02</v>
      </c>
      <c r="F2429" s="1">
        <v>42097</v>
      </c>
    </row>
    <row r="2430" spans="1:6" x14ac:dyDescent="0.25">
      <c r="A2430">
        <v>2428</v>
      </c>
      <c r="B2430" t="s">
        <v>4838</v>
      </c>
      <c r="C2430" t="s">
        <v>4839</v>
      </c>
      <c r="D2430" t="s">
        <v>21</v>
      </c>
      <c r="E2430">
        <v>27.452000000000002</v>
      </c>
      <c r="F2430" s="1">
        <v>41958</v>
      </c>
    </row>
    <row r="2431" spans="1:6" x14ac:dyDescent="0.25">
      <c r="A2431">
        <v>2429</v>
      </c>
      <c r="B2431" t="s">
        <v>4840</v>
      </c>
      <c r="C2431" t="s">
        <v>4841</v>
      </c>
      <c r="D2431" t="s">
        <v>7</v>
      </c>
      <c r="E2431">
        <v>26.736999999999998</v>
      </c>
      <c r="F2431" s="1">
        <v>20207</v>
      </c>
    </row>
    <row r="2432" spans="1:6" x14ac:dyDescent="0.25">
      <c r="A2432">
        <v>2430</v>
      </c>
      <c r="B2432" t="s">
        <v>4842</v>
      </c>
      <c r="C2432" t="s">
        <v>4843</v>
      </c>
      <c r="D2432" t="s">
        <v>7</v>
      </c>
      <c r="E2432">
        <v>24.475999999999999</v>
      </c>
      <c r="F2432" s="1">
        <v>31982</v>
      </c>
    </row>
    <row r="2433" spans="1:6" x14ac:dyDescent="0.25">
      <c r="A2433">
        <v>2431</v>
      </c>
      <c r="B2433" t="s">
        <v>4844</v>
      </c>
      <c r="C2433" t="s">
        <v>4845</v>
      </c>
      <c r="D2433" t="s">
        <v>7</v>
      </c>
      <c r="E2433">
        <v>27.736000000000001</v>
      </c>
      <c r="F2433" s="1">
        <v>37750</v>
      </c>
    </row>
    <row r="2434" spans="1:6" x14ac:dyDescent="0.25">
      <c r="A2434">
        <v>2432</v>
      </c>
      <c r="B2434" t="s">
        <v>4846</v>
      </c>
      <c r="C2434" t="s">
        <v>4847</v>
      </c>
      <c r="D2434" t="s">
        <v>21</v>
      </c>
      <c r="E2434">
        <v>44.484999999999999</v>
      </c>
      <c r="F2434" s="1">
        <v>39662</v>
      </c>
    </row>
    <row r="2435" spans="1:6" x14ac:dyDescent="0.25">
      <c r="A2435">
        <v>2433</v>
      </c>
      <c r="B2435" t="s">
        <v>4848</v>
      </c>
      <c r="C2435" t="s">
        <v>4849</v>
      </c>
      <c r="D2435" t="s">
        <v>7</v>
      </c>
      <c r="E2435">
        <v>17.379000000000001</v>
      </c>
      <c r="F2435" s="1">
        <v>22083</v>
      </c>
    </row>
    <row r="2436" spans="1:6" x14ac:dyDescent="0.25">
      <c r="A2436">
        <v>2434</v>
      </c>
      <c r="B2436" t="s">
        <v>4850</v>
      </c>
      <c r="C2436" t="s">
        <v>4851</v>
      </c>
      <c r="D2436" t="s">
        <v>7</v>
      </c>
      <c r="E2436">
        <v>19.544</v>
      </c>
      <c r="F2436" s="1">
        <v>26807</v>
      </c>
    </row>
    <row r="2437" spans="1:6" x14ac:dyDescent="0.25">
      <c r="A2437">
        <v>2435</v>
      </c>
      <c r="B2437" t="s">
        <v>4852</v>
      </c>
      <c r="C2437" t="s">
        <v>4853</v>
      </c>
      <c r="D2437" t="s">
        <v>412</v>
      </c>
      <c r="E2437">
        <v>17.067</v>
      </c>
      <c r="F2437" s="1">
        <v>38346</v>
      </c>
    </row>
    <row r="2438" spans="1:6" x14ac:dyDescent="0.25">
      <c r="A2438">
        <v>2436</v>
      </c>
      <c r="B2438" t="s">
        <v>4854</v>
      </c>
      <c r="C2438" t="s">
        <v>4855</v>
      </c>
      <c r="D2438" t="s">
        <v>7</v>
      </c>
      <c r="E2438">
        <v>50.191000000000003</v>
      </c>
      <c r="F2438" s="1">
        <v>30855</v>
      </c>
    </row>
    <row r="2439" spans="1:6" x14ac:dyDescent="0.25">
      <c r="A2439">
        <v>2437</v>
      </c>
      <c r="B2439" t="s">
        <v>4856</v>
      </c>
      <c r="C2439" t="s">
        <v>4857</v>
      </c>
      <c r="D2439" t="s">
        <v>354</v>
      </c>
      <c r="E2439">
        <v>21.974</v>
      </c>
      <c r="F2439" s="1">
        <v>21172</v>
      </c>
    </row>
    <row r="2440" spans="1:6" x14ac:dyDescent="0.25">
      <c r="A2440">
        <v>2438</v>
      </c>
      <c r="B2440" t="s">
        <v>4858</v>
      </c>
      <c r="C2440" t="s">
        <v>4859</v>
      </c>
      <c r="D2440" t="s">
        <v>90</v>
      </c>
      <c r="E2440">
        <v>53.026000000000003</v>
      </c>
      <c r="F2440" s="1">
        <v>44288</v>
      </c>
    </row>
    <row r="2441" spans="1:6" x14ac:dyDescent="0.25">
      <c r="A2441">
        <v>2439</v>
      </c>
      <c r="B2441" t="s">
        <v>4860</v>
      </c>
      <c r="C2441" t="s">
        <v>4861</v>
      </c>
      <c r="D2441" t="s">
        <v>7</v>
      </c>
      <c r="E2441">
        <v>100.063</v>
      </c>
      <c r="F2441" s="1">
        <v>44882</v>
      </c>
    </row>
    <row r="2442" spans="1:6" x14ac:dyDescent="0.25">
      <c r="A2442">
        <v>2440</v>
      </c>
      <c r="B2442" t="s">
        <v>4862</v>
      </c>
      <c r="C2442" t="s">
        <v>4863</v>
      </c>
      <c r="D2442" t="s">
        <v>7</v>
      </c>
      <c r="E2442">
        <v>48.404000000000003</v>
      </c>
      <c r="F2442" s="1">
        <v>41626</v>
      </c>
    </row>
    <row r="2443" spans="1:6" x14ac:dyDescent="0.25">
      <c r="A2443">
        <v>2441</v>
      </c>
      <c r="B2443" t="s">
        <v>4842</v>
      </c>
      <c r="C2443" t="s">
        <v>4843</v>
      </c>
      <c r="D2443" t="s">
        <v>7</v>
      </c>
      <c r="E2443">
        <v>24.475999999999999</v>
      </c>
      <c r="F2443" s="1">
        <v>31982</v>
      </c>
    </row>
    <row r="2444" spans="1:6" x14ac:dyDescent="0.25">
      <c r="A2444">
        <v>2442</v>
      </c>
      <c r="B2444" t="s">
        <v>4864</v>
      </c>
      <c r="C2444" t="s">
        <v>4865</v>
      </c>
      <c r="D2444" t="s">
        <v>7</v>
      </c>
      <c r="E2444">
        <v>394.87099999999998</v>
      </c>
      <c r="F2444" s="1">
        <v>44065</v>
      </c>
    </row>
    <row r="2445" spans="1:6" x14ac:dyDescent="0.25">
      <c r="A2445">
        <v>2443</v>
      </c>
      <c r="B2445" t="s">
        <v>4866</v>
      </c>
      <c r="C2445" t="s">
        <v>4867</v>
      </c>
      <c r="D2445" t="s">
        <v>7</v>
      </c>
      <c r="E2445">
        <v>12.586</v>
      </c>
      <c r="F2445" s="1">
        <v>30708</v>
      </c>
    </row>
    <row r="2446" spans="1:6" x14ac:dyDescent="0.25">
      <c r="A2446">
        <v>2444</v>
      </c>
      <c r="B2446" t="s">
        <v>4868</v>
      </c>
      <c r="C2446" t="s">
        <v>4869</v>
      </c>
      <c r="D2446" t="s">
        <v>7</v>
      </c>
      <c r="E2446">
        <v>47.875999999999998</v>
      </c>
      <c r="F2446" s="1">
        <v>22306</v>
      </c>
    </row>
    <row r="2447" spans="1:6" x14ac:dyDescent="0.25">
      <c r="A2447">
        <v>2445</v>
      </c>
      <c r="B2447" t="s">
        <v>4870</v>
      </c>
      <c r="C2447" t="s">
        <v>4871</v>
      </c>
      <c r="D2447" t="s">
        <v>7</v>
      </c>
      <c r="E2447">
        <v>14.47</v>
      </c>
      <c r="F2447" s="1">
        <v>34859</v>
      </c>
    </row>
    <row r="2448" spans="1:6" x14ac:dyDescent="0.25">
      <c r="A2448">
        <v>2446</v>
      </c>
      <c r="B2448" t="s">
        <v>1994</v>
      </c>
      <c r="C2448" t="s">
        <v>4872</v>
      </c>
      <c r="D2448" t="s">
        <v>7</v>
      </c>
      <c r="E2448">
        <v>23.315999999999999</v>
      </c>
      <c r="F2448" s="1">
        <v>35916</v>
      </c>
    </row>
    <row r="2449" spans="1:6" x14ac:dyDescent="0.25">
      <c r="A2449">
        <v>2447</v>
      </c>
      <c r="B2449" t="s">
        <v>4873</v>
      </c>
      <c r="C2449" t="s">
        <v>4874</v>
      </c>
      <c r="D2449" t="s">
        <v>7</v>
      </c>
      <c r="E2449">
        <v>134.316</v>
      </c>
      <c r="F2449" s="1">
        <v>41892</v>
      </c>
    </row>
    <row r="2450" spans="1:6" x14ac:dyDescent="0.25">
      <c r="A2450">
        <v>2448</v>
      </c>
      <c r="B2450" t="s">
        <v>4875</v>
      </c>
      <c r="C2450" t="s">
        <v>4876</v>
      </c>
      <c r="D2450" t="s">
        <v>39</v>
      </c>
      <c r="E2450">
        <v>9.1750000000000007</v>
      </c>
      <c r="F2450" s="1">
        <v>35685</v>
      </c>
    </row>
    <row r="2451" spans="1:6" x14ac:dyDescent="0.25">
      <c r="A2451">
        <v>2449</v>
      </c>
      <c r="B2451" t="s">
        <v>4877</v>
      </c>
      <c r="C2451" t="s">
        <v>4878</v>
      </c>
      <c r="D2451" t="s">
        <v>7</v>
      </c>
      <c r="E2451">
        <v>30.655999999999999</v>
      </c>
      <c r="F2451" s="1">
        <v>25594</v>
      </c>
    </row>
    <row r="2452" spans="1:6" x14ac:dyDescent="0.25">
      <c r="A2452">
        <v>2450</v>
      </c>
      <c r="B2452" t="s">
        <v>4879</v>
      </c>
      <c r="C2452" t="s">
        <v>4880</v>
      </c>
      <c r="D2452" t="s">
        <v>7</v>
      </c>
      <c r="E2452">
        <v>23.721</v>
      </c>
      <c r="F2452" s="1">
        <v>37862</v>
      </c>
    </row>
    <row r="2453" spans="1:6" x14ac:dyDescent="0.25">
      <c r="A2453">
        <v>2451</v>
      </c>
      <c r="B2453" t="s">
        <v>4881</v>
      </c>
      <c r="C2453" t="s">
        <v>4882</v>
      </c>
      <c r="D2453" t="s">
        <v>7</v>
      </c>
      <c r="E2453">
        <v>15.446</v>
      </c>
      <c r="F2453" s="1">
        <v>39016</v>
      </c>
    </row>
    <row r="2454" spans="1:6" x14ac:dyDescent="0.25">
      <c r="A2454">
        <v>2452</v>
      </c>
      <c r="B2454" t="s">
        <v>4883</v>
      </c>
      <c r="C2454" t="s">
        <v>4884</v>
      </c>
      <c r="D2454" t="s">
        <v>7</v>
      </c>
      <c r="E2454">
        <v>35.070999999999998</v>
      </c>
      <c r="F2454" s="1">
        <v>39436</v>
      </c>
    </row>
    <row r="2455" spans="1:6" x14ac:dyDescent="0.25">
      <c r="A2455">
        <v>2453</v>
      </c>
      <c r="B2455" t="s">
        <v>4885</v>
      </c>
      <c r="C2455" t="s">
        <v>4886</v>
      </c>
      <c r="D2455" t="s">
        <v>7</v>
      </c>
      <c r="E2455">
        <v>27.527999999999999</v>
      </c>
      <c r="F2455" s="1">
        <v>37736</v>
      </c>
    </row>
    <row r="2456" spans="1:6" x14ac:dyDescent="0.25">
      <c r="A2456">
        <v>2454</v>
      </c>
      <c r="B2456">
        <v>300</v>
      </c>
      <c r="C2456" t="s">
        <v>4887</v>
      </c>
      <c r="D2456" t="s">
        <v>7</v>
      </c>
      <c r="E2456">
        <v>61.121000000000002</v>
      </c>
      <c r="F2456" s="1">
        <v>39148</v>
      </c>
    </row>
    <row r="2457" spans="1:6" x14ac:dyDescent="0.25">
      <c r="A2457">
        <v>2455</v>
      </c>
      <c r="B2457" t="s">
        <v>4888</v>
      </c>
      <c r="C2457" t="s">
        <v>4889</v>
      </c>
      <c r="D2457" t="s">
        <v>7</v>
      </c>
      <c r="E2457">
        <v>32.396000000000001</v>
      </c>
      <c r="F2457" s="1">
        <v>44678</v>
      </c>
    </row>
    <row r="2458" spans="1:6" x14ac:dyDescent="0.25">
      <c r="A2458">
        <v>2456</v>
      </c>
      <c r="B2458" t="s">
        <v>4890</v>
      </c>
      <c r="C2458" t="s">
        <v>4891</v>
      </c>
      <c r="D2458" t="s">
        <v>7</v>
      </c>
      <c r="E2458">
        <v>20.861999999999998</v>
      </c>
      <c r="F2458" s="1">
        <v>44547</v>
      </c>
    </row>
    <row r="2459" spans="1:6" x14ac:dyDescent="0.25">
      <c r="A2459">
        <v>2457</v>
      </c>
      <c r="B2459" t="s">
        <v>4892</v>
      </c>
      <c r="C2459" t="s">
        <v>4893</v>
      </c>
      <c r="D2459" t="s">
        <v>26</v>
      </c>
      <c r="E2459">
        <v>28.379000000000001</v>
      </c>
      <c r="F2459" s="1">
        <v>44720</v>
      </c>
    </row>
    <row r="2460" spans="1:6" x14ac:dyDescent="0.25">
      <c r="A2460">
        <v>2458</v>
      </c>
      <c r="B2460" t="s">
        <v>4894</v>
      </c>
      <c r="C2460" t="s">
        <v>4895</v>
      </c>
      <c r="D2460" t="s">
        <v>7</v>
      </c>
      <c r="E2460">
        <v>21.346</v>
      </c>
      <c r="F2460" s="1">
        <v>42404</v>
      </c>
    </row>
    <row r="2461" spans="1:6" x14ac:dyDescent="0.25">
      <c r="A2461">
        <v>2459</v>
      </c>
      <c r="B2461" t="s">
        <v>4896</v>
      </c>
      <c r="C2461" t="s">
        <v>4897</v>
      </c>
      <c r="D2461" t="s">
        <v>7</v>
      </c>
      <c r="E2461">
        <v>23.395</v>
      </c>
      <c r="F2461" s="1">
        <v>25948</v>
      </c>
    </row>
    <row r="2462" spans="1:6" x14ac:dyDescent="0.25">
      <c r="A2462">
        <v>2460</v>
      </c>
      <c r="B2462" t="s">
        <v>4898</v>
      </c>
      <c r="C2462" t="s">
        <v>4899</v>
      </c>
      <c r="D2462" t="s">
        <v>7</v>
      </c>
      <c r="E2462">
        <v>28.481000000000002</v>
      </c>
      <c r="F2462" s="1">
        <v>33786</v>
      </c>
    </row>
    <row r="2463" spans="1:6" x14ac:dyDescent="0.25">
      <c r="A2463">
        <v>2461</v>
      </c>
      <c r="B2463" t="s">
        <v>4900</v>
      </c>
      <c r="C2463" t="s">
        <v>4901</v>
      </c>
      <c r="D2463" t="s">
        <v>7</v>
      </c>
      <c r="E2463">
        <v>26.093</v>
      </c>
      <c r="F2463" s="1">
        <v>39441</v>
      </c>
    </row>
    <row r="2464" spans="1:6" x14ac:dyDescent="0.25">
      <c r="A2464">
        <v>2462</v>
      </c>
      <c r="B2464" t="s">
        <v>4902</v>
      </c>
      <c r="C2464" t="s">
        <v>4903</v>
      </c>
      <c r="D2464" t="s">
        <v>7</v>
      </c>
      <c r="E2464">
        <v>52.618000000000002</v>
      </c>
      <c r="F2464" s="1">
        <v>36705</v>
      </c>
    </row>
    <row r="2465" spans="1:6" x14ac:dyDescent="0.25">
      <c r="A2465">
        <v>2463</v>
      </c>
      <c r="B2465" t="s">
        <v>4904</v>
      </c>
      <c r="C2465" t="s">
        <v>4905</v>
      </c>
      <c r="D2465" t="s">
        <v>185</v>
      </c>
      <c r="E2465">
        <v>16.190999999999999</v>
      </c>
      <c r="F2465" s="1">
        <v>43461</v>
      </c>
    </row>
    <row r="2466" spans="1:6" x14ac:dyDescent="0.25">
      <c r="A2466">
        <v>2464</v>
      </c>
      <c r="B2466" t="s">
        <v>4906</v>
      </c>
      <c r="C2466" t="s">
        <v>4907</v>
      </c>
      <c r="D2466" t="s">
        <v>7</v>
      </c>
      <c r="E2466">
        <v>20.957000000000001</v>
      </c>
      <c r="F2466" s="1">
        <v>38621</v>
      </c>
    </row>
    <row r="2467" spans="1:6" x14ac:dyDescent="0.25">
      <c r="A2467">
        <v>2465</v>
      </c>
      <c r="B2467" t="s">
        <v>4908</v>
      </c>
      <c r="C2467" t="s">
        <v>4909</v>
      </c>
      <c r="D2467" t="s">
        <v>7</v>
      </c>
      <c r="E2467">
        <v>24.853999999999999</v>
      </c>
      <c r="F2467" s="1">
        <v>36051</v>
      </c>
    </row>
    <row r="2468" spans="1:6" x14ac:dyDescent="0.25">
      <c r="A2468">
        <v>2466</v>
      </c>
      <c r="B2468" t="s">
        <v>4910</v>
      </c>
      <c r="C2468" t="s">
        <v>4911</v>
      </c>
      <c r="D2468" t="s">
        <v>56</v>
      </c>
      <c r="E2468">
        <v>17.683</v>
      </c>
      <c r="F2468" s="1">
        <v>43476</v>
      </c>
    </row>
    <row r="2469" spans="1:6" x14ac:dyDescent="0.25">
      <c r="A2469">
        <v>2467</v>
      </c>
      <c r="B2469" t="s">
        <v>4912</v>
      </c>
      <c r="C2469" t="s">
        <v>4913</v>
      </c>
      <c r="D2469" t="s">
        <v>7</v>
      </c>
      <c r="E2469">
        <v>39.409999999999997</v>
      </c>
      <c r="F2469" s="1">
        <v>42425</v>
      </c>
    </row>
    <row r="2470" spans="1:6" x14ac:dyDescent="0.25">
      <c r="A2470">
        <v>2468</v>
      </c>
      <c r="B2470" t="s">
        <v>4914</v>
      </c>
      <c r="C2470" t="s">
        <v>4915</v>
      </c>
      <c r="D2470" t="s">
        <v>7</v>
      </c>
      <c r="E2470">
        <v>15.635</v>
      </c>
      <c r="F2470" s="1">
        <v>40586</v>
      </c>
    </row>
    <row r="2471" spans="1:6" x14ac:dyDescent="0.25">
      <c r="A2471">
        <v>2469</v>
      </c>
      <c r="B2471" t="s">
        <v>4916</v>
      </c>
      <c r="C2471" t="s">
        <v>4917</v>
      </c>
      <c r="D2471" t="s">
        <v>7</v>
      </c>
      <c r="E2471">
        <v>29.151</v>
      </c>
      <c r="F2471" s="1">
        <v>40869</v>
      </c>
    </row>
    <row r="2472" spans="1:6" x14ac:dyDescent="0.25">
      <c r="A2472">
        <v>2470</v>
      </c>
      <c r="B2472" t="s">
        <v>4918</v>
      </c>
      <c r="C2472" t="s">
        <v>4919</v>
      </c>
      <c r="D2472" t="s">
        <v>7</v>
      </c>
      <c r="E2472">
        <v>17.626000000000001</v>
      </c>
      <c r="F2472" s="1">
        <v>38609</v>
      </c>
    </row>
    <row r="2473" spans="1:6" x14ac:dyDescent="0.25">
      <c r="A2473">
        <v>2471</v>
      </c>
      <c r="B2473" t="s">
        <v>4920</v>
      </c>
      <c r="C2473" t="s">
        <v>4921</v>
      </c>
      <c r="D2473" t="s">
        <v>21</v>
      </c>
      <c r="E2473">
        <v>57.683999999999997</v>
      </c>
      <c r="F2473" s="1">
        <v>42580</v>
      </c>
    </row>
    <row r="2474" spans="1:6" x14ac:dyDescent="0.25">
      <c r="A2474">
        <v>2472</v>
      </c>
      <c r="B2474" t="s">
        <v>4922</v>
      </c>
      <c r="C2474" t="s">
        <v>4923</v>
      </c>
      <c r="D2474" t="s">
        <v>39</v>
      </c>
      <c r="E2474">
        <v>8.9359999999999999</v>
      </c>
      <c r="F2474" s="1">
        <v>41012</v>
      </c>
    </row>
    <row r="2475" spans="1:6" x14ac:dyDescent="0.25">
      <c r="A2475">
        <v>2473</v>
      </c>
      <c r="B2475" t="s">
        <v>4565</v>
      </c>
      <c r="C2475" t="s">
        <v>4924</v>
      </c>
      <c r="D2475" t="s">
        <v>7</v>
      </c>
      <c r="E2475">
        <v>33.006</v>
      </c>
      <c r="F2475" s="1">
        <v>37973</v>
      </c>
    </row>
    <row r="2476" spans="1:6" x14ac:dyDescent="0.25">
      <c r="A2476">
        <v>2474</v>
      </c>
      <c r="B2476" t="s">
        <v>4925</v>
      </c>
      <c r="C2476" t="s">
        <v>4926</v>
      </c>
      <c r="D2476" t="s">
        <v>354</v>
      </c>
      <c r="E2476">
        <v>11.746</v>
      </c>
      <c r="F2476" s="1">
        <v>38285</v>
      </c>
    </row>
    <row r="2477" spans="1:6" x14ac:dyDescent="0.25">
      <c r="A2477">
        <v>2475</v>
      </c>
      <c r="B2477" t="s">
        <v>4927</v>
      </c>
      <c r="C2477" t="s">
        <v>4928</v>
      </c>
      <c r="D2477" t="s">
        <v>7</v>
      </c>
      <c r="E2477">
        <v>26.277999999999999</v>
      </c>
      <c r="F2477" s="1">
        <v>43665</v>
      </c>
    </row>
    <row r="2478" spans="1:6" x14ac:dyDescent="0.25">
      <c r="A2478">
        <v>2476</v>
      </c>
      <c r="B2478" t="s">
        <v>4929</v>
      </c>
      <c r="C2478" t="s">
        <v>4930</v>
      </c>
      <c r="D2478" t="s">
        <v>7</v>
      </c>
      <c r="E2478">
        <v>22.626000000000001</v>
      </c>
      <c r="F2478" s="1">
        <v>40816</v>
      </c>
    </row>
    <row r="2479" spans="1:6" x14ac:dyDescent="0.25">
      <c r="A2479">
        <v>2477</v>
      </c>
      <c r="B2479" t="s">
        <v>4931</v>
      </c>
      <c r="C2479" t="s">
        <v>4932</v>
      </c>
      <c r="D2479" t="s">
        <v>7</v>
      </c>
      <c r="E2479">
        <v>14.583</v>
      </c>
      <c r="F2479" s="1">
        <v>37684</v>
      </c>
    </row>
    <row r="2480" spans="1:6" x14ac:dyDescent="0.25">
      <c r="A2480">
        <v>2478</v>
      </c>
      <c r="B2480" t="s">
        <v>4933</v>
      </c>
      <c r="C2480" t="s">
        <v>4934</v>
      </c>
      <c r="D2480" t="s">
        <v>7</v>
      </c>
      <c r="E2480">
        <v>19.86</v>
      </c>
      <c r="F2480" s="1">
        <v>25100</v>
      </c>
    </row>
    <row r="2481" spans="1:6" x14ac:dyDescent="0.25">
      <c r="A2481">
        <v>2479</v>
      </c>
      <c r="B2481" t="s">
        <v>4547</v>
      </c>
      <c r="C2481" t="s">
        <v>4935</v>
      </c>
      <c r="D2481" t="s">
        <v>7</v>
      </c>
      <c r="E2481">
        <v>23.145</v>
      </c>
      <c r="F2481" s="1">
        <v>39875</v>
      </c>
    </row>
    <row r="2482" spans="1:6" x14ac:dyDescent="0.25">
      <c r="A2482">
        <v>2480</v>
      </c>
      <c r="B2482" t="s">
        <v>4936</v>
      </c>
      <c r="C2482" t="s">
        <v>4937</v>
      </c>
      <c r="D2482" t="s">
        <v>7</v>
      </c>
      <c r="E2482">
        <v>25.646999999999998</v>
      </c>
      <c r="F2482" s="1">
        <v>43720</v>
      </c>
    </row>
    <row r="2483" spans="1:6" x14ac:dyDescent="0.25">
      <c r="A2483">
        <v>2481</v>
      </c>
      <c r="B2483" t="s">
        <v>4938</v>
      </c>
      <c r="C2483" t="s">
        <v>4939</v>
      </c>
      <c r="D2483" t="s">
        <v>157</v>
      </c>
      <c r="E2483">
        <v>23.106000000000002</v>
      </c>
      <c r="F2483" s="1">
        <v>41046</v>
      </c>
    </row>
    <row r="2484" spans="1:6" x14ac:dyDescent="0.25">
      <c r="A2484">
        <v>2482</v>
      </c>
      <c r="B2484" t="s">
        <v>4940</v>
      </c>
      <c r="C2484" t="s">
        <v>4941</v>
      </c>
      <c r="D2484" t="s">
        <v>7</v>
      </c>
      <c r="E2484">
        <v>34.591000000000001</v>
      </c>
      <c r="F2484" s="1">
        <v>35383</v>
      </c>
    </row>
    <row r="2485" spans="1:6" x14ac:dyDescent="0.25">
      <c r="A2485">
        <v>2483</v>
      </c>
      <c r="B2485" t="s">
        <v>4942</v>
      </c>
      <c r="C2485" t="s">
        <v>4943</v>
      </c>
      <c r="D2485" t="s">
        <v>7</v>
      </c>
      <c r="E2485">
        <v>24.074000000000002</v>
      </c>
      <c r="F2485" s="1">
        <v>38391</v>
      </c>
    </row>
    <row r="2486" spans="1:6" x14ac:dyDescent="0.25">
      <c r="A2486">
        <v>2484</v>
      </c>
      <c r="B2486" t="s">
        <v>4944</v>
      </c>
      <c r="C2486" t="s">
        <v>4945</v>
      </c>
      <c r="D2486" t="s">
        <v>7</v>
      </c>
      <c r="E2486">
        <v>49.65</v>
      </c>
      <c r="F2486" s="1">
        <v>38730</v>
      </c>
    </row>
    <row r="2487" spans="1:6" x14ac:dyDescent="0.25">
      <c r="A2487">
        <v>2485</v>
      </c>
      <c r="B2487" t="s">
        <v>4946</v>
      </c>
      <c r="C2487" t="s">
        <v>4947</v>
      </c>
      <c r="D2487" t="s">
        <v>7</v>
      </c>
      <c r="E2487">
        <v>16.600000000000001</v>
      </c>
      <c r="F2487" s="1">
        <v>33690</v>
      </c>
    </row>
    <row r="2488" spans="1:6" x14ac:dyDescent="0.25">
      <c r="A2488">
        <v>2486</v>
      </c>
      <c r="B2488" t="s">
        <v>4948</v>
      </c>
      <c r="C2488" t="s">
        <v>4949</v>
      </c>
      <c r="D2488" t="s">
        <v>7</v>
      </c>
      <c r="E2488">
        <v>33.738</v>
      </c>
      <c r="F2488" s="1">
        <v>39367</v>
      </c>
    </row>
    <row r="2489" spans="1:6" x14ac:dyDescent="0.25">
      <c r="A2489">
        <v>2487</v>
      </c>
      <c r="B2489" t="s">
        <v>4950</v>
      </c>
      <c r="C2489" t="s">
        <v>4951</v>
      </c>
      <c r="D2489" t="s">
        <v>7</v>
      </c>
      <c r="E2489">
        <v>36.023000000000003</v>
      </c>
      <c r="F2489" s="1">
        <v>44890</v>
      </c>
    </row>
    <row r="2490" spans="1:6" x14ac:dyDescent="0.25">
      <c r="A2490">
        <v>2488</v>
      </c>
      <c r="B2490" t="s">
        <v>4952</v>
      </c>
      <c r="C2490" t="s">
        <v>4953</v>
      </c>
      <c r="D2490" t="s">
        <v>7</v>
      </c>
      <c r="E2490">
        <v>15.833</v>
      </c>
      <c r="F2490" s="1">
        <v>40802</v>
      </c>
    </row>
    <row r="2491" spans="1:6" x14ac:dyDescent="0.25">
      <c r="A2491">
        <v>2489</v>
      </c>
      <c r="B2491" t="s">
        <v>4954</v>
      </c>
      <c r="C2491" t="s">
        <v>4955</v>
      </c>
      <c r="D2491" t="s">
        <v>7</v>
      </c>
      <c r="E2491">
        <v>25.53</v>
      </c>
      <c r="F2491" s="1">
        <v>43119</v>
      </c>
    </row>
    <row r="2492" spans="1:6" x14ac:dyDescent="0.25">
      <c r="A2492">
        <v>2490</v>
      </c>
      <c r="B2492">
        <v>42</v>
      </c>
      <c r="C2492" t="s">
        <v>4956</v>
      </c>
      <c r="D2492" t="s">
        <v>7</v>
      </c>
      <c r="E2492">
        <v>21.931999999999999</v>
      </c>
      <c r="F2492" s="1">
        <v>41376</v>
      </c>
    </row>
    <row r="2493" spans="1:6" x14ac:dyDescent="0.25">
      <c r="A2493">
        <v>2491</v>
      </c>
      <c r="B2493" t="s">
        <v>4957</v>
      </c>
      <c r="C2493" t="s">
        <v>4958</v>
      </c>
      <c r="D2493" t="s">
        <v>7</v>
      </c>
      <c r="E2493">
        <v>29.870999999999999</v>
      </c>
      <c r="F2493" s="1">
        <v>36140</v>
      </c>
    </row>
    <row r="2494" spans="1:6" x14ac:dyDescent="0.25">
      <c r="A2494">
        <v>2492</v>
      </c>
      <c r="B2494" t="s">
        <v>4959</v>
      </c>
      <c r="C2494" t="s">
        <v>4960</v>
      </c>
      <c r="D2494" t="s">
        <v>7</v>
      </c>
      <c r="E2494">
        <v>46.043999999999997</v>
      </c>
      <c r="F2494" s="1">
        <v>42468</v>
      </c>
    </row>
    <row r="2495" spans="1:6" x14ac:dyDescent="0.25">
      <c r="A2495">
        <v>2493</v>
      </c>
      <c r="B2495" t="s">
        <v>4961</v>
      </c>
      <c r="C2495" t="s">
        <v>4962</v>
      </c>
      <c r="D2495" t="s">
        <v>26</v>
      </c>
      <c r="E2495">
        <v>21.1</v>
      </c>
      <c r="F2495" s="1">
        <v>39645</v>
      </c>
    </row>
    <row r="2496" spans="1:6" x14ac:dyDescent="0.25">
      <c r="A2496">
        <v>2494</v>
      </c>
      <c r="B2496" t="s">
        <v>4963</v>
      </c>
      <c r="C2496" t="s">
        <v>4964</v>
      </c>
      <c r="D2496" t="s">
        <v>7</v>
      </c>
      <c r="E2496">
        <v>9.2870000000000008</v>
      </c>
      <c r="F2496" s="1">
        <v>37925</v>
      </c>
    </row>
    <row r="2497" spans="1:6" x14ac:dyDescent="0.25">
      <c r="A2497">
        <v>2495</v>
      </c>
      <c r="B2497" t="s">
        <v>4965</v>
      </c>
      <c r="C2497" t="s">
        <v>4966</v>
      </c>
      <c r="D2497" t="s">
        <v>7</v>
      </c>
      <c r="E2497">
        <v>34.406999999999996</v>
      </c>
      <c r="F2497" s="1">
        <v>34831</v>
      </c>
    </row>
    <row r="2498" spans="1:6" x14ac:dyDescent="0.25">
      <c r="A2498">
        <v>2496</v>
      </c>
      <c r="B2498" t="s">
        <v>4967</v>
      </c>
      <c r="C2498" t="s">
        <v>4968</v>
      </c>
      <c r="D2498" t="s">
        <v>7</v>
      </c>
      <c r="E2498">
        <v>22.268999999999998</v>
      </c>
      <c r="F2498" s="1">
        <v>43644</v>
      </c>
    </row>
    <row r="2499" spans="1:6" x14ac:dyDescent="0.25">
      <c r="A2499">
        <v>2497</v>
      </c>
      <c r="B2499" t="s">
        <v>4969</v>
      </c>
      <c r="C2499" t="s">
        <v>4970</v>
      </c>
      <c r="D2499" t="s">
        <v>7</v>
      </c>
      <c r="E2499">
        <v>22.917999999999999</v>
      </c>
      <c r="F2499" s="1">
        <v>42958</v>
      </c>
    </row>
    <row r="2500" spans="1:6" x14ac:dyDescent="0.25">
      <c r="A2500">
        <v>2498</v>
      </c>
      <c r="B2500" t="s">
        <v>4971</v>
      </c>
      <c r="C2500" t="s">
        <v>4972</v>
      </c>
      <c r="D2500" t="s">
        <v>7</v>
      </c>
      <c r="E2500">
        <v>37.607999999999997</v>
      </c>
      <c r="F2500" s="1">
        <v>36483</v>
      </c>
    </row>
    <row r="2501" spans="1:6" x14ac:dyDescent="0.25">
      <c r="A2501">
        <v>2499</v>
      </c>
      <c r="B2501" t="s">
        <v>4973</v>
      </c>
      <c r="C2501" t="s">
        <v>4974</v>
      </c>
      <c r="D2501" t="s">
        <v>2429</v>
      </c>
      <c r="E2501">
        <v>22.219000000000001</v>
      </c>
      <c r="F2501" s="1">
        <v>43094</v>
      </c>
    </row>
    <row r="2502" spans="1:6" x14ac:dyDescent="0.25">
      <c r="A2502">
        <v>2500</v>
      </c>
      <c r="B2502" t="s">
        <v>4975</v>
      </c>
      <c r="C2502" t="s">
        <v>4976</v>
      </c>
      <c r="D2502" t="s">
        <v>7</v>
      </c>
      <c r="E2502">
        <v>20.442</v>
      </c>
      <c r="F2502" s="1">
        <v>40172</v>
      </c>
    </row>
    <row r="2503" spans="1:6" x14ac:dyDescent="0.25">
      <c r="A2503">
        <v>2501</v>
      </c>
      <c r="B2503" t="s">
        <v>4977</v>
      </c>
      <c r="C2503" t="s">
        <v>4978</v>
      </c>
      <c r="D2503" t="s">
        <v>7</v>
      </c>
      <c r="E2503">
        <v>27.286000000000001</v>
      </c>
      <c r="F2503" s="1">
        <v>37967</v>
      </c>
    </row>
    <row r="2504" spans="1:6" x14ac:dyDescent="0.25">
      <c r="A2504">
        <v>2502</v>
      </c>
      <c r="B2504" t="s">
        <v>4979</v>
      </c>
      <c r="C2504" t="s">
        <v>4980</v>
      </c>
      <c r="D2504" t="s">
        <v>18</v>
      </c>
      <c r="E2504">
        <v>10.398</v>
      </c>
      <c r="F2504" s="1">
        <v>39303</v>
      </c>
    </row>
    <row r="2505" spans="1:6" x14ac:dyDescent="0.25">
      <c r="A2505">
        <v>2503</v>
      </c>
      <c r="B2505" t="s">
        <v>4981</v>
      </c>
      <c r="C2505" t="s">
        <v>4982</v>
      </c>
      <c r="D2505" t="s">
        <v>7</v>
      </c>
      <c r="E2505">
        <v>24.445</v>
      </c>
      <c r="F2505" s="1">
        <v>31401</v>
      </c>
    </row>
    <row r="2506" spans="1:6" x14ac:dyDescent="0.25">
      <c r="A2506">
        <v>2504</v>
      </c>
      <c r="B2506" t="s">
        <v>4983</v>
      </c>
      <c r="C2506" t="s">
        <v>4984</v>
      </c>
      <c r="D2506" t="s">
        <v>39</v>
      </c>
      <c r="E2506">
        <v>6.9130000000000003</v>
      </c>
      <c r="F2506" s="1">
        <v>43230</v>
      </c>
    </row>
    <row r="2507" spans="1:6" x14ac:dyDescent="0.25">
      <c r="A2507">
        <v>2505</v>
      </c>
      <c r="B2507" t="s">
        <v>4985</v>
      </c>
      <c r="C2507" t="s">
        <v>4986</v>
      </c>
      <c r="D2507" t="s">
        <v>7</v>
      </c>
      <c r="E2507">
        <v>72.028000000000006</v>
      </c>
      <c r="F2507" s="1">
        <v>43004</v>
      </c>
    </row>
    <row r="2508" spans="1:6" x14ac:dyDescent="0.25">
      <c r="A2508">
        <v>2506</v>
      </c>
      <c r="B2508" t="s">
        <v>4987</v>
      </c>
      <c r="C2508" t="s">
        <v>4988</v>
      </c>
      <c r="D2508" t="s">
        <v>7</v>
      </c>
      <c r="E2508">
        <v>18.768999999999998</v>
      </c>
      <c r="F2508" s="1">
        <v>22212</v>
      </c>
    </row>
    <row r="2509" spans="1:6" x14ac:dyDescent="0.25">
      <c r="A2509">
        <v>2507</v>
      </c>
      <c r="B2509" t="s">
        <v>4989</v>
      </c>
      <c r="C2509" t="s">
        <v>4990</v>
      </c>
      <c r="D2509" t="s">
        <v>412</v>
      </c>
      <c r="E2509">
        <v>19.242000000000001</v>
      </c>
      <c r="F2509" s="1">
        <v>43377</v>
      </c>
    </row>
    <row r="2510" spans="1:6" x14ac:dyDescent="0.25">
      <c r="A2510">
        <v>2508</v>
      </c>
      <c r="B2510" t="s">
        <v>4991</v>
      </c>
      <c r="C2510" t="s">
        <v>4992</v>
      </c>
      <c r="D2510" t="s">
        <v>7</v>
      </c>
      <c r="E2510">
        <v>20.754999999999999</v>
      </c>
      <c r="F2510" s="1">
        <v>42783</v>
      </c>
    </row>
    <row r="2511" spans="1:6" x14ac:dyDescent="0.25">
      <c r="A2511">
        <v>2509</v>
      </c>
      <c r="B2511" t="s">
        <v>4993</v>
      </c>
      <c r="C2511" t="s">
        <v>4994</v>
      </c>
      <c r="D2511" t="s">
        <v>354</v>
      </c>
      <c r="E2511">
        <v>13.781000000000001</v>
      </c>
      <c r="F2511" s="1">
        <v>28300</v>
      </c>
    </row>
    <row r="2512" spans="1:6" x14ac:dyDescent="0.25">
      <c r="A2512">
        <v>2510</v>
      </c>
      <c r="B2512" t="s">
        <v>4995</v>
      </c>
      <c r="C2512" t="s">
        <v>4996</v>
      </c>
      <c r="D2512" t="s">
        <v>7</v>
      </c>
      <c r="E2512">
        <v>26.677</v>
      </c>
      <c r="F2512" s="1">
        <v>21889</v>
      </c>
    </row>
    <row r="2513" spans="1:6" x14ac:dyDescent="0.25">
      <c r="A2513">
        <v>2511</v>
      </c>
      <c r="B2513" t="s">
        <v>4997</v>
      </c>
      <c r="C2513" t="s">
        <v>4998</v>
      </c>
      <c r="D2513" t="s">
        <v>7</v>
      </c>
      <c r="E2513">
        <v>15.494999999999999</v>
      </c>
      <c r="F2513" s="1">
        <v>34719</v>
      </c>
    </row>
    <row r="2514" spans="1:6" x14ac:dyDescent="0.25">
      <c r="A2514">
        <v>2512</v>
      </c>
      <c r="B2514" t="s">
        <v>4999</v>
      </c>
      <c r="C2514" t="s">
        <v>5000</v>
      </c>
      <c r="D2514" t="s">
        <v>7</v>
      </c>
      <c r="E2514">
        <v>46.106000000000002</v>
      </c>
      <c r="F2514" s="1">
        <v>42965</v>
      </c>
    </row>
    <row r="2515" spans="1:6" x14ac:dyDescent="0.25">
      <c r="A2515">
        <v>2513</v>
      </c>
      <c r="B2515" t="s">
        <v>5001</v>
      </c>
      <c r="C2515" t="s">
        <v>5002</v>
      </c>
      <c r="D2515" t="s">
        <v>21</v>
      </c>
      <c r="E2515">
        <v>32.04</v>
      </c>
      <c r="F2515" s="1">
        <v>34531</v>
      </c>
    </row>
    <row r="2516" spans="1:6" x14ac:dyDescent="0.25">
      <c r="A2516">
        <v>2514</v>
      </c>
      <c r="B2516" t="s">
        <v>5003</v>
      </c>
      <c r="C2516" t="s">
        <v>5004</v>
      </c>
      <c r="D2516" t="s">
        <v>7</v>
      </c>
      <c r="E2516">
        <v>28.613</v>
      </c>
      <c r="F2516" s="1">
        <v>39646</v>
      </c>
    </row>
    <row r="2517" spans="1:6" x14ac:dyDescent="0.25">
      <c r="A2517">
        <v>2515</v>
      </c>
      <c r="B2517" t="s">
        <v>5005</v>
      </c>
      <c r="C2517" t="s">
        <v>5006</v>
      </c>
      <c r="D2517" t="s">
        <v>7</v>
      </c>
      <c r="E2517">
        <v>12.944000000000001</v>
      </c>
      <c r="F2517" s="1">
        <v>38282</v>
      </c>
    </row>
    <row r="2518" spans="1:6" x14ac:dyDescent="0.25">
      <c r="A2518">
        <v>2516</v>
      </c>
      <c r="B2518" t="s">
        <v>5007</v>
      </c>
      <c r="C2518" t="s">
        <v>5008</v>
      </c>
      <c r="D2518" t="s">
        <v>7</v>
      </c>
      <c r="E2518">
        <v>155.65199999999999</v>
      </c>
      <c r="F2518" s="1">
        <v>35321</v>
      </c>
    </row>
    <row r="2519" spans="1:6" x14ac:dyDescent="0.25">
      <c r="A2519">
        <v>2517</v>
      </c>
      <c r="B2519" t="s">
        <v>5009</v>
      </c>
      <c r="C2519" t="s">
        <v>5010</v>
      </c>
      <c r="D2519" t="s">
        <v>7</v>
      </c>
      <c r="E2519">
        <v>29.998999999999999</v>
      </c>
      <c r="F2519" s="1">
        <v>35685</v>
      </c>
    </row>
    <row r="2520" spans="1:6" x14ac:dyDescent="0.25">
      <c r="A2520">
        <v>2518</v>
      </c>
      <c r="B2520" t="s">
        <v>5011</v>
      </c>
      <c r="C2520" t="s">
        <v>5012</v>
      </c>
      <c r="D2520" t="s">
        <v>7</v>
      </c>
      <c r="E2520">
        <v>24.895</v>
      </c>
      <c r="F2520" s="1">
        <v>25128</v>
      </c>
    </row>
    <row r="2521" spans="1:6" x14ac:dyDescent="0.25">
      <c r="A2521">
        <v>2519</v>
      </c>
      <c r="B2521" t="s">
        <v>5013</v>
      </c>
      <c r="C2521" t="s">
        <v>5014</v>
      </c>
      <c r="D2521" t="s">
        <v>7</v>
      </c>
      <c r="E2521">
        <v>24.69</v>
      </c>
      <c r="F2521" s="1">
        <v>38618</v>
      </c>
    </row>
    <row r="2522" spans="1:6" x14ac:dyDescent="0.25">
      <c r="A2522">
        <v>2520</v>
      </c>
      <c r="B2522" t="s">
        <v>5015</v>
      </c>
      <c r="C2522" t="s">
        <v>5016</v>
      </c>
      <c r="D2522" t="s">
        <v>21</v>
      </c>
      <c r="E2522">
        <v>25.733000000000001</v>
      </c>
      <c r="F2522" s="1">
        <v>43267</v>
      </c>
    </row>
    <row r="2523" spans="1:6" x14ac:dyDescent="0.25">
      <c r="A2523">
        <v>2521</v>
      </c>
      <c r="B2523" t="s">
        <v>5017</v>
      </c>
      <c r="C2523" t="s">
        <v>5018</v>
      </c>
      <c r="D2523" t="s">
        <v>26</v>
      </c>
      <c r="E2523">
        <v>19.363</v>
      </c>
      <c r="F2523" s="1">
        <v>40409</v>
      </c>
    </row>
    <row r="2524" spans="1:6" x14ac:dyDescent="0.25">
      <c r="A2524">
        <v>2522</v>
      </c>
      <c r="B2524" t="s">
        <v>5019</v>
      </c>
      <c r="C2524" t="s">
        <v>5020</v>
      </c>
      <c r="D2524" t="s">
        <v>7</v>
      </c>
      <c r="E2524">
        <v>348.33800000000002</v>
      </c>
      <c r="F2524" s="1">
        <v>41550</v>
      </c>
    </row>
    <row r="2525" spans="1:6" x14ac:dyDescent="0.25">
      <c r="A2525">
        <v>2523</v>
      </c>
      <c r="B2525" t="s">
        <v>5021</v>
      </c>
      <c r="C2525" t="s">
        <v>5022</v>
      </c>
      <c r="D2525" t="s">
        <v>7</v>
      </c>
      <c r="E2525">
        <v>367.95699999999999</v>
      </c>
      <c r="F2525" s="1">
        <v>45266</v>
      </c>
    </row>
    <row r="2526" spans="1:6" x14ac:dyDescent="0.25">
      <c r="A2526">
        <v>2524</v>
      </c>
      <c r="B2526" t="s">
        <v>5023</v>
      </c>
      <c r="C2526" t="s">
        <v>5024</v>
      </c>
      <c r="D2526" t="s">
        <v>7</v>
      </c>
      <c r="E2526">
        <v>24.106000000000002</v>
      </c>
      <c r="F2526" s="1">
        <v>39332</v>
      </c>
    </row>
    <row r="2527" spans="1:6" x14ac:dyDescent="0.25">
      <c r="A2527">
        <v>2525</v>
      </c>
      <c r="B2527" t="s">
        <v>5025</v>
      </c>
      <c r="C2527" t="s">
        <v>5026</v>
      </c>
      <c r="D2527" t="s">
        <v>7</v>
      </c>
      <c r="E2527">
        <v>36.540999999999997</v>
      </c>
      <c r="F2527" s="1">
        <v>31742</v>
      </c>
    </row>
    <row r="2528" spans="1:6" x14ac:dyDescent="0.25">
      <c r="A2528">
        <v>2526</v>
      </c>
      <c r="B2528" t="s">
        <v>5027</v>
      </c>
      <c r="C2528" t="s">
        <v>5028</v>
      </c>
      <c r="D2528" t="s">
        <v>7</v>
      </c>
      <c r="E2528">
        <v>123.226</v>
      </c>
      <c r="F2528" s="1">
        <v>45133</v>
      </c>
    </row>
    <row r="2529" spans="1:6" x14ac:dyDescent="0.25">
      <c r="A2529">
        <v>2527</v>
      </c>
      <c r="B2529" t="s">
        <v>5029</v>
      </c>
      <c r="C2529" t="s">
        <v>5030</v>
      </c>
      <c r="D2529" t="s">
        <v>7</v>
      </c>
      <c r="E2529">
        <v>24.28</v>
      </c>
      <c r="F2529" s="1">
        <v>32121</v>
      </c>
    </row>
    <row r="2530" spans="1:6" x14ac:dyDescent="0.25">
      <c r="A2530">
        <v>2528</v>
      </c>
      <c r="B2530" t="s">
        <v>5031</v>
      </c>
      <c r="C2530" t="s">
        <v>5032</v>
      </c>
      <c r="D2530" t="s">
        <v>7</v>
      </c>
      <c r="E2530">
        <v>10.246</v>
      </c>
      <c r="F2530" s="1">
        <v>37848</v>
      </c>
    </row>
    <row r="2531" spans="1:6" x14ac:dyDescent="0.25">
      <c r="A2531">
        <v>2529</v>
      </c>
      <c r="B2531" t="s">
        <v>5033</v>
      </c>
      <c r="C2531" t="s">
        <v>5034</v>
      </c>
      <c r="D2531" t="s">
        <v>157</v>
      </c>
      <c r="E2531">
        <v>17.591000000000001</v>
      </c>
      <c r="F2531" s="1">
        <v>44349</v>
      </c>
    </row>
    <row r="2532" spans="1:6" x14ac:dyDescent="0.25">
      <c r="A2532">
        <v>2530</v>
      </c>
      <c r="B2532" t="s">
        <v>5035</v>
      </c>
      <c r="C2532" t="s">
        <v>5036</v>
      </c>
      <c r="D2532" t="s">
        <v>7</v>
      </c>
      <c r="E2532">
        <v>74.948999999999998</v>
      </c>
      <c r="F2532" s="1">
        <v>43649</v>
      </c>
    </row>
    <row r="2533" spans="1:6" x14ac:dyDescent="0.25">
      <c r="A2533">
        <v>2531</v>
      </c>
      <c r="B2533" t="s">
        <v>5037</v>
      </c>
      <c r="C2533" t="s">
        <v>5038</v>
      </c>
      <c r="D2533" t="s">
        <v>157</v>
      </c>
      <c r="E2533">
        <v>14.131</v>
      </c>
      <c r="F2533" s="1">
        <v>39850</v>
      </c>
    </row>
    <row r="2534" spans="1:6" x14ac:dyDescent="0.25">
      <c r="A2534">
        <v>2532</v>
      </c>
      <c r="B2534" t="s">
        <v>5039</v>
      </c>
      <c r="C2534" t="s">
        <v>5040</v>
      </c>
      <c r="D2534" t="s">
        <v>157</v>
      </c>
      <c r="E2534">
        <v>15.792</v>
      </c>
      <c r="F2534" s="1">
        <v>43516</v>
      </c>
    </row>
    <row r="2535" spans="1:6" x14ac:dyDescent="0.25">
      <c r="A2535">
        <v>2533</v>
      </c>
      <c r="B2535" t="s">
        <v>5041</v>
      </c>
      <c r="C2535" t="s">
        <v>5042</v>
      </c>
      <c r="D2535" t="s">
        <v>7</v>
      </c>
      <c r="E2535">
        <v>19.218</v>
      </c>
      <c r="F2535" s="1">
        <v>42304</v>
      </c>
    </row>
    <row r="2536" spans="1:6" x14ac:dyDescent="0.25">
      <c r="A2536">
        <v>2534</v>
      </c>
      <c r="B2536" t="s">
        <v>5043</v>
      </c>
      <c r="C2536" t="s">
        <v>5044</v>
      </c>
      <c r="D2536" t="s">
        <v>56</v>
      </c>
      <c r="E2536">
        <v>12.353</v>
      </c>
      <c r="F2536" s="1">
        <v>41130</v>
      </c>
    </row>
    <row r="2537" spans="1:6" x14ac:dyDescent="0.25">
      <c r="A2537">
        <v>2535</v>
      </c>
      <c r="B2537" t="s">
        <v>5045</v>
      </c>
      <c r="C2537" t="s">
        <v>5046</v>
      </c>
      <c r="D2537" t="s">
        <v>7</v>
      </c>
      <c r="E2537">
        <v>33.276000000000003</v>
      </c>
      <c r="F2537" s="1">
        <v>34815</v>
      </c>
    </row>
    <row r="2538" spans="1:6" x14ac:dyDescent="0.25">
      <c r="A2538">
        <v>2536</v>
      </c>
      <c r="B2538" t="s">
        <v>5047</v>
      </c>
      <c r="C2538" t="s">
        <v>5048</v>
      </c>
      <c r="D2538" t="s">
        <v>7</v>
      </c>
      <c r="E2538">
        <v>78.302000000000007</v>
      </c>
      <c r="F2538" s="1">
        <v>38120</v>
      </c>
    </row>
    <row r="2539" spans="1:6" x14ac:dyDescent="0.25">
      <c r="A2539">
        <v>2537</v>
      </c>
      <c r="B2539" t="s">
        <v>5049</v>
      </c>
      <c r="C2539" t="s">
        <v>5050</v>
      </c>
      <c r="D2539" t="s">
        <v>7</v>
      </c>
      <c r="E2539">
        <v>27.027999999999999</v>
      </c>
      <c r="F2539" s="1">
        <v>44664</v>
      </c>
    </row>
    <row r="2540" spans="1:6" x14ac:dyDescent="0.25">
      <c r="A2540">
        <v>2538</v>
      </c>
      <c r="B2540" t="s">
        <v>5051</v>
      </c>
      <c r="C2540" t="s">
        <v>5052</v>
      </c>
      <c r="D2540" t="s">
        <v>1553</v>
      </c>
      <c r="E2540">
        <v>13.622</v>
      </c>
      <c r="F2540" s="1">
        <v>43361</v>
      </c>
    </row>
    <row r="2541" spans="1:6" x14ac:dyDescent="0.25">
      <c r="A2541">
        <v>2539</v>
      </c>
      <c r="B2541" t="s">
        <v>5053</v>
      </c>
      <c r="C2541" t="s">
        <v>5054</v>
      </c>
      <c r="D2541" t="s">
        <v>7</v>
      </c>
      <c r="E2541">
        <v>42.720999999999997</v>
      </c>
      <c r="F2541" s="1">
        <v>42692</v>
      </c>
    </row>
    <row r="2542" spans="1:6" x14ac:dyDescent="0.25">
      <c r="A2542">
        <v>2540</v>
      </c>
      <c r="B2542" t="s">
        <v>5055</v>
      </c>
      <c r="C2542" t="s">
        <v>5056</v>
      </c>
      <c r="D2542" t="s">
        <v>157</v>
      </c>
      <c r="E2542">
        <v>13.618</v>
      </c>
      <c r="F2542" s="1">
        <v>42298</v>
      </c>
    </row>
    <row r="2543" spans="1:6" x14ac:dyDescent="0.25">
      <c r="A2543">
        <v>2541</v>
      </c>
      <c r="B2543" t="s">
        <v>5057</v>
      </c>
      <c r="C2543" t="s">
        <v>5058</v>
      </c>
      <c r="D2543" t="s">
        <v>7</v>
      </c>
      <c r="E2543">
        <v>24.367000000000001</v>
      </c>
      <c r="F2543" s="1">
        <v>19899</v>
      </c>
    </row>
    <row r="2544" spans="1:6" x14ac:dyDescent="0.25">
      <c r="A2544">
        <v>2542</v>
      </c>
      <c r="B2544" t="s">
        <v>5059</v>
      </c>
      <c r="C2544" t="s">
        <v>5060</v>
      </c>
      <c r="D2544" t="s">
        <v>7</v>
      </c>
      <c r="E2544">
        <v>53.295999999999999</v>
      </c>
      <c r="F2544" s="1">
        <v>32297</v>
      </c>
    </row>
    <row r="2545" spans="1:6" x14ac:dyDescent="0.25">
      <c r="A2545">
        <v>2543</v>
      </c>
      <c r="B2545" t="s">
        <v>5061</v>
      </c>
      <c r="C2545" t="s">
        <v>5062</v>
      </c>
      <c r="D2545" t="s">
        <v>7</v>
      </c>
      <c r="E2545">
        <v>62.710999999999999</v>
      </c>
      <c r="F2545" s="1">
        <v>35279</v>
      </c>
    </row>
    <row r="2546" spans="1:6" x14ac:dyDescent="0.25">
      <c r="A2546">
        <v>2544</v>
      </c>
      <c r="B2546" t="s">
        <v>5063</v>
      </c>
      <c r="C2546" t="s">
        <v>5064</v>
      </c>
      <c r="D2546" t="s">
        <v>7</v>
      </c>
      <c r="E2546">
        <v>16.533000000000001</v>
      </c>
      <c r="F2546" s="1">
        <v>30956</v>
      </c>
    </row>
    <row r="2547" spans="1:6" x14ac:dyDescent="0.25">
      <c r="A2547">
        <v>2545</v>
      </c>
      <c r="B2547" t="s">
        <v>5065</v>
      </c>
      <c r="C2547" t="s">
        <v>5066</v>
      </c>
      <c r="D2547" t="s">
        <v>7</v>
      </c>
      <c r="E2547">
        <v>76.661000000000001</v>
      </c>
      <c r="F2547" s="1">
        <v>42311</v>
      </c>
    </row>
    <row r="2548" spans="1:6" x14ac:dyDescent="0.25">
      <c r="A2548">
        <v>2546</v>
      </c>
      <c r="B2548" t="s">
        <v>5067</v>
      </c>
      <c r="C2548" t="s">
        <v>5068</v>
      </c>
      <c r="D2548" t="s">
        <v>39</v>
      </c>
      <c r="E2548">
        <v>8.1869999999999994</v>
      </c>
      <c r="F2548" s="1">
        <v>33886</v>
      </c>
    </row>
    <row r="2549" spans="1:6" x14ac:dyDescent="0.25">
      <c r="A2549">
        <v>2547</v>
      </c>
      <c r="B2549" t="s">
        <v>5069</v>
      </c>
      <c r="C2549" t="s">
        <v>5070</v>
      </c>
      <c r="D2549" t="s">
        <v>354</v>
      </c>
      <c r="E2549">
        <v>20.411000000000001</v>
      </c>
      <c r="F2549" s="1">
        <v>20790</v>
      </c>
    </row>
    <row r="2550" spans="1:6" x14ac:dyDescent="0.25">
      <c r="A2550">
        <v>2548</v>
      </c>
      <c r="B2550" t="s">
        <v>4403</v>
      </c>
      <c r="C2550" t="s">
        <v>5071</v>
      </c>
      <c r="D2550" t="s">
        <v>7</v>
      </c>
      <c r="E2550">
        <v>48.957999999999998</v>
      </c>
      <c r="F2550" s="1">
        <v>11366</v>
      </c>
    </row>
    <row r="2551" spans="1:6" x14ac:dyDescent="0.25">
      <c r="A2551">
        <v>2549</v>
      </c>
      <c r="B2551" t="s">
        <v>5072</v>
      </c>
      <c r="C2551" t="s">
        <v>5073</v>
      </c>
      <c r="D2551" t="s">
        <v>7</v>
      </c>
      <c r="E2551">
        <v>22.222999999999999</v>
      </c>
      <c r="F2551" s="1">
        <v>42441</v>
      </c>
    </row>
    <row r="2552" spans="1:6" x14ac:dyDescent="0.25">
      <c r="A2552">
        <v>2550</v>
      </c>
      <c r="B2552" t="s">
        <v>5074</v>
      </c>
      <c r="C2552" t="s">
        <v>5075</v>
      </c>
      <c r="D2552" t="s">
        <v>7</v>
      </c>
      <c r="E2552">
        <v>23.061</v>
      </c>
      <c r="F2552" s="1">
        <v>37883</v>
      </c>
    </row>
    <row r="2553" spans="1:6" x14ac:dyDescent="0.25">
      <c r="A2553">
        <v>2551</v>
      </c>
      <c r="B2553" t="s">
        <v>5076</v>
      </c>
      <c r="C2553" t="s">
        <v>5077</v>
      </c>
      <c r="D2553" t="s">
        <v>7</v>
      </c>
      <c r="E2553">
        <v>28.239000000000001</v>
      </c>
      <c r="F2553" s="1">
        <v>23181</v>
      </c>
    </row>
    <row r="2554" spans="1:6" x14ac:dyDescent="0.25">
      <c r="A2554">
        <v>2552</v>
      </c>
      <c r="B2554" t="s">
        <v>5078</v>
      </c>
      <c r="C2554" t="s">
        <v>5079</v>
      </c>
      <c r="D2554" t="s">
        <v>7</v>
      </c>
      <c r="E2554">
        <v>39.81</v>
      </c>
      <c r="F2554" s="1">
        <v>27355</v>
      </c>
    </row>
    <row r="2555" spans="1:6" x14ac:dyDescent="0.25">
      <c r="A2555">
        <v>2553</v>
      </c>
      <c r="B2555" t="s">
        <v>5080</v>
      </c>
      <c r="C2555" t="s">
        <v>5081</v>
      </c>
      <c r="D2555" t="s">
        <v>7</v>
      </c>
      <c r="E2555">
        <v>22.524000000000001</v>
      </c>
      <c r="F2555" s="1">
        <v>28930</v>
      </c>
    </row>
    <row r="2556" spans="1:6" x14ac:dyDescent="0.25">
      <c r="A2556">
        <v>2554</v>
      </c>
      <c r="B2556" t="s">
        <v>5082</v>
      </c>
      <c r="C2556" t="s">
        <v>5083</v>
      </c>
      <c r="D2556" t="s">
        <v>7</v>
      </c>
      <c r="E2556">
        <v>37.85</v>
      </c>
      <c r="F2556" s="1">
        <v>23575</v>
      </c>
    </row>
    <row r="2557" spans="1:6" x14ac:dyDescent="0.25">
      <c r="A2557">
        <v>2555</v>
      </c>
      <c r="B2557" t="s">
        <v>5084</v>
      </c>
      <c r="C2557" t="s">
        <v>5085</v>
      </c>
      <c r="D2557" t="s">
        <v>7</v>
      </c>
      <c r="E2557">
        <v>21.902999999999999</v>
      </c>
      <c r="F2557" s="1">
        <v>44555</v>
      </c>
    </row>
    <row r="2558" spans="1:6" x14ac:dyDescent="0.25">
      <c r="A2558">
        <v>2556</v>
      </c>
      <c r="B2558" t="s">
        <v>5086</v>
      </c>
      <c r="C2558" t="s">
        <v>5087</v>
      </c>
      <c r="D2558" t="s">
        <v>7</v>
      </c>
      <c r="E2558">
        <v>36.783999999999999</v>
      </c>
      <c r="F2558" s="1">
        <v>38629</v>
      </c>
    </row>
    <row r="2559" spans="1:6" x14ac:dyDescent="0.25">
      <c r="A2559">
        <v>2557</v>
      </c>
      <c r="B2559" t="s">
        <v>5088</v>
      </c>
      <c r="C2559" t="s">
        <v>5089</v>
      </c>
      <c r="D2559" t="s">
        <v>90</v>
      </c>
      <c r="E2559">
        <v>23.617999999999999</v>
      </c>
      <c r="F2559" s="1">
        <v>39639</v>
      </c>
    </row>
    <row r="2560" spans="1:6" x14ac:dyDescent="0.25">
      <c r="A2560">
        <v>2558</v>
      </c>
      <c r="B2560" t="s">
        <v>5090</v>
      </c>
      <c r="C2560" t="s">
        <v>5091</v>
      </c>
      <c r="D2560" t="s">
        <v>7</v>
      </c>
      <c r="E2560">
        <v>30.056000000000001</v>
      </c>
      <c r="F2560" s="1">
        <v>44888</v>
      </c>
    </row>
    <row r="2561" spans="1:6" x14ac:dyDescent="0.25">
      <c r="A2561">
        <v>2559</v>
      </c>
      <c r="B2561" t="s">
        <v>5092</v>
      </c>
      <c r="C2561" t="s">
        <v>5093</v>
      </c>
      <c r="D2561" t="s">
        <v>354</v>
      </c>
      <c r="E2561">
        <v>22.873999999999999</v>
      </c>
      <c r="F2561" s="1">
        <v>41865</v>
      </c>
    </row>
    <row r="2562" spans="1:6" x14ac:dyDescent="0.25">
      <c r="A2562">
        <v>2560</v>
      </c>
      <c r="B2562" t="s">
        <v>5094</v>
      </c>
      <c r="C2562" t="s">
        <v>5095</v>
      </c>
      <c r="D2562" t="s">
        <v>7</v>
      </c>
      <c r="E2562">
        <v>19.754000000000001</v>
      </c>
      <c r="F2562" s="1">
        <v>29672</v>
      </c>
    </row>
    <row r="2563" spans="1:6" x14ac:dyDescent="0.25">
      <c r="A2563">
        <v>2561</v>
      </c>
      <c r="B2563" t="s">
        <v>5096</v>
      </c>
      <c r="C2563" t="s">
        <v>5097</v>
      </c>
      <c r="D2563" t="s">
        <v>7</v>
      </c>
      <c r="E2563">
        <v>30.097000000000001</v>
      </c>
      <c r="F2563" s="1">
        <v>37183</v>
      </c>
    </row>
    <row r="2564" spans="1:6" x14ac:dyDescent="0.25">
      <c r="A2564">
        <v>2562</v>
      </c>
      <c r="B2564" t="s">
        <v>5098</v>
      </c>
      <c r="C2564" t="s">
        <v>5099</v>
      </c>
      <c r="D2564" t="s">
        <v>7</v>
      </c>
      <c r="E2564">
        <v>50.247</v>
      </c>
      <c r="F2564" s="1">
        <v>33269</v>
      </c>
    </row>
    <row r="2565" spans="1:6" x14ac:dyDescent="0.25">
      <c r="A2565">
        <v>2563</v>
      </c>
      <c r="B2565" t="s">
        <v>5100</v>
      </c>
      <c r="C2565" t="s">
        <v>5101</v>
      </c>
      <c r="D2565" t="s">
        <v>7</v>
      </c>
      <c r="E2565">
        <v>26.045999999999999</v>
      </c>
      <c r="F2565" s="1">
        <v>43426</v>
      </c>
    </row>
    <row r="2566" spans="1:6" x14ac:dyDescent="0.25">
      <c r="A2566">
        <v>2564</v>
      </c>
      <c r="B2566" t="s">
        <v>5092</v>
      </c>
      <c r="C2566" t="s">
        <v>5093</v>
      </c>
      <c r="D2566" t="s">
        <v>354</v>
      </c>
      <c r="E2566">
        <v>22.873999999999999</v>
      </c>
      <c r="F2566" s="1">
        <v>41865</v>
      </c>
    </row>
    <row r="2567" spans="1:6" x14ac:dyDescent="0.25">
      <c r="A2567">
        <v>2565</v>
      </c>
      <c r="B2567" t="s">
        <v>5102</v>
      </c>
      <c r="C2567" t="s">
        <v>5103</v>
      </c>
      <c r="D2567" t="s">
        <v>7</v>
      </c>
      <c r="E2567">
        <v>18.779</v>
      </c>
      <c r="F2567" s="1">
        <v>41431</v>
      </c>
    </row>
    <row r="2568" spans="1:6" x14ac:dyDescent="0.25">
      <c r="A2568">
        <v>2566</v>
      </c>
      <c r="B2568" t="s">
        <v>5104</v>
      </c>
      <c r="C2568" t="s">
        <v>5105</v>
      </c>
      <c r="D2568" t="s">
        <v>7</v>
      </c>
      <c r="E2568">
        <v>15.193</v>
      </c>
      <c r="F2568" s="1">
        <v>26108</v>
      </c>
    </row>
    <row r="2569" spans="1:6" x14ac:dyDescent="0.25">
      <c r="A2569">
        <v>2567</v>
      </c>
      <c r="B2569" t="s">
        <v>5106</v>
      </c>
      <c r="C2569" t="s">
        <v>5107</v>
      </c>
      <c r="D2569" t="s">
        <v>7</v>
      </c>
      <c r="E2569">
        <v>147.26900000000001</v>
      </c>
      <c r="F2569" s="1">
        <v>45245</v>
      </c>
    </row>
    <row r="2570" spans="1:6" x14ac:dyDescent="0.25">
      <c r="A2570">
        <v>2568</v>
      </c>
      <c r="B2570" t="s">
        <v>5108</v>
      </c>
      <c r="C2570" t="s">
        <v>5109</v>
      </c>
      <c r="D2570" t="s">
        <v>7</v>
      </c>
      <c r="E2570">
        <v>120.59099999999999</v>
      </c>
      <c r="F2570" s="1">
        <v>43768</v>
      </c>
    </row>
    <row r="2571" spans="1:6" x14ac:dyDescent="0.25">
      <c r="A2571">
        <v>2569</v>
      </c>
      <c r="B2571" t="s">
        <v>1501</v>
      </c>
      <c r="C2571" t="s">
        <v>5110</v>
      </c>
      <c r="D2571" t="s">
        <v>7</v>
      </c>
      <c r="E2571">
        <v>19.734999999999999</v>
      </c>
      <c r="F2571" s="1">
        <v>41395</v>
      </c>
    </row>
    <row r="2572" spans="1:6" x14ac:dyDescent="0.25">
      <c r="A2572">
        <v>2570</v>
      </c>
      <c r="B2572" t="s">
        <v>5111</v>
      </c>
      <c r="C2572" t="s">
        <v>5112</v>
      </c>
      <c r="D2572" t="s">
        <v>7</v>
      </c>
      <c r="E2572">
        <v>30.785</v>
      </c>
      <c r="F2572" s="1">
        <v>38709</v>
      </c>
    </row>
    <row r="2573" spans="1:6" x14ac:dyDescent="0.25">
      <c r="A2573">
        <v>2571</v>
      </c>
      <c r="B2573" t="s">
        <v>5113</v>
      </c>
      <c r="C2573" t="s">
        <v>5114</v>
      </c>
      <c r="D2573" t="s">
        <v>7</v>
      </c>
      <c r="E2573">
        <v>239.839</v>
      </c>
      <c r="F2573" s="1">
        <v>43707</v>
      </c>
    </row>
    <row r="2574" spans="1:6" x14ac:dyDescent="0.25">
      <c r="A2574">
        <v>2572</v>
      </c>
      <c r="B2574" t="s">
        <v>5115</v>
      </c>
      <c r="C2574" t="s">
        <v>5116</v>
      </c>
      <c r="D2574" t="s">
        <v>7</v>
      </c>
      <c r="E2574">
        <v>21.274999999999999</v>
      </c>
      <c r="F2574" s="1">
        <v>35647</v>
      </c>
    </row>
    <row r="2575" spans="1:6" x14ac:dyDescent="0.25">
      <c r="A2575">
        <v>2573</v>
      </c>
      <c r="B2575" t="s">
        <v>5117</v>
      </c>
      <c r="C2575" t="s">
        <v>5118</v>
      </c>
      <c r="D2575" t="s">
        <v>7</v>
      </c>
      <c r="E2575">
        <v>17.728000000000002</v>
      </c>
      <c r="F2575" s="1">
        <v>36252</v>
      </c>
    </row>
    <row r="2576" spans="1:6" x14ac:dyDescent="0.25">
      <c r="A2576">
        <v>2574</v>
      </c>
      <c r="B2576" t="s">
        <v>5119</v>
      </c>
      <c r="C2576" t="s">
        <v>5120</v>
      </c>
      <c r="D2576" t="s">
        <v>7</v>
      </c>
      <c r="E2576">
        <v>31.742999999999999</v>
      </c>
      <c r="F2576" s="1">
        <v>31226</v>
      </c>
    </row>
    <row r="2577" spans="1:6" x14ac:dyDescent="0.25">
      <c r="A2577">
        <v>2575</v>
      </c>
      <c r="B2577" t="s">
        <v>5121</v>
      </c>
      <c r="C2577" t="s">
        <v>5122</v>
      </c>
      <c r="D2577" t="s">
        <v>7</v>
      </c>
      <c r="E2577">
        <v>76.869</v>
      </c>
      <c r="F2577" s="1">
        <v>26262</v>
      </c>
    </row>
    <row r="2578" spans="1:6" x14ac:dyDescent="0.25">
      <c r="A2578">
        <v>2576</v>
      </c>
      <c r="B2578" t="s">
        <v>5123</v>
      </c>
      <c r="C2578" t="s">
        <v>5124</v>
      </c>
      <c r="D2578" t="s">
        <v>7</v>
      </c>
      <c r="E2578">
        <v>13.861000000000001</v>
      </c>
      <c r="F2578" s="1">
        <v>43903</v>
      </c>
    </row>
    <row r="2579" spans="1:6" x14ac:dyDescent="0.25">
      <c r="A2579">
        <v>2577</v>
      </c>
      <c r="B2579" t="s">
        <v>5125</v>
      </c>
      <c r="C2579" t="s">
        <v>5126</v>
      </c>
      <c r="D2579" t="s">
        <v>7</v>
      </c>
      <c r="E2579">
        <v>17.475000000000001</v>
      </c>
      <c r="F2579" s="1">
        <v>43555</v>
      </c>
    </row>
    <row r="2580" spans="1:6" x14ac:dyDescent="0.25">
      <c r="A2580">
        <v>2578</v>
      </c>
      <c r="B2580" t="s">
        <v>5127</v>
      </c>
      <c r="C2580" t="s">
        <v>5128</v>
      </c>
      <c r="D2580" t="s">
        <v>7</v>
      </c>
      <c r="E2580">
        <v>143.166</v>
      </c>
      <c r="F2580" s="1">
        <v>43749</v>
      </c>
    </row>
    <row r="2581" spans="1:6" x14ac:dyDescent="0.25">
      <c r="A2581">
        <v>2579</v>
      </c>
      <c r="B2581" t="s">
        <v>5129</v>
      </c>
      <c r="C2581" t="s">
        <v>5130</v>
      </c>
      <c r="D2581" t="s">
        <v>7</v>
      </c>
      <c r="E2581">
        <v>18.201000000000001</v>
      </c>
      <c r="F2581" s="1">
        <v>42278</v>
      </c>
    </row>
    <row r="2582" spans="1:6" x14ac:dyDescent="0.25">
      <c r="A2582">
        <v>2580</v>
      </c>
      <c r="B2582" t="s">
        <v>5131</v>
      </c>
      <c r="C2582" t="s">
        <v>5132</v>
      </c>
      <c r="D2582" t="s">
        <v>7</v>
      </c>
      <c r="E2582">
        <v>22.216999999999999</v>
      </c>
      <c r="F2582" s="1">
        <v>42943</v>
      </c>
    </row>
    <row r="2583" spans="1:6" x14ac:dyDescent="0.25">
      <c r="A2583">
        <v>2581</v>
      </c>
      <c r="B2583" t="s">
        <v>5133</v>
      </c>
      <c r="C2583" t="s">
        <v>5134</v>
      </c>
      <c r="D2583" t="s">
        <v>354</v>
      </c>
      <c r="E2583">
        <v>12.456</v>
      </c>
      <c r="F2583" s="1">
        <v>41214</v>
      </c>
    </row>
    <row r="2584" spans="1:6" x14ac:dyDescent="0.25">
      <c r="A2584">
        <v>2582</v>
      </c>
      <c r="B2584" t="s">
        <v>5135</v>
      </c>
      <c r="C2584" t="s">
        <v>5136</v>
      </c>
      <c r="D2584" t="s">
        <v>7</v>
      </c>
      <c r="E2584">
        <v>28.44</v>
      </c>
      <c r="F2584" s="1">
        <v>44022</v>
      </c>
    </row>
    <row r="2585" spans="1:6" x14ac:dyDescent="0.25">
      <c r="A2585">
        <v>2583</v>
      </c>
      <c r="B2585" t="s">
        <v>5137</v>
      </c>
      <c r="C2585" t="s">
        <v>5138</v>
      </c>
      <c r="D2585" t="s">
        <v>7</v>
      </c>
      <c r="E2585">
        <v>44.959000000000003</v>
      </c>
      <c r="F2585" s="1">
        <v>43413</v>
      </c>
    </row>
    <row r="2586" spans="1:6" x14ac:dyDescent="0.25">
      <c r="A2586">
        <v>2584</v>
      </c>
      <c r="B2586" t="s">
        <v>5139</v>
      </c>
      <c r="C2586" t="s">
        <v>5140</v>
      </c>
      <c r="D2586" t="s">
        <v>7</v>
      </c>
      <c r="E2586">
        <v>22.204999999999998</v>
      </c>
      <c r="F2586" s="1">
        <v>43531</v>
      </c>
    </row>
    <row r="2587" spans="1:6" x14ac:dyDescent="0.25">
      <c r="A2587">
        <v>2585</v>
      </c>
      <c r="B2587" t="s">
        <v>5141</v>
      </c>
      <c r="C2587" t="s">
        <v>5142</v>
      </c>
      <c r="D2587" t="s">
        <v>7</v>
      </c>
      <c r="E2587">
        <v>16.405000000000001</v>
      </c>
      <c r="F2587" s="1">
        <v>37974</v>
      </c>
    </row>
    <row r="2588" spans="1:6" x14ac:dyDescent="0.25">
      <c r="A2588">
        <v>2586</v>
      </c>
      <c r="B2588" t="s">
        <v>5143</v>
      </c>
      <c r="C2588" t="s">
        <v>5144</v>
      </c>
      <c r="D2588" t="s">
        <v>7</v>
      </c>
      <c r="E2588">
        <v>23.646999999999998</v>
      </c>
      <c r="F2588" s="1">
        <v>32738</v>
      </c>
    </row>
    <row r="2589" spans="1:6" x14ac:dyDescent="0.25">
      <c r="A2589">
        <v>2587</v>
      </c>
      <c r="B2589" t="s">
        <v>5145</v>
      </c>
      <c r="C2589" t="s">
        <v>5146</v>
      </c>
      <c r="D2589" t="s">
        <v>412</v>
      </c>
      <c r="E2589">
        <v>17.567</v>
      </c>
      <c r="F2589" s="1">
        <v>38772</v>
      </c>
    </row>
    <row r="2590" spans="1:6" x14ac:dyDescent="0.25">
      <c r="A2590">
        <v>2588</v>
      </c>
      <c r="B2590" t="s">
        <v>5147</v>
      </c>
      <c r="C2590" t="s">
        <v>5148</v>
      </c>
      <c r="D2590" t="s">
        <v>7</v>
      </c>
      <c r="E2590">
        <v>121.012</v>
      </c>
      <c r="F2590" s="1">
        <v>43076</v>
      </c>
    </row>
    <row r="2591" spans="1:6" x14ac:dyDescent="0.25">
      <c r="A2591">
        <v>2589</v>
      </c>
      <c r="B2591" t="s">
        <v>5149</v>
      </c>
      <c r="C2591" t="s">
        <v>5150</v>
      </c>
      <c r="D2591" t="s">
        <v>1108</v>
      </c>
      <c r="E2591">
        <v>17.696999999999999</v>
      </c>
      <c r="F2591" s="1">
        <v>42166</v>
      </c>
    </row>
    <row r="2592" spans="1:6" x14ac:dyDescent="0.25">
      <c r="A2592">
        <v>2590</v>
      </c>
      <c r="B2592" t="s">
        <v>5151</v>
      </c>
      <c r="C2592" t="s">
        <v>5152</v>
      </c>
      <c r="D2592" t="s">
        <v>401</v>
      </c>
      <c r="E2592">
        <v>25.109000000000002</v>
      </c>
      <c r="F2592" s="1">
        <v>33465</v>
      </c>
    </row>
    <row r="2593" spans="1:6" x14ac:dyDescent="0.25">
      <c r="A2593">
        <v>2591</v>
      </c>
      <c r="B2593" t="s">
        <v>5153</v>
      </c>
      <c r="C2593" t="s">
        <v>5154</v>
      </c>
      <c r="D2593" t="s">
        <v>7</v>
      </c>
      <c r="E2593">
        <v>18.951000000000001</v>
      </c>
      <c r="F2593" s="1">
        <v>43885</v>
      </c>
    </row>
    <row r="2594" spans="1:6" x14ac:dyDescent="0.25">
      <c r="A2594">
        <v>2592</v>
      </c>
      <c r="B2594" t="s">
        <v>5155</v>
      </c>
      <c r="C2594" t="s">
        <v>5156</v>
      </c>
      <c r="D2594" t="s">
        <v>7</v>
      </c>
      <c r="E2594">
        <v>24.013999999999999</v>
      </c>
      <c r="F2594" s="1">
        <v>40449</v>
      </c>
    </row>
    <row r="2595" spans="1:6" x14ac:dyDescent="0.25">
      <c r="A2595">
        <v>2593</v>
      </c>
      <c r="B2595" t="s">
        <v>3678</v>
      </c>
      <c r="C2595" t="s">
        <v>3679</v>
      </c>
      <c r="D2595" t="s">
        <v>7</v>
      </c>
      <c r="E2595">
        <v>65.168000000000006</v>
      </c>
      <c r="F2595" s="1">
        <v>35700</v>
      </c>
    </row>
    <row r="2596" spans="1:6" x14ac:dyDescent="0.25">
      <c r="A2596">
        <v>2594</v>
      </c>
      <c r="B2596" t="s">
        <v>5157</v>
      </c>
      <c r="C2596" t="s">
        <v>5158</v>
      </c>
      <c r="D2596" t="s">
        <v>7</v>
      </c>
      <c r="E2596">
        <v>14.401</v>
      </c>
      <c r="F2596" s="1">
        <v>34458</v>
      </c>
    </row>
    <row r="2597" spans="1:6" x14ac:dyDescent="0.25">
      <c r="A2597">
        <v>2595</v>
      </c>
      <c r="B2597" t="s">
        <v>5159</v>
      </c>
      <c r="C2597" t="s">
        <v>5160</v>
      </c>
      <c r="D2597" t="s">
        <v>7</v>
      </c>
      <c r="E2597">
        <v>35.115000000000002</v>
      </c>
      <c r="F2597" s="1">
        <v>37939</v>
      </c>
    </row>
    <row r="2598" spans="1:6" x14ac:dyDescent="0.25">
      <c r="A2598">
        <v>2596</v>
      </c>
      <c r="B2598" t="s">
        <v>5161</v>
      </c>
      <c r="C2598" t="s">
        <v>5162</v>
      </c>
      <c r="D2598" t="s">
        <v>21</v>
      </c>
      <c r="E2598">
        <v>27.440999999999999</v>
      </c>
      <c r="F2598" s="1">
        <v>38547</v>
      </c>
    </row>
    <row r="2599" spans="1:6" x14ac:dyDescent="0.25">
      <c r="A2599">
        <v>2597</v>
      </c>
      <c r="B2599" t="s">
        <v>5163</v>
      </c>
      <c r="C2599" t="s">
        <v>5164</v>
      </c>
      <c r="D2599" t="s">
        <v>7</v>
      </c>
      <c r="E2599">
        <v>25.408000000000001</v>
      </c>
      <c r="F2599" s="1">
        <v>43286</v>
      </c>
    </row>
    <row r="2600" spans="1:6" x14ac:dyDescent="0.25">
      <c r="A2600">
        <v>2598</v>
      </c>
      <c r="B2600" t="s">
        <v>5165</v>
      </c>
      <c r="C2600" t="s">
        <v>5166</v>
      </c>
      <c r="D2600" t="s">
        <v>7</v>
      </c>
      <c r="E2600">
        <v>35.847000000000001</v>
      </c>
      <c r="F2600" s="1">
        <v>31162</v>
      </c>
    </row>
    <row r="2601" spans="1:6" x14ac:dyDescent="0.25">
      <c r="A2601">
        <v>2599</v>
      </c>
      <c r="B2601" t="s">
        <v>5167</v>
      </c>
      <c r="C2601" t="s">
        <v>5168</v>
      </c>
      <c r="D2601" t="s">
        <v>7</v>
      </c>
      <c r="E2601">
        <v>25.065000000000001</v>
      </c>
      <c r="F2601" s="1">
        <v>28762</v>
      </c>
    </row>
    <row r="2602" spans="1:6" x14ac:dyDescent="0.25">
      <c r="A2602">
        <v>2600</v>
      </c>
      <c r="B2602" t="s">
        <v>5167</v>
      </c>
      <c r="C2602" t="s">
        <v>5168</v>
      </c>
      <c r="D2602" t="s">
        <v>7</v>
      </c>
      <c r="E2602">
        <v>25.065000000000001</v>
      </c>
      <c r="F2602" s="1">
        <v>28762</v>
      </c>
    </row>
    <row r="2603" spans="1:6" x14ac:dyDescent="0.25">
      <c r="A2603">
        <v>2601</v>
      </c>
      <c r="B2603" t="s">
        <v>5169</v>
      </c>
      <c r="C2603" t="s">
        <v>5170</v>
      </c>
      <c r="D2603" t="s">
        <v>7</v>
      </c>
      <c r="E2603">
        <v>75.981999999999999</v>
      </c>
      <c r="F2603" s="1">
        <v>42583</v>
      </c>
    </row>
    <row r="2604" spans="1:6" x14ac:dyDescent="0.25">
      <c r="A2604">
        <v>2602</v>
      </c>
      <c r="B2604" t="s">
        <v>5171</v>
      </c>
      <c r="C2604" t="s">
        <v>5172</v>
      </c>
      <c r="D2604" t="s">
        <v>7</v>
      </c>
      <c r="E2604">
        <v>15.494999999999999</v>
      </c>
      <c r="F2604" s="1">
        <v>20811</v>
      </c>
    </row>
    <row r="2605" spans="1:6" x14ac:dyDescent="0.25">
      <c r="A2605">
        <v>2603</v>
      </c>
      <c r="B2605" t="s">
        <v>5173</v>
      </c>
      <c r="C2605" t="s">
        <v>5174</v>
      </c>
      <c r="D2605" t="s">
        <v>21</v>
      </c>
      <c r="E2605">
        <v>38.218000000000004</v>
      </c>
      <c r="F2605" s="1">
        <v>37456</v>
      </c>
    </row>
    <row r="2606" spans="1:6" x14ac:dyDescent="0.25">
      <c r="A2606">
        <v>2604</v>
      </c>
      <c r="B2606" t="s">
        <v>5175</v>
      </c>
      <c r="C2606" t="s">
        <v>5176</v>
      </c>
      <c r="D2606" t="s">
        <v>56</v>
      </c>
      <c r="E2606">
        <v>17.109000000000002</v>
      </c>
      <c r="F2606" s="1">
        <v>39890</v>
      </c>
    </row>
    <row r="2607" spans="1:6" x14ac:dyDescent="0.25">
      <c r="A2607">
        <v>2605</v>
      </c>
      <c r="B2607" t="s">
        <v>5177</v>
      </c>
      <c r="C2607" t="s">
        <v>5178</v>
      </c>
      <c r="D2607" t="s">
        <v>7</v>
      </c>
      <c r="E2607">
        <v>24.247</v>
      </c>
      <c r="F2607" s="1">
        <v>42181</v>
      </c>
    </row>
    <row r="2608" spans="1:6" x14ac:dyDescent="0.25">
      <c r="A2608">
        <v>2606</v>
      </c>
      <c r="B2608" t="s">
        <v>5179</v>
      </c>
      <c r="C2608" t="s">
        <v>5180</v>
      </c>
      <c r="D2608" t="s">
        <v>7</v>
      </c>
      <c r="E2608">
        <v>13.06</v>
      </c>
      <c r="F2608" s="1">
        <v>25823</v>
      </c>
    </row>
    <row r="2609" spans="1:6" x14ac:dyDescent="0.25">
      <c r="A2609">
        <v>2607</v>
      </c>
      <c r="B2609" t="s">
        <v>5181</v>
      </c>
      <c r="C2609" t="s">
        <v>5182</v>
      </c>
      <c r="D2609" t="s">
        <v>7</v>
      </c>
      <c r="E2609">
        <v>34.901000000000003</v>
      </c>
      <c r="F2609" s="1">
        <v>29777</v>
      </c>
    </row>
    <row r="2610" spans="1:6" x14ac:dyDescent="0.25">
      <c r="A2610">
        <v>2608</v>
      </c>
      <c r="B2610" t="s">
        <v>5183</v>
      </c>
      <c r="C2610" t="s">
        <v>5184</v>
      </c>
      <c r="D2610" t="s">
        <v>7</v>
      </c>
      <c r="E2610">
        <v>83.894000000000005</v>
      </c>
      <c r="F2610" s="1">
        <v>36852</v>
      </c>
    </row>
    <row r="2611" spans="1:6" x14ac:dyDescent="0.25">
      <c r="A2611">
        <v>2609</v>
      </c>
      <c r="B2611" t="s">
        <v>5185</v>
      </c>
      <c r="C2611" t="s">
        <v>5186</v>
      </c>
      <c r="D2611" t="s">
        <v>7</v>
      </c>
      <c r="E2611">
        <v>34.093000000000004</v>
      </c>
      <c r="F2611" s="1">
        <v>37540</v>
      </c>
    </row>
    <row r="2612" spans="1:6" x14ac:dyDescent="0.25">
      <c r="A2612">
        <v>2610</v>
      </c>
      <c r="B2612" t="s">
        <v>5187</v>
      </c>
      <c r="C2612" t="s">
        <v>5188</v>
      </c>
      <c r="D2612" t="s">
        <v>157</v>
      </c>
      <c r="E2612">
        <v>10.896000000000001</v>
      </c>
      <c r="F2612" s="1">
        <v>37181</v>
      </c>
    </row>
    <row r="2613" spans="1:6" x14ac:dyDescent="0.25">
      <c r="A2613">
        <v>2611</v>
      </c>
      <c r="B2613" t="s">
        <v>5189</v>
      </c>
      <c r="C2613" t="s">
        <v>5190</v>
      </c>
      <c r="D2613" t="s">
        <v>7</v>
      </c>
      <c r="E2613">
        <v>25.640999999999998</v>
      </c>
      <c r="F2613" s="1">
        <v>31632</v>
      </c>
    </row>
    <row r="2614" spans="1:6" x14ac:dyDescent="0.25">
      <c r="A2614">
        <v>2612</v>
      </c>
      <c r="B2614" t="s">
        <v>5191</v>
      </c>
      <c r="C2614" t="s">
        <v>5192</v>
      </c>
      <c r="D2614" t="s">
        <v>7</v>
      </c>
      <c r="E2614">
        <v>56.951999999999998</v>
      </c>
      <c r="F2614" s="1">
        <v>30106</v>
      </c>
    </row>
    <row r="2615" spans="1:6" x14ac:dyDescent="0.25">
      <c r="A2615">
        <v>2613</v>
      </c>
      <c r="B2615" t="s">
        <v>5193</v>
      </c>
      <c r="C2615" t="s">
        <v>5194</v>
      </c>
      <c r="D2615" t="s">
        <v>7</v>
      </c>
      <c r="E2615">
        <v>33.268000000000001</v>
      </c>
      <c r="F2615" s="1">
        <v>45205</v>
      </c>
    </row>
    <row r="2616" spans="1:6" x14ac:dyDescent="0.25">
      <c r="A2616">
        <v>2614</v>
      </c>
      <c r="B2616" t="s">
        <v>5195</v>
      </c>
      <c r="C2616" t="s">
        <v>5196</v>
      </c>
      <c r="D2616" t="s">
        <v>7</v>
      </c>
      <c r="E2616">
        <v>53.555999999999997</v>
      </c>
      <c r="F2616" s="1">
        <v>39965</v>
      </c>
    </row>
    <row r="2617" spans="1:6" x14ac:dyDescent="0.25">
      <c r="A2617">
        <v>2615</v>
      </c>
      <c r="B2617" t="s">
        <v>5197</v>
      </c>
      <c r="C2617" t="s">
        <v>5198</v>
      </c>
      <c r="D2617" t="s">
        <v>7</v>
      </c>
      <c r="E2617">
        <v>15.833</v>
      </c>
      <c r="F2617" s="1">
        <v>31030</v>
      </c>
    </row>
    <row r="2618" spans="1:6" x14ac:dyDescent="0.25">
      <c r="A2618">
        <v>2616</v>
      </c>
      <c r="B2618" t="s">
        <v>5199</v>
      </c>
      <c r="C2618" t="s">
        <v>5200</v>
      </c>
      <c r="D2618" t="s">
        <v>7</v>
      </c>
      <c r="E2618">
        <v>21.526</v>
      </c>
      <c r="F2618" s="1">
        <v>29028</v>
      </c>
    </row>
    <row r="2619" spans="1:6" x14ac:dyDescent="0.25">
      <c r="A2619">
        <v>2617</v>
      </c>
      <c r="B2619" t="s">
        <v>5201</v>
      </c>
      <c r="C2619" t="s">
        <v>5202</v>
      </c>
      <c r="D2619" t="s">
        <v>354</v>
      </c>
      <c r="E2619">
        <v>23.818999999999999</v>
      </c>
      <c r="F2619" s="1">
        <v>42348</v>
      </c>
    </row>
    <row r="2620" spans="1:6" x14ac:dyDescent="0.25">
      <c r="A2620">
        <v>2618</v>
      </c>
      <c r="B2620" t="s">
        <v>5203</v>
      </c>
      <c r="C2620" t="s">
        <v>5204</v>
      </c>
      <c r="D2620" t="s">
        <v>7</v>
      </c>
      <c r="E2620">
        <v>47.478999999999999</v>
      </c>
      <c r="F2620" s="1">
        <v>40921</v>
      </c>
    </row>
    <row r="2621" spans="1:6" x14ac:dyDescent="0.25">
      <c r="A2621">
        <v>2619</v>
      </c>
      <c r="B2621" t="s">
        <v>5205</v>
      </c>
      <c r="C2621" t="s">
        <v>5206</v>
      </c>
      <c r="D2621" t="s">
        <v>7</v>
      </c>
      <c r="E2621">
        <v>24.542999999999999</v>
      </c>
      <c r="F2621" s="1">
        <v>41018</v>
      </c>
    </row>
    <row r="2622" spans="1:6" x14ac:dyDescent="0.25">
      <c r="A2622">
        <v>2620</v>
      </c>
      <c r="B2622" t="s">
        <v>5207</v>
      </c>
      <c r="C2622" t="s">
        <v>5208</v>
      </c>
      <c r="D2622" t="s">
        <v>7</v>
      </c>
      <c r="E2622">
        <v>32.978000000000002</v>
      </c>
      <c r="F2622" s="1">
        <v>28649</v>
      </c>
    </row>
    <row r="2623" spans="1:6" x14ac:dyDescent="0.25">
      <c r="A2623">
        <v>2621</v>
      </c>
      <c r="B2623" t="s">
        <v>5209</v>
      </c>
      <c r="C2623" t="s">
        <v>5210</v>
      </c>
      <c r="D2623" t="s">
        <v>7</v>
      </c>
      <c r="E2623">
        <v>22.222999999999999</v>
      </c>
      <c r="F2623" s="1">
        <v>43796</v>
      </c>
    </row>
    <row r="2624" spans="1:6" x14ac:dyDescent="0.25">
      <c r="A2624">
        <v>2622</v>
      </c>
      <c r="B2624" t="s">
        <v>5211</v>
      </c>
      <c r="C2624" t="s">
        <v>5212</v>
      </c>
      <c r="D2624" t="s">
        <v>7</v>
      </c>
      <c r="E2624">
        <v>47.472000000000001</v>
      </c>
      <c r="F2624" s="1">
        <v>44041</v>
      </c>
    </row>
    <row r="2625" spans="1:6" x14ac:dyDescent="0.25">
      <c r="A2625">
        <v>2623</v>
      </c>
      <c r="B2625" t="s">
        <v>5213</v>
      </c>
      <c r="C2625" t="s">
        <v>5214</v>
      </c>
      <c r="D2625" t="s">
        <v>7</v>
      </c>
      <c r="E2625">
        <v>14.128</v>
      </c>
      <c r="F2625" s="1">
        <v>42663</v>
      </c>
    </row>
    <row r="2626" spans="1:6" x14ac:dyDescent="0.25">
      <c r="A2626">
        <v>2624</v>
      </c>
      <c r="B2626" t="s">
        <v>5215</v>
      </c>
      <c r="C2626" t="s">
        <v>5216</v>
      </c>
      <c r="D2626" t="s">
        <v>7</v>
      </c>
      <c r="E2626">
        <v>16.09</v>
      </c>
      <c r="F2626" s="1">
        <v>41749</v>
      </c>
    </row>
    <row r="2627" spans="1:6" x14ac:dyDescent="0.25">
      <c r="A2627">
        <v>2625</v>
      </c>
      <c r="B2627" t="s">
        <v>5217</v>
      </c>
      <c r="C2627" t="s">
        <v>5218</v>
      </c>
      <c r="D2627" t="s">
        <v>39</v>
      </c>
      <c r="E2627">
        <v>10.847</v>
      </c>
      <c r="F2627" s="1">
        <v>41033</v>
      </c>
    </row>
    <row r="2628" spans="1:6" x14ac:dyDescent="0.25">
      <c r="A2628">
        <v>2626</v>
      </c>
      <c r="B2628" t="s">
        <v>5219</v>
      </c>
      <c r="C2628" t="s">
        <v>5220</v>
      </c>
      <c r="D2628" t="s">
        <v>7</v>
      </c>
      <c r="E2628">
        <v>17.266999999999999</v>
      </c>
      <c r="F2628" s="1">
        <v>35146</v>
      </c>
    </row>
    <row r="2629" spans="1:6" x14ac:dyDescent="0.25">
      <c r="A2629">
        <v>2627</v>
      </c>
      <c r="B2629" t="s">
        <v>5221</v>
      </c>
      <c r="C2629" t="s">
        <v>5222</v>
      </c>
      <c r="D2629" t="s">
        <v>7</v>
      </c>
      <c r="E2629">
        <v>24.93</v>
      </c>
      <c r="F2629" s="1">
        <v>36154</v>
      </c>
    </row>
    <row r="2630" spans="1:6" x14ac:dyDescent="0.25">
      <c r="A2630">
        <v>2628</v>
      </c>
      <c r="B2630" t="s">
        <v>5223</v>
      </c>
      <c r="C2630" t="s">
        <v>5224</v>
      </c>
      <c r="D2630" t="s">
        <v>18</v>
      </c>
      <c r="E2630">
        <v>20.698</v>
      </c>
      <c r="F2630" s="1">
        <v>38743</v>
      </c>
    </row>
    <row r="2631" spans="1:6" x14ac:dyDescent="0.25">
      <c r="A2631">
        <v>2629</v>
      </c>
      <c r="B2631" t="s">
        <v>5225</v>
      </c>
      <c r="C2631" t="s">
        <v>5226</v>
      </c>
      <c r="D2631" t="s">
        <v>7</v>
      </c>
      <c r="E2631">
        <v>32.112000000000002</v>
      </c>
      <c r="F2631" s="1">
        <v>43475</v>
      </c>
    </row>
    <row r="2632" spans="1:6" x14ac:dyDescent="0.25">
      <c r="A2632">
        <v>2630</v>
      </c>
      <c r="B2632" t="s">
        <v>5227</v>
      </c>
      <c r="C2632" t="s">
        <v>5228</v>
      </c>
      <c r="D2632" t="s">
        <v>7</v>
      </c>
      <c r="E2632">
        <v>32.685000000000002</v>
      </c>
      <c r="F2632" s="1">
        <v>41229</v>
      </c>
    </row>
    <row r="2633" spans="1:6" x14ac:dyDescent="0.25">
      <c r="A2633">
        <v>2631</v>
      </c>
      <c r="B2633" t="s">
        <v>5229</v>
      </c>
      <c r="C2633" t="s">
        <v>5230</v>
      </c>
      <c r="D2633" t="s">
        <v>7</v>
      </c>
      <c r="E2633">
        <v>40.948</v>
      </c>
      <c r="F2633" s="1">
        <v>40869</v>
      </c>
    </row>
    <row r="2634" spans="1:6" x14ac:dyDescent="0.25">
      <c r="A2634">
        <v>2632</v>
      </c>
      <c r="B2634" t="s">
        <v>5231</v>
      </c>
      <c r="C2634" t="s">
        <v>5232</v>
      </c>
      <c r="D2634" t="s">
        <v>7</v>
      </c>
      <c r="E2634">
        <v>22.687000000000001</v>
      </c>
      <c r="F2634" s="1">
        <v>36602</v>
      </c>
    </row>
    <row r="2635" spans="1:6" x14ac:dyDescent="0.25">
      <c r="A2635">
        <v>2633</v>
      </c>
      <c r="B2635" t="s">
        <v>5233</v>
      </c>
      <c r="C2635" t="s">
        <v>5234</v>
      </c>
      <c r="D2635" t="s">
        <v>7</v>
      </c>
      <c r="E2635">
        <v>23.620999999999999</v>
      </c>
      <c r="F2635" s="1">
        <v>43720</v>
      </c>
    </row>
    <row r="2636" spans="1:6" x14ac:dyDescent="0.25">
      <c r="A2636">
        <v>2634</v>
      </c>
      <c r="B2636" t="s">
        <v>5235</v>
      </c>
      <c r="C2636" t="s">
        <v>5236</v>
      </c>
      <c r="D2636" t="s">
        <v>7</v>
      </c>
      <c r="E2636">
        <v>122.348</v>
      </c>
      <c r="F2636" s="1">
        <v>43775</v>
      </c>
    </row>
    <row r="2637" spans="1:6" x14ac:dyDescent="0.25">
      <c r="A2637">
        <v>2635</v>
      </c>
      <c r="B2637" t="s">
        <v>5237</v>
      </c>
      <c r="C2637" t="s">
        <v>5238</v>
      </c>
      <c r="D2637" t="s">
        <v>7</v>
      </c>
      <c r="E2637">
        <v>29.745000000000001</v>
      </c>
      <c r="F2637" s="1">
        <v>43810</v>
      </c>
    </row>
    <row r="2638" spans="1:6" x14ac:dyDescent="0.25">
      <c r="A2638">
        <v>2636</v>
      </c>
      <c r="B2638" t="s">
        <v>5239</v>
      </c>
      <c r="C2638" t="s">
        <v>5240</v>
      </c>
      <c r="D2638" t="s">
        <v>7</v>
      </c>
      <c r="E2638">
        <v>320.60199999999998</v>
      </c>
      <c r="F2638" s="1">
        <v>31842</v>
      </c>
    </row>
    <row r="2639" spans="1:6" x14ac:dyDescent="0.25">
      <c r="A2639">
        <v>2637</v>
      </c>
      <c r="B2639" t="s">
        <v>5241</v>
      </c>
      <c r="C2639" t="s">
        <v>5242</v>
      </c>
      <c r="D2639" t="s">
        <v>157</v>
      </c>
      <c r="E2639">
        <v>14.382999999999999</v>
      </c>
      <c r="F2639" s="1">
        <v>44839</v>
      </c>
    </row>
    <row r="2640" spans="1:6" x14ac:dyDescent="0.25">
      <c r="A2640">
        <v>2638</v>
      </c>
      <c r="B2640" t="s">
        <v>5243</v>
      </c>
      <c r="C2640" t="s">
        <v>5244</v>
      </c>
      <c r="D2640" t="s">
        <v>7</v>
      </c>
      <c r="E2640">
        <v>35.874000000000002</v>
      </c>
      <c r="F2640" s="1">
        <v>41166</v>
      </c>
    </row>
    <row r="2641" spans="1:6" x14ac:dyDescent="0.25">
      <c r="A2641">
        <v>2639</v>
      </c>
      <c r="B2641" t="s">
        <v>5245</v>
      </c>
      <c r="C2641" t="s">
        <v>5246</v>
      </c>
      <c r="D2641" t="s">
        <v>7</v>
      </c>
      <c r="E2641">
        <v>25.181999999999999</v>
      </c>
      <c r="F2641" s="1">
        <v>41166</v>
      </c>
    </row>
    <row r="2642" spans="1:6" x14ac:dyDescent="0.25">
      <c r="A2642">
        <v>2640</v>
      </c>
      <c r="B2642" t="s">
        <v>5247</v>
      </c>
      <c r="C2642" t="s">
        <v>5248</v>
      </c>
      <c r="D2642" t="s">
        <v>157</v>
      </c>
      <c r="E2642">
        <v>15.167</v>
      </c>
      <c r="F2642" s="1">
        <v>29929</v>
      </c>
    </row>
    <row r="2643" spans="1:6" x14ac:dyDescent="0.25">
      <c r="A2643">
        <v>2641</v>
      </c>
      <c r="B2643" t="s">
        <v>5249</v>
      </c>
      <c r="C2643" t="s">
        <v>5250</v>
      </c>
      <c r="D2643" t="s">
        <v>7</v>
      </c>
      <c r="E2643">
        <v>27.446999999999999</v>
      </c>
      <c r="F2643" s="1">
        <v>32465</v>
      </c>
    </row>
    <row r="2644" spans="1:6" x14ac:dyDescent="0.25">
      <c r="A2644">
        <v>2642</v>
      </c>
      <c r="B2644" t="s">
        <v>5251</v>
      </c>
      <c r="C2644" t="s">
        <v>5252</v>
      </c>
      <c r="D2644" t="s">
        <v>401</v>
      </c>
      <c r="E2644">
        <v>26.888000000000002</v>
      </c>
      <c r="F2644" s="1">
        <v>38253</v>
      </c>
    </row>
    <row r="2645" spans="1:6" x14ac:dyDescent="0.25">
      <c r="A2645">
        <v>2643</v>
      </c>
      <c r="B2645" t="s">
        <v>5253</v>
      </c>
      <c r="C2645" t="s">
        <v>5254</v>
      </c>
      <c r="D2645" t="s">
        <v>7</v>
      </c>
      <c r="E2645">
        <v>27.513000000000002</v>
      </c>
      <c r="F2645" s="1">
        <v>38988</v>
      </c>
    </row>
    <row r="2646" spans="1:6" x14ac:dyDescent="0.25">
      <c r="A2646">
        <v>2644</v>
      </c>
      <c r="B2646" t="s">
        <v>5255</v>
      </c>
      <c r="C2646" t="s">
        <v>5256</v>
      </c>
      <c r="D2646" t="s">
        <v>7</v>
      </c>
      <c r="E2646">
        <v>359.55700000000002</v>
      </c>
      <c r="F2646" s="1">
        <v>28838</v>
      </c>
    </row>
    <row r="2647" spans="1:6" x14ac:dyDescent="0.25">
      <c r="A2647">
        <v>2645</v>
      </c>
      <c r="B2647" t="s">
        <v>5257</v>
      </c>
      <c r="C2647" t="s">
        <v>5258</v>
      </c>
      <c r="D2647" t="s">
        <v>7</v>
      </c>
      <c r="E2647">
        <v>56.454000000000001</v>
      </c>
      <c r="F2647" s="1">
        <v>34494</v>
      </c>
    </row>
    <row r="2648" spans="1:6" x14ac:dyDescent="0.25">
      <c r="A2648">
        <v>2646</v>
      </c>
      <c r="B2648" t="s">
        <v>5259</v>
      </c>
      <c r="C2648" t="s">
        <v>5260</v>
      </c>
      <c r="D2648" t="s">
        <v>7</v>
      </c>
      <c r="E2648">
        <v>219.584</v>
      </c>
      <c r="F2648" s="1">
        <v>45358</v>
      </c>
    </row>
    <row r="2649" spans="1:6" x14ac:dyDescent="0.25">
      <c r="A2649">
        <v>2647</v>
      </c>
      <c r="B2649" t="s">
        <v>5261</v>
      </c>
      <c r="C2649" t="s">
        <v>5262</v>
      </c>
      <c r="D2649" t="s">
        <v>7</v>
      </c>
      <c r="E2649">
        <v>35.131999999999998</v>
      </c>
      <c r="F2649" s="1">
        <v>41165</v>
      </c>
    </row>
    <row r="2650" spans="1:6" x14ac:dyDescent="0.25">
      <c r="A2650">
        <v>2648</v>
      </c>
      <c r="B2650" t="s">
        <v>5263</v>
      </c>
      <c r="C2650" t="s">
        <v>5264</v>
      </c>
      <c r="D2650" t="s">
        <v>7</v>
      </c>
      <c r="E2650">
        <v>13.335000000000001</v>
      </c>
      <c r="F2650" s="1">
        <v>38862</v>
      </c>
    </row>
    <row r="2651" spans="1:6" x14ac:dyDescent="0.25">
      <c r="A2651">
        <v>2649</v>
      </c>
      <c r="B2651" t="s">
        <v>5265</v>
      </c>
      <c r="C2651" t="s">
        <v>5266</v>
      </c>
      <c r="D2651" t="s">
        <v>7</v>
      </c>
      <c r="E2651">
        <v>138.714</v>
      </c>
      <c r="F2651" s="1">
        <v>38693</v>
      </c>
    </row>
    <row r="2652" spans="1:6" x14ac:dyDescent="0.25">
      <c r="A2652">
        <v>2650</v>
      </c>
      <c r="B2652" t="s">
        <v>5267</v>
      </c>
      <c r="C2652" t="s">
        <v>5268</v>
      </c>
      <c r="D2652" t="s">
        <v>7</v>
      </c>
      <c r="E2652">
        <v>60.286999999999999</v>
      </c>
      <c r="F2652" s="1">
        <v>37568</v>
      </c>
    </row>
    <row r="2653" spans="1:6" x14ac:dyDescent="0.25">
      <c r="A2653">
        <v>2651</v>
      </c>
      <c r="B2653" t="s">
        <v>5269</v>
      </c>
      <c r="C2653" t="s">
        <v>5270</v>
      </c>
      <c r="D2653" t="s">
        <v>7</v>
      </c>
      <c r="E2653">
        <v>16.622</v>
      </c>
      <c r="F2653" s="1">
        <v>25036</v>
      </c>
    </row>
    <row r="2654" spans="1:6" x14ac:dyDescent="0.25">
      <c r="A2654">
        <v>2652</v>
      </c>
      <c r="B2654" t="s">
        <v>5271</v>
      </c>
      <c r="C2654" t="s">
        <v>5272</v>
      </c>
      <c r="D2654" t="s">
        <v>7</v>
      </c>
      <c r="E2654">
        <v>15.747</v>
      </c>
      <c r="F2654" s="1">
        <v>39339</v>
      </c>
    </row>
    <row r="2655" spans="1:6" x14ac:dyDescent="0.25">
      <c r="A2655">
        <v>2653</v>
      </c>
      <c r="B2655" t="s">
        <v>5273</v>
      </c>
      <c r="C2655" t="s">
        <v>5274</v>
      </c>
      <c r="D2655" t="s">
        <v>7</v>
      </c>
      <c r="E2655">
        <v>120.021</v>
      </c>
      <c r="F2655" s="1">
        <v>43566</v>
      </c>
    </row>
    <row r="2656" spans="1:6" x14ac:dyDescent="0.25">
      <c r="A2656">
        <v>2654</v>
      </c>
      <c r="B2656" t="s">
        <v>5275</v>
      </c>
      <c r="C2656" t="s">
        <v>5276</v>
      </c>
      <c r="D2656" t="s">
        <v>157</v>
      </c>
      <c r="E2656">
        <v>11.787000000000001</v>
      </c>
      <c r="F2656" s="1">
        <v>40450</v>
      </c>
    </row>
    <row r="2657" spans="1:6" x14ac:dyDescent="0.25">
      <c r="A2657">
        <v>2655</v>
      </c>
      <c r="B2657" t="s">
        <v>5277</v>
      </c>
      <c r="C2657" t="s">
        <v>5278</v>
      </c>
      <c r="D2657" t="s">
        <v>157</v>
      </c>
      <c r="E2657">
        <v>22.956</v>
      </c>
      <c r="F2657" s="1">
        <v>33996</v>
      </c>
    </row>
    <row r="2658" spans="1:6" x14ac:dyDescent="0.25">
      <c r="A2658">
        <v>2656</v>
      </c>
      <c r="B2658" t="s">
        <v>5279</v>
      </c>
      <c r="C2658" t="s">
        <v>5280</v>
      </c>
      <c r="D2658" t="s">
        <v>7</v>
      </c>
      <c r="E2658">
        <v>243.328</v>
      </c>
      <c r="F2658" s="1">
        <v>44986</v>
      </c>
    </row>
    <row r="2659" spans="1:6" x14ac:dyDescent="0.25">
      <c r="A2659">
        <v>2657</v>
      </c>
      <c r="B2659" t="s">
        <v>5281</v>
      </c>
      <c r="C2659" t="s">
        <v>5282</v>
      </c>
      <c r="D2659" t="s">
        <v>7</v>
      </c>
      <c r="E2659">
        <v>17.547999999999998</v>
      </c>
      <c r="F2659" s="1">
        <v>36802</v>
      </c>
    </row>
    <row r="2660" spans="1:6" x14ac:dyDescent="0.25">
      <c r="A2660">
        <v>2658</v>
      </c>
      <c r="B2660" t="s">
        <v>5283</v>
      </c>
      <c r="C2660" t="s">
        <v>5284</v>
      </c>
      <c r="D2660" t="s">
        <v>7</v>
      </c>
      <c r="E2660">
        <v>17.119</v>
      </c>
      <c r="F2660" s="1">
        <v>15294</v>
      </c>
    </row>
    <row r="2661" spans="1:6" x14ac:dyDescent="0.25">
      <c r="A2661">
        <v>2659</v>
      </c>
      <c r="B2661" t="s">
        <v>5285</v>
      </c>
      <c r="C2661" t="s">
        <v>5286</v>
      </c>
      <c r="D2661" t="s">
        <v>7</v>
      </c>
      <c r="E2661">
        <v>34.262</v>
      </c>
      <c r="F2661" s="1">
        <v>37316</v>
      </c>
    </row>
    <row r="2662" spans="1:6" x14ac:dyDescent="0.25">
      <c r="A2662">
        <v>2660</v>
      </c>
      <c r="B2662" t="s">
        <v>5287</v>
      </c>
      <c r="C2662" t="s">
        <v>5288</v>
      </c>
      <c r="D2662" t="s">
        <v>7</v>
      </c>
      <c r="E2662">
        <v>20.381</v>
      </c>
      <c r="F2662" s="1">
        <v>44391</v>
      </c>
    </row>
    <row r="2663" spans="1:6" x14ac:dyDescent="0.25">
      <c r="A2663">
        <v>2661</v>
      </c>
      <c r="B2663" t="s">
        <v>5289</v>
      </c>
      <c r="C2663" t="s">
        <v>5290</v>
      </c>
      <c r="D2663" t="s">
        <v>7</v>
      </c>
      <c r="E2663">
        <v>45.348999999999997</v>
      </c>
      <c r="F2663" s="1">
        <v>42797</v>
      </c>
    </row>
    <row r="2664" spans="1:6" x14ac:dyDescent="0.25">
      <c r="A2664">
        <v>2662</v>
      </c>
      <c r="B2664" t="s">
        <v>5291</v>
      </c>
      <c r="C2664" t="s">
        <v>5292</v>
      </c>
      <c r="D2664" t="s">
        <v>157</v>
      </c>
      <c r="E2664">
        <v>15.137</v>
      </c>
      <c r="F2664" s="1">
        <v>39918</v>
      </c>
    </row>
    <row r="2665" spans="1:6" x14ac:dyDescent="0.25">
      <c r="A2665">
        <v>2663</v>
      </c>
      <c r="B2665" t="s">
        <v>5293</v>
      </c>
      <c r="C2665" t="s">
        <v>5294</v>
      </c>
      <c r="D2665" t="s">
        <v>7</v>
      </c>
      <c r="E2665">
        <v>33.328000000000003</v>
      </c>
      <c r="F2665" s="1">
        <v>27011</v>
      </c>
    </row>
    <row r="2666" spans="1:6" x14ac:dyDescent="0.25">
      <c r="A2666">
        <v>2664</v>
      </c>
      <c r="B2666" t="s">
        <v>5295</v>
      </c>
      <c r="C2666" t="s">
        <v>5296</v>
      </c>
      <c r="D2666" t="s">
        <v>7</v>
      </c>
      <c r="E2666">
        <v>252.333</v>
      </c>
      <c r="F2666" s="1">
        <v>35223</v>
      </c>
    </row>
    <row r="2667" spans="1:6" x14ac:dyDescent="0.25">
      <c r="A2667">
        <v>2665</v>
      </c>
      <c r="B2667" t="s">
        <v>5297</v>
      </c>
      <c r="C2667" t="s">
        <v>5298</v>
      </c>
      <c r="D2667" t="s">
        <v>39</v>
      </c>
      <c r="E2667">
        <v>10.55</v>
      </c>
      <c r="F2667" s="1">
        <v>43818</v>
      </c>
    </row>
    <row r="2668" spans="1:6" x14ac:dyDescent="0.25">
      <c r="A2668">
        <v>2666</v>
      </c>
      <c r="B2668" t="s">
        <v>5299</v>
      </c>
      <c r="C2668" t="s">
        <v>5300</v>
      </c>
      <c r="D2668" t="s">
        <v>7</v>
      </c>
      <c r="E2668">
        <v>19.443999999999999</v>
      </c>
      <c r="F2668" s="1">
        <v>34068</v>
      </c>
    </row>
    <row r="2669" spans="1:6" x14ac:dyDescent="0.25">
      <c r="A2669">
        <v>2667</v>
      </c>
      <c r="B2669" t="s">
        <v>5301</v>
      </c>
      <c r="C2669" t="s">
        <v>5302</v>
      </c>
      <c r="D2669" t="s">
        <v>7</v>
      </c>
      <c r="E2669">
        <v>23.998999999999999</v>
      </c>
      <c r="F2669" s="1">
        <v>38084</v>
      </c>
    </row>
    <row r="2670" spans="1:6" x14ac:dyDescent="0.25">
      <c r="A2670">
        <v>2668</v>
      </c>
      <c r="B2670" t="s">
        <v>5303</v>
      </c>
      <c r="C2670" t="s">
        <v>5304</v>
      </c>
      <c r="D2670" t="s">
        <v>7</v>
      </c>
      <c r="E2670">
        <v>22.61</v>
      </c>
      <c r="F2670" s="1">
        <v>44783</v>
      </c>
    </row>
    <row r="2671" spans="1:6" x14ac:dyDescent="0.25">
      <c r="A2671">
        <v>2669</v>
      </c>
      <c r="B2671" t="s">
        <v>5305</v>
      </c>
      <c r="C2671" t="s">
        <v>5306</v>
      </c>
      <c r="D2671" t="s">
        <v>7</v>
      </c>
      <c r="E2671">
        <v>250.05699999999999</v>
      </c>
      <c r="F2671" s="1">
        <v>44874</v>
      </c>
    </row>
    <row r="2672" spans="1:6" x14ac:dyDescent="0.25">
      <c r="A2672">
        <v>2670</v>
      </c>
      <c r="B2672" t="s">
        <v>5307</v>
      </c>
      <c r="C2672" t="s">
        <v>5308</v>
      </c>
      <c r="D2672" t="s">
        <v>26</v>
      </c>
      <c r="E2672">
        <v>12.959</v>
      </c>
      <c r="F2672" s="1">
        <v>41157</v>
      </c>
    </row>
    <row r="2673" spans="1:6" x14ac:dyDescent="0.25">
      <c r="A2673">
        <v>2671</v>
      </c>
      <c r="B2673" t="s">
        <v>5309</v>
      </c>
      <c r="C2673" t="s">
        <v>5310</v>
      </c>
      <c r="D2673" t="s">
        <v>7</v>
      </c>
      <c r="E2673">
        <v>23.361999999999998</v>
      </c>
      <c r="F2673" s="1">
        <v>23244</v>
      </c>
    </row>
    <row r="2674" spans="1:6" x14ac:dyDescent="0.25">
      <c r="A2674">
        <v>2672</v>
      </c>
      <c r="B2674" t="s">
        <v>5311</v>
      </c>
      <c r="C2674" t="s">
        <v>5312</v>
      </c>
      <c r="D2674" t="s">
        <v>7</v>
      </c>
      <c r="E2674">
        <v>40.665999999999997</v>
      </c>
      <c r="F2674" s="1">
        <v>30526</v>
      </c>
    </row>
    <row r="2675" spans="1:6" x14ac:dyDescent="0.25">
      <c r="A2675">
        <v>2673</v>
      </c>
      <c r="B2675" t="s">
        <v>5313</v>
      </c>
      <c r="C2675" t="s">
        <v>5314</v>
      </c>
      <c r="D2675" t="s">
        <v>7</v>
      </c>
      <c r="E2675">
        <v>19.053999999999998</v>
      </c>
      <c r="F2675" s="1">
        <v>36852</v>
      </c>
    </row>
    <row r="2676" spans="1:6" x14ac:dyDescent="0.25">
      <c r="A2676">
        <v>2674</v>
      </c>
      <c r="B2676" t="s">
        <v>5315</v>
      </c>
      <c r="C2676" t="s">
        <v>5316</v>
      </c>
      <c r="D2676" t="s">
        <v>7</v>
      </c>
      <c r="E2676">
        <v>26.399000000000001</v>
      </c>
      <c r="F2676" s="1">
        <v>36643</v>
      </c>
    </row>
    <row r="2677" spans="1:6" x14ac:dyDescent="0.25">
      <c r="A2677">
        <v>2675</v>
      </c>
      <c r="B2677" t="s">
        <v>5317</v>
      </c>
      <c r="C2677" t="s">
        <v>5318</v>
      </c>
      <c r="D2677" t="s">
        <v>7</v>
      </c>
      <c r="E2677">
        <v>327.916</v>
      </c>
      <c r="F2677" s="1">
        <v>42726</v>
      </c>
    </row>
    <row r="2678" spans="1:6" x14ac:dyDescent="0.25">
      <c r="A2678">
        <v>2676</v>
      </c>
      <c r="B2678" t="s">
        <v>5319</v>
      </c>
      <c r="C2678" t="s">
        <v>5320</v>
      </c>
      <c r="D2678" t="s">
        <v>7</v>
      </c>
      <c r="E2678">
        <v>163.27199999999999</v>
      </c>
      <c r="F2678" s="1">
        <v>43845</v>
      </c>
    </row>
    <row r="2679" spans="1:6" x14ac:dyDescent="0.25">
      <c r="A2679">
        <v>2677</v>
      </c>
      <c r="B2679" t="s">
        <v>5321</v>
      </c>
      <c r="C2679" t="s">
        <v>5322</v>
      </c>
      <c r="D2679" t="s">
        <v>7</v>
      </c>
      <c r="E2679">
        <v>45.451999999999998</v>
      </c>
      <c r="F2679" s="1">
        <v>40263</v>
      </c>
    </row>
    <row r="2680" spans="1:6" x14ac:dyDescent="0.25">
      <c r="A2680">
        <v>2678</v>
      </c>
      <c r="B2680" t="s">
        <v>5323</v>
      </c>
      <c r="C2680" t="s">
        <v>5324</v>
      </c>
      <c r="D2680" t="s">
        <v>354</v>
      </c>
      <c r="E2680">
        <v>16.225000000000001</v>
      </c>
      <c r="F2680" s="1">
        <v>38396</v>
      </c>
    </row>
    <row r="2681" spans="1:6" x14ac:dyDescent="0.25">
      <c r="A2681">
        <v>2679</v>
      </c>
      <c r="B2681" t="s">
        <v>5325</v>
      </c>
      <c r="C2681" t="s">
        <v>5326</v>
      </c>
      <c r="D2681" t="s">
        <v>157</v>
      </c>
      <c r="E2681">
        <v>14.430999999999999</v>
      </c>
      <c r="F2681" s="1">
        <v>40796</v>
      </c>
    </row>
    <row r="2682" spans="1:6" x14ac:dyDescent="0.25">
      <c r="A2682">
        <v>2680</v>
      </c>
      <c r="B2682" t="s">
        <v>5327</v>
      </c>
      <c r="C2682" t="s">
        <v>5328</v>
      </c>
      <c r="D2682" t="s">
        <v>157</v>
      </c>
      <c r="E2682">
        <v>12.938000000000001</v>
      </c>
      <c r="F2682" s="1">
        <v>37426</v>
      </c>
    </row>
    <row r="2683" spans="1:6" x14ac:dyDescent="0.25">
      <c r="A2683">
        <v>2681</v>
      </c>
      <c r="B2683" t="s">
        <v>5329</v>
      </c>
      <c r="C2683" t="s">
        <v>5330</v>
      </c>
      <c r="D2683" t="s">
        <v>7</v>
      </c>
      <c r="E2683">
        <v>848.88400000000001</v>
      </c>
      <c r="F2683" s="1">
        <v>45353</v>
      </c>
    </row>
    <row r="2684" spans="1:6" x14ac:dyDescent="0.25">
      <c r="A2684">
        <v>2682</v>
      </c>
      <c r="B2684" t="s">
        <v>5325</v>
      </c>
      <c r="C2684" t="s">
        <v>5326</v>
      </c>
      <c r="D2684" t="s">
        <v>157</v>
      </c>
      <c r="E2684">
        <v>14.430999999999999</v>
      </c>
      <c r="F2684" s="1">
        <v>40796</v>
      </c>
    </row>
    <row r="2685" spans="1:6" x14ac:dyDescent="0.25">
      <c r="A2685">
        <v>2683</v>
      </c>
      <c r="B2685" t="s">
        <v>5331</v>
      </c>
      <c r="C2685" t="s">
        <v>5332</v>
      </c>
      <c r="D2685" t="s">
        <v>7</v>
      </c>
      <c r="E2685">
        <v>25.754999999999999</v>
      </c>
      <c r="F2685" s="1">
        <v>42594</v>
      </c>
    </row>
    <row r="2686" spans="1:6" x14ac:dyDescent="0.25">
      <c r="A2686">
        <v>2684</v>
      </c>
      <c r="B2686" t="s">
        <v>5333</v>
      </c>
      <c r="C2686" t="s">
        <v>5334</v>
      </c>
      <c r="D2686" t="s">
        <v>7</v>
      </c>
      <c r="E2686">
        <v>21.734999999999999</v>
      </c>
      <c r="F2686" s="1">
        <v>42368</v>
      </c>
    </row>
    <row r="2687" spans="1:6" x14ac:dyDescent="0.25">
      <c r="A2687">
        <v>2685</v>
      </c>
      <c r="B2687" t="s">
        <v>5335</v>
      </c>
      <c r="C2687" t="s">
        <v>5336</v>
      </c>
      <c r="D2687" t="s">
        <v>56</v>
      </c>
      <c r="E2687">
        <v>15.65</v>
      </c>
      <c r="F2687" s="1">
        <v>32836</v>
      </c>
    </row>
    <row r="2688" spans="1:6" x14ac:dyDescent="0.25">
      <c r="A2688">
        <v>2686</v>
      </c>
      <c r="B2688" t="s">
        <v>5337</v>
      </c>
      <c r="C2688" t="s">
        <v>5338</v>
      </c>
      <c r="D2688" t="s">
        <v>7</v>
      </c>
      <c r="E2688">
        <v>18.088999999999999</v>
      </c>
      <c r="F2688" s="1">
        <v>23924</v>
      </c>
    </row>
    <row r="2689" spans="1:6" x14ac:dyDescent="0.25">
      <c r="A2689">
        <v>2687</v>
      </c>
      <c r="B2689" t="s">
        <v>5339</v>
      </c>
      <c r="C2689" t="s">
        <v>5340</v>
      </c>
      <c r="D2689" t="s">
        <v>7</v>
      </c>
      <c r="E2689">
        <v>20.167999999999999</v>
      </c>
      <c r="F2689" s="1">
        <v>38835</v>
      </c>
    </row>
    <row r="2690" spans="1:6" x14ac:dyDescent="0.25">
      <c r="A2690">
        <v>2688</v>
      </c>
      <c r="B2690" t="s">
        <v>5341</v>
      </c>
      <c r="C2690" t="s">
        <v>5342</v>
      </c>
      <c r="D2690" t="s">
        <v>39</v>
      </c>
      <c r="E2690">
        <v>9.6010000000000009</v>
      </c>
      <c r="F2690" s="1">
        <v>43043</v>
      </c>
    </row>
    <row r="2691" spans="1:6" x14ac:dyDescent="0.25">
      <c r="A2691">
        <v>2689</v>
      </c>
      <c r="B2691" t="s">
        <v>5343</v>
      </c>
      <c r="C2691" t="s">
        <v>5344</v>
      </c>
      <c r="D2691" t="s">
        <v>7</v>
      </c>
      <c r="E2691">
        <v>37.773000000000003</v>
      </c>
      <c r="F2691" s="1">
        <v>43290</v>
      </c>
    </row>
    <row r="2692" spans="1:6" x14ac:dyDescent="0.25">
      <c r="A2692">
        <v>2690</v>
      </c>
      <c r="B2692" t="s">
        <v>5345</v>
      </c>
      <c r="C2692" t="s">
        <v>5346</v>
      </c>
      <c r="D2692" t="s">
        <v>7</v>
      </c>
      <c r="E2692">
        <v>589.30200000000002</v>
      </c>
      <c r="F2692" s="1">
        <v>45063</v>
      </c>
    </row>
    <row r="2693" spans="1:6" x14ac:dyDescent="0.25">
      <c r="A2693">
        <v>2691</v>
      </c>
      <c r="B2693" t="s">
        <v>5347</v>
      </c>
      <c r="C2693" t="s">
        <v>5348</v>
      </c>
      <c r="D2693" t="s">
        <v>157</v>
      </c>
      <c r="E2693">
        <v>14.988</v>
      </c>
      <c r="F2693" s="1">
        <v>40471</v>
      </c>
    </row>
    <row r="2694" spans="1:6" x14ac:dyDescent="0.25">
      <c r="A2694">
        <v>2692</v>
      </c>
      <c r="B2694" t="s">
        <v>5349</v>
      </c>
      <c r="C2694" t="s">
        <v>5350</v>
      </c>
      <c r="D2694" t="s">
        <v>7</v>
      </c>
      <c r="E2694">
        <v>22.251999999999999</v>
      </c>
      <c r="F2694" s="1">
        <v>33298</v>
      </c>
    </row>
    <row r="2695" spans="1:6" x14ac:dyDescent="0.25">
      <c r="A2695">
        <v>2693</v>
      </c>
      <c r="B2695" t="s">
        <v>5351</v>
      </c>
      <c r="C2695" t="s">
        <v>5352</v>
      </c>
      <c r="D2695" t="s">
        <v>7</v>
      </c>
      <c r="E2695">
        <v>70.581999999999994</v>
      </c>
      <c r="F2695" s="1">
        <v>13870</v>
      </c>
    </row>
    <row r="2696" spans="1:6" x14ac:dyDescent="0.25">
      <c r="A2696">
        <v>2694</v>
      </c>
      <c r="B2696" t="s">
        <v>5353</v>
      </c>
      <c r="C2696" t="s">
        <v>5354</v>
      </c>
      <c r="D2696" t="s">
        <v>7</v>
      </c>
      <c r="E2696">
        <v>162.048</v>
      </c>
      <c r="F2696" s="1">
        <v>42698</v>
      </c>
    </row>
    <row r="2697" spans="1:6" x14ac:dyDescent="0.25">
      <c r="A2697">
        <v>2695</v>
      </c>
      <c r="B2697" t="s">
        <v>5355</v>
      </c>
      <c r="C2697" t="s">
        <v>5356</v>
      </c>
      <c r="D2697" t="s">
        <v>157</v>
      </c>
      <c r="E2697">
        <v>10.539</v>
      </c>
      <c r="F2697" s="1">
        <v>41976</v>
      </c>
    </row>
    <row r="2698" spans="1:6" x14ac:dyDescent="0.25">
      <c r="A2698">
        <v>2696</v>
      </c>
      <c r="B2698" t="s">
        <v>5357</v>
      </c>
      <c r="C2698" t="s">
        <v>5358</v>
      </c>
      <c r="D2698" t="s">
        <v>7</v>
      </c>
      <c r="E2698">
        <v>20.213000000000001</v>
      </c>
      <c r="F2698" s="1">
        <v>39332</v>
      </c>
    </row>
    <row r="2699" spans="1:6" x14ac:dyDescent="0.25">
      <c r="A2699">
        <v>2697</v>
      </c>
      <c r="B2699" t="s">
        <v>5359</v>
      </c>
      <c r="C2699" t="s">
        <v>5360</v>
      </c>
      <c r="D2699" t="s">
        <v>7</v>
      </c>
      <c r="E2699">
        <v>10.631</v>
      </c>
      <c r="F2699" s="1">
        <v>25433</v>
      </c>
    </row>
    <row r="2700" spans="1:6" x14ac:dyDescent="0.25">
      <c r="A2700">
        <v>2698</v>
      </c>
      <c r="B2700" t="s">
        <v>5361</v>
      </c>
      <c r="C2700" t="s">
        <v>5362</v>
      </c>
      <c r="D2700" t="s">
        <v>21</v>
      </c>
      <c r="E2700">
        <v>24.963999999999999</v>
      </c>
      <c r="F2700" s="1">
        <v>36439</v>
      </c>
    </row>
    <row r="2701" spans="1:6" x14ac:dyDescent="0.25">
      <c r="A2701">
        <v>2699</v>
      </c>
      <c r="B2701" t="s">
        <v>5363</v>
      </c>
      <c r="C2701" t="s">
        <v>5364</v>
      </c>
      <c r="D2701" t="s">
        <v>7</v>
      </c>
      <c r="E2701">
        <v>14.141</v>
      </c>
      <c r="F2701" s="1">
        <v>6092</v>
      </c>
    </row>
    <row r="2702" spans="1:6" x14ac:dyDescent="0.25">
      <c r="A2702">
        <v>2700</v>
      </c>
      <c r="B2702" t="s">
        <v>5365</v>
      </c>
      <c r="C2702" t="s">
        <v>5366</v>
      </c>
      <c r="D2702" t="s">
        <v>7</v>
      </c>
      <c r="E2702">
        <v>13.342000000000001</v>
      </c>
      <c r="F2702" s="1">
        <v>24617</v>
      </c>
    </row>
    <row r="2703" spans="1:6" x14ac:dyDescent="0.25">
      <c r="A2703">
        <v>2701</v>
      </c>
      <c r="B2703" t="s">
        <v>5367</v>
      </c>
      <c r="C2703" t="s">
        <v>5368</v>
      </c>
      <c r="D2703" t="s">
        <v>7</v>
      </c>
      <c r="E2703">
        <v>21.061</v>
      </c>
      <c r="F2703" s="1">
        <v>38506</v>
      </c>
    </row>
    <row r="2704" spans="1:6" x14ac:dyDescent="0.25">
      <c r="A2704">
        <v>2702</v>
      </c>
      <c r="B2704" t="s">
        <v>5369</v>
      </c>
      <c r="C2704" t="s">
        <v>5370</v>
      </c>
      <c r="D2704" t="s">
        <v>7</v>
      </c>
      <c r="E2704">
        <v>22.233000000000001</v>
      </c>
      <c r="F2704" s="1">
        <v>35986</v>
      </c>
    </row>
    <row r="2705" spans="1:6" x14ac:dyDescent="0.25">
      <c r="A2705">
        <v>2703</v>
      </c>
      <c r="B2705" t="s">
        <v>2629</v>
      </c>
      <c r="C2705" t="s">
        <v>5371</v>
      </c>
      <c r="D2705" t="s">
        <v>7</v>
      </c>
      <c r="E2705">
        <v>35.524999999999999</v>
      </c>
      <c r="F2705" s="1">
        <v>43887</v>
      </c>
    </row>
    <row r="2706" spans="1:6" x14ac:dyDescent="0.25">
      <c r="A2706">
        <v>2704</v>
      </c>
      <c r="B2706" t="s">
        <v>5372</v>
      </c>
      <c r="C2706" t="s">
        <v>5373</v>
      </c>
      <c r="D2706" t="s">
        <v>7</v>
      </c>
      <c r="E2706">
        <v>19.893000000000001</v>
      </c>
      <c r="F2706" s="1">
        <v>39398</v>
      </c>
    </row>
    <row r="2707" spans="1:6" x14ac:dyDescent="0.25">
      <c r="A2707">
        <v>2705</v>
      </c>
      <c r="B2707" t="s">
        <v>4543</v>
      </c>
      <c r="C2707" t="s">
        <v>5374</v>
      </c>
      <c r="D2707" t="s">
        <v>7</v>
      </c>
      <c r="E2707">
        <v>55.866</v>
      </c>
      <c r="F2707" s="1">
        <v>20262</v>
      </c>
    </row>
    <row r="2708" spans="1:6" x14ac:dyDescent="0.25">
      <c r="A2708">
        <v>2706</v>
      </c>
      <c r="B2708" t="s">
        <v>5375</v>
      </c>
      <c r="C2708" t="s">
        <v>5376</v>
      </c>
      <c r="D2708" t="s">
        <v>7</v>
      </c>
      <c r="E2708">
        <v>40.735999999999997</v>
      </c>
      <c r="F2708" s="1">
        <v>44280</v>
      </c>
    </row>
    <row r="2709" spans="1:6" x14ac:dyDescent="0.25">
      <c r="A2709">
        <v>2707</v>
      </c>
      <c r="B2709" t="s">
        <v>5377</v>
      </c>
      <c r="C2709" t="s">
        <v>5378</v>
      </c>
      <c r="D2709" t="s">
        <v>7</v>
      </c>
      <c r="E2709">
        <v>18.91</v>
      </c>
      <c r="F2709" s="1">
        <v>42632</v>
      </c>
    </row>
    <row r="2710" spans="1:6" x14ac:dyDescent="0.25">
      <c r="A2710">
        <v>2708</v>
      </c>
      <c r="B2710" t="s">
        <v>5379</v>
      </c>
      <c r="C2710" t="s">
        <v>5380</v>
      </c>
      <c r="D2710" t="s">
        <v>18</v>
      </c>
      <c r="E2710">
        <v>18.643000000000001</v>
      </c>
      <c r="F2710" s="1">
        <v>41082</v>
      </c>
    </row>
    <row r="2711" spans="1:6" x14ac:dyDescent="0.25">
      <c r="A2711">
        <v>2709</v>
      </c>
      <c r="B2711" t="s">
        <v>5381</v>
      </c>
      <c r="C2711" t="s">
        <v>5382</v>
      </c>
      <c r="D2711" t="s">
        <v>1553</v>
      </c>
      <c r="E2711">
        <v>8.25</v>
      </c>
      <c r="F2711" s="1">
        <v>40576</v>
      </c>
    </row>
    <row r="2712" spans="1:6" x14ac:dyDescent="0.25">
      <c r="A2712">
        <v>2710</v>
      </c>
      <c r="B2712" t="s">
        <v>5383</v>
      </c>
      <c r="C2712" t="s">
        <v>5384</v>
      </c>
      <c r="D2712" t="s">
        <v>412</v>
      </c>
      <c r="E2712">
        <v>18.038</v>
      </c>
      <c r="F2712" s="1">
        <v>40416</v>
      </c>
    </row>
    <row r="2713" spans="1:6" x14ac:dyDescent="0.25">
      <c r="A2713">
        <v>2711</v>
      </c>
      <c r="B2713" t="s">
        <v>5385</v>
      </c>
      <c r="C2713" t="s">
        <v>5386</v>
      </c>
      <c r="D2713" t="s">
        <v>7</v>
      </c>
      <c r="E2713">
        <v>70.903999999999996</v>
      </c>
      <c r="F2713" s="1">
        <v>42216</v>
      </c>
    </row>
    <row r="2714" spans="1:6" x14ac:dyDescent="0.25">
      <c r="A2714">
        <v>2712</v>
      </c>
      <c r="B2714" t="s">
        <v>5387</v>
      </c>
      <c r="C2714" t="s">
        <v>5388</v>
      </c>
      <c r="D2714" t="s">
        <v>39</v>
      </c>
      <c r="E2714">
        <v>8.2059999999999995</v>
      </c>
      <c r="F2714" s="1">
        <v>29239</v>
      </c>
    </row>
    <row r="2715" spans="1:6" x14ac:dyDescent="0.25">
      <c r="A2715">
        <v>2713</v>
      </c>
      <c r="B2715" t="s">
        <v>5389</v>
      </c>
      <c r="C2715" t="s">
        <v>5390</v>
      </c>
      <c r="D2715" t="s">
        <v>7</v>
      </c>
      <c r="E2715">
        <v>12.994999999999999</v>
      </c>
      <c r="F2715" s="1">
        <v>40102</v>
      </c>
    </row>
    <row r="2716" spans="1:6" x14ac:dyDescent="0.25">
      <c r="A2716">
        <v>2714</v>
      </c>
      <c r="B2716" t="s">
        <v>5391</v>
      </c>
      <c r="C2716" t="s">
        <v>5392</v>
      </c>
      <c r="D2716" t="s">
        <v>7</v>
      </c>
      <c r="E2716">
        <v>22.919</v>
      </c>
      <c r="F2716" s="1">
        <v>30302</v>
      </c>
    </row>
    <row r="2717" spans="1:6" x14ac:dyDescent="0.25">
      <c r="A2717">
        <v>2715</v>
      </c>
      <c r="B2717" t="s">
        <v>5393</v>
      </c>
      <c r="C2717" t="s">
        <v>5394</v>
      </c>
      <c r="D2717" t="s">
        <v>7</v>
      </c>
      <c r="E2717">
        <v>95.838999999999999</v>
      </c>
      <c r="F2717" s="1">
        <v>44631</v>
      </c>
    </row>
    <row r="2718" spans="1:6" x14ac:dyDescent="0.25">
      <c r="A2718">
        <v>2716</v>
      </c>
      <c r="B2718" t="s">
        <v>5395</v>
      </c>
      <c r="C2718" t="s">
        <v>5396</v>
      </c>
      <c r="D2718" t="s">
        <v>7</v>
      </c>
      <c r="E2718">
        <v>32.151000000000003</v>
      </c>
      <c r="F2718" s="1">
        <v>42806</v>
      </c>
    </row>
    <row r="2719" spans="1:6" x14ac:dyDescent="0.25">
      <c r="A2719">
        <v>2717</v>
      </c>
      <c r="B2719" t="s">
        <v>5397</v>
      </c>
      <c r="C2719" t="s">
        <v>5398</v>
      </c>
      <c r="D2719" t="s">
        <v>7</v>
      </c>
      <c r="E2719">
        <v>113.70099999999999</v>
      </c>
      <c r="F2719" s="1">
        <v>42505</v>
      </c>
    </row>
    <row r="2720" spans="1:6" x14ac:dyDescent="0.25">
      <c r="A2720">
        <v>2718</v>
      </c>
      <c r="B2720" t="s">
        <v>5399</v>
      </c>
      <c r="C2720" t="s">
        <v>5400</v>
      </c>
      <c r="D2720" t="s">
        <v>7</v>
      </c>
      <c r="E2720">
        <v>97.194000000000003</v>
      </c>
      <c r="F2720" s="1">
        <v>37871</v>
      </c>
    </row>
    <row r="2721" spans="1:6" x14ac:dyDescent="0.25">
      <c r="A2721">
        <v>2719</v>
      </c>
      <c r="B2721" t="s">
        <v>5401</v>
      </c>
      <c r="C2721" t="s">
        <v>5402</v>
      </c>
      <c r="D2721" t="s">
        <v>7</v>
      </c>
      <c r="E2721">
        <v>24.324999999999999</v>
      </c>
      <c r="F2721" s="1">
        <v>42849</v>
      </c>
    </row>
    <row r="2722" spans="1:6" x14ac:dyDescent="0.25">
      <c r="A2722">
        <v>2720</v>
      </c>
      <c r="B2722" t="s">
        <v>179</v>
      </c>
      <c r="C2722" t="s">
        <v>5403</v>
      </c>
      <c r="D2722" t="s">
        <v>7</v>
      </c>
      <c r="E2722">
        <v>248.84700000000001</v>
      </c>
      <c r="F2722" s="1">
        <v>43658</v>
      </c>
    </row>
    <row r="2723" spans="1:6" x14ac:dyDescent="0.25">
      <c r="A2723">
        <v>2721</v>
      </c>
      <c r="B2723" t="s">
        <v>5385</v>
      </c>
      <c r="C2723" t="s">
        <v>5386</v>
      </c>
      <c r="D2723" t="s">
        <v>7</v>
      </c>
      <c r="E2723">
        <v>70.903999999999996</v>
      </c>
      <c r="F2723" s="1">
        <v>42216</v>
      </c>
    </row>
    <row r="2724" spans="1:6" x14ac:dyDescent="0.25">
      <c r="A2724">
        <v>2722</v>
      </c>
      <c r="B2724" t="s">
        <v>5404</v>
      </c>
      <c r="C2724" t="s">
        <v>5405</v>
      </c>
      <c r="D2724" t="s">
        <v>7</v>
      </c>
      <c r="E2724">
        <v>20.382999999999999</v>
      </c>
      <c r="F2724" s="1">
        <v>34194</v>
      </c>
    </row>
    <row r="2725" spans="1:6" x14ac:dyDescent="0.25">
      <c r="A2725">
        <v>2723</v>
      </c>
      <c r="B2725" t="s">
        <v>5406</v>
      </c>
      <c r="C2725" t="s">
        <v>5407</v>
      </c>
      <c r="D2725" t="s">
        <v>90</v>
      </c>
      <c r="E2725">
        <v>24.379000000000001</v>
      </c>
      <c r="F2725" s="1">
        <v>26229</v>
      </c>
    </row>
    <row r="2726" spans="1:6" x14ac:dyDescent="0.25">
      <c r="A2726">
        <v>2724</v>
      </c>
      <c r="B2726" t="s">
        <v>5408</v>
      </c>
      <c r="C2726" t="s">
        <v>5409</v>
      </c>
      <c r="D2726" t="s">
        <v>7</v>
      </c>
      <c r="E2726">
        <v>51.122999999999998</v>
      </c>
      <c r="F2726" s="1">
        <v>39163</v>
      </c>
    </row>
    <row r="2727" spans="1:6" x14ac:dyDescent="0.25">
      <c r="A2727">
        <v>2725</v>
      </c>
      <c r="B2727" t="s">
        <v>5410</v>
      </c>
      <c r="C2727" t="s">
        <v>5411</v>
      </c>
      <c r="D2727" t="s">
        <v>5412</v>
      </c>
      <c r="E2727">
        <v>15.433999999999999</v>
      </c>
      <c r="F2727" s="1">
        <v>43496</v>
      </c>
    </row>
    <row r="2728" spans="1:6" x14ac:dyDescent="0.25">
      <c r="A2728">
        <v>2726</v>
      </c>
      <c r="B2728" t="s">
        <v>5413</v>
      </c>
      <c r="C2728" t="s">
        <v>5414</v>
      </c>
      <c r="D2728" t="s">
        <v>18</v>
      </c>
      <c r="E2728">
        <v>63.878</v>
      </c>
      <c r="F2728" s="1">
        <v>43476</v>
      </c>
    </row>
    <row r="2729" spans="1:6" x14ac:dyDescent="0.25">
      <c r="A2729">
        <v>2727</v>
      </c>
      <c r="B2729" t="s">
        <v>5415</v>
      </c>
      <c r="C2729" t="s">
        <v>5416</v>
      </c>
      <c r="D2729" t="s">
        <v>21</v>
      </c>
      <c r="E2729">
        <v>26.808</v>
      </c>
      <c r="F2729" s="1">
        <v>42924</v>
      </c>
    </row>
    <row r="2730" spans="1:6" x14ac:dyDescent="0.25">
      <c r="A2730">
        <v>2728</v>
      </c>
      <c r="B2730" t="s">
        <v>5417</v>
      </c>
      <c r="C2730" t="s">
        <v>5418</v>
      </c>
      <c r="D2730" t="s">
        <v>26</v>
      </c>
      <c r="E2730">
        <v>17.382000000000001</v>
      </c>
      <c r="F2730" s="1">
        <v>41788</v>
      </c>
    </row>
    <row r="2731" spans="1:6" x14ac:dyDescent="0.25">
      <c r="A2731">
        <v>2729</v>
      </c>
      <c r="B2731" t="s">
        <v>5419</v>
      </c>
      <c r="C2731" t="s">
        <v>5420</v>
      </c>
      <c r="D2731" t="s">
        <v>7</v>
      </c>
      <c r="E2731">
        <v>55.246000000000002</v>
      </c>
      <c r="F2731" s="1">
        <v>36637</v>
      </c>
    </row>
    <row r="2732" spans="1:6" x14ac:dyDescent="0.25">
      <c r="A2732">
        <v>2730</v>
      </c>
      <c r="B2732" t="s">
        <v>5421</v>
      </c>
      <c r="C2732" t="s">
        <v>5422</v>
      </c>
      <c r="D2732" t="s">
        <v>157</v>
      </c>
      <c r="E2732">
        <v>20.059999999999999</v>
      </c>
      <c r="F2732" s="1">
        <v>43747</v>
      </c>
    </row>
    <row r="2733" spans="1:6" x14ac:dyDescent="0.25">
      <c r="A2733">
        <v>2731</v>
      </c>
      <c r="B2733" t="s">
        <v>5423</v>
      </c>
      <c r="C2733" t="s">
        <v>5424</v>
      </c>
      <c r="D2733" t="s">
        <v>7</v>
      </c>
      <c r="E2733">
        <v>77.120999999999995</v>
      </c>
      <c r="F2733" s="1">
        <v>42697</v>
      </c>
    </row>
    <row r="2734" spans="1:6" x14ac:dyDescent="0.25">
      <c r="A2734">
        <v>2732</v>
      </c>
      <c r="B2734" t="s">
        <v>5425</v>
      </c>
      <c r="C2734" t="s">
        <v>5426</v>
      </c>
      <c r="D2734" t="s">
        <v>7</v>
      </c>
      <c r="E2734">
        <v>29.238</v>
      </c>
      <c r="F2734" s="1">
        <v>41767</v>
      </c>
    </row>
    <row r="2735" spans="1:6" x14ac:dyDescent="0.25">
      <c r="A2735">
        <v>2733</v>
      </c>
      <c r="B2735" t="s">
        <v>5427</v>
      </c>
      <c r="C2735" t="s">
        <v>5428</v>
      </c>
      <c r="D2735" t="s">
        <v>7</v>
      </c>
      <c r="E2735">
        <v>15.015000000000001</v>
      </c>
      <c r="F2735" s="1">
        <v>40431</v>
      </c>
    </row>
    <row r="2736" spans="1:6" x14ac:dyDescent="0.25">
      <c r="A2736">
        <v>2734</v>
      </c>
      <c r="B2736" t="s">
        <v>5429</v>
      </c>
      <c r="C2736" t="s">
        <v>5430</v>
      </c>
      <c r="D2736" t="s">
        <v>39</v>
      </c>
      <c r="E2736">
        <v>22.774999999999999</v>
      </c>
      <c r="F2736" s="1">
        <v>29575</v>
      </c>
    </row>
    <row r="2737" spans="1:6" x14ac:dyDescent="0.25">
      <c r="A2737">
        <v>2735</v>
      </c>
      <c r="B2737" t="s">
        <v>5431</v>
      </c>
      <c r="C2737" t="s">
        <v>5432</v>
      </c>
      <c r="D2737" t="s">
        <v>7</v>
      </c>
      <c r="E2737">
        <v>24.905999999999999</v>
      </c>
      <c r="F2737" s="1">
        <v>30274</v>
      </c>
    </row>
    <row r="2738" spans="1:6" x14ac:dyDescent="0.25">
      <c r="A2738">
        <v>2736</v>
      </c>
      <c r="B2738" t="s">
        <v>5433</v>
      </c>
      <c r="C2738" t="s">
        <v>5434</v>
      </c>
      <c r="D2738" t="s">
        <v>7</v>
      </c>
      <c r="E2738">
        <v>39.853999999999999</v>
      </c>
      <c r="F2738" s="1">
        <v>44617</v>
      </c>
    </row>
    <row r="2739" spans="1:6" x14ac:dyDescent="0.25">
      <c r="A2739">
        <v>2737</v>
      </c>
      <c r="B2739" t="s">
        <v>5435</v>
      </c>
      <c r="C2739" t="s">
        <v>5436</v>
      </c>
      <c r="D2739" t="s">
        <v>7</v>
      </c>
      <c r="E2739">
        <v>61.357999999999997</v>
      </c>
      <c r="F2739" s="1">
        <v>44435</v>
      </c>
    </row>
    <row r="2740" spans="1:6" x14ac:dyDescent="0.25">
      <c r="A2740">
        <v>2738</v>
      </c>
      <c r="B2740" t="s">
        <v>5437</v>
      </c>
      <c r="C2740" t="s">
        <v>5438</v>
      </c>
      <c r="D2740" t="s">
        <v>7</v>
      </c>
      <c r="E2740">
        <v>49.530999999999999</v>
      </c>
      <c r="F2740" s="1">
        <v>43120</v>
      </c>
    </row>
    <row r="2741" spans="1:6" x14ac:dyDescent="0.25">
      <c r="A2741">
        <v>2739</v>
      </c>
      <c r="B2741" t="s">
        <v>5439</v>
      </c>
      <c r="C2741" t="s">
        <v>5440</v>
      </c>
      <c r="D2741" t="s">
        <v>7</v>
      </c>
      <c r="E2741">
        <v>66.763999999999996</v>
      </c>
      <c r="F2741" s="1">
        <v>43110</v>
      </c>
    </row>
    <row r="2742" spans="1:6" x14ac:dyDescent="0.25">
      <c r="A2742">
        <v>2740</v>
      </c>
      <c r="B2742" t="s">
        <v>5441</v>
      </c>
      <c r="C2742" t="s">
        <v>5442</v>
      </c>
      <c r="D2742" t="s">
        <v>39</v>
      </c>
      <c r="E2742">
        <v>12.518000000000001</v>
      </c>
      <c r="F2742" s="1">
        <v>37660</v>
      </c>
    </row>
    <row r="2743" spans="1:6" x14ac:dyDescent="0.25">
      <c r="A2743">
        <v>2741</v>
      </c>
      <c r="B2743" t="s">
        <v>5443</v>
      </c>
      <c r="C2743" t="s">
        <v>5444</v>
      </c>
      <c r="D2743" t="s">
        <v>7</v>
      </c>
      <c r="E2743">
        <v>28.588000000000001</v>
      </c>
      <c r="F2743" s="1">
        <v>40248</v>
      </c>
    </row>
    <row r="2744" spans="1:6" x14ac:dyDescent="0.25">
      <c r="A2744">
        <v>2742</v>
      </c>
      <c r="B2744" t="s">
        <v>5445</v>
      </c>
      <c r="C2744" t="s">
        <v>5446</v>
      </c>
      <c r="D2744" t="s">
        <v>7</v>
      </c>
      <c r="E2744">
        <v>67.975999999999999</v>
      </c>
      <c r="F2744" s="1">
        <v>35237</v>
      </c>
    </row>
    <row r="2745" spans="1:6" x14ac:dyDescent="0.25">
      <c r="A2745">
        <v>2743</v>
      </c>
      <c r="B2745" t="s">
        <v>352</v>
      </c>
      <c r="C2745" t="s">
        <v>5447</v>
      </c>
      <c r="D2745" t="s">
        <v>21</v>
      </c>
      <c r="E2745">
        <v>23.233000000000001</v>
      </c>
      <c r="F2745" s="1">
        <v>37037</v>
      </c>
    </row>
    <row r="2746" spans="1:6" x14ac:dyDescent="0.25">
      <c r="A2746">
        <v>2744</v>
      </c>
      <c r="B2746" t="s">
        <v>5448</v>
      </c>
      <c r="C2746" t="s">
        <v>5449</v>
      </c>
      <c r="D2746" t="s">
        <v>7</v>
      </c>
      <c r="E2746">
        <v>27.158000000000001</v>
      </c>
      <c r="F2746" s="1">
        <v>24357</v>
      </c>
    </row>
    <row r="2747" spans="1:6" x14ac:dyDescent="0.25">
      <c r="A2747">
        <v>2745</v>
      </c>
      <c r="B2747" t="s">
        <v>5450</v>
      </c>
      <c r="C2747" t="s">
        <v>5451</v>
      </c>
      <c r="D2747" t="s">
        <v>7</v>
      </c>
      <c r="E2747">
        <v>13.384</v>
      </c>
      <c r="F2747" s="1">
        <v>43736</v>
      </c>
    </row>
    <row r="2748" spans="1:6" x14ac:dyDescent="0.25">
      <c r="A2748">
        <v>2746</v>
      </c>
      <c r="B2748" t="s">
        <v>5375</v>
      </c>
      <c r="C2748" t="s">
        <v>5376</v>
      </c>
      <c r="D2748" t="s">
        <v>7</v>
      </c>
      <c r="E2748">
        <v>40.735999999999997</v>
      </c>
      <c r="F2748" s="1">
        <v>44280</v>
      </c>
    </row>
    <row r="2749" spans="1:6" x14ac:dyDescent="0.25">
      <c r="A2749">
        <v>2747</v>
      </c>
      <c r="B2749" t="s">
        <v>5452</v>
      </c>
      <c r="C2749" t="s">
        <v>5453</v>
      </c>
      <c r="D2749" t="s">
        <v>7</v>
      </c>
      <c r="E2749">
        <v>22.689</v>
      </c>
      <c r="F2749" s="1">
        <v>42173</v>
      </c>
    </row>
    <row r="2750" spans="1:6" x14ac:dyDescent="0.25">
      <c r="A2750">
        <v>2748</v>
      </c>
      <c r="B2750" t="s">
        <v>5454</v>
      </c>
      <c r="C2750" t="s">
        <v>5455</v>
      </c>
      <c r="D2750" t="s">
        <v>7</v>
      </c>
      <c r="E2750">
        <v>27.852</v>
      </c>
      <c r="F2750" s="1">
        <v>40862</v>
      </c>
    </row>
    <row r="2751" spans="1:6" x14ac:dyDescent="0.25">
      <c r="A2751">
        <v>2749</v>
      </c>
      <c r="B2751" t="s">
        <v>5456</v>
      </c>
      <c r="C2751" t="s">
        <v>5457</v>
      </c>
      <c r="D2751" t="s">
        <v>7</v>
      </c>
      <c r="E2751">
        <v>12.398999999999999</v>
      </c>
      <c r="F2751" s="1">
        <v>38259</v>
      </c>
    </row>
    <row r="2752" spans="1:6" x14ac:dyDescent="0.25">
      <c r="A2752">
        <v>2750</v>
      </c>
      <c r="B2752" t="s">
        <v>5458</v>
      </c>
      <c r="C2752" t="s">
        <v>5459</v>
      </c>
      <c r="D2752" t="s">
        <v>7</v>
      </c>
      <c r="E2752">
        <v>19.172999999999998</v>
      </c>
      <c r="F2752" s="1">
        <v>32409</v>
      </c>
    </row>
    <row r="2753" spans="1:6" x14ac:dyDescent="0.25">
      <c r="A2753">
        <v>2751</v>
      </c>
      <c r="B2753" t="s">
        <v>5460</v>
      </c>
      <c r="C2753" t="s">
        <v>5461</v>
      </c>
      <c r="D2753" t="s">
        <v>7</v>
      </c>
      <c r="E2753">
        <v>24.117000000000001</v>
      </c>
      <c r="F2753" s="1">
        <v>36881</v>
      </c>
    </row>
    <row r="2754" spans="1:6" x14ac:dyDescent="0.25">
      <c r="A2754">
        <v>2752</v>
      </c>
      <c r="B2754" t="s">
        <v>5462</v>
      </c>
      <c r="C2754" t="s">
        <v>5463</v>
      </c>
      <c r="D2754" t="s">
        <v>157</v>
      </c>
      <c r="E2754">
        <v>19.387</v>
      </c>
      <c r="F2754" s="1">
        <v>44545</v>
      </c>
    </row>
    <row r="2755" spans="1:6" x14ac:dyDescent="0.25">
      <c r="A2755">
        <v>2753</v>
      </c>
      <c r="B2755" t="s">
        <v>5464</v>
      </c>
      <c r="C2755" t="s">
        <v>5465</v>
      </c>
      <c r="D2755" t="s">
        <v>7</v>
      </c>
      <c r="E2755">
        <v>15.613</v>
      </c>
      <c r="F2755" s="1">
        <v>44066</v>
      </c>
    </row>
    <row r="2756" spans="1:6" x14ac:dyDescent="0.25">
      <c r="A2756">
        <v>2754</v>
      </c>
      <c r="B2756" t="s">
        <v>5466</v>
      </c>
      <c r="C2756" t="s">
        <v>5467</v>
      </c>
      <c r="D2756" t="s">
        <v>56</v>
      </c>
      <c r="E2756">
        <v>9.0250000000000004</v>
      </c>
      <c r="F2756" s="1">
        <v>43371</v>
      </c>
    </row>
    <row r="2757" spans="1:6" x14ac:dyDescent="0.25">
      <c r="A2757">
        <v>2755</v>
      </c>
      <c r="B2757" t="s">
        <v>5468</v>
      </c>
      <c r="C2757" t="s">
        <v>5469</v>
      </c>
      <c r="D2757" t="s">
        <v>7</v>
      </c>
      <c r="E2757">
        <v>17.885000000000002</v>
      </c>
      <c r="F2757" s="1">
        <v>42691</v>
      </c>
    </row>
    <row r="2758" spans="1:6" x14ac:dyDescent="0.25">
      <c r="A2758">
        <v>2756</v>
      </c>
      <c r="B2758" t="s">
        <v>5470</v>
      </c>
      <c r="C2758" t="s">
        <v>5471</v>
      </c>
      <c r="D2758" t="s">
        <v>7</v>
      </c>
      <c r="E2758">
        <v>36.936999999999998</v>
      </c>
      <c r="F2758" s="1">
        <v>35826</v>
      </c>
    </row>
    <row r="2759" spans="1:6" x14ac:dyDescent="0.25">
      <c r="A2759">
        <v>2757</v>
      </c>
      <c r="B2759" t="s">
        <v>5472</v>
      </c>
      <c r="C2759" t="s">
        <v>5473</v>
      </c>
      <c r="D2759" t="s">
        <v>401</v>
      </c>
      <c r="E2759">
        <v>55.893999999999998</v>
      </c>
      <c r="F2759" s="1">
        <v>37077</v>
      </c>
    </row>
    <row r="2760" spans="1:6" x14ac:dyDescent="0.25">
      <c r="A2760">
        <v>2758</v>
      </c>
      <c r="B2760" t="s">
        <v>5474</v>
      </c>
      <c r="C2760" t="s">
        <v>5475</v>
      </c>
      <c r="D2760" t="s">
        <v>7</v>
      </c>
      <c r="E2760">
        <v>22.222999999999999</v>
      </c>
      <c r="F2760" s="1">
        <v>39351</v>
      </c>
    </row>
    <row r="2761" spans="1:6" x14ac:dyDescent="0.25">
      <c r="A2761">
        <v>2759</v>
      </c>
      <c r="B2761" t="s">
        <v>5476</v>
      </c>
      <c r="C2761" t="s">
        <v>5477</v>
      </c>
      <c r="D2761" t="s">
        <v>7</v>
      </c>
      <c r="E2761">
        <v>14.144</v>
      </c>
      <c r="F2761" s="1">
        <v>36062</v>
      </c>
    </row>
    <row r="2762" spans="1:6" x14ac:dyDescent="0.25">
      <c r="A2762">
        <v>2760</v>
      </c>
      <c r="B2762" t="s">
        <v>5478</v>
      </c>
      <c r="C2762" t="s">
        <v>5479</v>
      </c>
      <c r="D2762" t="s">
        <v>7</v>
      </c>
      <c r="E2762">
        <v>17.696999999999999</v>
      </c>
      <c r="F2762" s="1">
        <v>25653</v>
      </c>
    </row>
    <row r="2763" spans="1:6" x14ac:dyDescent="0.25">
      <c r="A2763">
        <v>2761</v>
      </c>
      <c r="B2763" t="s">
        <v>5480</v>
      </c>
      <c r="C2763" t="s">
        <v>5481</v>
      </c>
      <c r="D2763" t="s">
        <v>7</v>
      </c>
      <c r="E2763">
        <v>26.751999999999999</v>
      </c>
      <c r="F2763" s="1">
        <v>44827</v>
      </c>
    </row>
    <row r="2764" spans="1:6" x14ac:dyDescent="0.25">
      <c r="A2764">
        <v>2762</v>
      </c>
      <c r="B2764" t="s">
        <v>5482</v>
      </c>
      <c r="C2764" t="s">
        <v>5483</v>
      </c>
      <c r="D2764" t="s">
        <v>7</v>
      </c>
      <c r="E2764">
        <v>19.045000000000002</v>
      </c>
      <c r="F2764" s="1">
        <v>43952</v>
      </c>
    </row>
    <row r="2765" spans="1:6" x14ac:dyDescent="0.25">
      <c r="A2765">
        <v>2763</v>
      </c>
      <c r="B2765" t="s">
        <v>5484</v>
      </c>
      <c r="C2765" t="s">
        <v>5485</v>
      </c>
      <c r="D2765" t="s">
        <v>7</v>
      </c>
      <c r="E2765">
        <v>52.694000000000003</v>
      </c>
      <c r="F2765" s="1">
        <v>43445</v>
      </c>
    </row>
    <row r="2766" spans="1:6" x14ac:dyDescent="0.25">
      <c r="A2766">
        <v>2764</v>
      </c>
      <c r="B2766" t="s">
        <v>1767</v>
      </c>
      <c r="C2766" t="s">
        <v>5486</v>
      </c>
      <c r="D2766" t="s">
        <v>7</v>
      </c>
      <c r="E2766">
        <v>186.999</v>
      </c>
      <c r="F2766" s="1">
        <v>43607</v>
      </c>
    </row>
    <row r="2767" spans="1:6" x14ac:dyDescent="0.25">
      <c r="A2767">
        <v>2765</v>
      </c>
      <c r="B2767" t="s">
        <v>5487</v>
      </c>
      <c r="C2767" t="s">
        <v>5488</v>
      </c>
      <c r="D2767" t="s">
        <v>7</v>
      </c>
      <c r="E2767">
        <v>23.181000000000001</v>
      </c>
      <c r="F2767" s="1">
        <v>41921</v>
      </c>
    </row>
    <row r="2768" spans="1:6" x14ac:dyDescent="0.25">
      <c r="A2768">
        <v>2766</v>
      </c>
      <c r="B2768" t="s">
        <v>5489</v>
      </c>
      <c r="C2768" t="s">
        <v>5490</v>
      </c>
      <c r="D2768" t="s">
        <v>260</v>
      </c>
      <c r="E2768">
        <v>17.952999999999999</v>
      </c>
      <c r="F2768" s="1">
        <v>36091</v>
      </c>
    </row>
    <row r="2769" spans="1:6" x14ac:dyDescent="0.25">
      <c r="A2769">
        <v>2767</v>
      </c>
      <c r="B2769" t="s">
        <v>5491</v>
      </c>
      <c r="C2769" t="s">
        <v>5492</v>
      </c>
      <c r="D2769" t="s">
        <v>7</v>
      </c>
      <c r="E2769">
        <v>17.198</v>
      </c>
      <c r="F2769" s="1">
        <v>34621</v>
      </c>
    </row>
    <row r="2770" spans="1:6" x14ac:dyDescent="0.25">
      <c r="A2770">
        <v>2768</v>
      </c>
      <c r="B2770" t="s">
        <v>5493</v>
      </c>
      <c r="C2770" t="s">
        <v>5494</v>
      </c>
      <c r="D2770" t="s">
        <v>7</v>
      </c>
      <c r="E2770">
        <v>52.661000000000001</v>
      </c>
      <c r="F2770" s="1">
        <v>14664</v>
      </c>
    </row>
    <row r="2771" spans="1:6" x14ac:dyDescent="0.25">
      <c r="A2771">
        <v>2769</v>
      </c>
      <c r="B2771" t="s">
        <v>5495</v>
      </c>
      <c r="C2771" t="s">
        <v>5496</v>
      </c>
      <c r="D2771" t="s">
        <v>7</v>
      </c>
      <c r="E2771">
        <v>27.161000000000001</v>
      </c>
      <c r="F2771" s="1">
        <v>39518</v>
      </c>
    </row>
    <row r="2772" spans="1:6" x14ac:dyDescent="0.25">
      <c r="A2772">
        <v>2770</v>
      </c>
      <c r="B2772" t="s">
        <v>5497</v>
      </c>
      <c r="C2772" t="s">
        <v>5498</v>
      </c>
      <c r="D2772" t="s">
        <v>39</v>
      </c>
      <c r="E2772">
        <v>16.068999999999999</v>
      </c>
      <c r="F2772" s="1">
        <v>25088</v>
      </c>
    </row>
    <row r="2773" spans="1:6" x14ac:dyDescent="0.25">
      <c r="A2773">
        <v>2771</v>
      </c>
      <c r="B2773" t="s">
        <v>5499</v>
      </c>
      <c r="C2773" t="s">
        <v>5500</v>
      </c>
      <c r="D2773" t="s">
        <v>7</v>
      </c>
      <c r="E2773">
        <v>41.819000000000003</v>
      </c>
      <c r="F2773" s="1">
        <v>32619</v>
      </c>
    </row>
    <row r="2774" spans="1:6" x14ac:dyDescent="0.25">
      <c r="A2774">
        <v>2772</v>
      </c>
      <c r="B2774" t="s">
        <v>5501</v>
      </c>
      <c r="C2774" t="s">
        <v>5502</v>
      </c>
      <c r="D2774" t="s">
        <v>7</v>
      </c>
      <c r="E2774">
        <v>280.65300000000002</v>
      </c>
      <c r="F2774" s="1">
        <v>45196</v>
      </c>
    </row>
    <row r="2775" spans="1:6" x14ac:dyDescent="0.25">
      <c r="A2775">
        <v>2773</v>
      </c>
      <c r="B2775" t="s">
        <v>5503</v>
      </c>
      <c r="C2775" t="s">
        <v>5504</v>
      </c>
      <c r="D2775" t="s">
        <v>7</v>
      </c>
      <c r="E2775">
        <v>62.438000000000002</v>
      </c>
      <c r="F2775" s="1">
        <v>44923</v>
      </c>
    </row>
    <row r="2776" spans="1:6" x14ac:dyDescent="0.25">
      <c r="A2776">
        <v>2774</v>
      </c>
      <c r="B2776" t="s">
        <v>5505</v>
      </c>
      <c r="C2776" t="s">
        <v>5506</v>
      </c>
      <c r="D2776" t="s">
        <v>7</v>
      </c>
      <c r="E2776">
        <v>24.338999999999999</v>
      </c>
      <c r="F2776" s="1">
        <v>41115</v>
      </c>
    </row>
    <row r="2777" spans="1:6" x14ac:dyDescent="0.25">
      <c r="A2777">
        <v>2775</v>
      </c>
      <c r="B2777" t="s">
        <v>5507</v>
      </c>
      <c r="C2777" t="s">
        <v>5508</v>
      </c>
      <c r="D2777" t="s">
        <v>867</v>
      </c>
      <c r="E2777">
        <v>42.828000000000003</v>
      </c>
      <c r="F2777" s="1">
        <v>37642</v>
      </c>
    </row>
    <row r="2778" spans="1:6" x14ac:dyDescent="0.25">
      <c r="A2778">
        <v>2776</v>
      </c>
      <c r="B2778" t="s">
        <v>5509</v>
      </c>
      <c r="C2778" t="s">
        <v>5510</v>
      </c>
      <c r="D2778" t="s">
        <v>7</v>
      </c>
      <c r="E2778">
        <v>46.351999999999997</v>
      </c>
      <c r="F2778" s="1">
        <v>30841</v>
      </c>
    </row>
    <row r="2779" spans="1:6" x14ac:dyDescent="0.25">
      <c r="A2779">
        <v>2777</v>
      </c>
      <c r="B2779" t="s">
        <v>5511</v>
      </c>
      <c r="C2779" t="s">
        <v>5512</v>
      </c>
      <c r="D2779" t="s">
        <v>2655</v>
      </c>
      <c r="E2779">
        <v>12.948</v>
      </c>
      <c r="F2779" s="1">
        <v>32437</v>
      </c>
    </row>
    <row r="2780" spans="1:6" x14ac:dyDescent="0.25">
      <c r="A2780">
        <v>2778</v>
      </c>
      <c r="B2780" t="s">
        <v>5513</v>
      </c>
      <c r="C2780" t="s">
        <v>5514</v>
      </c>
      <c r="D2780" t="s">
        <v>7</v>
      </c>
      <c r="E2780">
        <v>22.388000000000002</v>
      </c>
      <c r="F2780" s="1">
        <v>42628</v>
      </c>
    </row>
    <row r="2781" spans="1:6" x14ac:dyDescent="0.25">
      <c r="A2781">
        <v>2779</v>
      </c>
      <c r="B2781" t="s">
        <v>5515</v>
      </c>
      <c r="C2781" t="s">
        <v>5516</v>
      </c>
      <c r="D2781" t="s">
        <v>65</v>
      </c>
      <c r="E2781">
        <v>23.966999999999999</v>
      </c>
      <c r="F2781" s="1">
        <v>41921</v>
      </c>
    </row>
    <row r="2782" spans="1:6" x14ac:dyDescent="0.25">
      <c r="A2782">
        <v>2780</v>
      </c>
      <c r="B2782" t="s">
        <v>5517</v>
      </c>
      <c r="C2782" t="s">
        <v>5518</v>
      </c>
      <c r="D2782" t="s">
        <v>7</v>
      </c>
      <c r="E2782">
        <v>15.778</v>
      </c>
      <c r="F2782" s="1">
        <v>38555</v>
      </c>
    </row>
    <row r="2783" spans="1:6" x14ac:dyDescent="0.25">
      <c r="A2783">
        <v>2781</v>
      </c>
      <c r="B2783" t="s">
        <v>5519</v>
      </c>
      <c r="C2783" t="s">
        <v>5520</v>
      </c>
      <c r="D2783" t="s">
        <v>7</v>
      </c>
      <c r="E2783">
        <v>22.73</v>
      </c>
      <c r="F2783" s="1">
        <v>35815</v>
      </c>
    </row>
    <row r="2784" spans="1:6" x14ac:dyDescent="0.25">
      <c r="A2784">
        <v>2782</v>
      </c>
      <c r="B2784" t="s">
        <v>5521</v>
      </c>
      <c r="C2784" t="s">
        <v>5522</v>
      </c>
      <c r="D2784" t="s">
        <v>157</v>
      </c>
      <c r="E2784">
        <v>24.681000000000001</v>
      </c>
      <c r="F2784" s="1">
        <v>32925</v>
      </c>
    </row>
    <row r="2785" spans="1:6" x14ac:dyDescent="0.25">
      <c r="A2785">
        <v>2783</v>
      </c>
      <c r="B2785" t="s">
        <v>5523</v>
      </c>
      <c r="C2785" t="s">
        <v>5524</v>
      </c>
      <c r="D2785" t="s">
        <v>7</v>
      </c>
      <c r="E2785">
        <v>20.416</v>
      </c>
      <c r="F2785" s="1">
        <v>26444</v>
      </c>
    </row>
    <row r="2786" spans="1:6" x14ac:dyDescent="0.25">
      <c r="A2786">
        <v>2784</v>
      </c>
      <c r="B2786" t="s">
        <v>5525</v>
      </c>
      <c r="C2786" t="s">
        <v>5526</v>
      </c>
      <c r="D2786" t="s">
        <v>7</v>
      </c>
      <c r="E2786">
        <v>146.458</v>
      </c>
      <c r="F2786" s="1">
        <v>44537</v>
      </c>
    </row>
    <row r="2787" spans="1:6" x14ac:dyDescent="0.25">
      <c r="A2787">
        <v>2785</v>
      </c>
      <c r="B2787" t="s">
        <v>5527</v>
      </c>
      <c r="C2787" t="s">
        <v>5528</v>
      </c>
      <c r="D2787" t="s">
        <v>867</v>
      </c>
      <c r="E2787">
        <v>39.691000000000003</v>
      </c>
      <c r="F2787" s="1">
        <v>38575</v>
      </c>
    </row>
    <row r="2788" spans="1:6" x14ac:dyDescent="0.25">
      <c r="A2788">
        <v>2786</v>
      </c>
      <c r="B2788" t="s">
        <v>5529</v>
      </c>
      <c r="C2788" t="s">
        <v>5530</v>
      </c>
      <c r="D2788" t="s">
        <v>401</v>
      </c>
      <c r="E2788">
        <v>22.474</v>
      </c>
      <c r="F2788" s="1">
        <v>35812</v>
      </c>
    </row>
    <row r="2789" spans="1:6" x14ac:dyDescent="0.25">
      <c r="A2789">
        <v>2787</v>
      </c>
      <c r="B2789" t="s">
        <v>1882</v>
      </c>
      <c r="C2789" t="s">
        <v>5531</v>
      </c>
      <c r="D2789" t="s">
        <v>7</v>
      </c>
      <c r="E2789">
        <v>18.61</v>
      </c>
      <c r="F2789" s="1">
        <v>36873</v>
      </c>
    </row>
    <row r="2790" spans="1:6" x14ac:dyDescent="0.25">
      <c r="A2790">
        <v>2788</v>
      </c>
      <c r="B2790" t="s">
        <v>5532</v>
      </c>
      <c r="C2790" t="s">
        <v>5533</v>
      </c>
      <c r="D2790" t="s">
        <v>56</v>
      </c>
      <c r="E2790">
        <v>34.823</v>
      </c>
      <c r="F2790" s="1">
        <v>42979</v>
      </c>
    </row>
    <row r="2791" spans="1:6" x14ac:dyDescent="0.25">
      <c r="A2791">
        <v>2789</v>
      </c>
      <c r="B2791" t="s">
        <v>5534</v>
      </c>
      <c r="C2791" t="s">
        <v>5535</v>
      </c>
      <c r="D2791" t="s">
        <v>21</v>
      </c>
      <c r="E2791">
        <v>27.919</v>
      </c>
      <c r="F2791" s="1">
        <v>36589</v>
      </c>
    </row>
    <row r="2792" spans="1:6" x14ac:dyDescent="0.25">
      <c r="A2792">
        <v>2790</v>
      </c>
      <c r="B2792" t="s">
        <v>5536</v>
      </c>
      <c r="C2792" t="s">
        <v>5537</v>
      </c>
      <c r="D2792" t="s">
        <v>7</v>
      </c>
      <c r="E2792">
        <v>55.234999999999999</v>
      </c>
      <c r="F2792" s="1">
        <v>37302</v>
      </c>
    </row>
    <row r="2793" spans="1:6" x14ac:dyDescent="0.25">
      <c r="A2793">
        <v>2791</v>
      </c>
      <c r="B2793" t="s">
        <v>5538</v>
      </c>
      <c r="C2793" t="s">
        <v>5539</v>
      </c>
      <c r="D2793" t="s">
        <v>26</v>
      </c>
      <c r="E2793">
        <v>37.253</v>
      </c>
      <c r="F2793" s="1">
        <v>37785</v>
      </c>
    </row>
    <row r="2794" spans="1:6" x14ac:dyDescent="0.25">
      <c r="A2794">
        <v>2792</v>
      </c>
      <c r="B2794" t="s">
        <v>5540</v>
      </c>
      <c r="C2794" t="s">
        <v>5541</v>
      </c>
      <c r="D2794" t="s">
        <v>7</v>
      </c>
      <c r="E2794">
        <v>15.086</v>
      </c>
      <c r="F2794" s="1">
        <v>31352</v>
      </c>
    </row>
    <row r="2795" spans="1:6" x14ac:dyDescent="0.25">
      <c r="A2795">
        <v>2793</v>
      </c>
      <c r="B2795" t="s">
        <v>5542</v>
      </c>
      <c r="C2795" t="s">
        <v>5543</v>
      </c>
      <c r="D2795" t="s">
        <v>185</v>
      </c>
      <c r="E2795">
        <v>16.853000000000002</v>
      </c>
      <c r="F2795" s="1">
        <v>43000</v>
      </c>
    </row>
    <row r="2796" spans="1:6" x14ac:dyDescent="0.25">
      <c r="A2796">
        <v>2794</v>
      </c>
      <c r="B2796" t="s">
        <v>5544</v>
      </c>
      <c r="C2796" t="s">
        <v>5545</v>
      </c>
      <c r="D2796" t="s">
        <v>7</v>
      </c>
      <c r="E2796">
        <v>14.127000000000001</v>
      </c>
      <c r="F2796" s="1">
        <v>41740</v>
      </c>
    </row>
    <row r="2797" spans="1:6" x14ac:dyDescent="0.25">
      <c r="A2797">
        <v>2795</v>
      </c>
      <c r="B2797" t="s">
        <v>5217</v>
      </c>
      <c r="C2797" t="s">
        <v>5546</v>
      </c>
      <c r="D2797" t="s">
        <v>157</v>
      </c>
      <c r="E2797">
        <v>11.558999999999999</v>
      </c>
      <c r="F2797" s="1">
        <v>42053</v>
      </c>
    </row>
    <row r="2798" spans="1:6" x14ac:dyDescent="0.25">
      <c r="A2798">
        <v>2796</v>
      </c>
      <c r="B2798" t="s">
        <v>5547</v>
      </c>
      <c r="C2798" t="s">
        <v>5548</v>
      </c>
      <c r="D2798" t="s">
        <v>157</v>
      </c>
      <c r="E2798">
        <v>15.448</v>
      </c>
      <c r="F2798" s="1">
        <v>29936</v>
      </c>
    </row>
    <row r="2799" spans="1:6" x14ac:dyDescent="0.25">
      <c r="A2799">
        <v>2797</v>
      </c>
      <c r="B2799" t="s">
        <v>5549</v>
      </c>
      <c r="C2799" t="s">
        <v>5550</v>
      </c>
      <c r="D2799" t="s">
        <v>7</v>
      </c>
      <c r="E2799">
        <v>21.965</v>
      </c>
      <c r="F2799" s="1">
        <v>32801</v>
      </c>
    </row>
    <row r="2800" spans="1:6" x14ac:dyDescent="0.25">
      <c r="A2800">
        <v>2798</v>
      </c>
      <c r="B2800" t="s">
        <v>5551</v>
      </c>
      <c r="C2800" t="s">
        <v>5552</v>
      </c>
      <c r="D2800" t="s">
        <v>21</v>
      </c>
      <c r="E2800">
        <v>17.036000000000001</v>
      </c>
      <c r="F2800" s="1">
        <v>43623</v>
      </c>
    </row>
    <row r="2801" spans="1:6" x14ac:dyDescent="0.25">
      <c r="A2801">
        <v>2799</v>
      </c>
      <c r="B2801" t="s">
        <v>5553</v>
      </c>
      <c r="C2801" t="s">
        <v>5554</v>
      </c>
      <c r="D2801" t="s">
        <v>7</v>
      </c>
      <c r="E2801">
        <v>25.512</v>
      </c>
      <c r="F2801" s="1">
        <v>18940</v>
      </c>
    </row>
    <row r="2802" spans="1:6" x14ac:dyDescent="0.25">
      <c r="A2802">
        <v>2800</v>
      </c>
      <c r="B2802" t="s">
        <v>5555</v>
      </c>
      <c r="C2802" t="s">
        <v>5556</v>
      </c>
      <c r="D2802" t="s">
        <v>1553</v>
      </c>
      <c r="E2802">
        <v>28.602</v>
      </c>
      <c r="F2802" s="1">
        <v>44352</v>
      </c>
    </row>
    <row r="2803" spans="1:6" x14ac:dyDescent="0.25">
      <c r="A2803">
        <v>2801</v>
      </c>
      <c r="B2803" t="s">
        <v>5557</v>
      </c>
      <c r="C2803" t="s">
        <v>5558</v>
      </c>
      <c r="D2803" t="s">
        <v>7</v>
      </c>
      <c r="E2803">
        <v>101</v>
      </c>
      <c r="F2803" s="1">
        <v>44592</v>
      </c>
    </row>
    <row r="2804" spans="1:6" x14ac:dyDescent="0.25">
      <c r="A2804">
        <v>2802</v>
      </c>
      <c r="B2804" t="s">
        <v>5559</v>
      </c>
      <c r="C2804" t="s">
        <v>5560</v>
      </c>
      <c r="D2804" t="s">
        <v>7</v>
      </c>
      <c r="E2804">
        <v>18.369</v>
      </c>
      <c r="F2804" s="1">
        <v>39983</v>
      </c>
    </row>
    <row r="2805" spans="1:6" x14ac:dyDescent="0.25">
      <c r="A2805">
        <v>2803</v>
      </c>
      <c r="B2805" t="s">
        <v>5561</v>
      </c>
      <c r="C2805" t="s">
        <v>5562</v>
      </c>
      <c r="D2805" t="s">
        <v>7</v>
      </c>
      <c r="E2805">
        <v>32.872999999999998</v>
      </c>
      <c r="F2805" s="1">
        <v>26646</v>
      </c>
    </row>
    <row r="2806" spans="1:6" x14ac:dyDescent="0.25">
      <c r="A2806">
        <v>2804</v>
      </c>
      <c r="B2806" t="s">
        <v>5563</v>
      </c>
      <c r="C2806" t="s">
        <v>5564</v>
      </c>
      <c r="D2806" t="s">
        <v>7</v>
      </c>
      <c r="E2806">
        <v>71.965000000000003</v>
      </c>
      <c r="F2806" s="1">
        <v>44335</v>
      </c>
    </row>
    <row r="2807" spans="1:6" x14ac:dyDescent="0.25">
      <c r="A2807">
        <v>2805</v>
      </c>
      <c r="B2807" t="s">
        <v>5565</v>
      </c>
      <c r="C2807" t="s">
        <v>5566</v>
      </c>
      <c r="D2807" t="s">
        <v>7</v>
      </c>
      <c r="E2807">
        <v>21.114000000000001</v>
      </c>
      <c r="F2807" s="1">
        <v>41719</v>
      </c>
    </row>
    <row r="2808" spans="1:6" x14ac:dyDescent="0.25">
      <c r="A2808">
        <v>2806</v>
      </c>
      <c r="B2808" t="s">
        <v>5567</v>
      </c>
      <c r="C2808" t="s">
        <v>5568</v>
      </c>
      <c r="D2808" t="s">
        <v>7</v>
      </c>
      <c r="E2808">
        <v>13.654999999999999</v>
      </c>
      <c r="F2808" s="1">
        <v>37582</v>
      </c>
    </row>
    <row r="2809" spans="1:6" x14ac:dyDescent="0.25">
      <c r="A2809">
        <v>2807</v>
      </c>
      <c r="B2809" t="s">
        <v>5569</v>
      </c>
      <c r="C2809" t="s">
        <v>5570</v>
      </c>
      <c r="D2809" t="s">
        <v>7</v>
      </c>
      <c r="E2809">
        <v>21.788</v>
      </c>
      <c r="F2809" s="1">
        <v>31086</v>
      </c>
    </row>
    <row r="2810" spans="1:6" x14ac:dyDescent="0.25">
      <c r="A2810">
        <v>2808</v>
      </c>
      <c r="B2810" t="s">
        <v>5571</v>
      </c>
      <c r="C2810" t="s">
        <v>5572</v>
      </c>
      <c r="D2810" t="s">
        <v>7</v>
      </c>
      <c r="E2810">
        <v>22.795999999999999</v>
      </c>
      <c r="F2810" s="1">
        <v>38331</v>
      </c>
    </row>
    <row r="2811" spans="1:6" x14ac:dyDescent="0.25">
      <c r="A2811">
        <v>2809</v>
      </c>
      <c r="B2811" t="s">
        <v>5573</v>
      </c>
      <c r="C2811" t="s">
        <v>5574</v>
      </c>
      <c r="D2811" t="s">
        <v>7</v>
      </c>
      <c r="E2811">
        <v>16.986000000000001</v>
      </c>
      <c r="F2811" s="1">
        <v>44512</v>
      </c>
    </row>
    <row r="2812" spans="1:6" x14ac:dyDescent="0.25">
      <c r="A2812">
        <v>2810</v>
      </c>
      <c r="B2812" t="s">
        <v>5575</v>
      </c>
      <c r="C2812" t="s">
        <v>5576</v>
      </c>
      <c r="D2812" t="s">
        <v>7</v>
      </c>
      <c r="E2812">
        <v>40.667000000000002</v>
      </c>
      <c r="F2812" s="1">
        <v>44822</v>
      </c>
    </row>
    <row r="2813" spans="1:6" x14ac:dyDescent="0.25">
      <c r="A2813">
        <v>2811</v>
      </c>
      <c r="B2813" t="s">
        <v>5577</v>
      </c>
      <c r="C2813" t="s">
        <v>5578</v>
      </c>
      <c r="D2813" t="s">
        <v>7</v>
      </c>
      <c r="E2813">
        <v>21.719000000000001</v>
      </c>
      <c r="F2813" s="1">
        <v>38282</v>
      </c>
    </row>
    <row r="2814" spans="1:6" x14ac:dyDescent="0.25">
      <c r="A2814">
        <v>2812</v>
      </c>
      <c r="B2814" t="s">
        <v>5579</v>
      </c>
      <c r="C2814" t="s">
        <v>5580</v>
      </c>
      <c r="D2814" t="s">
        <v>26</v>
      </c>
      <c r="E2814">
        <v>15.365</v>
      </c>
      <c r="F2814" s="1">
        <v>39058</v>
      </c>
    </row>
    <row r="2815" spans="1:6" x14ac:dyDescent="0.25">
      <c r="A2815">
        <v>2813</v>
      </c>
      <c r="B2815" t="s">
        <v>5581</v>
      </c>
      <c r="C2815" t="s">
        <v>5582</v>
      </c>
      <c r="D2815" t="s">
        <v>7</v>
      </c>
      <c r="E2815">
        <v>34.548999999999999</v>
      </c>
      <c r="F2815" s="1">
        <v>39059</v>
      </c>
    </row>
    <row r="2816" spans="1:6" x14ac:dyDescent="0.25">
      <c r="A2816">
        <v>2814</v>
      </c>
      <c r="B2816" t="s">
        <v>5583</v>
      </c>
      <c r="C2816" t="s">
        <v>5584</v>
      </c>
      <c r="D2816" t="s">
        <v>7</v>
      </c>
      <c r="E2816">
        <v>29.952000000000002</v>
      </c>
      <c r="F2816" s="1">
        <v>38996</v>
      </c>
    </row>
    <row r="2817" spans="1:6" x14ac:dyDescent="0.25">
      <c r="A2817">
        <v>2815</v>
      </c>
      <c r="B2817" t="s">
        <v>5585</v>
      </c>
      <c r="C2817" t="s">
        <v>5586</v>
      </c>
      <c r="D2817" t="s">
        <v>7</v>
      </c>
      <c r="E2817">
        <v>34.619</v>
      </c>
      <c r="F2817" s="1">
        <v>33849</v>
      </c>
    </row>
    <row r="2818" spans="1:6" x14ac:dyDescent="0.25">
      <c r="A2818">
        <v>2816</v>
      </c>
      <c r="B2818" t="s">
        <v>5587</v>
      </c>
      <c r="C2818" t="s">
        <v>5588</v>
      </c>
      <c r="D2818" t="s">
        <v>26</v>
      </c>
      <c r="E2818">
        <v>29.995999999999999</v>
      </c>
      <c r="F2818" s="1">
        <v>44400</v>
      </c>
    </row>
    <row r="2819" spans="1:6" x14ac:dyDescent="0.25">
      <c r="A2819">
        <v>2817</v>
      </c>
      <c r="B2819" t="s">
        <v>5589</v>
      </c>
      <c r="C2819" t="s">
        <v>5590</v>
      </c>
      <c r="D2819" t="s">
        <v>185</v>
      </c>
      <c r="E2819">
        <v>9.84</v>
      </c>
      <c r="F2819" s="1">
        <v>43636</v>
      </c>
    </row>
    <row r="2820" spans="1:6" x14ac:dyDescent="0.25">
      <c r="A2820">
        <v>2818</v>
      </c>
      <c r="B2820" s="2">
        <v>45860</v>
      </c>
      <c r="C2820" t="s">
        <v>5591</v>
      </c>
      <c r="D2820" t="s">
        <v>7</v>
      </c>
      <c r="E2820">
        <v>22.356999999999999</v>
      </c>
      <c r="F2820" s="1">
        <v>43377</v>
      </c>
    </row>
    <row r="2821" spans="1:6" x14ac:dyDescent="0.25">
      <c r="A2821">
        <v>2819</v>
      </c>
      <c r="B2821" t="s">
        <v>5592</v>
      </c>
      <c r="C2821" t="s">
        <v>5593</v>
      </c>
      <c r="D2821" t="s">
        <v>7</v>
      </c>
      <c r="E2821">
        <v>75.308000000000007</v>
      </c>
      <c r="F2821" s="1">
        <v>41787</v>
      </c>
    </row>
    <row r="2822" spans="1:6" x14ac:dyDescent="0.25">
      <c r="A2822">
        <v>2820</v>
      </c>
      <c r="B2822" t="s">
        <v>5594</v>
      </c>
      <c r="C2822" t="s">
        <v>5595</v>
      </c>
      <c r="D2822" t="s">
        <v>7</v>
      </c>
      <c r="E2822">
        <v>21.634</v>
      </c>
      <c r="F2822" s="1">
        <v>30640</v>
      </c>
    </row>
    <row r="2823" spans="1:6" x14ac:dyDescent="0.25">
      <c r="A2823">
        <v>2821</v>
      </c>
      <c r="B2823" t="s">
        <v>5596</v>
      </c>
      <c r="C2823" t="s">
        <v>5597</v>
      </c>
      <c r="D2823" t="s">
        <v>7</v>
      </c>
      <c r="E2823">
        <v>21.097000000000001</v>
      </c>
      <c r="F2823" s="1">
        <v>30841</v>
      </c>
    </row>
    <row r="2824" spans="1:6" x14ac:dyDescent="0.25">
      <c r="A2824">
        <v>2822</v>
      </c>
      <c r="B2824" t="s">
        <v>5598</v>
      </c>
      <c r="C2824" t="s">
        <v>5599</v>
      </c>
      <c r="D2824" t="s">
        <v>7</v>
      </c>
      <c r="E2824">
        <v>17.439</v>
      </c>
      <c r="F2824" s="1">
        <v>33968</v>
      </c>
    </row>
    <row r="2825" spans="1:6" x14ac:dyDescent="0.25">
      <c r="A2825">
        <v>2823</v>
      </c>
      <c r="B2825" t="s">
        <v>5600</v>
      </c>
      <c r="C2825" t="s">
        <v>5601</v>
      </c>
      <c r="D2825" t="s">
        <v>39</v>
      </c>
      <c r="E2825">
        <v>9.7319999999999993</v>
      </c>
      <c r="F2825" s="1">
        <v>43860</v>
      </c>
    </row>
    <row r="2826" spans="1:6" x14ac:dyDescent="0.25">
      <c r="A2826">
        <v>2824</v>
      </c>
      <c r="B2826" t="s">
        <v>5602</v>
      </c>
      <c r="C2826" t="s">
        <v>5603</v>
      </c>
      <c r="D2826" t="s">
        <v>354</v>
      </c>
      <c r="E2826">
        <v>14.101000000000001</v>
      </c>
      <c r="F2826" s="1">
        <v>41683</v>
      </c>
    </row>
    <row r="2827" spans="1:6" x14ac:dyDescent="0.25">
      <c r="A2827">
        <v>2825</v>
      </c>
      <c r="B2827" t="s">
        <v>5604</v>
      </c>
      <c r="C2827" t="s">
        <v>5605</v>
      </c>
      <c r="D2827" t="s">
        <v>7</v>
      </c>
      <c r="E2827">
        <v>17.244</v>
      </c>
      <c r="F2827" s="1">
        <v>41435</v>
      </c>
    </row>
    <row r="2828" spans="1:6" x14ac:dyDescent="0.25">
      <c r="A2828">
        <v>2826</v>
      </c>
      <c r="B2828" t="s">
        <v>5606</v>
      </c>
      <c r="C2828" t="s">
        <v>5607</v>
      </c>
      <c r="D2828" t="s">
        <v>7</v>
      </c>
      <c r="E2828">
        <v>9.4619999999999997</v>
      </c>
      <c r="F2828" s="1">
        <v>39704</v>
      </c>
    </row>
    <row r="2829" spans="1:6" x14ac:dyDescent="0.25">
      <c r="A2829">
        <v>2827</v>
      </c>
      <c r="B2829" t="s">
        <v>5608</v>
      </c>
      <c r="C2829" t="s">
        <v>5609</v>
      </c>
      <c r="D2829" t="s">
        <v>7</v>
      </c>
      <c r="E2829">
        <v>17.010000000000002</v>
      </c>
      <c r="F2829" s="1">
        <v>25191</v>
      </c>
    </row>
    <row r="2830" spans="1:6" x14ac:dyDescent="0.25">
      <c r="A2830">
        <v>2828</v>
      </c>
      <c r="B2830" t="s">
        <v>5610</v>
      </c>
      <c r="C2830" t="s">
        <v>5611</v>
      </c>
      <c r="D2830" t="s">
        <v>7</v>
      </c>
      <c r="E2830">
        <v>9.9090000000000007</v>
      </c>
      <c r="F2830" s="1">
        <v>39383</v>
      </c>
    </row>
    <row r="2831" spans="1:6" x14ac:dyDescent="0.25">
      <c r="A2831">
        <v>2829</v>
      </c>
      <c r="B2831" t="s">
        <v>5612</v>
      </c>
      <c r="C2831" t="s">
        <v>5613</v>
      </c>
      <c r="D2831" t="s">
        <v>7</v>
      </c>
      <c r="E2831">
        <v>30.404</v>
      </c>
      <c r="F2831" s="1">
        <v>45217</v>
      </c>
    </row>
    <row r="2832" spans="1:6" x14ac:dyDescent="0.25">
      <c r="A2832">
        <v>2830</v>
      </c>
      <c r="B2832" t="s">
        <v>5614</v>
      </c>
      <c r="C2832" t="s">
        <v>5615</v>
      </c>
      <c r="D2832" t="s">
        <v>7</v>
      </c>
      <c r="E2832">
        <v>22.04</v>
      </c>
      <c r="F2832" s="1">
        <v>43366</v>
      </c>
    </row>
    <row r="2833" spans="1:6" x14ac:dyDescent="0.25">
      <c r="A2833">
        <v>2831</v>
      </c>
      <c r="B2833" t="s">
        <v>5616</v>
      </c>
      <c r="C2833" t="s">
        <v>5617</v>
      </c>
      <c r="D2833" t="s">
        <v>7</v>
      </c>
      <c r="E2833">
        <v>39.252000000000002</v>
      </c>
      <c r="F2833" s="1">
        <v>42229</v>
      </c>
    </row>
    <row r="2834" spans="1:6" x14ac:dyDescent="0.25">
      <c r="A2834">
        <v>2832</v>
      </c>
      <c r="B2834" t="s">
        <v>5618</v>
      </c>
      <c r="C2834" t="s">
        <v>5619</v>
      </c>
      <c r="D2834" t="s">
        <v>157</v>
      </c>
      <c r="E2834">
        <v>38.804000000000002</v>
      </c>
      <c r="F2834" s="1">
        <v>41556</v>
      </c>
    </row>
    <row r="2835" spans="1:6" x14ac:dyDescent="0.25">
      <c r="A2835">
        <v>2833</v>
      </c>
      <c r="B2835" t="s">
        <v>5620</v>
      </c>
      <c r="C2835" t="s">
        <v>5621</v>
      </c>
      <c r="D2835" t="s">
        <v>157</v>
      </c>
      <c r="E2835">
        <v>13.101000000000001</v>
      </c>
      <c r="F2835" s="1">
        <v>40681</v>
      </c>
    </row>
    <row r="2836" spans="1:6" x14ac:dyDescent="0.25">
      <c r="A2836">
        <v>2834</v>
      </c>
      <c r="B2836" t="s">
        <v>5622</v>
      </c>
      <c r="C2836" t="s">
        <v>5623</v>
      </c>
      <c r="D2836" t="s">
        <v>7</v>
      </c>
      <c r="E2836">
        <v>22.937999999999999</v>
      </c>
      <c r="F2836" s="1">
        <v>36464</v>
      </c>
    </row>
    <row r="2837" spans="1:6" x14ac:dyDescent="0.25">
      <c r="A2837">
        <v>2835</v>
      </c>
      <c r="B2837" t="s">
        <v>5624</v>
      </c>
      <c r="C2837" t="s">
        <v>5625</v>
      </c>
      <c r="D2837" t="s">
        <v>7</v>
      </c>
      <c r="E2837">
        <v>18.007000000000001</v>
      </c>
      <c r="F2837" s="1">
        <v>34684</v>
      </c>
    </row>
    <row r="2838" spans="1:6" x14ac:dyDescent="0.25">
      <c r="A2838">
        <v>2836</v>
      </c>
      <c r="B2838" t="s">
        <v>5626</v>
      </c>
      <c r="C2838" t="s">
        <v>5627</v>
      </c>
      <c r="D2838" t="s">
        <v>7</v>
      </c>
      <c r="E2838">
        <v>18.277999999999999</v>
      </c>
      <c r="F2838" s="1">
        <v>39755</v>
      </c>
    </row>
    <row r="2839" spans="1:6" x14ac:dyDescent="0.25">
      <c r="A2839">
        <v>2837</v>
      </c>
      <c r="B2839" t="s">
        <v>5628</v>
      </c>
      <c r="C2839" t="s">
        <v>5629</v>
      </c>
      <c r="D2839" t="s">
        <v>260</v>
      </c>
      <c r="E2839">
        <v>31.747</v>
      </c>
      <c r="F2839" s="1">
        <v>40753</v>
      </c>
    </row>
    <row r="2840" spans="1:6" x14ac:dyDescent="0.25">
      <c r="A2840">
        <v>2838</v>
      </c>
      <c r="B2840" t="s">
        <v>5630</v>
      </c>
      <c r="C2840" t="s">
        <v>5631</v>
      </c>
      <c r="D2840" t="s">
        <v>7</v>
      </c>
      <c r="E2840">
        <v>30.353999999999999</v>
      </c>
      <c r="F2840" s="1">
        <v>26951</v>
      </c>
    </row>
    <row r="2841" spans="1:6" x14ac:dyDescent="0.25">
      <c r="A2841">
        <v>2839</v>
      </c>
      <c r="B2841" t="s">
        <v>5632</v>
      </c>
      <c r="C2841" t="s">
        <v>5633</v>
      </c>
      <c r="D2841" t="s">
        <v>157</v>
      </c>
      <c r="E2841">
        <v>31.856999999999999</v>
      </c>
      <c r="F2841" s="1">
        <v>43362</v>
      </c>
    </row>
    <row r="2842" spans="1:6" x14ac:dyDescent="0.25">
      <c r="A2842">
        <v>2840</v>
      </c>
      <c r="B2842" t="s">
        <v>5634</v>
      </c>
      <c r="C2842" t="s">
        <v>5635</v>
      </c>
      <c r="D2842" t="s">
        <v>7</v>
      </c>
      <c r="E2842">
        <v>49.433999999999997</v>
      </c>
      <c r="F2842" s="1">
        <v>43679</v>
      </c>
    </row>
    <row r="2843" spans="1:6" x14ac:dyDescent="0.25">
      <c r="A2843">
        <v>2841</v>
      </c>
      <c r="B2843" t="s">
        <v>5636</v>
      </c>
      <c r="C2843" t="s">
        <v>5637</v>
      </c>
      <c r="D2843" t="s">
        <v>7</v>
      </c>
      <c r="E2843">
        <v>16.353999999999999</v>
      </c>
      <c r="F2843" s="1">
        <v>42153</v>
      </c>
    </row>
    <row r="2844" spans="1:6" x14ac:dyDescent="0.25">
      <c r="A2844">
        <v>2842</v>
      </c>
      <c r="B2844" t="s">
        <v>5638</v>
      </c>
      <c r="C2844" t="s">
        <v>5639</v>
      </c>
      <c r="D2844" t="s">
        <v>7</v>
      </c>
      <c r="E2844">
        <v>25.593</v>
      </c>
      <c r="F2844" s="1">
        <v>43182</v>
      </c>
    </row>
    <row r="2845" spans="1:6" x14ac:dyDescent="0.25">
      <c r="A2845">
        <v>2843</v>
      </c>
      <c r="B2845" t="s">
        <v>5640</v>
      </c>
      <c r="C2845" t="s">
        <v>5641</v>
      </c>
      <c r="D2845" t="s">
        <v>7</v>
      </c>
      <c r="E2845">
        <v>15.724</v>
      </c>
      <c r="F2845" s="1">
        <v>40282</v>
      </c>
    </row>
    <row r="2846" spans="1:6" x14ac:dyDescent="0.25">
      <c r="A2846">
        <v>2844</v>
      </c>
      <c r="B2846" t="s">
        <v>5642</v>
      </c>
      <c r="C2846" t="s">
        <v>5643</v>
      </c>
      <c r="D2846" t="s">
        <v>7</v>
      </c>
      <c r="E2846">
        <v>22.503</v>
      </c>
      <c r="F2846" s="1">
        <v>34404</v>
      </c>
    </row>
    <row r="2847" spans="1:6" x14ac:dyDescent="0.25">
      <c r="A2847">
        <v>2845</v>
      </c>
      <c r="B2847" t="s">
        <v>5644</v>
      </c>
      <c r="C2847" t="s">
        <v>5645</v>
      </c>
      <c r="D2847" t="s">
        <v>56</v>
      </c>
      <c r="E2847">
        <v>16.457000000000001</v>
      </c>
      <c r="F2847" s="1">
        <v>33534</v>
      </c>
    </row>
    <row r="2848" spans="1:6" x14ac:dyDescent="0.25">
      <c r="A2848">
        <v>2846</v>
      </c>
      <c r="B2848" t="s">
        <v>5646</v>
      </c>
      <c r="C2848" t="s">
        <v>5647</v>
      </c>
      <c r="D2848" t="s">
        <v>7</v>
      </c>
      <c r="E2848">
        <v>20.292000000000002</v>
      </c>
      <c r="F2848" s="1">
        <v>31730</v>
      </c>
    </row>
    <row r="2849" spans="1:6" x14ac:dyDescent="0.25">
      <c r="A2849">
        <v>2847</v>
      </c>
      <c r="B2849" t="s">
        <v>5648</v>
      </c>
      <c r="C2849" t="s">
        <v>5649</v>
      </c>
      <c r="D2849" t="s">
        <v>7</v>
      </c>
      <c r="E2849">
        <v>37.874000000000002</v>
      </c>
      <c r="F2849" s="1">
        <v>44841</v>
      </c>
    </row>
    <row r="2850" spans="1:6" x14ac:dyDescent="0.25">
      <c r="A2850">
        <v>2848</v>
      </c>
      <c r="B2850" t="s">
        <v>5650</v>
      </c>
      <c r="C2850" t="s">
        <v>5651</v>
      </c>
      <c r="D2850" t="s">
        <v>7</v>
      </c>
      <c r="E2850">
        <v>16.431000000000001</v>
      </c>
      <c r="F2850" s="1">
        <v>41396</v>
      </c>
    </row>
    <row r="2851" spans="1:6" x14ac:dyDescent="0.25">
      <c r="A2851">
        <v>2849</v>
      </c>
      <c r="B2851" t="s">
        <v>5652</v>
      </c>
      <c r="C2851" t="s">
        <v>5653</v>
      </c>
      <c r="D2851" t="s">
        <v>7</v>
      </c>
      <c r="E2851">
        <v>21.797999999999998</v>
      </c>
      <c r="F2851" s="1">
        <v>39658</v>
      </c>
    </row>
    <row r="2852" spans="1:6" x14ac:dyDescent="0.25">
      <c r="A2852">
        <v>2850</v>
      </c>
      <c r="B2852" t="s">
        <v>5654</v>
      </c>
      <c r="C2852" t="s">
        <v>5655</v>
      </c>
      <c r="D2852" t="s">
        <v>7</v>
      </c>
      <c r="E2852">
        <v>158.35900000000001</v>
      </c>
      <c r="F2852" s="1">
        <v>45190</v>
      </c>
    </row>
    <row r="2853" spans="1:6" x14ac:dyDescent="0.25">
      <c r="A2853">
        <v>2851</v>
      </c>
      <c r="B2853" t="s">
        <v>5656</v>
      </c>
      <c r="C2853" t="s">
        <v>5657</v>
      </c>
      <c r="D2853" t="s">
        <v>56</v>
      </c>
      <c r="E2853">
        <v>22.071999999999999</v>
      </c>
      <c r="F2853" s="1">
        <v>40830</v>
      </c>
    </row>
    <row r="2854" spans="1:6" x14ac:dyDescent="0.25">
      <c r="A2854">
        <v>2852</v>
      </c>
      <c r="B2854" t="s">
        <v>5658</v>
      </c>
      <c r="C2854" t="s">
        <v>5659</v>
      </c>
      <c r="D2854" t="s">
        <v>2596</v>
      </c>
      <c r="E2854">
        <v>25.427</v>
      </c>
      <c r="F2854" s="1">
        <v>40108</v>
      </c>
    </row>
    <row r="2855" spans="1:6" x14ac:dyDescent="0.25">
      <c r="A2855">
        <v>2853</v>
      </c>
      <c r="B2855" t="s">
        <v>5660</v>
      </c>
      <c r="C2855" t="s">
        <v>5661</v>
      </c>
      <c r="D2855" t="s">
        <v>7</v>
      </c>
      <c r="E2855">
        <v>259.221</v>
      </c>
      <c r="F2855" s="1">
        <v>31372</v>
      </c>
    </row>
    <row r="2856" spans="1:6" x14ac:dyDescent="0.25">
      <c r="A2856">
        <v>2854</v>
      </c>
      <c r="B2856" t="s">
        <v>5662</v>
      </c>
      <c r="C2856" t="s">
        <v>5663</v>
      </c>
      <c r="D2856" t="s">
        <v>7</v>
      </c>
      <c r="E2856">
        <v>15.292</v>
      </c>
      <c r="F2856" s="1">
        <v>42174</v>
      </c>
    </row>
    <row r="2857" spans="1:6" x14ac:dyDescent="0.25">
      <c r="A2857">
        <v>2855</v>
      </c>
      <c r="B2857" t="s">
        <v>5664</v>
      </c>
      <c r="C2857" t="s">
        <v>5665</v>
      </c>
      <c r="D2857" t="s">
        <v>7</v>
      </c>
      <c r="E2857">
        <v>20.654</v>
      </c>
      <c r="F2857" s="1">
        <v>38611</v>
      </c>
    </row>
    <row r="2858" spans="1:6" x14ac:dyDescent="0.25">
      <c r="A2858">
        <v>2856</v>
      </c>
      <c r="B2858" t="s">
        <v>5666</v>
      </c>
      <c r="C2858" t="s">
        <v>5667</v>
      </c>
      <c r="D2858" t="s">
        <v>7</v>
      </c>
      <c r="E2858">
        <v>24.526</v>
      </c>
      <c r="F2858" s="1">
        <v>39076</v>
      </c>
    </row>
    <row r="2859" spans="1:6" x14ac:dyDescent="0.25">
      <c r="A2859">
        <v>2857</v>
      </c>
      <c r="B2859" t="s">
        <v>5668</v>
      </c>
      <c r="C2859" t="s">
        <v>5669</v>
      </c>
      <c r="D2859" t="s">
        <v>7</v>
      </c>
      <c r="E2859">
        <v>69.48</v>
      </c>
      <c r="F2859" s="1">
        <v>38391</v>
      </c>
    </row>
    <row r="2860" spans="1:6" x14ac:dyDescent="0.25">
      <c r="A2860">
        <v>2858</v>
      </c>
      <c r="B2860" t="s">
        <v>5670</v>
      </c>
      <c r="C2860" t="s">
        <v>5671</v>
      </c>
      <c r="D2860" t="s">
        <v>26</v>
      </c>
      <c r="E2860">
        <v>36.82</v>
      </c>
      <c r="F2860" s="1">
        <v>44232</v>
      </c>
    </row>
    <row r="2861" spans="1:6" x14ac:dyDescent="0.25">
      <c r="A2861">
        <v>2859</v>
      </c>
      <c r="B2861" t="s">
        <v>5672</v>
      </c>
      <c r="C2861" t="s">
        <v>5673</v>
      </c>
      <c r="D2861" t="s">
        <v>7</v>
      </c>
      <c r="E2861">
        <v>77.956999999999994</v>
      </c>
      <c r="F2861" s="1">
        <v>40884</v>
      </c>
    </row>
    <row r="2862" spans="1:6" x14ac:dyDescent="0.25">
      <c r="A2862">
        <v>2860</v>
      </c>
      <c r="B2862" t="s">
        <v>5674</v>
      </c>
      <c r="C2862" t="s">
        <v>5675</v>
      </c>
      <c r="D2862" t="s">
        <v>56</v>
      </c>
      <c r="E2862">
        <v>17.998999999999999</v>
      </c>
      <c r="F2862" s="1">
        <v>25920</v>
      </c>
    </row>
    <row r="2863" spans="1:6" x14ac:dyDescent="0.25">
      <c r="A2863">
        <v>2861</v>
      </c>
      <c r="B2863" t="s">
        <v>5676</v>
      </c>
      <c r="C2863" t="s">
        <v>5677</v>
      </c>
      <c r="D2863" t="s">
        <v>7</v>
      </c>
      <c r="E2863">
        <v>29.01</v>
      </c>
      <c r="F2863" s="1">
        <v>25380</v>
      </c>
    </row>
    <row r="2864" spans="1:6" x14ac:dyDescent="0.25">
      <c r="A2864">
        <v>2862</v>
      </c>
      <c r="B2864" t="s">
        <v>5678</v>
      </c>
      <c r="C2864" t="s">
        <v>5679</v>
      </c>
      <c r="D2864" t="s">
        <v>7</v>
      </c>
      <c r="E2864">
        <v>17.638999999999999</v>
      </c>
      <c r="F2864" s="1">
        <v>38196</v>
      </c>
    </row>
    <row r="2865" spans="1:6" x14ac:dyDescent="0.25">
      <c r="A2865">
        <v>2863</v>
      </c>
      <c r="B2865" t="s">
        <v>5680</v>
      </c>
      <c r="C2865" t="s">
        <v>5681</v>
      </c>
      <c r="D2865" t="s">
        <v>7</v>
      </c>
      <c r="E2865">
        <v>16.616</v>
      </c>
      <c r="F2865" s="1">
        <v>43707</v>
      </c>
    </row>
    <row r="2866" spans="1:6" x14ac:dyDescent="0.25">
      <c r="A2866">
        <v>2864</v>
      </c>
      <c r="B2866" t="s">
        <v>2831</v>
      </c>
      <c r="C2866" t="s">
        <v>5682</v>
      </c>
      <c r="D2866" t="s">
        <v>157</v>
      </c>
      <c r="E2866">
        <v>12.250999999999999</v>
      </c>
      <c r="F2866" s="1">
        <v>41955</v>
      </c>
    </row>
    <row r="2867" spans="1:6" x14ac:dyDescent="0.25">
      <c r="A2867">
        <v>2865</v>
      </c>
      <c r="B2867" t="s">
        <v>5683</v>
      </c>
      <c r="C2867" t="s">
        <v>5684</v>
      </c>
      <c r="D2867" t="s">
        <v>157</v>
      </c>
      <c r="E2867">
        <v>13.192</v>
      </c>
      <c r="F2867" s="1">
        <v>30251</v>
      </c>
    </row>
    <row r="2868" spans="1:6" x14ac:dyDescent="0.25">
      <c r="A2868">
        <v>2866</v>
      </c>
      <c r="B2868" t="s">
        <v>5685</v>
      </c>
      <c r="C2868" t="s">
        <v>5686</v>
      </c>
      <c r="D2868" t="s">
        <v>7</v>
      </c>
      <c r="E2868">
        <v>30.419</v>
      </c>
      <c r="F2868" s="1">
        <v>40494</v>
      </c>
    </row>
    <row r="2869" spans="1:6" x14ac:dyDescent="0.25">
      <c r="A2869">
        <v>2867</v>
      </c>
      <c r="B2869" t="s">
        <v>5687</v>
      </c>
      <c r="C2869" t="s">
        <v>5688</v>
      </c>
      <c r="D2869" t="s">
        <v>26</v>
      </c>
      <c r="E2869">
        <v>19.896999999999998</v>
      </c>
      <c r="F2869" s="1">
        <v>39933</v>
      </c>
    </row>
    <row r="2870" spans="1:6" x14ac:dyDescent="0.25">
      <c r="A2870">
        <v>2868</v>
      </c>
      <c r="B2870" t="s">
        <v>5689</v>
      </c>
      <c r="C2870" t="s">
        <v>5690</v>
      </c>
      <c r="D2870" t="s">
        <v>354</v>
      </c>
      <c r="E2870">
        <v>21.427</v>
      </c>
      <c r="F2870" s="1">
        <v>30317</v>
      </c>
    </row>
    <row r="2871" spans="1:6" x14ac:dyDescent="0.25">
      <c r="A2871">
        <v>2869</v>
      </c>
      <c r="B2871" t="s">
        <v>5691</v>
      </c>
      <c r="C2871" t="s">
        <v>5692</v>
      </c>
      <c r="D2871" t="s">
        <v>18</v>
      </c>
      <c r="E2871">
        <v>21.934999999999999</v>
      </c>
      <c r="F2871" s="1">
        <v>39393</v>
      </c>
    </row>
    <row r="2872" spans="1:6" x14ac:dyDescent="0.25">
      <c r="A2872">
        <v>2870</v>
      </c>
      <c r="B2872" t="s">
        <v>5693</v>
      </c>
      <c r="C2872" t="s">
        <v>5694</v>
      </c>
      <c r="D2872" t="s">
        <v>7</v>
      </c>
      <c r="E2872">
        <v>17.899999999999999</v>
      </c>
      <c r="F2872" s="1">
        <v>44117</v>
      </c>
    </row>
    <row r="2873" spans="1:6" x14ac:dyDescent="0.25">
      <c r="A2873">
        <v>2871</v>
      </c>
      <c r="B2873" t="s">
        <v>5695</v>
      </c>
      <c r="C2873" t="s">
        <v>5696</v>
      </c>
      <c r="D2873" t="s">
        <v>7</v>
      </c>
      <c r="E2873">
        <v>29.332999999999998</v>
      </c>
      <c r="F2873" s="1">
        <v>42320</v>
      </c>
    </row>
    <row r="2874" spans="1:6" x14ac:dyDescent="0.25">
      <c r="A2874">
        <v>2872</v>
      </c>
      <c r="B2874" t="s">
        <v>5697</v>
      </c>
      <c r="C2874" t="s">
        <v>5698</v>
      </c>
      <c r="D2874" t="s">
        <v>7</v>
      </c>
      <c r="E2874">
        <v>13.512</v>
      </c>
      <c r="F2874" s="1">
        <v>42216</v>
      </c>
    </row>
    <row r="2875" spans="1:6" x14ac:dyDescent="0.25">
      <c r="A2875">
        <v>2873</v>
      </c>
      <c r="B2875" t="s">
        <v>5699</v>
      </c>
      <c r="C2875" t="s">
        <v>5700</v>
      </c>
      <c r="D2875" t="s">
        <v>7</v>
      </c>
      <c r="E2875">
        <v>24.681000000000001</v>
      </c>
      <c r="F2875" s="1">
        <v>40500</v>
      </c>
    </row>
    <row r="2876" spans="1:6" x14ac:dyDescent="0.25">
      <c r="A2876">
        <v>2874</v>
      </c>
      <c r="B2876" t="s">
        <v>5701</v>
      </c>
      <c r="C2876" t="s">
        <v>5702</v>
      </c>
      <c r="D2876" t="s">
        <v>7</v>
      </c>
      <c r="E2876">
        <v>101.161</v>
      </c>
      <c r="F2876" s="1">
        <v>24915</v>
      </c>
    </row>
    <row r="2877" spans="1:6" x14ac:dyDescent="0.25">
      <c r="A2877">
        <v>2875</v>
      </c>
      <c r="B2877" t="s">
        <v>5703</v>
      </c>
      <c r="C2877" t="s">
        <v>5704</v>
      </c>
      <c r="D2877" t="s">
        <v>7</v>
      </c>
      <c r="E2877">
        <v>64.412999999999997</v>
      </c>
      <c r="F2877" s="1">
        <v>19408</v>
      </c>
    </row>
    <row r="2878" spans="1:6" x14ac:dyDescent="0.25">
      <c r="A2878">
        <v>2876</v>
      </c>
      <c r="B2878" t="s">
        <v>5705</v>
      </c>
      <c r="C2878" t="s">
        <v>5706</v>
      </c>
      <c r="D2878" t="s">
        <v>7</v>
      </c>
      <c r="E2878">
        <v>34.674999999999997</v>
      </c>
      <c r="F2878" s="1">
        <v>37897</v>
      </c>
    </row>
    <row r="2879" spans="1:6" x14ac:dyDescent="0.25">
      <c r="A2879">
        <v>2877</v>
      </c>
      <c r="B2879" t="s">
        <v>5707</v>
      </c>
      <c r="C2879" t="s">
        <v>5708</v>
      </c>
      <c r="D2879" t="s">
        <v>7</v>
      </c>
      <c r="E2879">
        <v>76.381</v>
      </c>
      <c r="F2879" s="1">
        <v>42199</v>
      </c>
    </row>
    <row r="2880" spans="1:6" x14ac:dyDescent="0.25">
      <c r="A2880">
        <v>2878</v>
      </c>
      <c r="B2880" t="s">
        <v>5709</v>
      </c>
      <c r="C2880" t="s">
        <v>5710</v>
      </c>
      <c r="D2880" t="s">
        <v>39</v>
      </c>
      <c r="E2880">
        <v>15.682</v>
      </c>
      <c r="F2880" s="1">
        <v>36959</v>
      </c>
    </row>
    <row r="2881" spans="1:6" x14ac:dyDescent="0.25">
      <c r="A2881">
        <v>2879</v>
      </c>
      <c r="B2881" t="s">
        <v>5711</v>
      </c>
      <c r="C2881" t="s">
        <v>5712</v>
      </c>
      <c r="D2881" t="s">
        <v>7</v>
      </c>
      <c r="E2881">
        <v>20.882000000000001</v>
      </c>
      <c r="F2881" s="1">
        <v>28154</v>
      </c>
    </row>
    <row r="2882" spans="1:6" x14ac:dyDescent="0.25">
      <c r="A2882">
        <v>2880</v>
      </c>
      <c r="B2882" t="s">
        <v>5713</v>
      </c>
      <c r="C2882" t="s">
        <v>5714</v>
      </c>
      <c r="D2882" t="s">
        <v>7</v>
      </c>
      <c r="E2882">
        <v>26.274000000000001</v>
      </c>
      <c r="F2882" s="1">
        <v>32491</v>
      </c>
    </row>
    <row r="2883" spans="1:6" x14ac:dyDescent="0.25">
      <c r="A2883">
        <v>2881</v>
      </c>
      <c r="B2883" t="s">
        <v>4349</v>
      </c>
      <c r="C2883" t="s">
        <v>5715</v>
      </c>
      <c r="D2883" t="s">
        <v>7</v>
      </c>
      <c r="E2883">
        <v>15.523</v>
      </c>
      <c r="F2883" s="1">
        <v>9397</v>
      </c>
    </row>
    <row r="2884" spans="1:6" x14ac:dyDescent="0.25">
      <c r="A2884">
        <v>2882</v>
      </c>
      <c r="B2884" t="s">
        <v>5716</v>
      </c>
      <c r="C2884" t="s">
        <v>5717</v>
      </c>
      <c r="D2884" t="s">
        <v>7</v>
      </c>
      <c r="E2884">
        <v>44.393999999999998</v>
      </c>
      <c r="F2884" s="1">
        <v>38599</v>
      </c>
    </row>
    <row r="2885" spans="1:6" x14ac:dyDescent="0.25">
      <c r="A2885">
        <v>2883</v>
      </c>
      <c r="B2885" t="s">
        <v>5718</v>
      </c>
      <c r="C2885" t="s">
        <v>5719</v>
      </c>
      <c r="D2885" t="s">
        <v>7</v>
      </c>
      <c r="E2885">
        <v>11.053000000000001</v>
      </c>
      <c r="F2885" s="1">
        <v>41385</v>
      </c>
    </row>
    <row r="2886" spans="1:6" x14ac:dyDescent="0.25">
      <c r="A2886">
        <v>2884</v>
      </c>
      <c r="B2886" t="s">
        <v>5720</v>
      </c>
      <c r="C2886" t="s">
        <v>5721</v>
      </c>
      <c r="D2886" t="s">
        <v>7</v>
      </c>
      <c r="E2886">
        <v>28.965</v>
      </c>
      <c r="F2886" s="1">
        <v>41967</v>
      </c>
    </row>
    <row r="2887" spans="1:6" x14ac:dyDescent="0.25">
      <c r="A2887">
        <v>2885</v>
      </c>
      <c r="B2887" t="s">
        <v>5722</v>
      </c>
      <c r="C2887" t="s">
        <v>5723</v>
      </c>
      <c r="D2887" t="s">
        <v>7</v>
      </c>
      <c r="E2887">
        <v>25.134</v>
      </c>
      <c r="F2887" s="1">
        <v>26646</v>
      </c>
    </row>
    <row r="2888" spans="1:6" x14ac:dyDescent="0.25">
      <c r="A2888">
        <v>2886</v>
      </c>
      <c r="B2888" t="s">
        <v>5724</v>
      </c>
      <c r="C2888" t="s">
        <v>5725</v>
      </c>
      <c r="D2888" t="s">
        <v>7</v>
      </c>
      <c r="E2888">
        <v>16.387</v>
      </c>
      <c r="F2888" s="1">
        <v>43103</v>
      </c>
    </row>
    <row r="2889" spans="1:6" x14ac:dyDescent="0.25">
      <c r="A2889">
        <v>2887</v>
      </c>
      <c r="B2889" t="s">
        <v>5726</v>
      </c>
      <c r="C2889" t="s">
        <v>5727</v>
      </c>
      <c r="D2889" t="s">
        <v>157</v>
      </c>
      <c r="E2889">
        <v>15.191000000000001</v>
      </c>
      <c r="F2889" s="1">
        <v>43738</v>
      </c>
    </row>
    <row r="2890" spans="1:6" x14ac:dyDescent="0.25">
      <c r="A2890">
        <v>2888</v>
      </c>
      <c r="B2890" t="s">
        <v>5728</v>
      </c>
      <c r="C2890" t="s">
        <v>5729</v>
      </c>
      <c r="D2890" t="s">
        <v>7</v>
      </c>
      <c r="E2890">
        <v>32.064999999999998</v>
      </c>
      <c r="F2890" s="1">
        <v>36005</v>
      </c>
    </row>
    <row r="2891" spans="1:6" x14ac:dyDescent="0.25">
      <c r="A2891">
        <v>2889</v>
      </c>
      <c r="B2891" t="s">
        <v>5730</v>
      </c>
      <c r="C2891" t="s">
        <v>5731</v>
      </c>
      <c r="D2891" t="s">
        <v>157</v>
      </c>
      <c r="E2891">
        <v>18.773</v>
      </c>
      <c r="F2891" s="1">
        <v>23313</v>
      </c>
    </row>
    <row r="2892" spans="1:6" x14ac:dyDescent="0.25">
      <c r="A2892">
        <v>2890</v>
      </c>
      <c r="B2892" t="s">
        <v>5732</v>
      </c>
      <c r="C2892" t="s">
        <v>5733</v>
      </c>
      <c r="D2892" t="s">
        <v>7</v>
      </c>
      <c r="E2892">
        <v>36.238</v>
      </c>
      <c r="F2892" s="1">
        <v>44420</v>
      </c>
    </row>
    <row r="2893" spans="1:6" x14ac:dyDescent="0.25">
      <c r="A2893">
        <v>2891</v>
      </c>
      <c r="B2893" t="s">
        <v>5734</v>
      </c>
      <c r="C2893" t="s">
        <v>5735</v>
      </c>
      <c r="D2893" t="s">
        <v>7</v>
      </c>
      <c r="E2893">
        <v>18.503</v>
      </c>
      <c r="F2893" s="1">
        <v>37092</v>
      </c>
    </row>
    <row r="2894" spans="1:6" x14ac:dyDescent="0.25">
      <c r="A2894">
        <v>2892</v>
      </c>
      <c r="B2894" t="s">
        <v>5736</v>
      </c>
      <c r="C2894" t="s">
        <v>5737</v>
      </c>
      <c r="D2894" t="s">
        <v>7</v>
      </c>
      <c r="E2894">
        <v>214.00200000000001</v>
      </c>
      <c r="F2894" s="1">
        <v>31989</v>
      </c>
    </row>
    <row r="2895" spans="1:6" x14ac:dyDescent="0.25">
      <c r="A2895">
        <v>2893</v>
      </c>
      <c r="B2895" t="s">
        <v>5738</v>
      </c>
      <c r="C2895" t="s">
        <v>5739</v>
      </c>
      <c r="D2895" t="s">
        <v>7</v>
      </c>
      <c r="E2895">
        <v>40.811999999999998</v>
      </c>
      <c r="F2895" s="1">
        <v>30470</v>
      </c>
    </row>
    <row r="2896" spans="1:6" x14ac:dyDescent="0.25">
      <c r="A2896">
        <v>2894</v>
      </c>
      <c r="B2896" t="s">
        <v>5740</v>
      </c>
      <c r="C2896" t="s">
        <v>5741</v>
      </c>
      <c r="D2896" t="s">
        <v>7</v>
      </c>
      <c r="E2896">
        <v>33.308999999999997</v>
      </c>
      <c r="F2896" s="1">
        <v>44020</v>
      </c>
    </row>
    <row r="2897" spans="1:6" x14ac:dyDescent="0.25">
      <c r="A2897">
        <v>2895</v>
      </c>
      <c r="B2897" t="s">
        <v>5742</v>
      </c>
      <c r="C2897" t="s">
        <v>5743</v>
      </c>
      <c r="D2897" t="s">
        <v>7</v>
      </c>
      <c r="E2897">
        <v>22.245999999999999</v>
      </c>
      <c r="F2897" s="1">
        <v>42615</v>
      </c>
    </row>
    <row r="2898" spans="1:6" x14ac:dyDescent="0.25">
      <c r="A2898">
        <v>2896</v>
      </c>
      <c r="B2898" t="s">
        <v>5744</v>
      </c>
      <c r="C2898" t="s">
        <v>5745</v>
      </c>
      <c r="D2898" t="s">
        <v>7</v>
      </c>
      <c r="E2898">
        <v>20.827000000000002</v>
      </c>
      <c r="F2898" s="1">
        <v>42951</v>
      </c>
    </row>
    <row r="2899" spans="1:6" x14ac:dyDescent="0.25">
      <c r="A2899">
        <v>2897</v>
      </c>
      <c r="B2899" t="s">
        <v>5746</v>
      </c>
      <c r="C2899" t="s">
        <v>5747</v>
      </c>
      <c r="D2899" t="s">
        <v>7</v>
      </c>
      <c r="E2899">
        <v>68.278999999999996</v>
      </c>
      <c r="F2899" s="1">
        <v>40173</v>
      </c>
    </row>
    <row r="2900" spans="1:6" x14ac:dyDescent="0.25">
      <c r="A2900">
        <v>2898</v>
      </c>
      <c r="B2900" t="s">
        <v>5748</v>
      </c>
      <c r="C2900" t="s">
        <v>5749</v>
      </c>
      <c r="D2900" t="s">
        <v>7</v>
      </c>
      <c r="E2900">
        <v>57.051000000000002</v>
      </c>
      <c r="F2900" s="1">
        <v>23294</v>
      </c>
    </row>
    <row r="2901" spans="1:6" x14ac:dyDescent="0.25">
      <c r="A2901">
        <v>2899</v>
      </c>
      <c r="B2901" t="s">
        <v>5750</v>
      </c>
      <c r="C2901" t="s">
        <v>5751</v>
      </c>
      <c r="D2901" t="s">
        <v>39</v>
      </c>
      <c r="E2901">
        <v>40.045999999999999</v>
      </c>
      <c r="F2901" s="1">
        <v>44883</v>
      </c>
    </row>
    <row r="2902" spans="1:6" x14ac:dyDescent="0.25">
      <c r="A2902">
        <v>2900</v>
      </c>
      <c r="B2902" t="s">
        <v>5752</v>
      </c>
      <c r="C2902" t="s">
        <v>5753</v>
      </c>
      <c r="D2902" t="s">
        <v>7</v>
      </c>
      <c r="E2902">
        <v>78.712999999999994</v>
      </c>
      <c r="F2902" s="1">
        <v>44440</v>
      </c>
    </row>
    <row r="2903" spans="1:6" x14ac:dyDescent="0.25">
      <c r="A2903">
        <v>2901</v>
      </c>
      <c r="B2903" t="s">
        <v>5754</v>
      </c>
      <c r="C2903" t="s">
        <v>5755</v>
      </c>
      <c r="D2903" t="s">
        <v>7</v>
      </c>
      <c r="E2903">
        <v>18.957000000000001</v>
      </c>
      <c r="F2903" s="1">
        <v>40466</v>
      </c>
    </row>
    <row r="2904" spans="1:6" x14ac:dyDescent="0.25">
      <c r="A2904">
        <v>2902</v>
      </c>
      <c r="B2904" t="s">
        <v>5756</v>
      </c>
      <c r="C2904" t="s">
        <v>5757</v>
      </c>
      <c r="D2904" t="s">
        <v>7</v>
      </c>
      <c r="E2904">
        <v>28.509</v>
      </c>
      <c r="F2904" s="1">
        <v>34572</v>
      </c>
    </row>
    <row r="2905" spans="1:6" x14ac:dyDescent="0.25">
      <c r="A2905">
        <v>2903</v>
      </c>
      <c r="B2905" t="s">
        <v>5758</v>
      </c>
      <c r="C2905" t="s">
        <v>5759</v>
      </c>
      <c r="D2905" t="s">
        <v>7</v>
      </c>
      <c r="E2905">
        <v>26.501000000000001</v>
      </c>
      <c r="F2905" s="1">
        <v>42761</v>
      </c>
    </row>
    <row r="2906" spans="1:6" x14ac:dyDescent="0.25">
      <c r="A2906">
        <v>2904</v>
      </c>
      <c r="B2906" t="s">
        <v>5760</v>
      </c>
      <c r="C2906" t="s">
        <v>5761</v>
      </c>
      <c r="D2906" t="s">
        <v>7</v>
      </c>
      <c r="E2906">
        <v>111.508</v>
      </c>
      <c r="F2906" s="1">
        <v>42656</v>
      </c>
    </row>
    <row r="2907" spans="1:6" x14ac:dyDescent="0.25">
      <c r="A2907">
        <v>2905</v>
      </c>
      <c r="B2907" t="s">
        <v>5762</v>
      </c>
      <c r="C2907" t="s">
        <v>5763</v>
      </c>
      <c r="D2907" t="s">
        <v>7</v>
      </c>
      <c r="E2907">
        <v>23.965</v>
      </c>
      <c r="F2907" s="1">
        <v>20243</v>
      </c>
    </row>
    <row r="2908" spans="1:6" x14ac:dyDescent="0.25">
      <c r="A2908">
        <v>2906</v>
      </c>
      <c r="B2908" t="s">
        <v>5764</v>
      </c>
      <c r="C2908" t="s">
        <v>5765</v>
      </c>
      <c r="D2908" t="s">
        <v>7</v>
      </c>
      <c r="E2908">
        <v>105.063</v>
      </c>
      <c r="F2908" s="1">
        <v>29729</v>
      </c>
    </row>
    <row r="2909" spans="1:6" x14ac:dyDescent="0.25">
      <c r="A2909">
        <v>2907</v>
      </c>
      <c r="B2909" t="s">
        <v>5766</v>
      </c>
      <c r="C2909" t="s">
        <v>5767</v>
      </c>
      <c r="D2909" t="s">
        <v>7</v>
      </c>
      <c r="E2909">
        <v>54.832999999999998</v>
      </c>
      <c r="F2909" s="1">
        <v>44853</v>
      </c>
    </row>
    <row r="2910" spans="1:6" x14ac:dyDescent="0.25">
      <c r="A2910">
        <v>2908</v>
      </c>
      <c r="B2910" t="s">
        <v>5768</v>
      </c>
      <c r="C2910" t="s">
        <v>5769</v>
      </c>
      <c r="D2910" t="s">
        <v>56</v>
      </c>
      <c r="E2910">
        <v>17.05</v>
      </c>
      <c r="F2910" s="1">
        <v>42481</v>
      </c>
    </row>
    <row r="2911" spans="1:6" x14ac:dyDescent="0.25">
      <c r="A2911">
        <v>2909</v>
      </c>
      <c r="B2911" t="s">
        <v>5770</v>
      </c>
      <c r="C2911" t="s">
        <v>5771</v>
      </c>
      <c r="D2911" t="s">
        <v>7</v>
      </c>
      <c r="E2911">
        <v>12.917</v>
      </c>
      <c r="F2911" s="1">
        <v>43314</v>
      </c>
    </row>
    <row r="2912" spans="1:6" x14ac:dyDescent="0.25">
      <c r="A2912">
        <v>2910</v>
      </c>
      <c r="B2912" t="s">
        <v>5772</v>
      </c>
      <c r="C2912" t="s">
        <v>5773</v>
      </c>
      <c r="D2912" t="s">
        <v>21</v>
      </c>
      <c r="E2912">
        <v>40.387</v>
      </c>
      <c r="F2912" s="1">
        <v>34160</v>
      </c>
    </row>
    <row r="2913" spans="1:6" x14ac:dyDescent="0.25">
      <c r="A2913">
        <v>2911</v>
      </c>
      <c r="B2913" t="s">
        <v>5774</v>
      </c>
      <c r="C2913" t="s">
        <v>5775</v>
      </c>
      <c r="D2913" t="s">
        <v>7</v>
      </c>
      <c r="E2913">
        <v>62.960999999999999</v>
      </c>
      <c r="F2913" s="1">
        <v>34530</v>
      </c>
    </row>
    <row r="2914" spans="1:6" x14ac:dyDescent="0.25">
      <c r="A2914">
        <v>2912</v>
      </c>
      <c r="B2914" t="s">
        <v>5776</v>
      </c>
      <c r="C2914" t="s">
        <v>5777</v>
      </c>
      <c r="D2914" t="s">
        <v>7</v>
      </c>
      <c r="E2914">
        <v>18.343</v>
      </c>
      <c r="F2914" s="1">
        <v>37651</v>
      </c>
    </row>
    <row r="2915" spans="1:6" x14ac:dyDescent="0.25">
      <c r="A2915">
        <v>2913</v>
      </c>
      <c r="B2915" t="s">
        <v>5778</v>
      </c>
      <c r="C2915" t="s">
        <v>5779</v>
      </c>
      <c r="D2915" t="s">
        <v>7</v>
      </c>
      <c r="E2915">
        <v>16.135999999999999</v>
      </c>
      <c r="F2915" s="1">
        <v>37189</v>
      </c>
    </row>
    <row r="2916" spans="1:6" x14ac:dyDescent="0.25">
      <c r="A2916">
        <v>2914</v>
      </c>
      <c r="B2916" t="s">
        <v>5780</v>
      </c>
      <c r="C2916" t="s">
        <v>5781</v>
      </c>
      <c r="D2916" t="s">
        <v>7</v>
      </c>
      <c r="E2916">
        <v>35.648000000000003</v>
      </c>
      <c r="F2916" s="1">
        <v>23174</v>
      </c>
    </row>
    <row r="2917" spans="1:6" x14ac:dyDescent="0.25">
      <c r="A2917">
        <v>2915</v>
      </c>
      <c r="B2917" t="s">
        <v>5782</v>
      </c>
      <c r="C2917" t="s">
        <v>5783</v>
      </c>
      <c r="D2917" t="s">
        <v>7</v>
      </c>
      <c r="E2917">
        <v>218.05199999999999</v>
      </c>
      <c r="F2917" s="1">
        <v>45281</v>
      </c>
    </row>
    <row r="2918" spans="1:6" x14ac:dyDescent="0.25">
      <c r="A2918">
        <v>2916</v>
      </c>
      <c r="B2918" t="s">
        <v>5784</v>
      </c>
      <c r="C2918" t="s">
        <v>5785</v>
      </c>
      <c r="D2918" t="s">
        <v>7</v>
      </c>
      <c r="E2918">
        <v>171.03100000000001</v>
      </c>
      <c r="F2918" s="1">
        <v>43327</v>
      </c>
    </row>
    <row r="2919" spans="1:6" x14ac:dyDescent="0.25">
      <c r="A2919">
        <v>2917</v>
      </c>
      <c r="B2919" t="s">
        <v>5786</v>
      </c>
      <c r="C2919" t="s">
        <v>5787</v>
      </c>
      <c r="D2919" t="s">
        <v>7</v>
      </c>
      <c r="E2919">
        <v>23.937000000000001</v>
      </c>
      <c r="F2919" s="1">
        <v>37884</v>
      </c>
    </row>
    <row r="2920" spans="1:6" x14ac:dyDescent="0.25">
      <c r="A2920">
        <v>2918</v>
      </c>
      <c r="B2920" t="s">
        <v>5788</v>
      </c>
      <c r="C2920" t="s">
        <v>5789</v>
      </c>
      <c r="D2920" t="s">
        <v>185</v>
      </c>
      <c r="E2920">
        <v>25.558</v>
      </c>
      <c r="F2920" s="1">
        <v>44273</v>
      </c>
    </row>
    <row r="2921" spans="1:6" x14ac:dyDescent="0.25">
      <c r="A2921">
        <v>2919</v>
      </c>
      <c r="B2921" t="s">
        <v>5790</v>
      </c>
      <c r="C2921" t="s">
        <v>5791</v>
      </c>
      <c r="D2921" t="s">
        <v>412</v>
      </c>
      <c r="E2921">
        <v>26.129000000000001</v>
      </c>
      <c r="F2921" s="1">
        <v>41550</v>
      </c>
    </row>
    <row r="2922" spans="1:6" x14ac:dyDescent="0.25">
      <c r="A2922">
        <v>2920</v>
      </c>
      <c r="B2922" t="s">
        <v>5792</v>
      </c>
      <c r="C2922" t="s">
        <v>5793</v>
      </c>
      <c r="D2922" t="s">
        <v>7</v>
      </c>
      <c r="E2922">
        <v>15.968</v>
      </c>
      <c r="F2922" s="1">
        <v>38023</v>
      </c>
    </row>
    <row r="2923" spans="1:6" x14ac:dyDescent="0.25">
      <c r="A2923">
        <v>2921</v>
      </c>
      <c r="B2923" t="s">
        <v>5794</v>
      </c>
      <c r="C2923" t="s">
        <v>5795</v>
      </c>
      <c r="D2923" t="s">
        <v>157</v>
      </c>
      <c r="E2923">
        <v>31.635000000000002</v>
      </c>
      <c r="F2923" s="1">
        <v>45203</v>
      </c>
    </row>
    <row r="2924" spans="1:6" x14ac:dyDescent="0.25">
      <c r="A2924">
        <v>2922</v>
      </c>
      <c r="B2924" t="s">
        <v>5796</v>
      </c>
      <c r="C2924" t="s">
        <v>5797</v>
      </c>
      <c r="D2924" t="s">
        <v>7</v>
      </c>
      <c r="E2924">
        <v>25.141999999999999</v>
      </c>
      <c r="F2924" s="1">
        <v>42027</v>
      </c>
    </row>
    <row r="2925" spans="1:6" x14ac:dyDescent="0.25">
      <c r="A2925">
        <v>2923</v>
      </c>
      <c r="B2925" t="s">
        <v>5798</v>
      </c>
      <c r="C2925" t="s">
        <v>5799</v>
      </c>
      <c r="D2925" t="s">
        <v>7</v>
      </c>
      <c r="E2925">
        <v>19.669</v>
      </c>
      <c r="F2925" s="1">
        <v>41390</v>
      </c>
    </row>
    <row r="2926" spans="1:6" x14ac:dyDescent="0.25">
      <c r="A2926">
        <v>2924</v>
      </c>
      <c r="B2926" t="s">
        <v>5800</v>
      </c>
      <c r="C2926" t="s">
        <v>5801</v>
      </c>
      <c r="D2926" t="s">
        <v>7</v>
      </c>
      <c r="E2926">
        <v>162.19300000000001</v>
      </c>
      <c r="F2926" s="1">
        <v>44658</v>
      </c>
    </row>
    <row r="2927" spans="1:6" x14ac:dyDescent="0.25">
      <c r="A2927">
        <v>2925</v>
      </c>
      <c r="B2927" t="s">
        <v>5802</v>
      </c>
      <c r="C2927" t="s">
        <v>5803</v>
      </c>
      <c r="D2927" t="s">
        <v>7</v>
      </c>
      <c r="E2927">
        <v>35.143999999999998</v>
      </c>
      <c r="F2927" s="1">
        <v>36887</v>
      </c>
    </row>
    <row r="2928" spans="1:6" x14ac:dyDescent="0.25">
      <c r="A2928">
        <v>2926</v>
      </c>
      <c r="B2928" t="s">
        <v>5804</v>
      </c>
      <c r="C2928" t="s">
        <v>5805</v>
      </c>
      <c r="D2928" t="s">
        <v>7</v>
      </c>
      <c r="E2928">
        <v>17.379000000000001</v>
      </c>
      <c r="F2928" s="1">
        <v>29147</v>
      </c>
    </row>
    <row r="2929" spans="1:6" x14ac:dyDescent="0.25">
      <c r="A2929">
        <v>2927</v>
      </c>
      <c r="B2929" t="s">
        <v>5806</v>
      </c>
      <c r="C2929" t="s">
        <v>5807</v>
      </c>
      <c r="D2929" t="s">
        <v>7</v>
      </c>
      <c r="E2929">
        <v>12.531000000000001</v>
      </c>
      <c r="F2929" s="1">
        <v>27242</v>
      </c>
    </row>
    <row r="2930" spans="1:6" x14ac:dyDescent="0.25">
      <c r="A2930">
        <v>2928</v>
      </c>
      <c r="B2930" t="s">
        <v>2853</v>
      </c>
      <c r="C2930" t="s">
        <v>5808</v>
      </c>
      <c r="D2930" t="s">
        <v>157</v>
      </c>
      <c r="E2930">
        <v>16.388000000000002</v>
      </c>
      <c r="F2930" s="1">
        <v>42410</v>
      </c>
    </row>
    <row r="2931" spans="1:6" x14ac:dyDescent="0.25">
      <c r="A2931">
        <v>2929</v>
      </c>
      <c r="B2931" t="s">
        <v>5809</v>
      </c>
      <c r="C2931" t="s">
        <v>5810</v>
      </c>
      <c r="D2931" t="s">
        <v>7</v>
      </c>
      <c r="E2931">
        <v>21.568000000000001</v>
      </c>
      <c r="F2931" s="1">
        <v>40498</v>
      </c>
    </row>
    <row r="2932" spans="1:6" x14ac:dyDescent="0.25">
      <c r="A2932">
        <v>2930</v>
      </c>
      <c r="B2932" t="s">
        <v>5811</v>
      </c>
      <c r="C2932" t="s">
        <v>5812</v>
      </c>
      <c r="D2932" t="s">
        <v>7</v>
      </c>
      <c r="E2932">
        <v>152.321</v>
      </c>
      <c r="F2932" s="1">
        <v>36519</v>
      </c>
    </row>
    <row r="2933" spans="1:6" x14ac:dyDescent="0.25">
      <c r="A2933">
        <v>2931</v>
      </c>
      <c r="B2933" t="s">
        <v>5813</v>
      </c>
      <c r="C2933" t="s">
        <v>5814</v>
      </c>
      <c r="D2933" t="s">
        <v>7</v>
      </c>
      <c r="E2933">
        <v>210.18799999999999</v>
      </c>
      <c r="F2933" s="1">
        <v>43698</v>
      </c>
    </row>
    <row r="2934" spans="1:6" x14ac:dyDescent="0.25">
      <c r="A2934">
        <v>2932</v>
      </c>
      <c r="B2934" t="s">
        <v>5815</v>
      </c>
      <c r="C2934" t="s">
        <v>5816</v>
      </c>
      <c r="D2934" t="s">
        <v>7</v>
      </c>
      <c r="E2934">
        <v>17.045000000000002</v>
      </c>
      <c r="F2934" s="1">
        <v>42781</v>
      </c>
    </row>
    <row r="2935" spans="1:6" x14ac:dyDescent="0.25">
      <c r="A2935">
        <v>2933</v>
      </c>
      <c r="B2935" t="s">
        <v>5817</v>
      </c>
      <c r="C2935" t="s">
        <v>5818</v>
      </c>
      <c r="D2935" t="s">
        <v>7</v>
      </c>
      <c r="E2935">
        <v>24.047999999999998</v>
      </c>
      <c r="F2935" s="1">
        <v>20635</v>
      </c>
    </row>
    <row r="2936" spans="1:6" x14ac:dyDescent="0.25">
      <c r="A2936">
        <v>2934</v>
      </c>
      <c r="B2936" t="s">
        <v>5819</v>
      </c>
      <c r="C2936" t="s">
        <v>5820</v>
      </c>
      <c r="D2936" t="s">
        <v>7</v>
      </c>
      <c r="E2936">
        <v>16.513000000000002</v>
      </c>
      <c r="F2936" s="1">
        <v>29811</v>
      </c>
    </row>
    <row r="2937" spans="1:6" x14ac:dyDescent="0.25">
      <c r="A2937">
        <v>2935</v>
      </c>
      <c r="B2937" t="s">
        <v>5821</v>
      </c>
      <c r="C2937" t="s">
        <v>5822</v>
      </c>
      <c r="D2937" t="s">
        <v>7</v>
      </c>
      <c r="E2937">
        <v>22.805</v>
      </c>
      <c r="F2937" s="1">
        <v>38975</v>
      </c>
    </row>
    <row r="2938" spans="1:6" x14ac:dyDescent="0.25">
      <c r="A2938">
        <v>2936</v>
      </c>
      <c r="B2938" t="s">
        <v>5823</v>
      </c>
      <c r="C2938" t="s">
        <v>5824</v>
      </c>
      <c r="D2938" t="s">
        <v>7</v>
      </c>
      <c r="E2938">
        <v>107.044</v>
      </c>
      <c r="F2938" s="1">
        <v>44993</v>
      </c>
    </row>
    <row r="2939" spans="1:6" x14ac:dyDescent="0.25">
      <c r="A2939">
        <v>2937</v>
      </c>
      <c r="B2939" t="s">
        <v>5825</v>
      </c>
      <c r="C2939" t="s">
        <v>5826</v>
      </c>
      <c r="D2939" t="s">
        <v>7</v>
      </c>
      <c r="E2939">
        <v>45.558999999999997</v>
      </c>
      <c r="F2939" s="1">
        <v>44490</v>
      </c>
    </row>
    <row r="2940" spans="1:6" x14ac:dyDescent="0.25">
      <c r="A2940">
        <v>2938</v>
      </c>
      <c r="B2940" t="s">
        <v>5827</v>
      </c>
      <c r="C2940" t="s">
        <v>5828</v>
      </c>
      <c r="D2940" t="s">
        <v>7</v>
      </c>
      <c r="E2940">
        <v>14.603</v>
      </c>
      <c r="F2940" s="1">
        <v>43623</v>
      </c>
    </row>
    <row r="2941" spans="1:6" x14ac:dyDescent="0.25">
      <c r="A2941">
        <v>2939</v>
      </c>
      <c r="B2941" t="s">
        <v>5829</v>
      </c>
      <c r="C2941" t="s">
        <v>5830</v>
      </c>
      <c r="D2941" t="s">
        <v>21</v>
      </c>
      <c r="E2941">
        <v>36.826000000000001</v>
      </c>
      <c r="F2941" s="1">
        <v>42931</v>
      </c>
    </row>
    <row r="2942" spans="1:6" x14ac:dyDescent="0.25">
      <c r="A2942">
        <v>2940</v>
      </c>
      <c r="B2942" t="s">
        <v>5831</v>
      </c>
      <c r="C2942" t="s">
        <v>5832</v>
      </c>
      <c r="D2942" t="s">
        <v>157</v>
      </c>
      <c r="E2942">
        <v>9.6470000000000002</v>
      </c>
      <c r="F2942" s="1">
        <v>41346</v>
      </c>
    </row>
    <row r="2943" spans="1:6" x14ac:dyDescent="0.25">
      <c r="A2943">
        <v>2941</v>
      </c>
      <c r="B2943" t="s">
        <v>5833</v>
      </c>
      <c r="C2943" t="s">
        <v>5834</v>
      </c>
      <c r="D2943" t="s">
        <v>7</v>
      </c>
      <c r="E2943">
        <v>26.835999999999999</v>
      </c>
      <c r="F2943" s="1">
        <v>33676</v>
      </c>
    </row>
    <row r="2944" spans="1:6" x14ac:dyDescent="0.25">
      <c r="A2944">
        <v>2942</v>
      </c>
      <c r="B2944" t="s">
        <v>5835</v>
      </c>
      <c r="C2944" t="s">
        <v>5836</v>
      </c>
      <c r="D2944" t="s">
        <v>7</v>
      </c>
      <c r="E2944">
        <v>63.250999999999998</v>
      </c>
      <c r="F2944" s="1">
        <v>35741</v>
      </c>
    </row>
    <row r="2945" spans="1:6" x14ac:dyDescent="0.25">
      <c r="A2945">
        <v>2943</v>
      </c>
      <c r="B2945" t="s">
        <v>5837</v>
      </c>
      <c r="C2945" t="s">
        <v>5838</v>
      </c>
      <c r="D2945" t="s">
        <v>65</v>
      </c>
      <c r="E2945">
        <v>17.213000000000001</v>
      </c>
      <c r="F2945" s="1">
        <v>44491</v>
      </c>
    </row>
    <row r="2946" spans="1:6" x14ac:dyDescent="0.25">
      <c r="A2946">
        <v>2944</v>
      </c>
      <c r="B2946" t="s">
        <v>5839</v>
      </c>
      <c r="C2946" t="s">
        <v>5840</v>
      </c>
      <c r="D2946" t="s">
        <v>185</v>
      </c>
      <c r="E2946">
        <v>22.97</v>
      </c>
      <c r="F2946" s="1">
        <v>42831</v>
      </c>
    </row>
    <row r="2947" spans="1:6" x14ac:dyDescent="0.25">
      <c r="A2947">
        <v>2945</v>
      </c>
      <c r="B2947" t="s">
        <v>5841</v>
      </c>
      <c r="C2947" t="s">
        <v>5842</v>
      </c>
      <c r="D2947" t="s">
        <v>39</v>
      </c>
      <c r="E2947">
        <v>9.7270000000000003</v>
      </c>
      <c r="F2947" s="1">
        <v>37603</v>
      </c>
    </row>
    <row r="2948" spans="1:6" x14ac:dyDescent="0.25">
      <c r="A2948">
        <v>2946</v>
      </c>
      <c r="B2948" t="s">
        <v>5843</v>
      </c>
      <c r="C2948" t="s">
        <v>5844</v>
      </c>
      <c r="D2948" t="s">
        <v>7</v>
      </c>
      <c r="E2948">
        <v>13.218999999999999</v>
      </c>
      <c r="F2948" s="1">
        <v>31807</v>
      </c>
    </row>
    <row r="2949" spans="1:6" x14ac:dyDescent="0.25">
      <c r="A2949">
        <v>2947</v>
      </c>
      <c r="B2949" t="s">
        <v>2621</v>
      </c>
      <c r="C2949" t="s">
        <v>5845</v>
      </c>
      <c r="D2949" t="s">
        <v>7</v>
      </c>
      <c r="E2949">
        <v>62.814</v>
      </c>
      <c r="F2949" s="1">
        <v>38065</v>
      </c>
    </row>
    <row r="2950" spans="1:6" x14ac:dyDescent="0.25">
      <c r="A2950">
        <v>2948</v>
      </c>
      <c r="B2950" t="s">
        <v>5846</v>
      </c>
      <c r="C2950" t="s">
        <v>5847</v>
      </c>
      <c r="D2950" t="s">
        <v>7</v>
      </c>
      <c r="E2950">
        <v>15.487</v>
      </c>
      <c r="F2950" s="1">
        <v>44190</v>
      </c>
    </row>
    <row r="2951" spans="1:6" x14ac:dyDescent="0.25">
      <c r="A2951">
        <v>2949</v>
      </c>
      <c r="B2951" t="s">
        <v>5848</v>
      </c>
      <c r="C2951" t="s">
        <v>5849</v>
      </c>
      <c r="D2951" t="s">
        <v>412</v>
      </c>
      <c r="E2951">
        <v>26.959</v>
      </c>
      <c r="F2951" s="1">
        <v>41914</v>
      </c>
    </row>
    <row r="2952" spans="1:6" x14ac:dyDescent="0.25">
      <c r="A2952">
        <v>2950</v>
      </c>
      <c r="B2952" t="s">
        <v>5850</v>
      </c>
      <c r="C2952" t="s">
        <v>5851</v>
      </c>
      <c r="D2952" t="s">
        <v>7</v>
      </c>
      <c r="E2952">
        <v>22.300999999999998</v>
      </c>
      <c r="F2952" s="1">
        <v>33270</v>
      </c>
    </row>
    <row r="2953" spans="1:6" x14ac:dyDescent="0.25">
      <c r="A2953">
        <v>2951</v>
      </c>
      <c r="B2953" t="s">
        <v>5852</v>
      </c>
      <c r="C2953" t="s">
        <v>5853</v>
      </c>
      <c r="D2953" t="s">
        <v>774</v>
      </c>
      <c r="E2953">
        <v>12.775</v>
      </c>
      <c r="F2953" s="1">
        <v>42109</v>
      </c>
    </row>
    <row r="2954" spans="1:6" x14ac:dyDescent="0.25">
      <c r="A2954">
        <v>2952</v>
      </c>
      <c r="B2954" t="s">
        <v>5854</v>
      </c>
      <c r="C2954" t="s">
        <v>5855</v>
      </c>
      <c r="D2954" t="s">
        <v>260</v>
      </c>
      <c r="E2954">
        <v>19.305</v>
      </c>
      <c r="F2954" s="1">
        <v>40144</v>
      </c>
    </row>
    <row r="2955" spans="1:6" x14ac:dyDescent="0.25">
      <c r="A2955">
        <v>2953</v>
      </c>
      <c r="B2955" t="s">
        <v>5856</v>
      </c>
      <c r="C2955" t="s">
        <v>5857</v>
      </c>
      <c r="D2955" t="s">
        <v>7</v>
      </c>
      <c r="E2955">
        <v>91.234999999999999</v>
      </c>
      <c r="F2955" s="1">
        <v>31548</v>
      </c>
    </row>
    <row r="2956" spans="1:6" x14ac:dyDescent="0.25">
      <c r="A2956">
        <v>2954</v>
      </c>
      <c r="B2956" t="s">
        <v>5858</v>
      </c>
      <c r="C2956" t="s">
        <v>5859</v>
      </c>
      <c r="D2956" t="s">
        <v>7</v>
      </c>
      <c r="E2956">
        <v>20.204999999999998</v>
      </c>
      <c r="F2956" s="1">
        <v>31849</v>
      </c>
    </row>
    <row r="2957" spans="1:6" x14ac:dyDescent="0.25">
      <c r="A2957">
        <v>2955</v>
      </c>
      <c r="B2957" t="s">
        <v>5860</v>
      </c>
      <c r="C2957" t="s">
        <v>5861</v>
      </c>
      <c r="D2957" t="s">
        <v>56</v>
      </c>
      <c r="E2957">
        <v>20.015000000000001</v>
      </c>
      <c r="F2957" s="1">
        <v>35713</v>
      </c>
    </row>
    <row r="2958" spans="1:6" x14ac:dyDescent="0.25">
      <c r="A2958">
        <v>2956</v>
      </c>
      <c r="B2958" t="s">
        <v>5862</v>
      </c>
      <c r="C2958" t="s">
        <v>5863</v>
      </c>
      <c r="D2958" t="s">
        <v>56</v>
      </c>
      <c r="E2958">
        <v>44.171999999999997</v>
      </c>
      <c r="F2958" s="1">
        <v>44931</v>
      </c>
    </row>
    <row r="2959" spans="1:6" x14ac:dyDescent="0.25">
      <c r="A2959">
        <v>2957</v>
      </c>
      <c r="B2959" t="s">
        <v>5864</v>
      </c>
      <c r="C2959" t="s">
        <v>5865</v>
      </c>
      <c r="D2959" t="s">
        <v>2655</v>
      </c>
      <c r="E2959">
        <v>15.811</v>
      </c>
      <c r="F2959" s="1">
        <v>44498</v>
      </c>
    </row>
    <row r="2960" spans="1:6" x14ac:dyDescent="0.25">
      <c r="A2960">
        <v>2958</v>
      </c>
      <c r="B2960" t="s">
        <v>5866</v>
      </c>
      <c r="C2960" t="s">
        <v>5867</v>
      </c>
      <c r="D2960" t="s">
        <v>7</v>
      </c>
      <c r="E2960">
        <v>22.971</v>
      </c>
      <c r="F2960" s="1">
        <v>43943</v>
      </c>
    </row>
    <row r="2961" spans="1:6" x14ac:dyDescent="0.25">
      <c r="A2961">
        <v>2959</v>
      </c>
      <c r="B2961" t="s">
        <v>5868</v>
      </c>
      <c r="C2961" t="s">
        <v>5869</v>
      </c>
      <c r="D2961" t="s">
        <v>90</v>
      </c>
      <c r="E2961">
        <v>38.619999999999997</v>
      </c>
      <c r="F2961" s="1">
        <v>44778</v>
      </c>
    </row>
    <row r="2962" spans="1:6" x14ac:dyDescent="0.25">
      <c r="A2962">
        <v>2960</v>
      </c>
      <c r="B2962" t="s">
        <v>5870</v>
      </c>
      <c r="C2962" t="s">
        <v>5871</v>
      </c>
      <c r="D2962" t="s">
        <v>7</v>
      </c>
      <c r="E2962">
        <v>29.891999999999999</v>
      </c>
      <c r="F2962" s="1">
        <v>42716</v>
      </c>
    </row>
    <row r="2963" spans="1:6" x14ac:dyDescent="0.25">
      <c r="A2963">
        <v>2961</v>
      </c>
      <c r="B2963" t="s">
        <v>5872</v>
      </c>
      <c r="C2963" t="s">
        <v>5873</v>
      </c>
      <c r="D2963" t="s">
        <v>7</v>
      </c>
      <c r="E2963">
        <v>480.56599999999997</v>
      </c>
      <c r="F2963" s="1">
        <v>45126</v>
      </c>
    </row>
    <row r="2964" spans="1:6" x14ac:dyDescent="0.25">
      <c r="A2964">
        <v>2962</v>
      </c>
      <c r="B2964" t="s">
        <v>5874</v>
      </c>
      <c r="C2964" t="s">
        <v>5875</v>
      </c>
      <c r="D2964" t="s">
        <v>7</v>
      </c>
      <c r="E2964">
        <v>40.762</v>
      </c>
      <c r="F2964" s="1">
        <v>26004</v>
      </c>
    </row>
    <row r="2965" spans="1:6" x14ac:dyDescent="0.25">
      <c r="A2965">
        <v>2963</v>
      </c>
      <c r="B2965" t="s">
        <v>5876</v>
      </c>
      <c r="C2965" t="s">
        <v>5877</v>
      </c>
      <c r="D2965" t="s">
        <v>7</v>
      </c>
      <c r="E2965">
        <v>40.953000000000003</v>
      </c>
      <c r="F2965" s="1">
        <v>34166</v>
      </c>
    </row>
    <row r="2966" spans="1:6" x14ac:dyDescent="0.25">
      <c r="A2966">
        <v>2964</v>
      </c>
      <c r="B2966" t="s">
        <v>5878</v>
      </c>
      <c r="C2966" t="s">
        <v>5879</v>
      </c>
      <c r="D2966" t="s">
        <v>7</v>
      </c>
      <c r="E2966">
        <v>39.162999999999997</v>
      </c>
      <c r="F2966" s="1">
        <v>39421</v>
      </c>
    </row>
    <row r="2967" spans="1:6" x14ac:dyDescent="0.25">
      <c r="A2967">
        <v>2965</v>
      </c>
      <c r="B2967" t="s">
        <v>5880</v>
      </c>
      <c r="C2967" t="s">
        <v>5881</v>
      </c>
      <c r="D2967" t="s">
        <v>7</v>
      </c>
      <c r="E2967">
        <v>12.624000000000001</v>
      </c>
      <c r="F2967" s="1">
        <v>31641</v>
      </c>
    </row>
    <row r="2968" spans="1:6" x14ac:dyDescent="0.25">
      <c r="A2968">
        <v>2966</v>
      </c>
      <c r="B2968" t="s">
        <v>5882</v>
      </c>
      <c r="C2968" t="s">
        <v>5883</v>
      </c>
      <c r="D2968" t="s">
        <v>7</v>
      </c>
      <c r="E2968">
        <v>60.825000000000003</v>
      </c>
      <c r="F2968" s="1">
        <v>33564</v>
      </c>
    </row>
    <row r="2969" spans="1:6" x14ac:dyDescent="0.25">
      <c r="A2969">
        <v>2967</v>
      </c>
      <c r="B2969" t="s">
        <v>5884</v>
      </c>
      <c r="C2969" t="s">
        <v>5885</v>
      </c>
      <c r="D2969" t="s">
        <v>157</v>
      </c>
      <c r="E2969">
        <v>23.594999999999999</v>
      </c>
      <c r="F2969" s="1">
        <v>38630</v>
      </c>
    </row>
    <row r="2970" spans="1:6" x14ac:dyDescent="0.25">
      <c r="A2970">
        <v>2968</v>
      </c>
      <c r="B2970" t="s">
        <v>5886</v>
      </c>
      <c r="C2970" t="s">
        <v>5887</v>
      </c>
      <c r="D2970" t="s">
        <v>7</v>
      </c>
      <c r="E2970">
        <v>17.172000000000001</v>
      </c>
      <c r="F2970" s="1">
        <v>36290</v>
      </c>
    </row>
    <row r="2971" spans="1:6" x14ac:dyDescent="0.25">
      <c r="A2971">
        <v>2969</v>
      </c>
      <c r="B2971" t="s">
        <v>5888</v>
      </c>
      <c r="C2971" t="s">
        <v>5889</v>
      </c>
      <c r="D2971" t="s">
        <v>7</v>
      </c>
      <c r="E2971">
        <v>21.925999999999998</v>
      </c>
      <c r="F2971" s="1">
        <v>31338</v>
      </c>
    </row>
    <row r="2972" spans="1:6" x14ac:dyDescent="0.25">
      <c r="A2972">
        <v>2970</v>
      </c>
      <c r="B2972" t="s">
        <v>5890</v>
      </c>
      <c r="C2972" t="s">
        <v>5891</v>
      </c>
      <c r="D2972" t="s">
        <v>7</v>
      </c>
      <c r="E2972">
        <v>25.452000000000002</v>
      </c>
      <c r="F2972" s="1">
        <v>44582</v>
      </c>
    </row>
    <row r="2973" spans="1:6" x14ac:dyDescent="0.25">
      <c r="A2973">
        <v>2971</v>
      </c>
      <c r="B2973" t="s">
        <v>5892</v>
      </c>
      <c r="C2973" t="s">
        <v>5893</v>
      </c>
      <c r="D2973" t="s">
        <v>7</v>
      </c>
      <c r="E2973">
        <v>57.634999999999998</v>
      </c>
      <c r="F2973" s="1">
        <v>45246</v>
      </c>
    </row>
    <row r="2974" spans="1:6" x14ac:dyDescent="0.25">
      <c r="A2974">
        <v>2972</v>
      </c>
      <c r="B2974" t="s">
        <v>5894</v>
      </c>
      <c r="C2974" t="s">
        <v>5895</v>
      </c>
      <c r="D2974" t="s">
        <v>7</v>
      </c>
      <c r="E2974">
        <v>32.374000000000002</v>
      </c>
      <c r="F2974" s="1">
        <v>40961</v>
      </c>
    </row>
    <row r="2975" spans="1:6" x14ac:dyDescent="0.25">
      <c r="A2975">
        <v>2973</v>
      </c>
      <c r="B2975" t="s">
        <v>5896</v>
      </c>
      <c r="C2975" t="s">
        <v>5897</v>
      </c>
      <c r="D2975" t="s">
        <v>7</v>
      </c>
      <c r="E2975">
        <v>65.545000000000002</v>
      </c>
      <c r="F2975" s="1">
        <v>40486</v>
      </c>
    </row>
    <row r="2976" spans="1:6" x14ac:dyDescent="0.25">
      <c r="A2976">
        <v>2974</v>
      </c>
      <c r="B2976" t="s">
        <v>5898</v>
      </c>
      <c r="C2976" t="s">
        <v>5899</v>
      </c>
      <c r="D2976" t="s">
        <v>7</v>
      </c>
      <c r="E2976">
        <v>25.151</v>
      </c>
      <c r="F2976" s="1">
        <v>32612</v>
      </c>
    </row>
    <row r="2977" spans="1:6" x14ac:dyDescent="0.25">
      <c r="A2977">
        <v>2975</v>
      </c>
      <c r="B2977" t="s">
        <v>5900</v>
      </c>
      <c r="C2977" t="s">
        <v>5901</v>
      </c>
      <c r="D2977" t="s">
        <v>7</v>
      </c>
      <c r="E2977">
        <v>120.43600000000001</v>
      </c>
      <c r="F2977" s="1">
        <v>38546</v>
      </c>
    </row>
    <row r="2978" spans="1:6" x14ac:dyDescent="0.25">
      <c r="A2978">
        <v>2976</v>
      </c>
      <c r="B2978" t="s">
        <v>5902</v>
      </c>
      <c r="C2978" t="s">
        <v>5903</v>
      </c>
      <c r="D2978" t="s">
        <v>7</v>
      </c>
      <c r="E2978">
        <v>22.434999999999999</v>
      </c>
      <c r="F2978" s="1">
        <v>44225</v>
      </c>
    </row>
    <row r="2979" spans="1:6" x14ac:dyDescent="0.25">
      <c r="A2979">
        <v>2977</v>
      </c>
      <c r="B2979" t="s">
        <v>5904</v>
      </c>
      <c r="C2979" t="s">
        <v>5905</v>
      </c>
      <c r="D2979" t="s">
        <v>1099</v>
      </c>
      <c r="E2979">
        <v>39.664999999999999</v>
      </c>
      <c r="F2979" s="1">
        <v>43868</v>
      </c>
    </row>
    <row r="2980" spans="1:6" x14ac:dyDescent="0.25">
      <c r="A2980">
        <v>2978</v>
      </c>
      <c r="B2980" t="s">
        <v>5906</v>
      </c>
      <c r="C2980" t="s">
        <v>5907</v>
      </c>
      <c r="D2980" t="s">
        <v>7</v>
      </c>
      <c r="E2980">
        <v>112.331</v>
      </c>
      <c r="F2980" s="1">
        <v>44877</v>
      </c>
    </row>
    <row r="2981" spans="1:6" x14ac:dyDescent="0.25">
      <c r="A2981">
        <v>2979</v>
      </c>
      <c r="B2981" t="s">
        <v>5908</v>
      </c>
      <c r="C2981" t="s">
        <v>5909</v>
      </c>
      <c r="D2981" t="s">
        <v>7</v>
      </c>
      <c r="E2981">
        <v>17.324000000000002</v>
      </c>
      <c r="F2981" s="1">
        <v>42468</v>
      </c>
    </row>
    <row r="2982" spans="1:6" x14ac:dyDescent="0.25">
      <c r="A2982">
        <v>2980</v>
      </c>
      <c r="B2982" t="s">
        <v>5910</v>
      </c>
      <c r="C2982" t="s">
        <v>5911</v>
      </c>
      <c r="D2982" t="s">
        <v>157</v>
      </c>
      <c r="E2982">
        <v>13.519</v>
      </c>
      <c r="F2982" s="1">
        <v>37888</v>
      </c>
    </row>
    <row r="2983" spans="1:6" x14ac:dyDescent="0.25">
      <c r="A2983">
        <v>2981</v>
      </c>
      <c r="B2983" t="s">
        <v>5912</v>
      </c>
      <c r="C2983" t="s">
        <v>5913</v>
      </c>
      <c r="D2983" t="s">
        <v>7</v>
      </c>
      <c r="E2983">
        <v>34.491</v>
      </c>
      <c r="F2983" s="1">
        <v>31595</v>
      </c>
    </row>
    <row r="2984" spans="1:6" x14ac:dyDescent="0.25">
      <c r="A2984">
        <v>2982</v>
      </c>
      <c r="B2984" t="s">
        <v>5914</v>
      </c>
      <c r="C2984" t="s">
        <v>5915</v>
      </c>
      <c r="D2984" t="s">
        <v>157</v>
      </c>
      <c r="E2984">
        <v>21.56</v>
      </c>
      <c r="F2984" s="1">
        <v>23628</v>
      </c>
    </row>
    <row r="2985" spans="1:6" x14ac:dyDescent="0.25">
      <c r="A2985">
        <v>2983</v>
      </c>
      <c r="B2985" t="s">
        <v>5906</v>
      </c>
      <c r="C2985" t="s">
        <v>5907</v>
      </c>
      <c r="D2985" t="s">
        <v>7</v>
      </c>
      <c r="E2985">
        <v>112.331</v>
      </c>
      <c r="F2985" s="1">
        <v>44877</v>
      </c>
    </row>
    <row r="2986" spans="1:6" x14ac:dyDescent="0.25">
      <c r="A2986">
        <v>2984</v>
      </c>
      <c r="B2986" t="s">
        <v>5916</v>
      </c>
      <c r="C2986" t="s">
        <v>5917</v>
      </c>
      <c r="D2986" t="s">
        <v>7</v>
      </c>
      <c r="E2986">
        <v>49.401000000000003</v>
      </c>
      <c r="F2986" s="1">
        <v>42256</v>
      </c>
    </row>
    <row r="2987" spans="1:6" x14ac:dyDescent="0.25">
      <c r="A2987">
        <v>2985</v>
      </c>
      <c r="B2987" t="s">
        <v>5862</v>
      </c>
      <c r="C2987" t="s">
        <v>5863</v>
      </c>
      <c r="D2987" t="s">
        <v>56</v>
      </c>
      <c r="E2987">
        <v>44.171999999999997</v>
      </c>
      <c r="F2987" s="1">
        <v>44931</v>
      </c>
    </row>
    <row r="2988" spans="1:6" x14ac:dyDescent="0.25">
      <c r="A2988">
        <v>2986</v>
      </c>
      <c r="B2988" t="s">
        <v>5918</v>
      </c>
      <c r="C2988" t="s">
        <v>5919</v>
      </c>
      <c r="D2988" t="s">
        <v>157</v>
      </c>
      <c r="E2988">
        <v>139.38800000000001</v>
      </c>
      <c r="F2988" s="1">
        <v>42685</v>
      </c>
    </row>
    <row r="2989" spans="1:6" x14ac:dyDescent="0.25">
      <c r="A2989">
        <v>2987</v>
      </c>
      <c r="B2989" t="s">
        <v>5920</v>
      </c>
      <c r="C2989" t="s">
        <v>5921</v>
      </c>
      <c r="D2989" t="s">
        <v>7</v>
      </c>
      <c r="E2989">
        <v>121.678</v>
      </c>
      <c r="F2989" s="1">
        <v>42292</v>
      </c>
    </row>
    <row r="2990" spans="1:6" x14ac:dyDescent="0.25">
      <c r="A2990">
        <v>2988</v>
      </c>
      <c r="B2990" t="s">
        <v>5922</v>
      </c>
      <c r="C2990" t="s">
        <v>5923</v>
      </c>
      <c r="D2990" t="s">
        <v>56</v>
      </c>
      <c r="E2990">
        <v>17.913</v>
      </c>
      <c r="F2990" s="1">
        <v>41907</v>
      </c>
    </row>
    <row r="2991" spans="1:6" x14ac:dyDescent="0.25">
      <c r="A2991">
        <v>2989</v>
      </c>
      <c r="B2991" t="s">
        <v>5924</v>
      </c>
      <c r="C2991" t="s">
        <v>5925</v>
      </c>
      <c r="D2991" t="s">
        <v>157</v>
      </c>
      <c r="E2991">
        <v>16.920999999999999</v>
      </c>
      <c r="F2991" s="1">
        <v>26991</v>
      </c>
    </row>
    <row r="2992" spans="1:6" x14ac:dyDescent="0.25">
      <c r="A2992">
        <v>2990</v>
      </c>
      <c r="B2992" t="s">
        <v>5926</v>
      </c>
      <c r="C2992" t="s">
        <v>5927</v>
      </c>
      <c r="D2992" t="s">
        <v>7</v>
      </c>
      <c r="E2992">
        <v>61.866</v>
      </c>
      <c r="F2992" s="1">
        <v>44293</v>
      </c>
    </row>
    <row r="2993" spans="1:6" x14ac:dyDescent="0.25">
      <c r="A2993">
        <v>2991</v>
      </c>
      <c r="B2993" t="s">
        <v>5928</v>
      </c>
      <c r="C2993" t="s">
        <v>5929</v>
      </c>
      <c r="D2993" t="s">
        <v>56</v>
      </c>
      <c r="E2993">
        <v>15.334</v>
      </c>
      <c r="F2993" s="1">
        <v>42831</v>
      </c>
    </row>
    <row r="2994" spans="1:6" x14ac:dyDescent="0.25">
      <c r="A2994">
        <v>2992</v>
      </c>
      <c r="B2994" t="s">
        <v>5930</v>
      </c>
      <c r="C2994" t="s">
        <v>5931</v>
      </c>
      <c r="D2994" t="s">
        <v>7</v>
      </c>
      <c r="E2994">
        <v>39.886000000000003</v>
      </c>
      <c r="F2994" s="1">
        <v>42526</v>
      </c>
    </row>
    <row r="2995" spans="1:6" x14ac:dyDescent="0.25">
      <c r="A2995">
        <v>2993</v>
      </c>
      <c r="B2995" t="s">
        <v>5932</v>
      </c>
      <c r="C2995" t="s">
        <v>5933</v>
      </c>
      <c r="D2995" t="s">
        <v>7</v>
      </c>
      <c r="E2995">
        <v>14.281000000000001</v>
      </c>
      <c r="F2995" s="1">
        <v>41772</v>
      </c>
    </row>
    <row r="2996" spans="1:6" x14ac:dyDescent="0.25">
      <c r="A2996">
        <v>2994</v>
      </c>
      <c r="B2996" t="s">
        <v>5934</v>
      </c>
      <c r="C2996" t="s">
        <v>5935</v>
      </c>
      <c r="D2996" t="s">
        <v>7</v>
      </c>
      <c r="E2996">
        <v>12.1</v>
      </c>
      <c r="F2996" s="1">
        <v>41106</v>
      </c>
    </row>
    <row r="2997" spans="1:6" x14ac:dyDescent="0.25">
      <c r="A2997">
        <v>2995</v>
      </c>
      <c r="B2997" t="s">
        <v>5936</v>
      </c>
      <c r="C2997" t="s">
        <v>5937</v>
      </c>
      <c r="D2997" t="s">
        <v>7</v>
      </c>
      <c r="E2997">
        <v>29.343</v>
      </c>
      <c r="F2997" s="1">
        <v>40760</v>
      </c>
    </row>
    <row r="2998" spans="1:6" x14ac:dyDescent="0.25">
      <c r="A2998">
        <v>2996</v>
      </c>
      <c r="B2998" t="s">
        <v>5938</v>
      </c>
      <c r="C2998" t="s">
        <v>5939</v>
      </c>
      <c r="D2998" t="s">
        <v>7</v>
      </c>
      <c r="E2998">
        <v>25.733000000000001</v>
      </c>
      <c r="F2998" s="1">
        <v>40816</v>
      </c>
    </row>
    <row r="2999" spans="1:6" x14ac:dyDescent="0.25">
      <c r="A2999">
        <v>2997</v>
      </c>
      <c r="B2999" t="s">
        <v>5940</v>
      </c>
      <c r="C2999" t="s">
        <v>5941</v>
      </c>
      <c r="D2999" t="s">
        <v>7</v>
      </c>
      <c r="E2999">
        <v>13.474</v>
      </c>
      <c r="F2999" s="1">
        <v>27962</v>
      </c>
    </row>
    <row r="3000" spans="1:6" x14ac:dyDescent="0.25">
      <c r="A3000">
        <v>2998</v>
      </c>
      <c r="B3000" t="s">
        <v>5942</v>
      </c>
      <c r="C3000" t="s">
        <v>5943</v>
      </c>
      <c r="D3000" t="s">
        <v>7</v>
      </c>
      <c r="E3000">
        <v>28.603999999999999</v>
      </c>
      <c r="F3000" s="1">
        <v>33107</v>
      </c>
    </row>
    <row r="3001" spans="1:6" x14ac:dyDescent="0.25">
      <c r="A3001">
        <v>2999</v>
      </c>
      <c r="B3001" t="s">
        <v>5944</v>
      </c>
      <c r="C3001" t="s">
        <v>5945</v>
      </c>
      <c r="D3001" t="s">
        <v>39</v>
      </c>
      <c r="E3001">
        <v>25.847000000000001</v>
      </c>
      <c r="F3001" s="1">
        <v>44174</v>
      </c>
    </row>
    <row r="3002" spans="1:6" x14ac:dyDescent="0.25">
      <c r="A3002">
        <v>3000</v>
      </c>
      <c r="B3002" t="s">
        <v>5946</v>
      </c>
      <c r="C3002" t="s">
        <v>5947</v>
      </c>
      <c r="D3002" t="s">
        <v>7</v>
      </c>
      <c r="E3002">
        <v>30.411999999999999</v>
      </c>
      <c r="F3002" s="1">
        <v>41150</v>
      </c>
    </row>
    <row r="3003" spans="1:6" x14ac:dyDescent="0.25">
      <c r="A3003">
        <v>3001</v>
      </c>
      <c r="B3003" t="s">
        <v>5948</v>
      </c>
      <c r="C3003" t="s">
        <v>5949</v>
      </c>
      <c r="D3003" t="s">
        <v>401</v>
      </c>
      <c r="E3003">
        <v>18.042000000000002</v>
      </c>
      <c r="F3003" s="1">
        <v>34594</v>
      </c>
    </row>
    <row r="3004" spans="1:6" x14ac:dyDescent="0.25">
      <c r="A3004">
        <v>3002</v>
      </c>
      <c r="B3004" t="s">
        <v>5950</v>
      </c>
      <c r="C3004" t="s">
        <v>5951</v>
      </c>
      <c r="D3004" t="s">
        <v>21</v>
      </c>
      <c r="E3004">
        <v>29.46</v>
      </c>
      <c r="F3004" s="1">
        <v>35826</v>
      </c>
    </row>
    <row r="3005" spans="1:6" x14ac:dyDescent="0.25">
      <c r="A3005">
        <v>3003</v>
      </c>
      <c r="B3005" t="s">
        <v>5952</v>
      </c>
      <c r="C3005" t="s">
        <v>5953</v>
      </c>
      <c r="D3005" t="s">
        <v>7</v>
      </c>
      <c r="E3005">
        <v>35.959000000000003</v>
      </c>
      <c r="F3005" s="1">
        <v>43874</v>
      </c>
    </row>
    <row r="3006" spans="1:6" x14ac:dyDescent="0.25">
      <c r="A3006">
        <v>3004</v>
      </c>
      <c r="B3006" t="s">
        <v>5954</v>
      </c>
      <c r="C3006" t="s">
        <v>5955</v>
      </c>
      <c r="D3006" t="s">
        <v>7</v>
      </c>
      <c r="E3006">
        <v>17.643000000000001</v>
      </c>
      <c r="F3006" s="1">
        <v>43478</v>
      </c>
    </row>
    <row r="3007" spans="1:6" x14ac:dyDescent="0.25">
      <c r="A3007">
        <v>3005</v>
      </c>
      <c r="B3007" t="s">
        <v>5956</v>
      </c>
      <c r="C3007" t="s">
        <v>5957</v>
      </c>
      <c r="D3007" t="s">
        <v>21</v>
      </c>
      <c r="E3007">
        <v>22.122</v>
      </c>
      <c r="F3007" s="1">
        <v>42932</v>
      </c>
    </row>
    <row r="3008" spans="1:6" x14ac:dyDescent="0.25">
      <c r="A3008">
        <v>3006</v>
      </c>
      <c r="B3008" t="s">
        <v>5958</v>
      </c>
      <c r="C3008" t="s">
        <v>5959</v>
      </c>
      <c r="D3008" t="s">
        <v>7</v>
      </c>
      <c r="E3008">
        <v>33.578000000000003</v>
      </c>
      <c r="F3008" s="1">
        <v>43383</v>
      </c>
    </row>
    <row r="3009" spans="1:6" x14ac:dyDescent="0.25">
      <c r="A3009">
        <v>3007</v>
      </c>
      <c r="B3009" t="s">
        <v>5960</v>
      </c>
      <c r="C3009" t="s">
        <v>5961</v>
      </c>
      <c r="D3009" t="s">
        <v>7</v>
      </c>
      <c r="E3009">
        <v>19.576000000000001</v>
      </c>
      <c r="F3009" s="1">
        <v>42117</v>
      </c>
    </row>
    <row r="3010" spans="1:6" x14ac:dyDescent="0.25">
      <c r="A3010">
        <v>3008</v>
      </c>
      <c r="B3010" t="s">
        <v>5962</v>
      </c>
      <c r="C3010" t="s">
        <v>5963</v>
      </c>
      <c r="D3010" t="s">
        <v>7</v>
      </c>
      <c r="E3010">
        <v>31.771999999999998</v>
      </c>
      <c r="F3010" s="1">
        <v>39345</v>
      </c>
    </row>
    <row r="3011" spans="1:6" x14ac:dyDescent="0.25">
      <c r="A3011">
        <v>3009</v>
      </c>
      <c r="B3011" t="s">
        <v>5964</v>
      </c>
      <c r="C3011" t="s">
        <v>5965</v>
      </c>
      <c r="D3011" t="s">
        <v>7</v>
      </c>
      <c r="E3011">
        <v>56.094999999999999</v>
      </c>
      <c r="F3011" s="1">
        <v>36056</v>
      </c>
    </row>
    <row r="3012" spans="1:6" x14ac:dyDescent="0.25">
      <c r="A3012">
        <v>3010</v>
      </c>
      <c r="B3012" t="s">
        <v>5966</v>
      </c>
      <c r="C3012" t="s">
        <v>5967</v>
      </c>
      <c r="D3012" t="s">
        <v>7</v>
      </c>
      <c r="E3012">
        <v>20.853000000000002</v>
      </c>
      <c r="F3012" s="1">
        <v>29392</v>
      </c>
    </row>
    <row r="3013" spans="1:6" x14ac:dyDescent="0.25">
      <c r="A3013">
        <v>3011</v>
      </c>
      <c r="B3013" t="s">
        <v>5968</v>
      </c>
      <c r="C3013" t="s">
        <v>5969</v>
      </c>
      <c r="D3013" t="s">
        <v>7</v>
      </c>
      <c r="E3013">
        <v>48.606000000000002</v>
      </c>
      <c r="F3013" s="1">
        <v>44631</v>
      </c>
    </row>
    <row r="3014" spans="1:6" x14ac:dyDescent="0.25">
      <c r="A3014">
        <v>3012</v>
      </c>
      <c r="B3014" t="s">
        <v>5970</v>
      </c>
      <c r="C3014" t="s">
        <v>5971</v>
      </c>
      <c r="D3014" t="s">
        <v>7</v>
      </c>
      <c r="E3014">
        <v>26.132000000000001</v>
      </c>
      <c r="F3014" s="1">
        <v>43720</v>
      </c>
    </row>
    <row r="3015" spans="1:6" x14ac:dyDescent="0.25">
      <c r="A3015">
        <v>3013</v>
      </c>
      <c r="B3015" t="s">
        <v>5972</v>
      </c>
      <c r="C3015" t="s">
        <v>5973</v>
      </c>
      <c r="D3015" t="s">
        <v>7</v>
      </c>
      <c r="E3015">
        <v>16.97</v>
      </c>
      <c r="F3015" s="1">
        <v>43007</v>
      </c>
    </row>
    <row r="3016" spans="1:6" x14ac:dyDescent="0.25">
      <c r="A3016">
        <v>3014</v>
      </c>
      <c r="B3016" t="s">
        <v>5974</v>
      </c>
      <c r="C3016" t="s">
        <v>5975</v>
      </c>
      <c r="D3016" t="s">
        <v>7</v>
      </c>
      <c r="E3016">
        <v>93.224000000000004</v>
      </c>
      <c r="F3016" s="1">
        <v>18316</v>
      </c>
    </row>
    <row r="3017" spans="1:6" x14ac:dyDescent="0.25">
      <c r="A3017">
        <v>3015</v>
      </c>
      <c r="B3017" t="s">
        <v>5976</v>
      </c>
      <c r="C3017" t="s">
        <v>5977</v>
      </c>
      <c r="D3017" t="s">
        <v>7</v>
      </c>
      <c r="E3017">
        <v>52.759</v>
      </c>
      <c r="F3017" s="1">
        <v>37071</v>
      </c>
    </row>
    <row r="3018" spans="1:6" x14ac:dyDescent="0.25">
      <c r="A3018">
        <v>3016</v>
      </c>
      <c r="B3018" t="s">
        <v>5978</v>
      </c>
      <c r="C3018" t="s">
        <v>5979</v>
      </c>
      <c r="D3018" t="s">
        <v>401</v>
      </c>
      <c r="E3018">
        <v>28.52</v>
      </c>
      <c r="F3018" s="1">
        <v>31640</v>
      </c>
    </row>
    <row r="3019" spans="1:6" x14ac:dyDescent="0.25">
      <c r="A3019">
        <v>3017</v>
      </c>
      <c r="B3019" t="s">
        <v>5980</v>
      </c>
      <c r="C3019" t="s">
        <v>5981</v>
      </c>
      <c r="D3019" t="s">
        <v>7</v>
      </c>
      <c r="E3019">
        <v>30.635999999999999</v>
      </c>
      <c r="F3019" s="1">
        <v>33886</v>
      </c>
    </row>
    <row r="3020" spans="1:6" x14ac:dyDescent="0.25">
      <c r="A3020">
        <v>3018</v>
      </c>
      <c r="B3020" t="s">
        <v>5982</v>
      </c>
      <c r="C3020" t="s">
        <v>5983</v>
      </c>
      <c r="D3020" t="s">
        <v>7</v>
      </c>
      <c r="E3020">
        <v>49.716000000000001</v>
      </c>
      <c r="F3020" s="1">
        <v>42537</v>
      </c>
    </row>
    <row r="3021" spans="1:6" x14ac:dyDescent="0.25">
      <c r="A3021">
        <v>3019</v>
      </c>
      <c r="B3021" t="s">
        <v>5984</v>
      </c>
      <c r="C3021" t="s">
        <v>5985</v>
      </c>
      <c r="D3021" t="s">
        <v>7</v>
      </c>
      <c r="E3021">
        <v>30.419</v>
      </c>
      <c r="F3021" s="1">
        <v>20081</v>
      </c>
    </row>
    <row r="3022" spans="1:6" x14ac:dyDescent="0.25">
      <c r="A3022">
        <v>3020</v>
      </c>
      <c r="B3022" t="s">
        <v>5986</v>
      </c>
      <c r="C3022" t="s">
        <v>5987</v>
      </c>
      <c r="D3022" t="s">
        <v>7</v>
      </c>
      <c r="E3022">
        <v>79.125</v>
      </c>
      <c r="F3022" s="1">
        <v>45268</v>
      </c>
    </row>
    <row r="3023" spans="1:6" x14ac:dyDescent="0.25">
      <c r="A3023">
        <v>3021</v>
      </c>
      <c r="B3023" t="s">
        <v>5988</v>
      </c>
      <c r="C3023" t="s">
        <v>5989</v>
      </c>
      <c r="D3023" t="s">
        <v>7</v>
      </c>
      <c r="E3023">
        <v>25.312999999999999</v>
      </c>
      <c r="F3023" s="1">
        <v>42388</v>
      </c>
    </row>
    <row r="3024" spans="1:6" x14ac:dyDescent="0.25">
      <c r="A3024">
        <v>3022</v>
      </c>
      <c r="B3024" t="s">
        <v>5990</v>
      </c>
      <c r="C3024" t="s">
        <v>5991</v>
      </c>
      <c r="D3024" t="s">
        <v>7</v>
      </c>
      <c r="E3024">
        <v>16.734999999999999</v>
      </c>
      <c r="F3024" s="1">
        <v>41376</v>
      </c>
    </row>
    <row r="3025" spans="1:6" x14ac:dyDescent="0.25">
      <c r="A3025">
        <v>3023</v>
      </c>
      <c r="B3025" t="s">
        <v>5992</v>
      </c>
      <c r="C3025" t="s">
        <v>5993</v>
      </c>
      <c r="D3025" t="s">
        <v>7</v>
      </c>
      <c r="E3025">
        <v>190.96700000000001</v>
      </c>
      <c r="F3025" s="1">
        <v>43609</v>
      </c>
    </row>
    <row r="3026" spans="1:6" x14ac:dyDescent="0.25">
      <c r="A3026">
        <v>3024</v>
      </c>
      <c r="B3026" t="s">
        <v>5994</v>
      </c>
      <c r="C3026" t="s">
        <v>5995</v>
      </c>
      <c r="D3026" t="s">
        <v>7</v>
      </c>
      <c r="E3026">
        <v>29.803999999999998</v>
      </c>
      <c r="F3026" s="1">
        <v>31133</v>
      </c>
    </row>
    <row r="3027" spans="1:6" x14ac:dyDescent="0.25">
      <c r="A3027">
        <v>3025</v>
      </c>
      <c r="B3027" t="s">
        <v>5996</v>
      </c>
      <c r="C3027" t="s">
        <v>5997</v>
      </c>
      <c r="D3027" t="s">
        <v>7</v>
      </c>
      <c r="E3027">
        <v>30.111000000000001</v>
      </c>
      <c r="F3027" s="1">
        <v>43854</v>
      </c>
    </row>
    <row r="3028" spans="1:6" x14ac:dyDescent="0.25">
      <c r="A3028">
        <v>3026</v>
      </c>
      <c r="B3028" t="s">
        <v>5998</v>
      </c>
      <c r="C3028" t="s">
        <v>5999</v>
      </c>
      <c r="D3028" t="s">
        <v>7</v>
      </c>
      <c r="E3028">
        <v>21.073</v>
      </c>
      <c r="F3028" s="1">
        <v>42788</v>
      </c>
    </row>
    <row r="3029" spans="1:6" x14ac:dyDescent="0.25">
      <c r="A3029">
        <v>3027</v>
      </c>
      <c r="B3029" t="s">
        <v>6000</v>
      </c>
      <c r="C3029" t="s">
        <v>6001</v>
      </c>
      <c r="D3029" t="s">
        <v>7</v>
      </c>
      <c r="E3029">
        <v>26.806999999999999</v>
      </c>
      <c r="F3029" s="1">
        <v>26213</v>
      </c>
    </row>
    <row r="3030" spans="1:6" x14ac:dyDescent="0.25">
      <c r="A3030">
        <v>3028</v>
      </c>
      <c r="B3030" t="s">
        <v>6002</v>
      </c>
      <c r="C3030" t="s">
        <v>6003</v>
      </c>
      <c r="D3030" t="s">
        <v>7</v>
      </c>
      <c r="E3030">
        <v>20.082999999999998</v>
      </c>
      <c r="F3030" s="1">
        <v>31231</v>
      </c>
    </row>
    <row r="3031" spans="1:6" x14ac:dyDescent="0.25">
      <c r="A3031">
        <v>3029</v>
      </c>
      <c r="B3031" t="s">
        <v>6004</v>
      </c>
      <c r="C3031" t="s">
        <v>6005</v>
      </c>
      <c r="D3031" t="s">
        <v>7</v>
      </c>
      <c r="E3031">
        <v>19.818999999999999</v>
      </c>
      <c r="F3031" s="1">
        <v>37824</v>
      </c>
    </row>
    <row r="3032" spans="1:6" x14ac:dyDescent="0.25">
      <c r="A3032">
        <v>3030</v>
      </c>
      <c r="B3032" t="s">
        <v>6006</v>
      </c>
      <c r="C3032" t="s">
        <v>6007</v>
      </c>
      <c r="D3032" t="s">
        <v>157</v>
      </c>
      <c r="E3032">
        <v>52.344999999999999</v>
      </c>
      <c r="F3032" s="1">
        <v>32437</v>
      </c>
    </row>
    <row r="3033" spans="1:6" x14ac:dyDescent="0.25">
      <c r="A3033">
        <v>3031</v>
      </c>
      <c r="B3033" t="s">
        <v>6008</v>
      </c>
      <c r="C3033" t="s">
        <v>6009</v>
      </c>
      <c r="D3033" t="s">
        <v>7</v>
      </c>
      <c r="E3033">
        <v>34.356000000000002</v>
      </c>
      <c r="F3033" s="1">
        <v>43459</v>
      </c>
    </row>
    <row r="3034" spans="1:6" x14ac:dyDescent="0.25">
      <c r="A3034">
        <v>3032</v>
      </c>
      <c r="B3034" t="s">
        <v>6010</v>
      </c>
      <c r="C3034" t="s">
        <v>6011</v>
      </c>
      <c r="D3034" t="s">
        <v>7</v>
      </c>
      <c r="E3034">
        <v>27.16</v>
      </c>
      <c r="F3034" s="1">
        <v>40641</v>
      </c>
    </row>
    <row r="3035" spans="1:6" x14ac:dyDescent="0.25">
      <c r="A3035">
        <v>3033</v>
      </c>
      <c r="B3035" t="s">
        <v>6012</v>
      </c>
      <c r="C3035" t="s">
        <v>6013</v>
      </c>
      <c r="D3035" t="s">
        <v>7</v>
      </c>
      <c r="E3035">
        <v>18.753</v>
      </c>
      <c r="F3035" s="1">
        <v>38631</v>
      </c>
    </row>
    <row r="3036" spans="1:6" x14ac:dyDescent="0.25">
      <c r="A3036">
        <v>3034</v>
      </c>
      <c r="B3036" t="s">
        <v>6014</v>
      </c>
      <c r="C3036" t="s">
        <v>6015</v>
      </c>
      <c r="D3036" t="s">
        <v>7</v>
      </c>
      <c r="E3036">
        <v>38.241999999999997</v>
      </c>
      <c r="F3036" s="1">
        <v>36119</v>
      </c>
    </row>
    <row r="3037" spans="1:6" x14ac:dyDescent="0.25">
      <c r="A3037">
        <v>3035</v>
      </c>
      <c r="B3037" t="s">
        <v>6016</v>
      </c>
      <c r="C3037" t="s">
        <v>6017</v>
      </c>
      <c r="D3037" t="s">
        <v>7</v>
      </c>
      <c r="E3037">
        <v>17.087</v>
      </c>
      <c r="F3037" s="1">
        <v>18897</v>
      </c>
    </row>
    <row r="3038" spans="1:6" x14ac:dyDescent="0.25">
      <c r="A3038">
        <v>3036</v>
      </c>
      <c r="B3038" t="s">
        <v>6018</v>
      </c>
      <c r="C3038" t="s">
        <v>6019</v>
      </c>
      <c r="D3038" t="s">
        <v>7</v>
      </c>
      <c r="E3038">
        <v>27.812000000000001</v>
      </c>
      <c r="F3038" s="1">
        <v>44826</v>
      </c>
    </row>
    <row r="3039" spans="1:6" x14ac:dyDescent="0.25">
      <c r="A3039">
        <v>3037</v>
      </c>
      <c r="B3039" t="s">
        <v>6020</v>
      </c>
      <c r="C3039" t="s">
        <v>6021</v>
      </c>
      <c r="D3039" t="s">
        <v>7</v>
      </c>
      <c r="E3039">
        <v>107.64100000000001</v>
      </c>
      <c r="F3039" s="1">
        <v>43306</v>
      </c>
    </row>
    <row r="3040" spans="1:6" x14ac:dyDescent="0.25">
      <c r="A3040">
        <v>3038</v>
      </c>
      <c r="B3040" t="s">
        <v>6022</v>
      </c>
      <c r="C3040" t="s">
        <v>6023</v>
      </c>
      <c r="D3040" t="s">
        <v>7</v>
      </c>
      <c r="E3040">
        <v>71.534000000000006</v>
      </c>
      <c r="F3040" s="1">
        <v>41444</v>
      </c>
    </row>
    <row r="3041" spans="1:6" x14ac:dyDescent="0.25">
      <c r="A3041">
        <v>3039</v>
      </c>
      <c r="B3041" t="s">
        <v>6024</v>
      </c>
      <c r="C3041" t="s">
        <v>6025</v>
      </c>
      <c r="D3041" t="s">
        <v>7</v>
      </c>
      <c r="E3041">
        <v>102.101</v>
      </c>
      <c r="F3041" s="1">
        <v>37596</v>
      </c>
    </row>
    <row r="3042" spans="1:6" x14ac:dyDescent="0.25">
      <c r="A3042">
        <v>3040</v>
      </c>
      <c r="B3042" t="s">
        <v>6024</v>
      </c>
      <c r="C3042" t="s">
        <v>6025</v>
      </c>
      <c r="D3042" t="s">
        <v>7</v>
      </c>
      <c r="E3042">
        <v>102.101</v>
      </c>
      <c r="F3042" s="1">
        <v>37596</v>
      </c>
    </row>
    <row r="3043" spans="1:6" x14ac:dyDescent="0.25">
      <c r="A3043">
        <v>3041</v>
      </c>
      <c r="B3043" t="s">
        <v>6026</v>
      </c>
      <c r="C3043" t="s">
        <v>6027</v>
      </c>
      <c r="D3043" t="s">
        <v>7</v>
      </c>
      <c r="E3043">
        <v>19.271999999999998</v>
      </c>
      <c r="F3043" s="1">
        <v>36511</v>
      </c>
    </row>
    <row r="3044" spans="1:6" x14ac:dyDescent="0.25">
      <c r="A3044">
        <v>3042</v>
      </c>
      <c r="B3044" t="s">
        <v>6028</v>
      </c>
      <c r="C3044" t="s">
        <v>6029</v>
      </c>
      <c r="D3044" t="s">
        <v>7</v>
      </c>
      <c r="E3044">
        <v>35.316000000000003</v>
      </c>
      <c r="F3044" s="1">
        <v>44131</v>
      </c>
    </row>
    <row r="3045" spans="1:6" x14ac:dyDescent="0.25">
      <c r="A3045">
        <v>3043</v>
      </c>
      <c r="B3045" t="s">
        <v>6030</v>
      </c>
      <c r="C3045" t="s">
        <v>6031</v>
      </c>
      <c r="D3045" t="s">
        <v>7</v>
      </c>
      <c r="E3045">
        <v>27.728999999999999</v>
      </c>
      <c r="F3045" s="1">
        <v>43367</v>
      </c>
    </row>
    <row r="3046" spans="1:6" x14ac:dyDescent="0.25">
      <c r="A3046">
        <v>3044</v>
      </c>
      <c r="B3046" t="s">
        <v>6032</v>
      </c>
      <c r="C3046" t="s">
        <v>6033</v>
      </c>
      <c r="D3046" t="s">
        <v>21</v>
      </c>
      <c r="E3046">
        <v>34.518999999999998</v>
      </c>
      <c r="F3046" s="1">
        <v>38934</v>
      </c>
    </row>
    <row r="3047" spans="1:6" x14ac:dyDescent="0.25">
      <c r="A3047">
        <v>3045</v>
      </c>
      <c r="B3047" t="s">
        <v>6034</v>
      </c>
      <c r="C3047" t="s">
        <v>6035</v>
      </c>
      <c r="D3047" t="s">
        <v>21</v>
      </c>
      <c r="E3047">
        <v>20.093</v>
      </c>
      <c r="F3047" s="1">
        <v>38885</v>
      </c>
    </row>
    <row r="3048" spans="1:6" x14ac:dyDescent="0.25">
      <c r="A3048">
        <v>3046</v>
      </c>
      <c r="B3048" t="s">
        <v>6036</v>
      </c>
      <c r="C3048" t="s">
        <v>6037</v>
      </c>
      <c r="D3048" t="s">
        <v>7</v>
      </c>
      <c r="E3048">
        <v>14.205</v>
      </c>
      <c r="F3048" s="1">
        <v>32835</v>
      </c>
    </row>
    <row r="3049" spans="1:6" x14ac:dyDescent="0.25">
      <c r="A3049">
        <v>3047</v>
      </c>
      <c r="B3049" t="s">
        <v>6038</v>
      </c>
      <c r="C3049" t="s">
        <v>6039</v>
      </c>
      <c r="D3049" t="s">
        <v>7</v>
      </c>
      <c r="E3049">
        <v>21.548999999999999</v>
      </c>
      <c r="F3049" s="1">
        <v>40085</v>
      </c>
    </row>
    <row r="3050" spans="1:6" x14ac:dyDescent="0.25">
      <c r="A3050">
        <v>3048</v>
      </c>
      <c r="B3050" t="s">
        <v>6040</v>
      </c>
      <c r="C3050" t="s">
        <v>6041</v>
      </c>
      <c r="D3050" t="s">
        <v>7</v>
      </c>
      <c r="E3050">
        <v>1.1579999999999999</v>
      </c>
      <c r="F3050" s="1">
        <v>31638</v>
      </c>
    </row>
    <row r="3051" spans="1:6" x14ac:dyDescent="0.25">
      <c r="A3051">
        <v>3049</v>
      </c>
      <c r="B3051" t="s">
        <v>6042</v>
      </c>
      <c r="C3051" t="s">
        <v>6043</v>
      </c>
      <c r="D3051" t="s">
        <v>7</v>
      </c>
      <c r="E3051">
        <v>24.236999999999998</v>
      </c>
      <c r="F3051" s="1">
        <v>44195</v>
      </c>
    </row>
    <row r="3052" spans="1:6" x14ac:dyDescent="0.25">
      <c r="A3052">
        <v>3050</v>
      </c>
      <c r="B3052" t="s">
        <v>6044</v>
      </c>
      <c r="C3052" t="s">
        <v>6045</v>
      </c>
      <c r="D3052" t="s">
        <v>7</v>
      </c>
      <c r="E3052">
        <v>37.692</v>
      </c>
      <c r="F3052" s="1">
        <v>43028</v>
      </c>
    </row>
    <row r="3053" spans="1:6" x14ac:dyDescent="0.25">
      <c r="A3053">
        <v>3051</v>
      </c>
      <c r="B3053" t="s">
        <v>6046</v>
      </c>
      <c r="C3053" t="s">
        <v>6047</v>
      </c>
      <c r="D3053" t="s">
        <v>7</v>
      </c>
      <c r="E3053">
        <v>19.099</v>
      </c>
      <c r="F3053" s="1">
        <v>24714</v>
      </c>
    </row>
    <row r="3054" spans="1:6" x14ac:dyDescent="0.25">
      <c r="A3054">
        <v>3052</v>
      </c>
      <c r="B3054" t="s">
        <v>6048</v>
      </c>
      <c r="C3054" t="s">
        <v>6049</v>
      </c>
      <c r="D3054" t="s">
        <v>7</v>
      </c>
      <c r="E3054">
        <v>16.666</v>
      </c>
      <c r="F3054" s="1">
        <v>27009</v>
      </c>
    </row>
    <row r="3055" spans="1:6" x14ac:dyDescent="0.25">
      <c r="A3055">
        <v>3053</v>
      </c>
      <c r="B3055" t="s">
        <v>6050</v>
      </c>
      <c r="C3055" t="s">
        <v>6051</v>
      </c>
      <c r="D3055" t="s">
        <v>7</v>
      </c>
      <c r="E3055">
        <v>14.553000000000001</v>
      </c>
      <c r="F3055" s="1">
        <v>38397</v>
      </c>
    </row>
    <row r="3056" spans="1:6" x14ac:dyDescent="0.25">
      <c r="A3056">
        <v>3054</v>
      </c>
      <c r="B3056" t="s">
        <v>6052</v>
      </c>
      <c r="C3056" t="s">
        <v>6053</v>
      </c>
      <c r="D3056" t="s">
        <v>7</v>
      </c>
      <c r="E3056">
        <v>24.603999999999999</v>
      </c>
      <c r="F3056" s="1">
        <v>44915</v>
      </c>
    </row>
    <row r="3057" spans="1:6" x14ac:dyDescent="0.25">
      <c r="A3057">
        <v>3055</v>
      </c>
      <c r="B3057" t="s">
        <v>6054</v>
      </c>
      <c r="C3057" t="s">
        <v>6055</v>
      </c>
      <c r="D3057" t="s">
        <v>7</v>
      </c>
      <c r="E3057">
        <v>22.018000000000001</v>
      </c>
      <c r="F3057" s="1">
        <v>43847</v>
      </c>
    </row>
    <row r="3058" spans="1:6" x14ac:dyDescent="0.25">
      <c r="A3058">
        <v>3056</v>
      </c>
      <c r="B3058" t="s">
        <v>6056</v>
      </c>
      <c r="C3058" t="s">
        <v>6057</v>
      </c>
      <c r="D3058" t="s">
        <v>21</v>
      </c>
      <c r="E3058">
        <v>18.972999999999999</v>
      </c>
      <c r="F3058" s="1">
        <v>39381</v>
      </c>
    </row>
    <row r="3059" spans="1:6" x14ac:dyDescent="0.25">
      <c r="A3059">
        <v>3057</v>
      </c>
      <c r="B3059" t="s">
        <v>6058</v>
      </c>
      <c r="C3059" t="s">
        <v>6059</v>
      </c>
      <c r="D3059" t="s">
        <v>7</v>
      </c>
      <c r="E3059">
        <v>14.285</v>
      </c>
      <c r="F3059" s="1">
        <v>37568</v>
      </c>
    </row>
    <row r="3060" spans="1:6" x14ac:dyDescent="0.25">
      <c r="A3060">
        <v>3058</v>
      </c>
      <c r="B3060" t="s">
        <v>6060</v>
      </c>
      <c r="C3060" t="s">
        <v>6061</v>
      </c>
      <c r="D3060" t="s">
        <v>7</v>
      </c>
      <c r="E3060">
        <v>292.44799999999998</v>
      </c>
      <c r="F3060" s="1">
        <v>43425</v>
      </c>
    </row>
    <row r="3061" spans="1:6" x14ac:dyDescent="0.25">
      <c r="A3061">
        <v>3059</v>
      </c>
      <c r="B3061" t="s">
        <v>6062</v>
      </c>
      <c r="C3061" t="s">
        <v>6063</v>
      </c>
      <c r="D3061" t="s">
        <v>7</v>
      </c>
      <c r="E3061">
        <v>26.869</v>
      </c>
      <c r="F3061" s="1">
        <v>42548</v>
      </c>
    </row>
    <row r="3062" spans="1:6" x14ac:dyDescent="0.25">
      <c r="A3062">
        <v>3060</v>
      </c>
      <c r="B3062" t="s">
        <v>6064</v>
      </c>
      <c r="C3062" t="s">
        <v>6065</v>
      </c>
      <c r="D3062" t="s">
        <v>7</v>
      </c>
      <c r="E3062">
        <v>10.045999999999999</v>
      </c>
      <c r="F3062" s="1">
        <v>14999</v>
      </c>
    </row>
    <row r="3063" spans="1:6" x14ac:dyDescent="0.25">
      <c r="A3063">
        <v>3061</v>
      </c>
      <c r="B3063" t="s">
        <v>6066</v>
      </c>
      <c r="C3063" t="s">
        <v>6067</v>
      </c>
      <c r="D3063" t="s">
        <v>7</v>
      </c>
      <c r="E3063">
        <v>13.401999999999999</v>
      </c>
      <c r="F3063" s="1">
        <v>39867</v>
      </c>
    </row>
    <row r="3064" spans="1:6" x14ac:dyDescent="0.25">
      <c r="A3064">
        <v>3062</v>
      </c>
      <c r="B3064" t="s">
        <v>6068</v>
      </c>
      <c r="C3064" t="s">
        <v>6069</v>
      </c>
      <c r="D3064" t="s">
        <v>7</v>
      </c>
      <c r="E3064">
        <v>41.845999999999997</v>
      </c>
      <c r="F3064" s="1">
        <v>35608</v>
      </c>
    </row>
    <row r="3065" spans="1:6" x14ac:dyDescent="0.25">
      <c r="A3065">
        <v>3063</v>
      </c>
      <c r="B3065" t="s">
        <v>6070</v>
      </c>
      <c r="C3065" t="s">
        <v>6071</v>
      </c>
      <c r="D3065" t="s">
        <v>39</v>
      </c>
      <c r="E3065">
        <v>6.76</v>
      </c>
      <c r="F3065" s="1">
        <v>43447</v>
      </c>
    </row>
    <row r="3066" spans="1:6" x14ac:dyDescent="0.25">
      <c r="A3066">
        <v>3064</v>
      </c>
      <c r="B3066" t="s">
        <v>6072</v>
      </c>
      <c r="C3066" t="s">
        <v>6073</v>
      </c>
      <c r="D3066" t="s">
        <v>7</v>
      </c>
      <c r="E3066">
        <v>17.869</v>
      </c>
      <c r="F3066" s="1">
        <v>40880</v>
      </c>
    </row>
    <row r="3067" spans="1:6" x14ac:dyDescent="0.25">
      <c r="A3067">
        <v>3065</v>
      </c>
      <c r="B3067" t="s">
        <v>6074</v>
      </c>
      <c r="C3067" t="s">
        <v>6075</v>
      </c>
      <c r="D3067" t="s">
        <v>7</v>
      </c>
      <c r="E3067">
        <v>13.86</v>
      </c>
      <c r="F3067" s="1">
        <v>40477</v>
      </c>
    </row>
    <row r="3068" spans="1:6" x14ac:dyDescent="0.25">
      <c r="A3068">
        <v>3066</v>
      </c>
      <c r="B3068" t="s">
        <v>6076</v>
      </c>
      <c r="C3068" t="s">
        <v>6077</v>
      </c>
      <c r="D3068" t="s">
        <v>7</v>
      </c>
      <c r="E3068">
        <v>35.277000000000001</v>
      </c>
      <c r="F3068" s="1">
        <v>30610</v>
      </c>
    </row>
    <row r="3069" spans="1:6" x14ac:dyDescent="0.25">
      <c r="A3069">
        <v>3067</v>
      </c>
      <c r="B3069" t="s">
        <v>6078</v>
      </c>
      <c r="C3069" t="s">
        <v>6079</v>
      </c>
      <c r="D3069" t="s">
        <v>7</v>
      </c>
      <c r="E3069">
        <v>17.364999999999998</v>
      </c>
      <c r="F3069" s="1">
        <v>37540</v>
      </c>
    </row>
    <row r="3070" spans="1:6" x14ac:dyDescent="0.25">
      <c r="A3070">
        <v>3068</v>
      </c>
      <c r="B3070" t="s">
        <v>6080</v>
      </c>
      <c r="C3070" t="s">
        <v>6081</v>
      </c>
      <c r="D3070" t="s">
        <v>7</v>
      </c>
      <c r="E3070">
        <v>22.222999999999999</v>
      </c>
      <c r="F3070" s="1">
        <v>32430</v>
      </c>
    </row>
    <row r="3071" spans="1:6" x14ac:dyDescent="0.25">
      <c r="A3071">
        <v>3069</v>
      </c>
      <c r="B3071" t="s">
        <v>6082</v>
      </c>
      <c r="C3071" t="s">
        <v>6083</v>
      </c>
      <c r="D3071" t="s">
        <v>7</v>
      </c>
      <c r="E3071">
        <v>16.818999999999999</v>
      </c>
      <c r="F3071" s="1">
        <v>38673</v>
      </c>
    </row>
    <row r="3072" spans="1:6" x14ac:dyDescent="0.25">
      <c r="A3072">
        <v>3070</v>
      </c>
      <c r="B3072" t="s">
        <v>6084</v>
      </c>
      <c r="C3072" t="s">
        <v>6085</v>
      </c>
      <c r="D3072" t="s">
        <v>7</v>
      </c>
      <c r="E3072">
        <v>99.462999999999994</v>
      </c>
      <c r="F3072" s="1">
        <v>36266</v>
      </c>
    </row>
    <row r="3073" spans="1:6" x14ac:dyDescent="0.25">
      <c r="A3073">
        <v>3071</v>
      </c>
      <c r="B3073" t="s">
        <v>6086</v>
      </c>
      <c r="C3073" t="s">
        <v>6087</v>
      </c>
      <c r="D3073" t="s">
        <v>7</v>
      </c>
      <c r="E3073">
        <v>49.707999999999998</v>
      </c>
      <c r="F3073" s="1">
        <v>26887</v>
      </c>
    </row>
    <row r="3074" spans="1:6" x14ac:dyDescent="0.25">
      <c r="A3074">
        <v>3072</v>
      </c>
      <c r="B3074" t="s">
        <v>6088</v>
      </c>
      <c r="C3074" t="s">
        <v>6089</v>
      </c>
      <c r="D3074" t="s">
        <v>7</v>
      </c>
      <c r="E3074">
        <v>17.689</v>
      </c>
      <c r="F3074" s="1">
        <v>16924</v>
      </c>
    </row>
    <row r="3075" spans="1:6" x14ac:dyDescent="0.25">
      <c r="A3075">
        <v>3073</v>
      </c>
      <c r="B3075" t="s">
        <v>6090</v>
      </c>
      <c r="C3075" t="s">
        <v>6091</v>
      </c>
      <c r="D3075" t="s">
        <v>7</v>
      </c>
      <c r="E3075">
        <v>89.194000000000003</v>
      </c>
      <c r="F3075" s="1">
        <v>31261</v>
      </c>
    </row>
    <row r="3076" spans="1:6" x14ac:dyDescent="0.25">
      <c r="A3076">
        <v>3074</v>
      </c>
      <c r="B3076" t="s">
        <v>6092</v>
      </c>
      <c r="C3076" t="s">
        <v>6093</v>
      </c>
      <c r="D3076" t="s">
        <v>7</v>
      </c>
      <c r="E3076">
        <v>26.599</v>
      </c>
      <c r="F3076" s="1">
        <v>35132</v>
      </c>
    </row>
    <row r="3077" spans="1:6" x14ac:dyDescent="0.25">
      <c r="A3077">
        <v>3075</v>
      </c>
      <c r="B3077" t="s">
        <v>6094</v>
      </c>
      <c r="C3077" t="s">
        <v>6095</v>
      </c>
      <c r="D3077" t="s">
        <v>7</v>
      </c>
      <c r="E3077">
        <v>41.393999999999998</v>
      </c>
      <c r="F3077" s="1">
        <v>45218</v>
      </c>
    </row>
    <row r="3078" spans="1:6" x14ac:dyDescent="0.25">
      <c r="A3078">
        <v>3076</v>
      </c>
      <c r="B3078" t="s">
        <v>6096</v>
      </c>
      <c r="C3078" t="s">
        <v>6097</v>
      </c>
      <c r="D3078" t="s">
        <v>7</v>
      </c>
      <c r="E3078">
        <v>19.117999999999999</v>
      </c>
      <c r="F3078" s="1">
        <v>16404</v>
      </c>
    </row>
    <row r="3079" spans="1:6" x14ac:dyDescent="0.25">
      <c r="A3079">
        <v>3077</v>
      </c>
      <c r="B3079" t="s">
        <v>6098</v>
      </c>
      <c r="C3079" t="s">
        <v>6099</v>
      </c>
      <c r="D3079" t="s">
        <v>7</v>
      </c>
      <c r="E3079">
        <v>75.837000000000003</v>
      </c>
      <c r="F3079" s="1">
        <v>35083</v>
      </c>
    </row>
    <row r="3080" spans="1:6" x14ac:dyDescent="0.25">
      <c r="A3080">
        <v>3078</v>
      </c>
      <c r="B3080" t="s">
        <v>6100</v>
      </c>
      <c r="C3080" t="s">
        <v>6101</v>
      </c>
      <c r="D3080" t="s">
        <v>7</v>
      </c>
      <c r="E3080">
        <v>392.31700000000001</v>
      </c>
      <c r="F3080" s="1">
        <v>45359</v>
      </c>
    </row>
    <row r="3081" spans="1:6" x14ac:dyDescent="0.25">
      <c r="A3081">
        <v>3079</v>
      </c>
      <c r="B3081" t="s">
        <v>6102</v>
      </c>
      <c r="C3081" t="s">
        <v>6103</v>
      </c>
      <c r="D3081" t="s">
        <v>39</v>
      </c>
      <c r="E3081">
        <v>10.154</v>
      </c>
      <c r="F3081" s="1">
        <v>36084</v>
      </c>
    </row>
    <row r="3082" spans="1:6" x14ac:dyDescent="0.25">
      <c r="A3082">
        <v>3080</v>
      </c>
      <c r="B3082" t="s">
        <v>6104</v>
      </c>
      <c r="C3082" t="s">
        <v>6105</v>
      </c>
      <c r="D3082" t="s">
        <v>7</v>
      </c>
      <c r="E3082">
        <v>17.289000000000001</v>
      </c>
      <c r="F3082" s="1">
        <v>33865</v>
      </c>
    </row>
    <row r="3083" spans="1:6" x14ac:dyDescent="0.25">
      <c r="A3083">
        <v>3081</v>
      </c>
      <c r="B3083" t="s">
        <v>6106</v>
      </c>
      <c r="C3083" t="s">
        <v>6107</v>
      </c>
      <c r="D3083" t="s">
        <v>7</v>
      </c>
      <c r="E3083">
        <v>62.735999999999997</v>
      </c>
      <c r="F3083" s="1">
        <v>32199</v>
      </c>
    </row>
    <row r="3084" spans="1:6" x14ac:dyDescent="0.25">
      <c r="A3084">
        <v>3082</v>
      </c>
      <c r="B3084" t="s">
        <v>6108</v>
      </c>
      <c r="C3084" t="s">
        <v>6109</v>
      </c>
      <c r="D3084" t="s">
        <v>7</v>
      </c>
      <c r="E3084">
        <v>58.616</v>
      </c>
      <c r="F3084" s="1">
        <v>32283</v>
      </c>
    </row>
    <row r="3085" spans="1:6" x14ac:dyDescent="0.25">
      <c r="A3085">
        <v>3083</v>
      </c>
      <c r="B3085" t="s">
        <v>6110</v>
      </c>
      <c r="C3085" t="s">
        <v>6111</v>
      </c>
      <c r="D3085" t="s">
        <v>7</v>
      </c>
      <c r="E3085">
        <v>22.527000000000001</v>
      </c>
      <c r="F3085" s="1">
        <v>33102</v>
      </c>
    </row>
    <row r="3086" spans="1:6" x14ac:dyDescent="0.25">
      <c r="A3086">
        <v>3084</v>
      </c>
      <c r="B3086" t="s">
        <v>6112</v>
      </c>
      <c r="C3086" t="s">
        <v>6113</v>
      </c>
      <c r="D3086" t="s">
        <v>7</v>
      </c>
      <c r="E3086">
        <v>18.300999999999998</v>
      </c>
      <c r="F3086" s="1">
        <v>33928</v>
      </c>
    </row>
    <row r="3087" spans="1:6" x14ac:dyDescent="0.25">
      <c r="A3087">
        <v>3085</v>
      </c>
      <c r="B3087" t="s">
        <v>6114</v>
      </c>
      <c r="C3087" t="s">
        <v>6115</v>
      </c>
      <c r="D3087" t="s">
        <v>7</v>
      </c>
      <c r="E3087">
        <v>22.51</v>
      </c>
      <c r="F3087" s="1">
        <v>33599</v>
      </c>
    </row>
    <row r="3088" spans="1:6" x14ac:dyDescent="0.25">
      <c r="A3088">
        <v>3086</v>
      </c>
      <c r="B3088" t="s">
        <v>6116</v>
      </c>
      <c r="C3088" t="s">
        <v>6117</v>
      </c>
      <c r="D3088" t="s">
        <v>7</v>
      </c>
      <c r="E3088">
        <v>28.11</v>
      </c>
      <c r="F3088" s="1">
        <v>44869</v>
      </c>
    </row>
    <row r="3089" spans="1:6" x14ac:dyDescent="0.25">
      <c r="A3089">
        <v>3087</v>
      </c>
      <c r="B3089" t="s">
        <v>6118</v>
      </c>
      <c r="C3089" t="s">
        <v>6119</v>
      </c>
      <c r="D3089" t="s">
        <v>157</v>
      </c>
      <c r="E3089">
        <v>7.774</v>
      </c>
      <c r="F3089" s="1">
        <v>43474</v>
      </c>
    </row>
    <row r="3090" spans="1:6" x14ac:dyDescent="0.25">
      <c r="A3090">
        <v>3088</v>
      </c>
      <c r="B3090" t="s">
        <v>6120</v>
      </c>
      <c r="C3090" t="s">
        <v>6121</v>
      </c>
      <c r="D3090" t="s">
        <v>7</v>
      </c>
      <c r="E3090">
        <v>19.559000000000001</v>
      </c>
      <c r="F3090" s="1">
        <v>41207</v>
      </c>
    </row>
    <row r="3091" spans="1:6" x14ac:dyDescent="0.25">
      <c r="A3091">
        <v>3089</v>
      </c>
      <c r="B3091" t="s">
        <v>6122</v>
      </c>
      <c r="C3091" t="s">
        <v>6123</v>
      </c>
      <c r="D3091" t="s">
        <v>7</v>
      </c>
      <c r="E3091">
        <v>26.774000000000001</v>
      </c>
      <c r="F3091" s="1">
        <v>26891</v>
      </c>
    </row>
    <row r="3092" spans="1:6" x14ac:dyDescent="0.25">
      <c r="A3092">
        <v>3090</v>
      </c>
      <c r="B3092" t="s">
        <v>6124</v>
      </c>
      <c r="C3092" t="s">
        <v>6125</v>
      </c>
      <c r="D3092" t="s">
        <v>7</v>
      </c>
      <c r="E3092">
        <v>27.106000000000002</v>
      </c>
      <c r="F3092" s="1">
        <v>43719</v>
      </c>
    </row>
    <row r="3093" spans="1:6" x14ac:dyDescent="0.25">
      <c r="A3093">
        <v>3091</v>
      </c>
      <c r="B3093" t="s">
        <v>6126</v>
      </c>
      <c r="C3093" t="s">
        <v>6127</v>
      </c>
      <c r="D3093" t="s">
        <v>7</v>
      </c>
      <c r="E3093">
        <v>15.401</v>
      </c>
      <c r="F3093" s="1">
        <v>38835</v>
      </c>
    </row>
    <row r="3094" spans="1:6" x14ac:dyDescent="0.25">
      <c r="A3094">
        <v>3092</v>
      </c>
      <c r="B3094" t="s">
        <v>6128</v>
      </c>
      <c r="C3094" t="s">
        <v>6129</v>
      </c>
      <c r="D3094" t="s">
        <v>7</v>
      </c>
      <c r="E3094">
        <v>6.8209999999999997</v>
      </c>
      <c r="F3094" s="1">
        <v>35774</v>
      </c>
    </row>
    <row r="3095" spans="1:6" x14ac:dyDescent="0.25">
      <c r="A3095">
        <v>3093</v>
      </c>
      <c r="B3095" t="s">
        <v>6130</v>
      </c>
      <c r="C3095" t="s">
        <v>6131</v>
      </c>
      <c r="D3095" t="s">
        <v>7</v>
      </c>
      <c r="E3095">
        <v>24.492999999999999</v>
      </c>
      <c r="F3095" s="1">
        <v>41655</v>
      </c>
    </row>
    <row r="3096" spans="1:6" x14ac:dyDescent="0.25">
      <c r="A3096">
        <v>3094</v>
      </c>
      <c r="B3096" t="s">
        <v>6132</v>
      </c>
      <c r="C3096" t="s">
        <v>6133</v>
      </c>
      <c r="D3096" t="s">
        <v>157</v>
      </c>
      <c r="E3096">
        <v>19.933</v>
      </c>
      <c r="F3096" s="1">
        <v>25234</v>
      </c>
    </row>
    <row r="3097" spans="1:6" x14ac:dyDescent="0.25">
      <c r="A3097">
        <v>3095</v>
      </c>
      <c r="B3097" t="s">
        <v>6134</v>
      </c>
      <c r="C3097" t="s">
        <v>6135</v>
      </c>
      <c r="D3097" t="s">
        <v>7</v>
      </c>
      <c r="E3097">
        <v>25.003</v>
      </c>
      <c r="F3097" s="1">
        <v>42254</v>
      </c>
    </row>
    <row r="3098" spans="1:6" x14ac:dyDescent="0.25">
      <c r="A3098">
        <v>3096</v>
      </c>
      <c r="B3098" t="s">
        <v>6136</v>
      </c>
      <c r="C3098" t="s">
        <v>6137</v>
      </c>
      <c r="D3098" t="s">
        <v>354</v>
      </c>
      <c r="E3098">
        <v>18.96</v>
      </c>
      <c r="F3098" s="1">
        <v>41585</v>
      </c>
    </row>
    <row r="3099" spans="1:6" x14ac:dyDescent="0.25">
      <c r="A3099">
        <v>3097</v>
      </c>
      <c r="B3099" t="s">
        <v>6138</v>
      </c>
      <c r="C3099" t="s">
        <v>6139</v>
      </c>
      <c r="D3099" t="s">
        <v>7</v>
      </c>
      <c r="E3099">
        <v>87.783000000000001</v>
      </c>
      <c r="F3099" s="1">
        <v>40688</v>
      </c>
    </row>
    <row r="3100" spans="1:6" x14ac:dyDescent="0.25">
      <c r="A3100">
        <v>3098</v>
      </c>
      <c r="B3100" t="s">
        <v>6140</v>
      </c>
      <c r="C3100" t="s">
        <v>6141</v>
      </c>
      <c r="D3100" t="s">
        <v>21</v>
      </c>
      <c r="E3100">
        <v>18.292999999999999</v>
      </c>
      <c r="F3100" s="1">
        <v>39018</v>
      </c>
    </row>
    <row r="3101" spans="1:6" x14ac:dyDescent="0.25">
      <c r="A3101">
        <v>3099</v>
      </c>
      <c r="B3101" t="s">
        <v>6142</v>
      </c>
      <c r="C3101" t="s">
        <v>6143</v>
      </c>
      <c r="D3101" t="s">
        <v>7</v>
      </c>
      <c r="E3101">
        <v>21.332999999999998</v>
      </c>
      <c r="F3101" s="1">
        <v>15322</v>
      </c>
    </row>
    <row r="3102" spans="1:6" x14ac:dyDescent="0.25">
      <c r="A3102">
        <v>3100</v>
      </c>
      <c r="B3102" t="s">
        <v>6144</v>
      </c>
      <c r="C3102" t="s">
        <v>6145</v>
      </c>
      <c r="D3102" t="s">
        <v>7</v>
      </c>
      <c r="E3102">
        <v>19.277999999999999</v>
      </c>
      <c r="F3102" s="1">
        <v>40211</v>
      </c>
    </row>
    <row r="3103" spans="1:6" x14ac:dyDescent="0.25">
      <c r="A3103">
        <v>3101</v>
      </c>
      <c r="B3103" t="s">
        <v>6146</v>
      </c>
      <c r="C3103" t="s">
        <v>6147</v>
      </c>
      <c r="D3103" t="s">
        <v>7</v>
      </c>
      <c r="E3103">
        <v>15.73</v>
      </c>
      <c r="F3103" s="1">
        <v>39835</v>
      </c>
    </row>
    <row r="3104" spans="1:6" x14ac:dyDescent="0.25">
      <c r="A3104">
        <v>3102</v>
      </c>
      <c r="B3104" t="s">
        <v>6148</v>
      </c>
      <c r="C3104" t="s">
        <v>6149</v>
      </c>
      <c r="D3104" t="s">
        <v>7</v>
      </c>
      <c r="E3104">
        <v>17.637</v>
      </c>
      <c r="F3104" s="1">
        <v>34075</v>
      </c>
    </row>
    <row r="3105" spans="1:6" x14ac:dyDescent="0.25">
      <c r="A3105">
        <v>3103</v>
      </c>
      <c r="B3105" t="s">
        <v>6150</v>
      </c>
      <c r="C3105" t="s">
        <v>6151</v>
      </c>
      <c r="D3105" t="s">
        <v>7</v>
      </c>
      <c r="E3105">
        <v>149.595</v>
      </c>
      <c r="F3105" s="1">
        <v>39057</v>
      </c>
    </row>
    <row r="3106" spans="1:6" x14ac:dyDescent="0.25">
      <c r="A3106">
        <v>3104</v>
      </c>
      <c r="B3106" t="s">
        <v>6152</v>
      </c>
      <c r="C3106" t="s">
        <v>6153</v>
      </c>
      <c r="D3106" t="s">
        <v>7</v>
      </c>
      <c r="E3106">
        <v>20.446999999999999</v>
      </c>
      <c r="F3106" s="1">
        <v>44575</v>
      </c>
    </row>
    <row r="3107" spans="1:6" x14ac:dyDescent="0.25">
      <c r="A3107">
        <v>3105</v>
      </c>
      <c r="B3107" t="s">
        <v>6154</v>
      </c>
      <c r="C3107" t="s">
        <v>6155</v>
      </c>
      <c r="D3107" t="s">
        <v>157</v>
      </c>
      <c r="E3107">
        <v>14.923</v>
      </c>
      <c r="F3107" s="1">
        <v>42312</v>
      </c>
    </row>
    <row r="3108" spans="1:6" x14ac:dyDescent="0.25">
      <c r="A3108">
        <v>3106</v>
      </c>
      <c r="B3108" t="s">
        <v>6156</v>
      </c>
      <c r="C3108" t="s">
        <v>6157</v>
      </c>
      <c r="D3108" t="s">
        <v>7</v>
      </c>
      <c r="E3108">
        <v>21.094000000000001</v>
      </c>
      <c r="F3108" s="1">
        <v>22952</v>
      </c>
    </row>
    <row r="3109" spans="1:6" x14ac:dyDescent="0.25">
      <c r="A3109">
        <v>3107</v>
      </c>
      <c r="B3109" t="s">
        <v>6158</v>
      </c>
      <c r="C3109" t="s">
        <v>6159</v>
      </c>
      <c r="D3109" t="s">
        <v>7</v>
      </c>
      <c r="E3109">
        <v>7.4459999999999997</v>
      </c>
      <c r="F3109" s="1">
        <v>37531</v>
      </c>
    </row>
    <row r="3110" spans="1:6" x14ac:dyDescent="0.25">
      <c r="A3110">
        <v>3108</v>
      </c>
      <c r="B3110" t="s">
        <v>6160</v>
      </c>
      <c r="C3110" t="s">
        <v>6161</v>
      </c>
      <c r="D3110" t="s">
        <v>7</v>
      </c>
      <c r="E3110">
        <v>15.909000000000001</v>
      </c>
      <c r="F3110" s="1">
        <v>25967</v>
      </c>
    </row>
    <row r="3111" spans="1:6" x14ac:dyDescent="0.25">
      <c r="A3111">
        <v>3109</v>
      </c>
      <c r="B3111" t="s">
        <v>6162</v>
      </c>
      <c r="C3111" t="s">
        <v>6163</v>
      </c>
      <c r="D3111" t="s">
        <v>157</v>
      </c>
      <c r="E3111">
        <v>51.959000000000003</v>
      </c>
      <c r="F3111" s="1">
        <v>45021</v>
      </c>
    </row>
    <row r="3112" spans="1:6" x14ac:dyDescent="0.25">
      <c r="A3112">
        <v>3110</v>
      </c>
      <c r="B3112" t="s">
        <v>6164</v>
      </c>
      <c r="C3112" t="s">
        <v>6165</v>
      </c>
      <c r="D3112" t="s">
        <v>7</v>
      </c>
      <c r="E3112">
        <v>22.739000000000001</v>
      </c>
      <c r="F3112" s="1">
        <v>39218</v>
      </c>
    </row>
    <row r="3113" spans="1:6" x14ac:dyDescent="0.25">
      <c r="A3113">
        <v>3111</v>
      </c>
      <c r="B3113" t="s">
        <v>6166</v>
      </c>
      <c r="C3113" t="s">
        <v>6167</v>
      </c>
      <c r="D3113" t="s">
        <v>7</v>
      </c>
      <c r="E3113">
        <v>33.002000000000002</v>
      </c>
      <c r="F3113" s="1">
        <v>44812</v>
      </c>
    </row>
    <row r="3114" spans="1:6" x14ac:dyDescent="0.25">
      <c r="A3114">
        <v>3112</v>
      </c>
      <c r="B3114" t="s">
        <v>6168</v>
      </c>
      <c r="C3114" t="s">
        <v>6169</v>
      </c>
      <c r="D3114" t="s">
        <v>7</v>
      </c>
      <c r="E3114">
        <v>304.18799999999999</v>
      </c>
      <c r="F3114" s="1">
        <v>43553</v>
      </c>
    </row>
    <row r="3115" spans="1:6" x14ac:dyDescent="0.25">
      <c r="A3115">
        <v>3113</v>
      </c>
      <c r="B3115" t="s">
        <v>6170</v>
      </c>
      <c r="C3115" t="s">
        <v>6171</v>
      </c>
      <c r="D3115" t="s">
        <v>7</v>
      </c>
      <c r="E3115">
        <v>23.172000000000001</v>
      </c>
      <c r="F3115" s="1">
        <v>41293</v>
      </c>
    </row>
    <row r="3116" spans="1:6" x14ac:dyDescent="0.25">
      <c r="A3116">
        <v>3114</v>
      </c>
      <c r="B3116" t="s">
        <v>6172</v>
      </c>
      <c r="C3116" t="s">
        <v>6173</v>
      </c>
      <c r="D3116" t="s">
        <v>7</v>
      </c>
      <c r="E3116">
        <v>74.978999999999999</v>
      </c>
      <c r="F3116" s="1">
        <v>41081</v>
      </c>
    </row>
    <row r="3117" spans="1:6" x14ac:dyDescent="0.25">
      <c r="A3117">
        <v>3115</v>
      </c>
      <c r="B3117" t="s">
        <v>6174</v>
      </c>
      <c r="C3117" t="s">
        <v>6175</v>
      </c>
      <c r="D3117" t="s">
        <v>7</v>
      </c>
      <c r="E3117">
        <v>42.87</v>
      </c>
      <c r="F3117" s="1">
        <v>44470</v>
      </c>
    </row>
    <row r="3118" spans="1:6" x14ac:dyDescent="0.25">
      <c r="A3118">
        <v>3116</v>
      </c>
      <c r="B3118" t="s">
        <v>6176</v>
      </c>
      <c r="C3118" t="s">
        <v>6177</v>
      </c>
      <c r="D3118" t="s">
        <v>7</v>
      </c>
      <c r="E3118">
        <v>21.181999999999999</v>
      </c>
      <c r="F3118" s="1">
        <v>17698</v>
      </c>
    </row>
    <row r="3119" spans="1:6" x14ac:dyDescent="0.25">
      <c r="A3119">
        <v>3117</v>
      </c>
      <c r="B3119" t="s">
        <v>6178</v>
      </c>
      <c r="C3119" t="s">
        <v>6179</v>
      </c>
      <c r="D3119" t="s">
        <v>7</v>
      </c>
      <c r="E3119">
        <v>26.212</v>
      </c>
      <c r="F3119" s="1">
        <v>20970</v>
      </c>
    </row>
    <row r="3120" spans="1:6" x14ac:dyDescent="0.25">
      <c r="A3120">
        <v>3118</v>
      </c>
      <c r="B3120" t="s">
        <v>6180</v>
      </c>
      <c r="C3120" t="s">
        <v>6181</v>
      </c>
      <c r="D3120" t="s">
        <v>18</v>
      </c>
      <c r="E3120">
        <v>16.77</v>
      </c>
      <c r="F3120" s="1">
        <v>39807</v>
      </c>
    </row>
    <row r="3121" spans="1:6" x14ac:dyDescent="0.25">
      <c r="A3121">
        <v>3119</v>
      </c>
      <c r="B3121" t="s">
        <v>6182</v>
      </c>
      <c r="C3121" t="s">
        <v>6183</v>
      </c>
      <c r="D3121" t="s">
        <v>7</v>
      </c>
      <c r="E3121">
        <v>27.512</v>
      </c>
      <c r="F3121" s="1">
        <v>35752</v>
      </c>
    </row>
    <row r="3122" spans="1:6" x14ac:dyDescent="0.25">
      <c r="A3122">
        <v>3120</v>
      </c>
      <c r="B3122" t="s">
        <v>3212</v>
      </c>
      <c r="C3122" t="s">
        <v>6184</v>
      </c>
      <c r="D3122" t="s">
        <v>7</v>
      </c>
      <c r="E3122">
        <v>38.308</v>
      </c>
      <c r="F3122" s="1">
        <v>21382</v>
      </c>
    </row>
    <row r="3123" spans="1:6" x14ac:dyDescent="0.25">
      <c r="A3123">
        <v>3121</v>
      </c>
      <c r="B3123" t="s">
        <v>6185</v>
      </c>
      <c r="C3123" t="s">
        <v>6186</v>
      </c>
      <c r="D3123" t="s">
        <v>157</v>
      </c>
      <c r="E3123">
        <v>19.606000000000002</v>
      </c>
      <c r="F3123" s="1">
        <v>43483</v>
      </c>
    </row>
    <row r="3124" spans="1:6" x14ac:dyDescent="0.25">
      <c r="A3124">
        <v>3122</v>
      </c>
      <c r="B3124" t="s">
        <v>6187</v>
      </c>
      <c r="C3124" t="s">
        <v>6188</v>
      </c>
      <c r="D3124" t="s">
        <v>7</v>
      </c>
      <c r="E3124">
        <v>24.356000000000002</v>
      </c>
      <c r="F3124" s="1">
        <v>43587</v>
      </c>
    </row>
    <row r="3125" spans="1:6" x14ac:dyDescent="0.25">
      <c r="A3125">
        <v>3123</v>
      </c>
      <c r="B3125" t="s">
        <v>6189</v>
      </c>
      <c r="C3125" t="s">
        <v>6190</v>
      </c>
      <c r="D3125" t="s">
        <v>7</v>
      </c>
      <c r="E3125">
        <v>18.832999999999998</v>
      </c>
      <c r="F3125" s="1">
        <v>42953</v>
      </c>
    </row>
    <row r="3126" spans="1:6" x14ac:dyDescent="0.25">
      <c r="A3126">
        <v>3124</v>
      </c>
      <c r="B3126" t="s">
        <v>6191</v>
      </c>
      <c r="C3126" t="s">
        <v>6192</v>
      </c>
      <c r="D3126" t="s">
        <v>7</v>
      </c>
      <c r="E3126">
        <v>16.966000000000001</v>
      </c>
      <c r="F3126" s="1">
        <v>16741</v>
      </c>
    </row>
    <row r="3127" spans="1:6" x14ac:dyDescent="0.25">
      <c r="A3127">
        <v>3125</v>
      </c>
      <c r="B3127" t="s">
        <v>6193</v>
      </c>
      <c r="C3127" t="s">
        <v>6194</v>
      </c>
      <c r="D3127" t="s">
        <v>7</v>
      </c>
      <c r="E3127">
        <v>13.218</v>
      </c>
      <c r="F3127" s="1">
        <v>43672</v>
      </c>
    </row>
    <row r="3128" spans="1:6" x14ac:dyDescent="0.25">
      <c r="A3128">
        <v>3126</v>
      </c>
      <c r="B3128" t="s">
        <v>6195</v>
      </c>
      <c r="C3128" t="s">
        <v>6196</v>
      </c>
      <c r="D3128" t="s">
        <v>56</v>
      </c>
      <c r="E3128">
        <v>9.8620000000000001</v>
      </c>
      <c r="F3128" s="1">
        <v>42271</v>
      </c>
    </row>
    <row r="3129" spans="1:6" x14ac:dyDescent="0.25">
      <c r="A3129">
        <v>3127</v>
      </c>
      <c r="B3129" t="s">
        <v>3142</v>
      </c>
      <c r="C3129" t="s">
        <v>6197</v>
      </c>
      <c r="D3129" t="s">
        <v>7</v>
      </c>
      <c r="E3129">
        <v>18.096</v>
      </c>
      <c r="F3129" s="1">
        <v>37910</v>
      </c>
    </row>
    <row r="3130" spans="1:6" x14ac:dyDescent="0.25">
      <c r="A3130">
        <v>3128</v>
      </c>
      <c r="B3130" t="s">
        <v>6198</v>
      </c>
      <c r="C3130" t="s">
        <v>6199</v>
      </c>
      <c r="D3130" t="s">
        <v>7</v>
      </c>
      <c r="E3130">
        <v>17.545999999999999</v>
      </c>
      <c r="F3130" s="1">
        <v>38605</v>
      </c>
    </row>
    <row r="3131" spans="1:6" x14ac:dyDescent="0.25">
      <c r="A3131">
        <v>3129</v>
      </c>
      <c r="B3131" t="s">
        <v>6200</v>
      </c>
      <c r="C3131" t="s">
        <v>6201</v>
      </c>
      <c r="D3131" t="s">
        <v>7</v>
      </c>
      <c r="E3131">
        <v>64.760000000000005</v>
      </c>
      <c r="F3131" s="1">
        <v>38305</v>
      </c>
    </row>
    <row r="3132" spans="1:6" x14ac:dyDescent="0.25">
      <c r="A3132">
        <v>3130</v>
      </c>
      <c r="B3132" t="s">
        <v>6202</v>
      </c>
      <c r="C3132" t="s">
        <v>6203</v>
      </c>
      <c r="D3132" t="s">
        <v>7</v>
      </c>
      <c r="E3132">
        <v>19.454000000000001</v>
      </c>
      <c r="F3132" s="1">
        <v>27377</v>
      </c>
    </row>
    <row r="3133" spans="1:6" x14ac:dyDescent="0.25">
      <c r="A3133">
        <v>3131</v>
      </c>
      <c r="B3133" t="s">
        <v>6204</v>
      </c>
      <c r="C3133" t="s">
        <v>6205</v>
      </c>
      <c r="D3133" t="s">
        <v>7</v>
      </c>
      <c r="E3133">
        <v>24.494</v>
      </c>
      <c r="F3133" s="1">
        <v>38884</v>
      </c>
    </row>
    <row r="3134" spans="1:6" x14ac:dyDescent="0.25">
      <c r="A3134">
        <v>3132</v>
      </c>
      <c r="B3134" t="s">
        <v>6206</v>
      </c>
      <c r="C3134" t="s">
        <v>6207</v>
      </c>
      <c r="D3134" t="s">
        <v>7</v>
      </c>
      <c r="E3134">
        <v>92.262</v>
      </c>
      <c r="F3134" s="1">
        <v>45021</v>
      </c>
    </row>
    <row r="3135" spans="1:6" x14ac:dyDescent="0.25">
      <c r="A3135">
        <v>3133</v>
      </c>
      <c r="B3135" t="s">
        <v>6208</v>
      </c>
      <c r="C3135" t="s">
        <v>6209</v>
      </c>
      <c r="D3135" t="s">
        <v>157</v>
      </c>
      <c r="E3135">
        <v>18.289000000000001</v>
      </c>
      <c r="F3135" s="1">
        <v>41092</v>
      </c>
    </row>
    <row r="3136" spans="1:6" x14ac:dyDescent="0.25">
      <c r="A3136">
        <v>3134</v>
      </c>
      <c r="B3136" t="s">
        <v>6210</v>
      </c>
      <c r="C3136" t="s">
        <v>6211</v>
      </c>
      <c r="D3136" t="s">
        <v>7</v>
      </c>
      <c r="E3136">
        <v>16.068000000000001</v>
      </c>
      <c r="F3136" s="1">
        <v>42650</v>
      </c>
    </row>
    <row r="3137" spans="1:6" x14ac:dyDescent="0.25">
      <c r="A3137">
        <v>3135</v>
      </c>
      <c r="B3137" t="s">
        <v>6212</v>
      </c>
      <c r="C3137" t="s">
        <v>6213</v>
      </c>
      <c r="D3137" t="s">
        <v>39</v>
      </c>
      <c r="E3137">
        <v>7.4029999999999996</v>
      </c>
      <c r="F3137" s="1">
        <v>42054</v>
      </c>
    </row>
    <row r="3138" spans="1:6" x14ac:dyDescent="0.25">
      <c r="A3138">
        <v>3136</v>
      </c>
      <c r="B3138" t="s">
        <v>6214</v>
      </c>
      <c r="C3138" t="s">
        <v>6215</v>
      </c>
      <c r="D3138" t="s">
        <v>7</v>
      </c>
      <c r="E3138">
        <v>28.283000000000001</v>
      </c>
      <c r="F3138" s="1">
        <v>41975</v>
      </c>
    </row>
    <row r="3139" spans="1:6" x14ac:dyDescent="0.25">
      <c r="A3139">
        <v>3137</v>
      </c>
      <c r="B3139" t="s">
        <v>6216</v>
      </c>
      <c r="C3139" t="s">
        <v>6217</v>
      </c>
      <c r="D3139" t="s">
        <v>7</v>
      </c>
      <c r="E3139">
        <v>56.231999999999999</v>
      </c>
      <c r="F3139" s="1">
        <v>15567</v>
      </c>
    </row>
    <row r="3140" spans="1:6" x14ac:dyDescent="0.25">
      <c r="A3140">
        <v>3138</v>
      </c>
      <c r="B3140" t="s">
        <v>6218</v>
      </c>
      <c r="C3140" t="s">
        <v>6219</v>
      </c>
      <c r="D3140" t="s">
        <v>7</v>
      </c>
      <c r="E3140">
        <v>59.783999999999999</v>
      </c>
      <c r="F3140" s="1">
        <v>44783</v>
      </c>
    </row>
    <row r="3141" spans="1:6" x14ac:dyDescent="0.25">
      <c r="A3141">
        <v>3139</v>
      </c>
      <c r="B3141" t="s">
        <v>4309</v>
      </c>
      <c r="C3141" t="s">
        <v>6220</v>
      </c>
      <c r="D3141" t="s">
        <v>7</v>
      </c>
      <c r="E3141">
        <v>26.628</v>
      </c>
      <c r="F3141" s="1">
        <v>44538</v>
      </c>
    </row>
    <row r="3142" spans="1:6" x14ac:dyDescent="0.25">
      <c r="A3142">
        <v>3140</v>
      </c>
      <c r="B3142" t="s">
        <v>6218</v>
      </c>
      <c r="C3142" t="s">
        <v>6219</v>
      </c>
      <c r="D3142" t="s">
        <v>7</v>
      </c>
      <c r="E3142">
        <v>59.783999999999999</v>
      </c>
      <c r="F3142" s="1">
        <v>44783</v>
      </c>
    </row>
    <row r="3143" spans="1:6" x14ac:dyDescent="0.25">
      <c r="A3143">
        <v>3141</v>
      </c>
      <c r="B3143" t="s">
        <v>6221</v>
      </c>
      <c r="C3143" t="s">
        <v>6222</v>
      </c>
      <c r="D3143" t="s">
        <v>7</v>
      </c>
      <c r="E3143">
        <v>74.247</v>
      </c>
      <c r="F3143" s="1">
        <v>42529</v>
      </c>
    </row>
    <row r="3144" spans="1:6" x14ac:dyDescent="0.25">
      <c r="A3144">
        <v>3142</v>
      </c>
      <c r="B3144" t="s">
        <v>6223</v>
      </c>
      <c r="C3144" t="s">
        <v>6224</v>
      </c>
      <c r="D3144" t="s">
        <v>21</v>
      </c>
      <c r="E3144">
        <v>36.040999999999997</v>
      </c>
      <c r="F3144" s="1">
        <v>40390</v>
      </c>
    </row>
    <row r="3145" spans="1:6" x14ac:dyDescent="0.25">
      <c r="A3145">
        <v>3143</v>
      </c>
      <c r="B3145" t="s">
        <v>6225</v>
      </c>
      <c r="C3145" t="s">
        <v>6226</v>
      </c>
      <c r="D3145" t="s">
        <v>7</v>
      </c>
      <c r="E3145">
        <v>67.48</v>
      </c>
      <c r="F3145" s="1">
        <v>36238</v>
      </c>
    </row>
    <row r="3146" spans="1:6" x14ac:dyDescent="0.25">
      <c r="A3146">
        <v>3144</v>
      </c>
      <c r="B3146" t="s">
        <v>6227</v>
      </c>
      <c r="C3146" t="s">
        <v>6228</v>
      </c>
      <c r="D3146" t="s">
        <v>7</v>
      </c>
      <c r="E3146">
        <v>28.253</v>
      </c>
      <c r="F3146" s="1">
        <v>44316</v>
      </c>
    </row>
    <row r="3147" spans="1:6" x14ac:dyDescent="0.25">
      <c r="A3147">
        <v>3145</v>
      </c>
      <c r="B3147" t="s">
        <v>6229</v>
      </c>
      <c r="C3147" t="s">
        <v>6230</v>
      </c>
      <c r="D3147" t="s">
        <v>39</v>
      </c>
      <c r="E3147">
        <v>11.507999999999999</v>
      </c>
      <c r="F3147" s="1">
        <v>43712</v>
      </c>
    </row>
    <row r="3148" spans="1:6" x14ac:dyDescent="0.25">
      <c r="A3148">
        <v>3146</v>
      </c>
      <c r="B3148" t="s">
        <v>6231</v>
      </c>
      <c r="C3148" t="s">
        <v>6232</v>
      </c>
      <c r="D3148" t="s">
        <v>7</v>
      </c>
      <c r="E3148">
        <v>14.327999999999999</v>
      </c>
      <c r="F3148" s="1">
        <v>41040</v>
      </c>
    </row>
    <row r="3149" spans="1:6" x14ac:dyDescent="0.25">
      <c r="A3149">
        <v>3147</v>
      </c>
      <c r="B3149" t="s">
        <v>6233</v>
      </c>
      <c r="C3149" t="s">
        <v>6234</v>
      </c>
      <c r="D3149" t="s">
        <v>7</v>
      </c>
      <c r="E3149">
        <v>20.606999999999999</v>
      </c>
      <c r="F3149" s="1">
        <v>40223</v>
      </c>
    </row>
    <row r="3150" spans="1:6" x14ac:dyDescent="0.25">
      <c r="A3150">
        <v>3148</v>
      </c>
      <c r="B3150" t="s">
        <v>6235</v>
      </c>
      <c r="C3150" t="s">
        <v>6236</v>
      </c>
      <c r="D3150" t="s">
        <v>7</v>
      </c>
      <c r="E3150">
        <v>18.382000000000001</v>
      </c>
      <c r="F3150" s="1">
        <v>28119</v>
      </c>
    </row>
    <row r="3151" spans="1:6" x14ac:dyDescent="0.25">
      <c r="A3151">
        <v>3149</v>
      </c>
      <c r="B3151" t="s">
        <v>6237</v>
      </c>
      <c r="C3151" t="s">
        <v>6238</v>
      </c>
      <c r="D3151" t="s">
        <v>7</v>
      </c>
      <c r="E3151">
        <v>20.433</v>
      </c>
      <c r="F3151" s="1">
        <v>29308</v>
      </c>
    </row>
    <row r="3152" spans="1:6" x14ac:dyDescent="0.25">
      <c r="A3152">
        <v>3150</v>
      </c>
      <c r="B3152" t="s">
        <v>6239</v>
      </c>
      <c r="C3152" t="s">
        <v>6240</v>
      </c>
      <c r="D3152" t="s">
        <v>7</v>
      </c>
      <c r="E3152">
        <v>19.655000000000001</v>
      </c>
      <c r="F3152" s="1">
        <v>31525</v>
      </c>
    </row>
    <row r="3153" spans="1:6" x14ac:dyDescent="0.25">
      <c r="A3153">
        <v>3151</v>
      </c>
      <c r="B3153" t="s">
        <v>6241</v>
      </c>
      <c r="C3153" t="s">
        <v>6242</v>
      </c>
      <c r="D3153" t="s">
        <v>7</v>
      </c>
      <c r="E3153">
        <v>22.975999999999999</v>
      </c>
      <c r="F3153" s="1">
        <v>32862</v>
      </c>
    </row>
    <row r="3154" spans="1:6" x14ac:dyDescent="0.25">
      <c r="A3154">
        <v>3152</v>
      </c>
      <c r="B3154" t="s">
        <v>6243</v>
      </c>
      <c r="C3154" t="s">
        <v>6244</v>
      </c>
      <c r="D3154" t="s">
        <v>7</v>
      </c>
      <c r="E3154">
        <v>19.577000000000002</v>
      </c>
      <c r="F3154" s="1">
        <v>44034</v>
      </c>
    </row>
    <row r="3155" spans="1:6" x14ac:dyDescent="0.25">
      <c r="A3155">
        <v>3153</v>
      </c>
      <c r="B3155" t="s">
        <v>6198</v>
      </c>
      <c r="C3155" t="s">
        <v>6199</v>
      </c>
      <c r="D3155" t="s">
        <v>7</v>
      </c>
      <c r="E3155">
        <v>17.545999999999999</v>
      </c>
      <c r="F3155" s="1">
        <v>38605</v>
      </c>
    </row>
    <row r="3156" spans="1:6" x14ac:dyDescent="0.25">
      <c r="A3156">
        <v>3154</v>
      </c>
      <c r="B3156" t="s">
        <v>6245</v>
      </c>
      <c r="C3156" t="s">
        <v>6246</v>
      </c>
      <c r="D3156" t="s">
        <v>7</v>
      </c>
      <c r="E3156">
        <v>23.050999999999998</v>
      </c>
      <c r="F3156" s="1">
        <v>29134</v>
      </c>
    </row>
    <row r="3157" spans="1:6" x14ac:dyDescent="0.25">
      <c r="A3157">
        <v>3155</v>
      </c>
      <c r="B3157" t="s">
        <v>6247</v>
      </c>
      <c r="C3157" t="s">
        <v>6248</v>
      </c>
      <c r="D3157" t="s">
        <v>7</v>
      </c>
      <c r="E3157">
        <v>36.970999999999997</v>
      </c>
      <c r="F3157" s="1">
        <v>32696</v>
      </c>
    </row>
    <row r="3158" spans="1:6" x14ac:dyDescent="0.25">
      <c r="A3158">
        <v>3156</v>
      </c>
      <c r="B3158" t="s">
        <v>6249</v>
      </c>
      <c r="C3158" t="s">
        <v>6250</v>
      </c>
      <c r="D3158" t="s">
        <v>7</v>
      </c>
      <c r="E3158">
        <v>24.189</v>
      </c>
      <c r="F3158" s="1">
        <v>33578</v>
      </c>
    </row>
    <row r="3159" spans="1:6" x14ac:dyDescent="0.25">
      <c r="A3159">
        <v>3157</v>
      </c>
      <c r="B3159" t="s">
        <v>6251</v>
      </c>
      <c r="C3159" t="s">
        <v>6252</v>
      </c>
      <c r="D3159" t="s">
        <v>7</v>
      </c>
      <c r="E3159">
        <v>30.605</v>
      </c>
      <c r="F3159" s="1">
        <v>44236</v>
      </c>
    </row>
    <row r="3160" spans="1:6" x14ac:dyDescent="0.25">
      <c r="A3160">
        <v>3158</v>
      </c>
      <c r="B3160" t="s">
        <v>6253</v>
      </c>
      <c r="C3160" t="s">
        <v>6254</v>
      </c>
      <c r="D3160" t="s">
        <v>7</v>
      </c>
      <c r="E3160">
        <v>39.72</v>
      </c>
      <c r="F3160" s="1">
        <v>37530</v>
      </c>
    </row>
    <row r="3161" spans="1:6" x14ac:dyDescent="0.25">
      <c r="A3161">
        <v>3159</v>
      </c>
      <c r="B3161" t="s">
        <v>6255</v>
      </c>
      <c r="C3161" t="s">
        <v>6256</v>
      </c>
      <c r="D3161" t="s">
        <v>7</v>
      </c>
      <c r="E3161">
        <v>16.593</v>
      </c>
      <c r="F3161" s="1">
        <v>35655</v>
      </c>
    </row>
    <row r="3162" spans="1:6" x14ac:dyDescent="0.25">
      <c r="A3162">
        <v>3160</v>
      </c>
      <c r="B3162" t="s">
        <v>6257</v>
      </c>
      <c r="C3162" t="s">
        <v>6258</v>
      </c>
      <c r="D3162" t="s">
        <v>7</v>
      </c>
      <c r="E3162">
        <v>12.579000000000001</v>
      </c>
      <c r="F3162" s="1">
        <v>1437</v>
      </c>
    </row>
    <row r="3163" spans="1:6" x14ac:dyDescent="0.25">
      <c r="A3163">
        <v>3161</v>
      </c>
      <c r="B3163" t="s">
        <v>6259</v>
      </c>
      <c r="C3163" t="s">
        <v>6260</v>
      </c>
      <c r="D3163" t="s">
        <v>7</v>
      </c>
      <c r="E3163">
        <v>32.097000000000001</v>
      </c>
      <c r="F3163" s="1">
        <v>30160</v>
      </c>
    </row>
    <row r="3164" spans="1:6" x14ac:dyDescent="0.25">
      <c r="A3164">
        <v>3162</v>
      </c>
      <c r="B3164" t="s">
        <v>6261</v>
      </c>
      <c r="C3164" t="s">
        <v>6262</v>
      </c>
      <c r="D3164" t="s">
        <v>7</v>
      </c>
      <c r="E3164">
        <v>38.15</v>
      </c>
      <c r="F3164" s="1">
        <v>44148</v>
      </c>
    </row>
    <row r="3165" spans="1:6" x14ac:dyDescent="0.25">
      <c r="A3165">
        <v>3163</v>
      </c>
      <c r="B3165" t="s">
        <v>6263</v>
      </c>
      <c r="C3165" t="s">
        <v>6264</v>
      </c>
      <c r="D3165" t="s">
        <v>7</v>
      </c>
      <c r="E3165">
        <v>27.734999999999999</v>
      </c>
      <c r="F3165" s="1">
        <v>43028</v>
      </c>
    </row>
    <row r="3166" spans="1:6" x14ac:dyDescent="0.25">
      <c r="A3166">
        <v>3164</v>
      </c>
      <c r="B3166" t="s">
        <v>6265</v>
      </c>
      <c r="C3166" t="s">
        <v>6266</v>
      </c>
      <c r="D3166" t="s">
        <v>7</v>
      </c>
      <c r="E3166">
        <v>35.65</v>
      </c>
      <c r="F3166" s="1">
        <v>37044</v>
      </c>
    </row>
    <row r="3167" spans="1:6" x14ac:dyDescent="0.25">
      <c r="A3167">
        <v>3165</v>
      </c>
      <c r="B3167" t="s">
        <v>6267</v>
      </c>
      <c r="C3167" t="s">
        <v>6268</v>
      </c>
      <c r="D3167" t="s">
        <v>7</v>
      </c>
      <c r="E3167">
        <v>28.157</v>
      </c>
      <c r="F3167" s="1">
        <v>36049</v>
      </c>
    </row>
    <row r="3168" spans="1:6" x14ac:dyDescent="0.25">
      <c r="A3168">
        <v>3166</v>
      </c>
      <c r="B3168" t="s">
        <v>6269</v>
      </c>
      <c r="C3168" t="s">
        <v>6270</v>
      </c>
      <c r="D3168" t="s">
        <v>7</v>
      </c>
      <c r="E3168">
        <v>72.582999999999998</v>
      </c>
      <c r="F3168" s="1">
        <v>39288</v>
      </c>
    </row>
    <row r="3169" spans="1:6" x14ac:dyDescent="0.25">
      <c r="A3169">
        <v>3167</v>
      </c>
      <c r="B3169" t="s">
        <v>6271</v>
      </c>
      <c r="C3169" t="s">
        <v>6272</v>
      </c>
      <c r="D3169" t="s">
        <v>7</v>
      </c>
      <c r="E3169">
        <v>159.82599999999999</v>
      </c>
      <c r="F3169" s="1">
        <v>43091</v>
      </c>
    </row>
    <row r="3170" spans="1:6" x14ac:dyDescent="0.25">
      <c r="A3170">
        <v>3168</v>
      </c>
      <c r="B3170" t="s">
        <v>6273</v>
      </c>
      <c r="C3170" t="s">
        <v>6274</v>
      </c>
      <c r="D3170" t="s">
        <v>401</v>
      </c>
      <c r="E3170">
        <v>18.581</v>
      </c>
      <c r="F3170" s="1">
        <v>42362</v>
      </c>
    </row>
    <row r="3171" spans="1:6" x14ac:dyDescent="0.25">
      <c r="A3171">
        <v>3169</v>
      </c>
      <c r="B3171" t="s">
        <v>6275</v>
      </c>
      <c r="C3171" t="s">
        <v>6276</v>
      </c>
      <c r="D3171" t="s">
        <v>7</v>
      </c>
      <c r="E3171">
        <v>22.29</v>
      </c>
      <c r="F3171" s="1">
        <v>43420</v>
      </c>
    </row>
    <row r="3172" spans="1:6" x14ac:dyDescent="0.25">
      <c r="A3172">
        <v>3170</v>
      </c>
      <c r="B3172" t="s">
        <v>6277</v>
      </c>
      <c r="C3172" t="s">
        <v>6278</v>
      </c>
      <c r="D3172" t="s">
        <v>7</v>
      </c>
      <c r="E3172">
        <v>55.762999999999998</v>
      </c>
      <c r="F3172" s="1">
        <v>15280</v>
      </c>
    </row>
    <row r="3173" spans="1:6" x14ac:dyDescent="0.25">
      <c r="A3173">
        <v>3171</v>
      </c>
      <c r="B3173" t="s">
        <v>6279</v>
      </c>
      <c r="C3173" t="s">
        <v>6280</v>
      </c>
      <c r="D3173" t="s">
        <v>7</v>
      </c>
      <c r="E3173">
        <v>25.338999999999999</v>
      </c>
      <c r="F3173" s="1">
        <v>38765</v>
      </c>
    </row>
    <row r="3174" spans="1:6" x14ac:dyDescent="0.25">
      <c r="A3174">
        <v>3172</v>
      </c>
      <c r="B3174" t="s">
        <v>6281</v>
      </c>
      <c r="C3174" t="s">
        <v>6282</v>
      </c>
      <c r="D3174" t="s">
        <v>7</v>
      </c>
      <c r="E3174">
        <v>23.283999999999999</v>
      </c>
      <c r="F3174" s="1">
        <v>34810</v>
      </c>
    </row>
    <row r="3175" spans="1:6" x14ac:dyDescent="0.25">
      <c r="A3175">
        <v>3173</v>
      </c>
      <c r="B3175" t="s">
        <v>6283</v>
      </c>
      <c r="C3175" t="s">
        <v>6284</v>
      </c>
      <c r="D3175" t="s">
        <v>7</v>
      </c>
      <c r="E3175">
        <v>43.460999999999999</v>
      </c>
      <c r="F3175" s="1">
        <v>42017</v>
      </c>
    </row>
    <row r="3176" spans="1:6" x14ac:dyDescent="0.25">
      <c r="A3176">
        <v>3174</v>
      </c>
      <c r="B3176" t="s">
        <v>6285</v>
      </c>
      <c r="C3176" t="s">
        <v>6286</v>
      </c>
      <c r="D3176" t="s">
        <v>7</v>
      </c>
      <c r="E3176">
        <v>110.821</v>
      </c>
      <c r="F3176" s="1">
        <v>40814</v>
      </c>
    </row>
    <row r="3177" spans="1:6" x14ac:dyDescent="0.25">
      <c r="A3177">
        <v>3175</v>
      </c>
      <c r="B3177" t="s">
        <v>6287</v>
      </c>
      <c r="C3177" t="s">
        <v>6288</v>
      </c>
      <c r="D3177" t="s">
        <v>7</v>
      </c>
      <c r="E3177">
        <v>200.52500000000001</v>
      </c>
      <c r="F3177" s="1">
        <v>40142</v>
      </c>
    </row>
    <row r="3178" spans="1:6" x14ac:dyDescent="0.25">
      <c r="A3178">
        <v>3176</v>
      </c>
      <c r="B3178" t="s">
        <v>6289</v>
      </c>
      <c r="C3178" t="s">
        <v>6290</v>
      </c>
      <c r="D3178" t="s">
        <v>7</v>
      </c>
      <c r="E3178">
        <v>29.012</v>
      </c>
      <c r="F3178" s="1">
        <v>32690</v>
      </c>
    </row>
    <row r="3179" spans="1:6" x14ac:dyDescent="0.25">
      <c r="A3179">
        <v>3177</v>
      </c>
      <c r="B3179" t="s">
        <v>6291</v>
      </c>
      <c r="C3179" t="s">
        <v>6292</v>
      </c>
      <c r="D3179" t="s">
        <v>7</v>
      </c>
      <c r="E3179">
        <v>25.498999999999999</v>
      </c>
      <c r="F3179" s="1">
        <v>34690</v>
      </c>
    </row>
    <row r="3180" spans="1:6" x14ac:dyDescent="0.25">
      <c r="A3180">
        <v>3178</v>
      </c>
      <c r="B3180" t="s">
        <v>6293</v>
      </c>
      <c r="C3180" t="s">
        <v>6294</v>
      </c>
      <c r="D3180" t="s">
        <v>7</v>
      </c>
      <c r="E3180">
        <v>39.840000000000003</v>
      </c>
      <c r="F3180" s="1">
        <v>34635</v>
      </c>
    </row>
    <row r="3181" spans="1:6" x14ac:dyDescent="0.25">
      <c r="A3181">
        <v>3179</v>
      </c>
      <c r="B3181" t="s">
        <v>6295</v>
      </c>
      <c r="C3181" t="s">
        <v>6296</v>
      </c>
      <c r="D3181" t="s">
        <v>7</v>
      </c>
      <c r="E3181">
        <v>22.363</v>
      </c>
      <c r="F3181" s="1">
        <v>34985</v>
      </c>
    </row>
    <row r="3182" spans="1:6" x14ac:dyDescent="0.25">
      <c r="A3182">
        <v>3180</v>
      </c>
      <c r="B3182" t="s">
        <v>6297</v>
      </c>
      <c r="C3182" t="s">
        <v>6298</v>
      </c>
      <c r="D3182" t="s">
        <v>7</v>
      </c>
      <c r="E3182">
        <v>22.757000000000001</v>
      </c>
      <c r="F3182" s="1">
        <v>43238</v>
      </c>
    </row>
    <row r="3183" spans="1:6" x14ac:dyDescent="0.25">
      <c r="A3183">
        <v>3181</v>
      </c>
      <c r="B3183" t="s">
        <v>6299</v>
      </c>
      <c r="C3183" t="s">
        <v>6300</v>
      </c>
      <c r="D3183" t="s">
        <v>412</v>
      </c>
      <c r="E3183">
        <v>26.297999999999998</v>
      </c>
      <c r="F3183" s="1">
        <v>42432</v>
      </c>
    </row>
    <row r="3184" spans="1:6" x14ac:dyDescent="0.25">
      <c r="A3184">
        <v>3182</v>
      </c>
      <c r="B3184" t="s">
        <v>6301</v>
      </c>
      <c r="C3184" t="s">
        <v>6302</v>
      </c>
      <c r="D3184" t="s">
        <v>7</v>
      </c>
      <c r="E3184">
        <v>2.1230000000000002</v>
      </c>
      <c r="F3184" s="1">
        <v>36720</v>
      </c>
    </row>
    <row r="3185" spans="1:6" x14ac:dyDescent="0.25">
      <c r="A3185">
        <v>3183</v>
      </c>
      <c r="B3185" t="s">
        <v>6303</v>
      </c>
      <c r="C3185" t="s">
        <v>6304</v>
      </c>
      <c r="D3185" t="s">
        <v>7</v>
      </c>
      <c r="E3185">
        <v>11.387</v>
      </c>
      <c r="F3185" s="1">
        <v>35237</v>
      </c>
    </row>
    <row r="3186" spans="1:6" x14ac:dyDescent="0.25">
      <c r="A3186">
        <v>3184</v>
      </c>
      <c r="B3186" t="s">
        <v>6305</v>
      </c>
      <c r="C3186" t="s">
        <v>6306</v>
      </c>
      <c r="D3186" t="s">
        <v>157</v>
      </c>
      <c r="E3186">
        <v>38.365000000000002</v>
      </c>
      <c r="F3186" s="1">
        <v>33625</v>
      </c>
    </row>
    <row r="3187" spans="1:6" x14ac:dyDescent="0.25">
      <c r="A3187">
        <v>3185</v>
      </c>
      <c r="B3187" t="s">
        <v>6307</v>
      </c>
      <c r="C3187" t="s">
        <v>6308</v>
      </c>
      <c r="D3187" t="s">
        <v>157</v>
      </c>
      <c r="E3187">
        <v>16.451000000000001</v>
      </c>
      <c r="F3187" s="1">
        <v>44755</v>
      </c>
    </row>
    <row r="3188" spans="1:6" x14ac:dyDescent="0.25">
      <c r="A3188">
        <v>3186</v>
      </c>
      <c r="B3188" t="s">
        <v>6309</v>
      </c>
      <c r="C3188" t="s">
        <v>6310</v>
      </c>
      <c r="D3188" t="s">
        <v>7</v>
      </c>
      <c r="E3188">
        <v>20.094000000000001</v>
      </c>
      <c r="F3188" s="1">
        <v>43992</v>
      </c>
    </row>
    <row r="3189" spans="1:6" x14ac:dyDescent="0.25">
      <c r="A3189">
        <v>3187</v>
      </c>
      <c r="B3189" t="s">
        <v>6311</v>
      </c>
      <c r="C3189" t="s">
        <v>6312</v>
      </c>
      <c r="D3189" t="s">
        <v>7</v>
      </c>
      <c r="E3189">
        <v>20.797000000000001</v>
      </c>
      <c r="F3189" s="1">
        <v>44239</v>
      </c>
    </row>
    <row r="3190" spans="1:6" x14ac:dyDescent="0.25">
      <c r="A3190">
        <v>3188</v>
      </c>
      <c r="B3190" t="s">
        <v>6313</v>
      </c>
      <c r="C3190" t="s">
        <v>6314</v>
      </c>
      <c r="D3190" t="s">
        <v>7</v>
      </c>
      <c r="E3190">
        <v>45.226999999999997</v>
      </c>
      <c r="F3190" s="1">
        <v>44701</v>
      </c>
    </row>
    <row r="3191" spans="1:6" x14ac:dyDescent="0.25">
      <c r="A3191">
        <v>3189</v>
      </c>
      <c r="B3191" t="s">
        <v>6315</v>
      </c>
      <c r="C3191" t="s">
        <v>6316</v>
      </c>
      <c r="D3191" t="s">
        <v>7</v>
      </c>
      <c r="E3191">
        <v>18.266999999999999</v>
      </c>
      <c r="F3191" s="1">
        <v>41201</v>
      </c>
    </row>
    <row r="3192" spans="1:6" x14ac:dyDescent="0.25">
      <c r="A3192">
        <v>3190</v>
      </c>
      <c r="B3192" t="s">
        <v>6317</v>
      </c>
      <c r="C3192" t="s">
        <v>6318</v>
      </c>
      <c r="D3192" t="s">
        <v>157</v>
      </c>
      <c r="E3192">
        <v>12.872</v>
      </c>
      <c r="F3192" s="1">
        <v>40794</v>
      </c>
    </row>
    <row r="3193" spans="1:6" x14ac:dyDescent="0.25">
      <c r="A3193">
        <v>3191</v>
      </c>
      <c r="B3193" t="s">
        <v>6319</v>
      </c>
      <c r="C3193" t="s">
        <v>6320</v>
      </c>
      <c r="D3193" t="s">
        <v>260</v>
      </c>
      <c r="E3193">
        <v>22.983000000000001</v>
      </c>
      <c r="F3193" s="1">
        <v>40074</v>
      </c>
    </row>
    <row r="3194" spans="1:6" x14ac:dyDescent="0.25">
      <c r="A3194">
        <v>3192</v>
      </c>
      <c r="B3194" t="s">
        <v>6321</v>
      </c>
      <c r="C3194" t="s">
        <v>6322</v>
      </c>
      <c r="D3194" t="s">
        <v>56</v>
      </c>
      <c r="E3194">
        <v>37.054000000000002</v>
      </c>
      <c r="F3194" s="1">
        <v>39387</v>
      </c>
    </row>
    <row r="3195" spans="1:6" x14ac:dyDescent="0.25">
      <c r="A3195">
        <v>3193</v>
      </c>
      <c r="B3195" t="s">
        <v>6323</v>
      </c>
      <c r="C3195" t="s">
        <v>6324</v>
      </c>
      <c r="D3195" t="s">
        <v>7</v>
      </c>
      <c r="E3195">
        <v>56.206000000000003</v>
      </c>
      <c r="F3195" s="1">
        <v>40746</v>
      </c>
    </row>
    <row r="3196" spans="1:6" x14ac:dyDescent="0.25">
      <c r="A3196">
        <v>3194</v>
      </c>
      <c r="B3196" t="s">
        <v>6325</v>
      </c>
      <c r="C3196" t="s">
        <v>6326</v>
      </c>
      <c r="D3196" t="s">
        <v>7</v>
      </c>
      <c r="E3196">
        <v>51.595999999999997</v>
      </c>
      <c r="F3196" s="1">
        <v>44727</v>
      </c>
    </row>
    <row r="3197" spans="1:6" x14ac:dyDescent="0.25">
      <c r="A3197">
        <v>3195</v>
      </c>
      <c r="B3197" t="s">
        <v>6327</v>
      </c>
      <c r="C3197" t="s">
        <v>6328</v>
      </c>
      <c r="D3197" t="s">
        <v>7</v>
      </c>
      <c r="E3197">
        <v>11.468</v>
      </c>
      <c r="F3197" s="1">
        <v>40779</v>
      </c>
    </row>
    <row r="3198" spans="1:6" x14ac:dyDescent="0.25">
      <c r="A3198">
        <v>3196</v>
      </c>
      <c r="B3198" t="s">
        <v>6329</v>
      </c>
      <c r="C3198" t="s">
        <v>6330</v>
      </c>
      <c r="D3198" t="s">
        <v>7</v>
      </c>
      <c r="E3198">
        <v>67.430000000000007</v>
      </c>
      <c r="F3198" s="1">
        <v>40018</v>
      </c>
    </row>
    <row r="3199" spans="1:6" x14ac:dyDescent="0.25">
      <c r="A3199">
        <v>3197</v>
      </c>
      <c r="B3199" t="s">
        <v>6331</v>
      </c>
      <c r="C3199" t="s">
        <v>6332</v>
      </c>
      <c r="D3199" t="s">
        <v>7</v>
      </c>
      <c r="E3199">
        <v>130.99700000000001</v>
      </c>
      <c r="F3199" s="1">
        <v>22926</v>
      </c>
    </row>
    <row r="3200" spans="1:6" x14ac:dyDescent="0.25">
      <c r="A3200">
        <v>3198</v>
      </c>
      <c r="B3200" t="s">
        <v>6333</v>
      </c>
      <c r="C3200" t="s">
        <v>6334</v>
      </c>
      <c r="D3200" t="s">
        <v>157</v>
      </c>
      <c r="E3200">
        <v>16.949000000000002</v>
      </c>
      <c r="F3200" s="1">
        <v>38893</v>
      </c>
    </row>
    <row r="3201" spans="1:6" x14ac:dyDescent="0.25">
      <c r="A3201">
        <v>3199</v>
      </c>
      <c r="B3201" t="s">
        <v>6335</v>
      </c>
      <c r="C3201" t="s">
        <v>6336</v>
      </c>
      <c r="D3201" t="s">
        <v>7</v>
      </c>
      <c r="E3201">
        <v>22.661999999999999</v>
      </c>
      <c r="F3201" s="1">
        <v>38009</v>
      </c>
    </row>
    <row r="3202" spans="1:6" x14ac:dyDescent="0.25">
      <c r="A3202">
        <v>3200</v>
      </c>
      <c r="B3202" t="s">
        <v>6337</v>
      </c>
      <c r="C3202" t="s">
        <v>6338</v>
      </c>
      <c r="D3202" t="s">
        <v>7</v>
      </c>
      <c r="E3202">
        <v>21.077999999999999</v>
      </c>
      <c r="F3202" s="1">
        <v>39696</v>
      </c>
    </row>
    <row r="3203" spans="1:6" x14ac:dyDescent="0.25">
      <c r="A3203">
        <v>3201</v>
      </c>
      <c r="B3203" t="s">
        <v>6339</v>
      </c>
      <c r="C3203" t="s">
        <v>6340</v>
      </c>
      <c r="D3203" t="s">
        <v>7</v>
      </c>
      <c r="E3203">
        <v>19.323</v>
      </c>
      <c r="F3203" s="1">
        <v>20365</v>
      </c>
    </row>
    <row r="3204" spans="1:6" x14ac:dyDescent="0.25">
      <c r="A3204">
        <v>3202</v>
      </c>
      <c r="B3204" t="s">
        <v>6341</v>
      </c>
      <c r="C3204" t="s">
        <v>6342</v>
      </c>
      <c r="D3204" t="s">
        <v>7</v>
      </c>
      <c r="E3204">
        <v>30.434999999999999</v>
      </c>
      <c r="F3204" s="1">
        <v>44532</v>
      </c>
    </row>
    <row r="3205" spans="1:6" x14ac:dyDescent="0.25">
      <c r="A3205">
        <v>3203</v>
      </c>
      <c r="B3205" t="s">
        <v>6343</v>
      </c>
      <c r="C3205" t="s">
        <v>6344</v>
      </c>
      <c r="D3205" t="s">
        <v>7</v>
      </c>
      <c r="E3205">
        <v>44.587000000000003</v>
      </c>
      <c r="F3205" s="1">
        <v>43742</v>
      </c>
    </row>
    <row r="3206" spans="1:6" x14ac:dyDescent="0.25">
      <c r="A3206">
        <v>3204</v>
      </c>
      <c r="B3206" t="s">
        <v>6345</v>
      </c>
      <c r="C3206" t="s">
        <v>6346</v>
      </c>
      <c r="D3206" t="s">
        <v>7</v>
      </c>
      <c r="E3206">
        <v>18.068999999999999</v>
      </c>
      <c r="F3206" s="1">
        <v>41487</v>
      </c>
    </row>
    <row r="3207" spans="1:6" x14ac:dyDescent="0.25">
      <c r="A3207">
        <v>3205</v>
      </c>
      <c r="B3207" t="s">
        <v>6347</v>
      </c>
      <c r="C3207" t="s">
        <v>6348</v>
      </c>
      <c r="D3207" t="s">
        <v>7</v>
      </c>
      <c r="E3207">
        <v>19.079000000000001</v>
      </c>
      <c r="F3207" s="1">
        <v>36885</v>
      </c>
    </row>
    <row r="3208" spans="1:6" x14ac:dyDescent="0.25">
      <c r="A3208">
        <v>3206</v>
      </c>
      <c r="B3208" t="s">
        <v>6349</v>
      </c>
      <c r="C3208" t="s">
        <v>6350</v>
      </c>
      <c r="D3208" t="s">
        <v>157</v>
      </c>
      <c r="E3208">
        <v>19.86</v>
      </c>
      <c r="F3208" s="1">
        <v>23867</v>
      </c>
    </row>
    <row r="3209" spans="1:6" x14ac:dyDescent="0.25">
      <c r="A3209">
        <v>3207</v>
      </c>
      <c r="B3209" t="s">
        <v>6351</v>
      </c>
      <c r="C3209" t="s">
        <v>6352</v>
      </c>
      <c r="D3209" t="s">
        <v>7</v>
      </c>
      <c r="E3209">
        <v>16.321999999999999</v>
      </c>
      <c r="F3209" s="1">
        <v>37876</v>
      </c>
    </row>
    <row r="3210" spans="1:6" x14ac:dyDescent="0.25">
      <c r="A3210">
        <v>3208</v>
      </c>
      <c r="B3210" t="s">
        <v>6353</v>
      </c>
      <c r="C3210" t="s">
        <v>6354</v>
      </c>
      <c r="D3210" t="s">
        <v>39</v>
      </c>
      <c r="E3210">
        <v>5.7110000000000003</v>
      </c>
      <c r="F3210" s="1">
        <v>39047</v>
      </c>
    </row>
    <row r="3211" spans="1:6" x14ac:dyDescent="0.25">
      <c r="A3211">
        <v>3209</v>
      </c>
      <c r="B3211" t="s">
        <v>6355</v>
      </c>
      <c r="C3211" t="s">
        <v>6356</v>
      </c>
      <c r="D3211" t="s">
        <v>39</v>
      </c>
      <c r="E3211">
        <v>22.512</v>
      </c>
      <c r="F3211" s="1">
        <v>30974</v>
      </c>
    </row>
    <row r="3212" spans="1:6" x14ac:dyDescent="0.25">
      <c r="A3212">
        <v>3210</v>
      </c>
      <c r="B3212" t="s">
        <v>6357</v>
      </c>
      <c r="C3212" t="s">
        <v>6358</v>
      </c>
      <c r="D3212" t="s">
        <v>7</v>
      </c>
      <c r="E3212">
        <v>17.058</v>
      </c>
      <c r="F3212" s="1">
        <v>43917</v>
      </c>
    </row>
    <row r="3213" spans="1:6" x14ac:dyDescent="0.25">
      <c r="A3213">
        <v>3211</v>
      </c>
      <c r="B3213" t="s">
        <v>6359</v>
      </c>
      <c r="C3213" t="s">
        <v>6360</v>
      </c>
      <c r="D3213" t="s">
        <v>7</v>
      </c>
      <c r="E3213">
        <v>23.021999999999998</v>
      </c>
      <c r="F3213" s="1">
        <v>40311</v>
      </c>
    </row>
    <row r="3214" spans="1:6" x14ac:dyDescent="0.25">
      <c r="A3214">
        <v>3212</v>
      </c>
      <c r="B3214" t="s">
        <v>6361</v>
      </c>
      <c r="C3214" t="s">
        <v>6362</v>
      </c>
      <c r="D3214" t="s">
        <v>7</v>
      </c>
      <c r="E3214">
        <v>23.734000000000002</v>
      </c>
      <c r="F3214" s="1">
        <v>29826</v>
      </c>
    </row>
    <row r="3215" spans="1:6" x14ac:dyDescent="0.25">
      <c r="A3215">
        <v>3213</v>
      </c>
      <c r="B3215" t="s">
        <v>6363</v>
      </c>
      <c r="C3215" t="s">
        <v>6364</v>
      </c>
      <c r="D3215" t="s">
        <v>157</v>
      </c>
      <c r="E3215">
        <v>17.074999999999999</v>
      </c>
      <c r="F3215" s="1">
        <v>26639</v>
      </c>
    </row>
    <row r="3216" spans="1:6" x14ac:dyDescent="0.25">
      <c r="A3216">
        <v>3214</v>
      </c>
      <c r="B3216" t="s">
        <v>6365</v>
      </c>
      <c r="C3216" t="s">
        <v>6366</v>
      </c>
      <c r="D3216" t="s">
        <v>7</v>
      </c>
      <c r="E3216">
        <v>46.165999999999997</v>
      </c>
      <c r="F3216" s="1">
        <v>37891</v>
      </c>
    </row>
    <row r="3217" spans="1:6" x14ac:dyDescent="0.25">
      <c r="A3217">
        <v>3215</v>
      </c>
      <c r="B3217" t="s">
        <v>6367</v>
      </c>
      <c r="C3217" t="s">
        <v>6368</v>
      </c>
      <c r="D3217" t="s">
        <v>7</v>
      </c>
      <c r="E3217">
        <v>34.406999999999996</v>
      </c>
      <c r="F3217" s="1">
        <v>34999</v>
      </c>
    </row>
    <row r="3218" spans="1:6" x14ac:dyDescent="0.25">
      <c r="A3218">
        <v>3216</v>
      </c>
      <c r="B3218" t="s">
        <v>6369</v>
      </c>
      <c r="C3218" t="s">
        <v>6370</v>
      </c>
      <c r="D3218" t="s">
        <v>7</v>
      </c>
      <c r="E3218">
        <v>20.805</v>
      </c>
      <c r="F3218" s="1">
        <v>43711</v>
      </c>
    </row>
    <row r="3219" spans="1:6" x14ac:dyDescent="0.25">
      <c r="A3219">
        <v>3217</v>
      </c>
      <c r="B3219" t="s">
        <v>6371</v>
      </c>
      <c r="C3219" t="s">
        <v>6372</v>
      </c>
      <c r="D3219" t="s">
        <v>2596</v>
      </c>
      <c r="E3219">
        <v>15.105</v>
      </c>
      <c r="F3219" s="1">
        <v>41526</v>
      </c>
    </row>
    <row r="3220" spans="1:6" x14ac:dyDescent="0.25">
      <c r="A3220">
        <v>3218</v>
      </c>
      <c r="B3220" t="s">
        <v>6373</v>
      </c>
      <c r="C3220" t="s">
        <v>6374</v>
      </c>
      <c r="D3220" t="s">
        <v>7</v>
      </c>
      <c r="E3220">
        <v>15.624000000000001</v>
      </c>
      <c r="F3220" s="1">
        <v>40127</v>
      </c>
    </row>
    <row r="3221" spans="1:6" x14ac:dyDescent="0.25">
      <c r="A3221">
        <v>3219</v>
      </c>
      <c r="B3221" t="s">
        <v>6375</v>
      </c>
      <c r="C3221" t="s">
        <v>6376</v>
      </c>
      <c r="D3221" t="s">
        <v>7</v>
      </c>
      <c r="E3221">
        <v>20.181999999999999</v>
      </c>
      <c r="F3221" s="1">
        <v>37939</v>
      </c>
    </row>
    <row r="3222" spans="1:6" x14ac:dyDescent="0.25">
      <c r="A3222">
        <v>3220</v>
      </c>
      <c r="B3222" t="s">
        <v>6373</v>
      </c>
      <c r="C3222" t="s">
        <v>6374</v>
      </c>
      <c r="D3222" t="s">
        <v>7</v>
      </c>
      <c r="E3222">
        <v>15.624000000000001</v>
      </c>
      <c r="F3222" s="1">
        <v>40127</v>
      </c>
    </row>
    <row r="3223" spans="1:6" x14ac:dyDescent="0.25">
      <c r="A3223">
        <v>3221</v>
      </c>
      <c r="B3223" t="s">
        <v>6375</v>
      </c>
      <c r="C3223" t="s">
        <v>6376</v>
      </c>
      <c r="D3223" t="s">
        <v>7</v>
      </c>
      <c r="E3223">
        <v>20.181999999999999</v>
      </c>
      <c r="F3223" s="1">
        <v>37939</v>
      </c>
    </row>
    <row r="3224" spans="1:6" x14ac:dyDescent="0.25">
      <c r="A3224">
        <v>3222</v>
      </c>
      <c r="B3224" t="s">
        <v>6377</v>
      </c>
      <c r="C3224" t="s">
        <v>6378</v>
      </c>
      <c r="D3224" t="s">
        <v>7</v>
      </c>
      <c r="E3224">
        <v>24.77</v>
      </c>
      <c r="F3224" s="1">
        <v>20633</v>
      </c>
    </row>
    <row r="3225" spans="1:6" x14ac:dyDescent="0.25">
      <c r="A3225">
        <v>3223</v>
      </c>
      <c r="B3225" t="s">
        <v>6379</v>
      </c>
      <c r="C3225" t="s">
        <v>6380</v>
      </c>
      <c r="D3225" t="s">
        <v>157</v>
      </c>
      <c r="E3225">
        <v>19.547000000000001</v>
      </c>
      <c r="F3225" s="1">
        <v>43012</v>
      </c>
    </row>
    <row r="3226" spans="1:6" x14ac:dyDescent="0.25">
      <c r="A3226">
        <v>3224</v>
      </c>
      <c r="B3226" t="s">
        <v>6381</v>
      </c>
      <c r="C3226" t="s">
        <v>6382</v>
      </c>
      <c r="D3226" t="s">
        <v>7</v>
      </c>
      <c r="E3226">
        <v>16.757000000000001</v>
      </c>
      <c r="F3226" s="1">
        <v>43000</v>
      </c>
    </row>
    <row r="3227" spans="1:6" x14ac:dyDescent="0.25">
      <c r="A3227">
        <v>3225</v>
      </c>
      <c r="B3227" t="s">
        <v>6383</v>
      </c>
      <c r="C3227" t="s">
        <v>6384</v>
      </c>
      <c r="D3227" t="s">
        <v>7</v>
      </c>
      <c r="E3227">
        <v>14.483000000000001</v>
      </c>
      <c r="F3227" s="1">
        <v>40487</v>
      </c>
    </row>
    <row r="3228" spans="1:6" x14ac:dyDescent="0.25">
      <c r="A3228">
        <v>3226</v>
      </c>
      <c r="B3228" t="s">
        <v>6385</v>
      </c>
      <c r="C3228" t="s">
        <v>6386</v>
      </c>
      <c r="D3228" t="s">
        <v>7</v>
      </c>
      <c r="E3228">
        <v>11.885</v>
      </c>
      <c r="F3228" s="1">
        <v>39775</v>
      </c>
    </row>
    <row r="3229" spans="1:6" x14ac:dyDescent="0.25">
      <c r="A3229">
        <v>3227</v>
      </c>
      <c r="B3229" t="s">
        <v>6387</v>
      </c>
      <c r="C3229" t="s">
        <v>6388</v>
      </c>
      <c r="D3229" t="s">
        <v>21</v>
      </c>
      <c r="E3229">
        <v>25.846</v>
      </c>
      <c r="F3229" s="1">
        <v>37247</v>
      </c>
    </row>
    <row r="3230" spans="1:6" x14ac:dyDescent="0.25">
      <c r="A3230">
        <v>3228</v>
      </c>
      <c r="B3230" t="s">
        <v>6389</v>
      </c>
      <c r="C3230" t="s">
        <v>6390</v>
      </c>
      <c r="D3230" t="s">
        <v>7</v>
      </c>
      <c r="E3230">
        <v>41.012999999999998</v>
      </c>
      <c r="F3230" s="1">
        <v>44829</v>
      </c>
    </row>
    <row r="3231" spans="1:6" x14ac:dyDescent="0.25">
      <c r="A3231">
        <v>3229</v>
      </c>
      <c r="B3231" t="s">
        <v>6391</v>
      </c>
      <c r="C3231" t="s">
        <v>6392</v>
      </c>
      <c r="D3231" t="s">
        <v>7</v>
      </c>
      <c r="E3231">
        <v>30.61</v>
      </c>
      <c r="F3231" s="1">
        <v>44967</v>
      </c>
    </row>
    <row r="3232" spans="1:6" x14ac:dyDescent="0.25">
      <c r="A3232">
        <v>3230</v>
      </c>
      <c r="B3232" t="s">
        <v>6393</v>
      </c>
      <c r="C3232" t="s">
        <v>6394</v>
      </c>
      <c r="D3232" t="s">
        <v>56</v>
      </c>
      <c r="E3232">
        <v>16.108000000000001</v>
      </c>
      <c r="F3232" s="1">
        <v>42468</v>
      </c>
    </row>
    <row r="3233" spans="1:6" x14ac:dyDescent="0.25">
      <c r="A3233">
        <v>3231</v>
      </c>
      <c r="B3233" t="s">
        <v>6395</v>
      </c>
      <c r="C3233" t="s">
        <v>6396</v>
      </c>
      <c r="D3233" t="s">
        <v>7</v>
      </c>
      <c r="E3233">
        <v>17.192</v>
      </c>
      <c r="F3233" s="1">
        <v>39885</v>
      </c>
    </row>
    <row r="3234" spans="1:6" x14ac:dyDescent="0.25">
      <c r="A3234">
        <v>3232</v>
      </c>
      <c r="B3234" t="s">
        <v>6397</v>
      </c>
      <c r="C3234" t="s">
        <v>6398</v>
      </c>
      <c r="D3234" t="s">
        <v>7</v>
      </c>
      <c r="E3234">
        <v>29.507000000000001</v>
      </c>
      <c r="F3234" s="1">
        <v>34796</v>
      </c>
    </row>
    <row r="3235" spans="1:6" x14ac:dyDescent="0.25">
      <c r="A3235">
        <v>3233</v>
      </c>
      <c r="B3235" t="s">
        <v>6399</v>
      </c>
      <c r="C3235" t="s">
        <v>6400</v>
      </c>
      <c r="D3235" t="s">
        <v>7</v>
      </c>
      <c r="E3235">
        <v>50.83</v>
      </c>
      <c r="F3235" s="1">
        <v>35076</v>
      </c>
    </row>
    <row r="3236" spans="1:6" x14ac:dyDescent="0.25">
      <c r="A3236">
        <v>3234</v>
      </c>
      <c r="B3236" t="s">
        <v>6401</v>
      </c>
      <c r="C3236" t="s">
        <v>6402</v>
      </c>
      <c r="D3236" t="s">
        <v>7</v>
      </c>
      <c r="E3236">
        <v>37.722000000000001</v>
      </c>
      <c r="F3236" s="1">
        <v>25356</v>
      </c>
    </row>
    <row r="3237" spans="1:6" x14ac:dyDescent="0.25">
      <c r="A3237">
        <v>3235</v>
      </c>
      <c r="B3237" t="s">
        <v>6403</v>
      </c>
      <c r="C3237" t="s">
        <v>6404</v>
      </c>
      <c r="D3237" t="s">
        <v>157</v>
      </c>
      <c r="E3237">
        <v>24.132999999999999</v>
      </c>
      <c r="F3237" s="1">
        <v>19415</v>
      </c>
    </row>
    <row r="3238" spans="1:6" x14ac:dyDescent="0.25">
      <c r="A3238">
        <v>3236</v>
      </c>
      <c r="B3238" t="s">
        <v>6405</v>
      </c>
      <c r="C3238" t="s">
        <v>6406</v>
      </c>
      <c r="D3238" t="s">
        <v>7</v>
      </c>
      <c r="E3238">
        <v>109.248</v>
      </c>
      <c r="F3238" s="1">
        <v>42439</v>
      </c>
    </row>
    <row r="3239" spans="1:6" x14ac:dyDescent="0.25">
      <c r="A3239">
        <v>3237</v>
      </c>
      <c r="B3239" t="s">
        <v>6407</v>
      </c>
      <c r="C3239" t="s">
        <v>6408</v>
      </c>
      <c r="D3239" t="s">
        <v>7</v>
      </c>
      <c r="E3239">
        <v>17.475000000000001</v>
      </c>
      <c r="F3239" s="1">
        <v>41997</v>
      </c>
    </row>
    <row r="3240" spans="1:6" x14ac:dyDescent="0.25">
      <c r="A3240">
        <v>3238</v>
      </c>
      <c r="B3240" t="s">
        <v>6409</v>
      </c>
      <c r="C3240" t="s">
        <v>6410</v>
      </c>
      <c r="D3240" t="s">
        <v>7</v>
      </c>
      <c r="E3240">
        <v>11.321999999999999</v>
      </c>
      <c r="F3240" s="1">
        <v>29490</v>
      </c>
    </row>
    <row r="3241" spans="1:6" x14ac:dyDescent="0.25">
      <c r="A3241">
        <v>3239</v>
      </c>
      <c r="B3241" t="s">
        <v>6411</v>
      </c>
      <c r="C3241" t="s">
        <v>6412</v>
      </c>
      <c r="D3241" t="s">
        <v>7</v>
      </c>
      <c r="E3241">
        <v>122.133</v>
      </c>
      <c r="F3241" s="1">
        <v>28699</v>
      </c>
    </row>
    <row r="3242" spans="1:6" x14ac:dyDescent="0.25">
      <c r="A3242">
        <v>3240</v>
      </c>
      <c r="B3242" t="s">
        <v>6413</v>
      </c>
      <c r="C3242" t="s">
        <v>6414</v>
      </c>
      <c r="D3242" t="s">
        <v>7</v>
      </c>
      <c r="E3242">
        <v>18.413</v>
      </c>
      <c r="F3242" s="1">
        <v>38723</v>
      </c>
    </row>
    <row r="3243" spans="1:6" x14ac:dyDescent="0.25">
      <c r="A3243">
        <v>3241</v>
      </c>
      <c r="B3243" t="s">
        <v>6415</v>
      </c>
      <c r="C3243" t="s">
        <v>6416</v>
      </c>
      <c r="D3243" t="s">
        <v>7</v>
      </c>
      <c r="E3243">
        <v>29.521000000000001</v>
      </c>
      <c r="F3243" s="1">
        <v>34243</v>
      </c>
    </row>
    <row r="3244" spans="1:6" x14ac:dyDescent="0.25">
      <c r="A3244">
        <v>3242</v>
      </c>
      <c r="B3244" t="s">
        <v>6417</v>
      </c>
      <c r="C3244" t="s">
        <v>6418</v>
      </c>
      <c r="D3244" t="s">
        <v>7</v>
      </c>
      <c r="E3244">
        <v>20.75</v>
      </c>
      <c r="F3244" s="1">
        <v>41096</v>
      </c>
    </row>
    <row r="3245" spans="1:6" x14ac:dyDescent="0.25">
      <c r="A3245">
        <v>3243</v>
      </c>
      <c r="B3245" t="s">
        <v>6419</v>
      </c>
      <c r="C3245" t="s">
        <v>6420</v>
      </c>
      <c r="D3245" t="s">
        <v>7</v>
      </c>
      <c r="E3245">
        <v>36.25</v>
      </c>
      <c r="F3245" s="1">
        <v>41262</v>
      </c>
    </row>
    <row r="3246" spans="1:6" x14ac:dyDescent="0.25">
      <c r="A3246">
        <v>3244</v>
      </c>
      <c r="B3246" t="s">
        <v>6421</v>
      </c>
      <c r="C3246" t="s">
        <v>6422</v>
      </c>
      <c r="D3246" t="s">
        <v>7</v>
      </c>
      <c r="E3246">
        <v>73.004999999999995</v>
      </c>
      <c r="F3246" s="1">
        <v>40479</v>
      </c>
    </row>
    <row r="3247" spans="1:6" x14ac:dyDescent="0.25">
      <c r="A3247">
        <v>3245</v>
      </c>
      <c r="B3247" t="s">
        <v>6423</v>
      </c>
      <c r="C3247" t="s">
        <v>6424</v>
      </c>
      <c r="D3247" t="s">
        <v>7</v>
      </c>
      <c r="E3247">
        <v>57.786999999999999</v>
      </c>
      <c r="F3247" s="1">
        <v>28585</v>
      </c>
    </row>
    <row r="3248" spans="1:6" x14ac:dyDescent="0.25">
      <c r="A3248">
        <v>3246</v>
      </c>
      <c r="B3248" t="s">
        <v>6425</v>
      </c>
      <c r="C3248" t="s">
        <v>6426</v>
      </c>
      <c r="D3248" t="s">
        <v>7</v>
      </c>
      <c r="E3248">
        <v>23.257000000000001</v>
      </c>
      <c r="F3248" s="1">
        <v>31478</v>
      </c>
    </row>
    <row r="3249" spans="1:6" x14ac:dyDescent="0.25">
      <c r="A3249">
        <v>3247</v>
      </c>
      <c r="B3249" t="s">
        <v>6427</v>
      </c>
      <c r="C3249" t="s">
        <v>6428</v>
      </c>
      <c r="D3249" t="s">
        <v>7</v>
      </c>
      <c r="E3249">
        <v>18.891999999999999</v>
      </c>
      <c r="F3249" s="1">
        <v>38625</v>
      </c>
    </row>
    <row r="3250" spans="1:6" x14ac:dyDescent="0.25">
      <c r="A3250">
        <v>3248</v>
      </c>
      <c r="B3250" t="s">
        <v>4793</v>
      </c>
      <c r="C3250" t="s">
        <v>6429</v>
      </c>
      <c r="D3250" t="s">
        <v>26</v>
      </c>
      <c r="E3250">
        <v>50.884999999999998</v>
      </c>
      <c r="F3250" s="1">
        <v>45204</v>
      </c>
    </row>
    <row r="3251" spans="1:6" x14ac:dyDescent="0.25">
      <c r="A3251">
        <v>3249</v>
      </c>
      <c r="B3251" t="s">
        <v>6430</v>
      </c>
      <c r="C3251" t="s">
        <v>6431</v>
      </c>
      <c r="D3251" t="s">
        <v>354</v>
      </c>
      <c r="E3251">
        <v>18.274000000000001</v>
      </c>
      <c r="F3251" s="1">
        <v>42565</v>
      </c>
    </row>
    <row r="3252" spans="1:6" x14ac:dyDescent="0.25">
      <c r="A3252">
        <v>3250</v>
      </c>
      <c r="B3252" t="s">
        <v>6432</v>
      </c>
      <c r="C3252" t="s">
        <v>6433</v>
      </c>
      <c r="D3252" t="s">
        <v>7</v>
      </c>
      <c r="E3252">
        <v>21.003</v>
      </c>
      <c r="F3252" s="1">
        <v>42277</v>
      </c>
    </row>
    <row r="3253" spans="1:6" x14ac:dyDescent="0.25">
      <c r="A3253">
        <v>3251</v>
      </c>
      <c r="B3253" t="s">
        <v>1173</v>
      </c>
      <c r="C3253" t="s">
        <v>6434</v>
      </c>
      <c r="D3253" t="s">
        <v>39</v>
      </c>
      <c r="E3253">
        <v>76.817999999999998</v>
      </c>
      <c r="F3253" s="1">
        <v>33282</v>
      </c>
    </row>
    <row r="3254" spans="1:6" x14ac:dyDescent="0.25">
      <c r="A3254">
        <v>3252</v>
      </c>
      <c r="B3254" t="s">
        <v>6435</v>
      </c>
      <c r="C3254" t="s">
        <v>6436</v>
      </c>
      <c r="D3254" t="s">
        <v>7</v>
      </c>
      <c r="E3254">
        <v>17.623000000000001</v>
      </c>
      <c r="F3254" s="1">
        <v>39629</v>
      </c>
    </row>
    <row r="3255" spans="1:6" x14ac:dyDescent="0.25">
      <c r="A3255">
        <v>3253</v>
      </c>
      <c r="B3255" t="s">
        <v>6437</v>
      </c>
      <c r="C3255" t="s">
        <v>6438</v>
      </c>
      <c r="D3255" t="s">
        <v>7</v>
      </c>
      <c r="E3255">
        <v>21.513999999999999</v>
      </c>
      <c r="F3255" s="1">
        <v>38954</v>
      </c>
    </row>
    <row r="3256" spans="1:6" x14ac:dyDescent="0.25">
      <c r="A3256">
        <v>3254</v>
      </c>
      <c r="B3256" t="s">
        <v>6439</v>
      </c>
      <c r="C3256" t="s">
        <v>6440</v>
      </c>
      <c r="D3256" t="s">
        <v>7</v>
      </c>
      <c r="E3256">
        <v>44.884</v>
      </c>
      <c r="F3256" s="1">
        <v>39801</v>
      </c>
    </row>
    <row r="3257" spans="1:6" x14ac:dyDescent="0.25">
      <c r="A3257">
        <v>3255</v>
      </c>
      <c r="B3257" t="s">
        <v>6441</v>
      </c>
      <c r="C3257" t="s">
        <v>6442</v>
      </c>
      <c r="D3257" t="s">
        <v>157</v>
      </c>
      <c r="E3257">
        <v>36.286999999999999</v>
      </c>
      <c r="F3257" s="1">
        <v>45062</v>
      </c>
    </row>
    <row r="3258" spans="1:6" x14ac:dyDescent="0.25">
      <c r="A3258">
        <v>3256</v>
      </c>
      <c r="B3258" t="s">
        <v>6443</v>
      </c>
      <c r="C3258" t="s">
        <v>6444</v>
      </c>
      <c r="D3258" t="s">
        <v>7</v>
      </c>
      <c r="E3258">
        <v>45.04</v>
      </c>
      <c r="F3258" s="1">
        <v>44315</v>
      </c>
    </row>
    <row r="3259" spans="1:6" x14ac:dyDescent="0.25">
      <c r="A3259">
        <v>3257</v>
      </c>
      <c r="B3259" t="s">
        <v>6445</v>
      </c>
      <c r="C3259" t="s">
        <v>6446</v>
      </c>
      <c r="D3259" t="s">
        <v>7</v>
      </c>
      <c r="E3259">
        <v>21.826000000000001</v>
      </c>
      <c r="F3259" s="1">
        <v>40504</v>
      </c>
    </row>
    <row r="3260" spans="1:6" x14ac:dyDescent="0.25">
      <c r="A3260">
        <v>3258</v>
      </c>
      <c r="B3260" t="s">
        <v>6447</v>
      </c>
      <c r="C3260" t="s">
        <v>6448</v>
      </c>
      <c r="D3260" t="s">
        <v>401</v>
      </c>
      <c r="E3260">
        <v>23.074999999999999</v>
      </c>
      <c r="F3260" s="1">
        <v>32368</v>
      </c>
    </row>
    <row r="3261" spans="1:6" x14ac:dyDescent="0.25">
      <c r="A3261">
        <v>3259</v>
      </c>
      <c r="B3261" t="s">
        <v>6449</v>
      </c>
      <c r="C3261" t="s">
        <v>6450</v>
      </c>
      <c r="D3261" t="s">
        <v>7</v>
      </c>
      <c r="E3261">
        <v>234.251</v>
      </c>
      <c r="F3261" s="1">
        <v>43258</v>
      </c>
    </row>
    <row r="3262" spans="1:6" x14ac:dyDescent="0.25">
      <c r="A3262">
        <v>3260</v>
      </c>
      <c r="B3262" t="s">
        <v>6451</v>
      </c>
      <c r="C3262" t="s">
        <v>6452</v>
      </c>
      <c r="D3262" t="s">
        <v>7</v>
      </c>
      <c r="E3262">
        <v>17.300999999999998</v>
      </c>
      <c r="F3262" s="1">
        <v>34222</v>
      </c>
    </row>
    <row r="3263" spans="1:6" x14ac:dyDescent="0.25">
      <c r="A3263">
        <v>3261</v>
      </c>
      <c r="B3263" t="s">
        <v>6453</v>
      </c>
      <c r="C3263" t="s">
        <v>6454</v>
      </c>
      <c r="D3263" t="s">
        <v>157</v>
      </c>
      <c r="E3263">
        <v>15.048</v>
      </c>
      <c r="F3263" s="1">
        <v>39715</v>
      </c>
    </row>
    <row r="3264" spans="1:6" x14ac:dyDescent="0.25">
      <c r="A3264">
        <v>3262</v>
      </c>
      <c r="B3264" t="s">
        <v>6455</v>
      </c>
      <c r="C3264" t="s">
        <v>6456</v>
      </c>
      <c r="D3264" t="s">
        <v>7</v>
      </c>
      <c r="E3264">
        <v>28.030999999999999</v>
      </c>
      <c r="F3264" s="1">
        <v>38595</v>
      </c>
    </row>
    <row r="3265" spans="1:6" x14ac:dyDescent="0.25">
      <c r="A3265">
        <v>3263</v>
      </c>
      <c r="B3265" t="s">
        <v>6457</v>
      </c>
      <c r="C3265" t="s">
        <v>6458</v>
      </c>
      <c r="D3265" t="s">
        <v>7</v>
      </c>
      <c r="E3265">
        <v>27.085999999999999</v>
      </c>
      <c r="F3265" s="1">
        <v>41635</v>
      </c>
    </row>
    <row r="3266" spans="1:6" x14ac:dyDescent="0.25">
      <c r="A3266">
        <v>3264</v>
      </c>
      <c r="B3266" t="s">
        <v>6459</v>
      </c>
      <c r="C3266" t="s">
        <v>6460</v>
      </c>
      <c r="D3266" t="s">
        <v>7</v>
      </c>
      <c r="E3266">
        <v>12.625</v>
      </c>
      <c r="F3266" s="1">
        <v>40731</v>
      </c>
    </row>
    <row r="3267" spans="1:6" x14ac:dyDescent="0.25">
      <c r="A3267">
        <v>3265</v>
      </c>
      <c r="B3267" t="s">
        <v>4820</v>
      </c>
      <c r="C3267" t="s">
        <v>6461</v>
      </c>
      <c r="D3267" t="s">
        <v>7</v>
      </c>
      <c r="E3267">
        <v>23.597000000000001</v>
      </c>
      <c r="F3267" s="1">
        <v>22414</v>
      </c>
    </row>
    <row r="3268" spans="1:6" x14ac:dyDescent="0.25">
      <c r="A3268">
        <v>3266</v>
      </c>
      <c r="B3268" t="s">
        <v>6462</v>
      </c>
      <c r="C3268" t="s">
        <v>6463</v>
      </c>
      <c r="D3268" t="s">
        <v>26</v>
      </c>
      <c r="E3268">
        <v>29.61</v>
      </c>
      <c r="F3268" s="1">
        <v>38925</v>
      </c>
    </row>
    <row r="3269" spans="1:6" x14ac:dyDescent="0.25">
      <c r="A3269">
        <v>3267</v>
      </c>
      <c r="B3269" t="s">
        <v>6464</v>
      </c>
      <c r="C3269" t="s">
        <v>6465</v>
      </c>
      <c r="D3269" t="s">
        <v>7</v>
      </c>
      <c r="E3269">
        <v>45.866999999999997</v>
      </c>
      <c r="F3269" s="1">
        <v>44526</v>
      </c>
    </row>
    <row r="3270" spans="1:6" x14ac:dyDescent="0.25">
      <c r="A3270">
        <v>3268</v>
      </c>
      <c r="B3270" t="s">
        <v>6466</v>
      </c>
      <c r="C3270" t="s">
        <v>6467</v>
      </c>
      <c r="D3270" t="s">
        <v>7</v>
      </c>
      <c r="E3270">
        <v>34.512999999999998</v>
      </c>
      <c r="F3270" s="1">
        <v>44875</v>
      </c>
    </row>
    <row r="3271" spans="1:6" x14ac:dyDescent="0.25">
      <c r="A3271">
        <v>3269</v>
      </c>
      <c r="B3271" t="s">
        <v>6468</v>
      </c>
      <c r="C3271" t="s">
        <v>6469</v>
      </c>
      <c r="D3271" t="s">
        <v>56</v>
      </c>
      <c r="E3271">
        <v>20.901</v>
      </c>
      <c r="F3271" s="1">
        <v>43399</v>
      </c>
    </row>
    <row r="3272" spans="1:6" x14ac:dyDescent="0.25">
      <c r="A3272">
        <v>3270</v>
      </c>
      <c r="B3272" t="s">
        <v>6470</v>
      </c>
      <c r="C3272" t="s">
        <v>6471</v>
      </c>
      <c r="D3272" t="s">
        <v>7</v>
      </c>
      <c r="E3272">
        <v>13.006</v>
      </c>
      <c r="F3272" s="1">
        <v>42780</v>
      </c>
    </row>
    <row r="3273" spans="1:6" x14ac:dyDescent="0.25">
      <c r="A3273">
        <v>3271</v>
      </c>
      <c r="B3273" t="s">
        <v>6472</v>
      </c>
      <c r="C3273" t="s">
        <v>6473</v>
      </c>
      <c r="D3273" t="s">
        <v>7</v>
      </c>
      <c r="E3273">
        <v>23.545999999999999</v>
      </c>
      <c r="F3273" s="1">
        <v>36525</v>
      </c>
    </row>
    <row r="3274" spans="1:6" x14ac:dyDescent="0.25">
      <c r="A3274">
        <v>3272</v>
      </c>
      <c r="B3274" t="s">
        <v>6474</v>
      </c>
      <c r="C3274" t="s">
        <v>6475</v>
      </c>
      <c r="D3274" t="s">
        <v>7</v>
      </c>
      <c r="E3274">
        <v>19.247</v>
      </c>
      <c r="F3274" s="1">
        <v>34589</v>
      </c>
    </row>
    <row r="3275" spans="1:6" x14ac:dyDescent="0.25">
      <c r="A3275">
        <v>3273</v>
      </c>
      <c r="B3275" t="s">
        <v>6476</v>
      </c>
      <c r="C3275" t="s">
        <v>6477</v>
      </c>
      <c r="D3275" t="s">
        <v>7</v>
      </c>
      <c r="E3275">
        <v>52.372999999999998</v>
      </c>
      <c r="F3275" s="1">
        <v>44623</v>
      </c>
    </row>
    <row r="3276" spans="1:6" x14ac:dyDescent="0.25">
      <c r="A3276">
        <v>3274</v>
      </c>
      <c r="B3276" t="s">
        <v>6478</v>
      </c>
      <c r="C3276" t="s">
        <v>6479</v>
      </c>
      <c r="D3276" t="s">
        <v>7</v>
      </c>
      <c r="E3276">
        <v>30.655999999999999</v>
      </c>
      <c r="F3276" s="1">
        <v>42384</v>
      </c>
    </row>
    <row r="3277" spans="1:6" x14ac:dyDescent="0.25">
      <c r="A3277">
        <v>3275</v>
      </c>
      <c r="B3277" t="s">
        <v>6480</v>
      </c>
      <c r="C3277" t="s">
        <v>6481</v>
      </c>
      <c r="D3277" t="s">
        <v>21</v>
      </c>
      <c r="E3277">
        <v>25.762</v>
      </c>
      <c r="F3277" s="1">
        <v>36358</v>
      </c>
    </row>
    <row r="3278" spans="1:6" x14ac:dyDescent="0.25">
      <c r="A3278">
        <v>3276</v>
      </c>
      <c r="B3278" t="s">
        <v>6482</v>
      </c>
      <c r="C3278" t="s">
        <v>6483</v>
      </c>
      <c r="D3278" t="s">
        <v>7</v>
      </c>
      <c r="E3278">
        <v>128.30699999999999</v>
      </c>
      <c r="F3278" s="1">
        <v>35207</v>
      </c>
    </row>
    <row r="3279" spans="1:6" x14ac:dyDescent="0.25">
      <c r="A3279">
        <v>3277</v>
      </c>
      <c r="B3279" t="s">
        <v>6484</v>
      </c>
      <c r="C3279" t="s">
        <v>6485</v>
      </c>
      <c r="D3279" t="s">
        <v>7</v>
      </c>
      <c r="E3279">
        <v>140.494</v>
      </c>
      <c r="F3279" s="1">
        <v>25617</v>
      </c>
    </row>
    <row r="3280" spans="1:6" x14ac:dyDescent="0.25">
      <c r="A3280">
        <v>3278</v>
      </c>
      <c r="B3280" t="s">
        <v>6486</v>
      </c>
      <c r="C3280" t="s">
        <v>6487</v>
      </c>
      <c r="D3280" t="s">
        <v>7</v>
      </c>
      <c r="E3280">
        <v>15.249000000000001</v>
      </c>
      <c r="F3280" s="1">
        <v>43601</v>
      </c>
    </row>
    <row r="3281" spans="1:6" x14ac:dyDescent="0.25">
      <c r="A3281">
        <v>3279</v>
      </c>
      <c r="B3281" t="s">
        <v>6488</v>
      </c>
      <c r="C3281" t="s">
        <v>6489</v>
      </c>
      <c r="D3281" t="s">
        <v>39</v>
      </c>
      <c r="E3281">
        <v>10.884</v>
      </c>
      <c r="F3281" s="1">
        <v>40935</v>
      </c>
    </row>
    <row r="3282" spans="1:6" x14ac:dyDescent="0.25">
      <c r="A3282">
        <v>3280</v>
      </c>
      <c r="B3282" t="s">
        <v>6490</v>
      </c>
      <c r="C3282" t="s">
        <v>6491</v>
      </c>
      <c r="D3282" t="s">
        <v>7</v>
      </c>
      <c r="E3282">
        <v>41.125</v>
      </c>
      <c r="F3282" s="1">
        <v>39425</v>
      </c>
    </row>
    <row r="3283" spans="1:6" x14ac:dyDescent="0.25">
      <c r="A3283">
        <v>3281</v>
      </c>
      <c r="B3283" t="s">
        <v>6492</v>
      </c>
      <c r="C3283" t="s">
        <v>6493</v>
      </c>
      <c r="D3283" t="s">
        <v>157</v>
      </c>
      <c r="E3283">
        <v>10.205</v>
      </c>
      <c r="F3283" s="1">
        <v>38707</v>
      </c>
    </row>
    <row r="3284" spans="1:6" x14ac:dyDescent="0.25">
      <c r="A3284">
        <v>3282</v>
      </c>
      <c r="B3284" t="s">
        <v>6494</v>
      </c>
      <c r="C3284" t="s">
        <v>6495</v>
      </c>
      <c r="D3284" t="s">
        <v>56</v>
      </c>
      <c r="E3284">
        <v>190.898</v>
      </c>
      <c r="F3284" s="1">
        <v>43777</v>
      </c>
    </row>
    <row r="3285" spans="1:6" x14ac:dyDescent="0.25">
      <c r="A3285">
        <v>3283</v>
      </c>
      <c r="B3285" t="s">
        <v>6496</v>
      </c>
      <c r="C3285" t="s">
        <v>6497</v>
      </c>
      <c r="D3285" t="s">
        <v>7</v>
      </c>
      <c r="E3285">
        <v>26.439</v>
      </c>
      <c r="F3285" s="1">
        <v>41173</v>
      </c>
    </row>
    <row r="3286" spans="1:6" x14ac:dyDescent="0.25">
      <c r="A3286">
        <v>3284</v>
      </c>
      <c r="B3286" t="s">
        <v>6498</v>
      </c>
      <c r="C3286" t="s">
        <v>6499</v>
      </c>
      <c r="D3286" t="s">
        <v>7</v>
      </c>
      <c r="E3286">
        <v>22.875</v>
      </c>
      <c r="F3286" s="1">
        <v>40902</v>
      </c>
    </row>
    <row r="3287" spans="1:6" x14ac:dyDescent="0.25">
      <c r="A3287">
        <v>3285</v>
      </c>
      <c r="B3287" t="s">
        <v>6500</v>
      </c>
      <c r="C3287" t="s">
        <v>6501</v>
      </c>
      <c r="D3287" t="s">
        <v>7</v>
      </c>
      <c r="E3287">
        <v>43.433999999999997</v>
      </c>
      <c r="F3287" s="1">
        <v>39632</v>
      </c>
    </row>
    <row r="3288" spans="1:6" x14ac:dyDescent="0.25">
      <c r="A3288">
        <v>3286</v>
      </c>
      <c r="B3288" t="s">
        <v>6502</v>
      </c>
      <c r="C3288" t="s">
        <v>6503</v>
      </c>
      <c r="D3288" t="s">
        <v>157</v>
      </c>
      <c r="E3288">
        <v>18.649000000000001</v>
      </c>
      <c r="F3288" s="1">
        <v>37314</v>
      </c>
    </row>
    <row r="3289" spans="1:6" x14ac:dyDescent="0.25">
      <c r="A3289">
        <v>3287</v>
      </c>
      <c r="B3289" t="s">
        <v>6504</v>
      </c>
      <c r="C3289" t="s">
        <v>6505</v>
      </c>
      <c r="D3289" t="s">
        <v>7</v>
      </c>
      <c r="E3289">
        <v>69.501000000000005</v>
      </c>
      <c r="F3289" s="1">
        <v>34292</v>
      </c>
    </row>
    <row r="3290" spans="1:6" x14ac:dyDescent="0.25">
      <c r="A3290">
        <v>3288</v>
      </c>
      <c r="B3290" t="s">
        <v>6506</v>
      </c>
      <c r="C3290" t="s">
        <v>6507</v>
      </c>
      <c r="D3290" t="s">
        <v>7</v>
      </c>
      <c r="E3290">
        <v>23.513999999999999</v>
      </c>
      <c r="F3290" s="1">
        <v>43001</v>
      </c>
    </row>
    <row r="3291" spans="1:6" x14ac:dyDescent="0.25">
      <c r="A3291">
        <v>3289</v>
      </c>
      <c r="B3291" t="s">
        <v>6508</v>
      </c>
      <c r="C3291" t="s">
        <v>6509</v>
      </c>
      <c r="D3291" t="s">
        <v>157</v>
      </c>
      <c r="E3291">
        <v>10.656000000000001</v>
      </c>
      <c r="F3291" s="1">
        <v>42459</v>
      </c>
    </row>
    <row r="3292" spans="1:6" x14ac:dyDescent="0.25">
      <c r="A3292">
        <v>3290</v>
      </c>
      <c r="B3292" t="s">
        <v>6510</v>
      </c>
      <c r="C3292" t="s">
        <v>6511</v>
      </c>
      <c r="D3292" t="s">
        <v>7</v>
      </c>
      <c r="E3292">
        <v>11.343999999999999</v>
      </c>
      <c r="F3292" s="1">
        <v>41061</v>
      </c>
    </row>
    <row r="3293" spans="1:6" x14ac:dyDescent="0.25">
      <c r="A3293">
        <v>3291</v>
      </c>
      <c r="B3293" t="s">
        <v>6512</v>
      </c>
      <c r="C3293" t="s">
        <v>6513</v>
      </c>
      <c r="D3293" t="s">
        <v>401</v>
      </c>
      <c r="E3293">
        <v>30.012</v>
      </c>
      <c r="F3293" s="1">
        <v>38988</v>
      </c>
    </row>
    <row r="3294" spans="1:6" x14ac:dyDescent="0.25">
      <c r="A3294">
        <v>3292</v>
      </c>
      <c r="B3294" t="s">
        <v>6514</v>
      </c>
      <c r="C3294" t="s">
        <v>6515</v>
      </c>
      <c r="D3294" t="s">
        <v>7</v>
      </c>
      <c r="E3294">
        <v>17.731999999999999</v>
      </c>
      <c r="F3294" s="1">
        <v>14839</v>
      </c>
    </row>
    <row r="3295" spans="1:6" x14ac:dyDescent="0.25">
      <c r="A3295">
        <v>3293</v>
      </c>
      <c r="B3295" t="s">
        <v>6516</v>
      </c>
      <c r="C3295" t="s">
        <v>6517</v>
      </c>
      <c r="D3295" t="s">
        <v>7</v>
      </c>
      <c r="E3295">
        <v>8.0109999999999992</v>
      </c>
      <c r="F3295" s="1">
        <v>37064</v>
      </c>
    </row>
    <row r="3296" spans="1:6" x14ac:dyDescent="0.25">
      <c r="A3296">
        <v>3294</v>
      </c>
      <c r="B3296" t="s">
        <v>6518</v>
      </c>
      <c r="C3296" t="s">
        <v>6519</v>
      </c>
      <c r="D3296" t="s">
        <v>7</v>
      </c>
      <c r="E3296">
        <v>28.116</v>
      </c>
      <c r="F3296" s="1">
        <v>34158</v>
      </c>
    </row>
    <row r="3297" spans="1:6" x14ac:dyDescent="0.25">
      <c r="A3297">
        <v>3295</v>
      </c>
      <c r="B3297" t="s">
        <v>6520</v>
      </c>
      <c r="C3297" t="s">
        <v>6521</v>
      </c>
      <c r="D3297" t="s">
        <v>56</v>
      </c>
      <c r="E3297">
        <v>17.302</v>
      </c>
      <c r="F3297" s="1">
        <v>44484</v>
      </c>
    </row>
    <row r="3298" spans="1:6" x14ac:dyDescent="0.25">
      <c r="A3298">
        <v>3296</v>
      </c>
      <c r="B3298" t="s">
        <v>6522</v>
      </c>
      <c r="C3298" t="s">
        <v>6523</v>
      </c>
      <c r="D3298" t="s">
        <v>7</v>
      </c>
      <c r="E3298">
        <v>16.827999999999999</v>
      </c>
      <c r="F3298" s="1">
        <v>43462</v>
      </c>
    </row>
    <row r="3299" spans="1:6" x14ac:dyDescent="0.25">
      <c r="A3299">
        <v>3297</v>
      </c>
      <c r="B3299" t="s">
        <v>6524</v>
      </c>
      <c r="C3299" t="s">
        <v>6525</v>
      </c>
      <c r="D3299" t="s">
        <v>7</v>
      </c>
      <c r="E3299">
        <v>33.738</v>
      </c>
      <c r="F3299" s="1">
        <v>41124</v>
      </c>
    </row>
    <row r="3300" spans="1:6" x14ac:dyDescent="0.25">
      <c r="A3300">
        <v>3298</v>
      </c>
      <c r="B3300" t="s">
        <v>6526</v>
      </c>
      <c r="C3300" t="s">
        <v>6527</v>
      </c>
      <c r="D3300" t="s">
        <v>7</v>
      </c>
      <c r="E3300">
        <v>20.751000000000001</v>
      </c>
      <c r="F3300" s="1">
        <v>40459</v>
      </c>
    </row>
    <row r="3301" spans="1:6" x14ac:dyDescent="0.25">
      <c r="A3301">
        <v>3299</v>
      </c>
      <c r="B3301" t="s">
        <v>6528</v>
      </c>
      <c r="C3301" t="s">
        <v>6529</v>
      </c>
      <c r="D3301" t="s">
        <v>7</v>
      </c>
      <c r="E3301">
        <v>22.346</v>
      </c>
      <c r="F3301" s="1">
        <v>36903</v>
      </c>
    </row>
    <row r="3302" spans="1:6" x14ac:dyDescent="0.25">
      <c r="A3302">
        <v>3300</v>
      </c>
      <c r="B3302" t="s">
        <v>6530</v>
      </c>
      <c r="C3302" t="s">
        <v>6531</v>
      </c>
      <c r="D3302" t="s">
        <v>7</v>
      </c>
      <c r="E3302">
        <v>29.196000000000002</v>
      </c>
      <c r="F3302" s="1">
        <v>42040</v>
      </c>
    </row>
    <row r="3303" spans="1:6" x14ac:dyDescent="0.25">
      <c r="A3303">
        <v>3301</v>
      </c>
      <c r="B3303" t="s">
        <v>6532</v>
      </c>
      <c r="C3303" t="s">
        <v>6533</v>
      </c>
      <c r="D3303" t="s">
        <v>7</v>
      </c>
      <c r="E3303">
        <v>26.78</v>
      </c>
      <c r="F3303" s="1">
        <v>37358</v>
      </c>
    </row>
    <row r="3304" spans="1:6" x14ac:dyDescent="0.25">
      <c r="A3304">
        <v>3302</v>
      </c>
      <c r="B3304" t="s">
        <v>6534</v>
      </c>
      <c r="C3304" t="s">
        <v>6535</v>
      </c>
      <c r="D3304" t="s">
        <v>7</v>
      </c>
      <c r="E3304">
        <v>19.542000000000002</v>
      </c>
      <c r="F3304" s="1">
        <v>20086</v>
      </c>
    </row>
    <row r="3305" spans="1:6" x14ac:dyDescent="0.25">
      <c r="A3305">
        <v>3303</v>
      </c>
      <c r="B3305" t="s">
        <v>6536</v>
      </c>
      <c r="C3305" t="s">
        <v>6537</v>
      </c>
      <c r="D3305" t="s">
        <v>7</v>
      </c>
      <c r="E3305">
        <v>27.094999999999999</v>
      </c>
      <c r="F3305" s="1">
        <v>32409</v>
      </c>
    </row>
    <row r="3306" spans="1:6" x14ac:dyDescent="0.25">
      <c r="A3306">
        <v>3304</v>
      </c>
      <c r="B3306" t="s">
        <v>6538</v>
      </c>
      <c r="C3306" t="s">
        <v>6539</v>
      </c>
      <c r="D3306" t="s">
        <v>7</v>
      </c>
      <c r="E3306">
        <v>25.004000000000001</v>
      </c>
      <c r="F3306" s="1">
        <v>43715</v>
      </c>
    </row>
    <row r="3307" spans="1:6" x14ac:dyDescent="0.25">
      <c r="A3307">
        <v>3305</v>
      </c>
      <c r="B3307" t="s">
        <v>6540</v>
      </c>
      <c r="C3307" t="s">
        <v>6541</v>
      </c>
      <c r="D3307" t="s">
        <v>7</v>
      </c>
      <c r="E3307">
        <v>34.436</v>
      </c>
      <c r="F3307" s="1">
        <v>40710</v>
      </c>
    </row>
    <row r="3308" spans="1:6" x14ac:dyDescent="0.25">
      <c r="A3308">
        <v>3306</v>
      </c>
      <c r="B3308" t="s">
        <v>6542</v>
      </c>
      <c r="C3308" t="s">
        <v>6543</v>
      </c>
      <c r="D3308" t="s">
        <v>39</v>
      </c>
      <c r="E3308">
        <v>28.364000000000001</v>
      </c>
      <c r="F3308" s="1">
        <v>26586</v>
      </c>
    </row>
    <row r="3309" spans="1:6" x14ac:dyDescent="0.25">
      <c r="A3309">
        <v>3307</v>
      </c>
      <c r="B3309" t="s">
        <v>6544</v>
      </c>
      <c r="C3309" t="s">
        <v>6545</v>
      </c>
      <c r="D3309" t="s">
        <v>56</v>
      </c>
      <c r="E3309">
        <v>125.429</v>
      </c>
      <c r="F3309" s="1">
        <v>45345</v>
      </c>
    </row>
    <row r="3310" spans="1:6" x14ac:dyDescent="0.25">
      <c r="A3310">
        <v>3308</v>
      </c>
      <c r="B3310" t="s">
        <v>6546</v>
      </c>
      <c r="C3310" t="s">
        <v>6547</v>
      </c>
      <c r="D3310" t="s">
        <v>7</v>
      </c>
      <c r="E3310">
        <v>92.863</v>
      </c>
      <c r="F3310" s="1">
        <v>45034</v>
      </c>
    </row>
    <row r="3311" spans="1:6" x14ac:dyDescent="0.25">
      <c r="A3311">
        <v>3309</v>
      </c>
      <c r="B3311" t="s">
        <v>6548</v>
      </c>
      <c r="C3311" t="s">
        <v>6549</v>
      </c>
      <c r="D3311" t="s">
        <v>7</v>
      </c>
      <c r="E3311">
        <v>48.808</v>
      </c>
      <c r="F3311" s="1">
        <v>43538</v>
      </c>
    </row>
    <row r="3312" spans="1:6" x14ac:dyDescent="0.25">
      <c r="A3312">
        <v>3310</v>
      </c>
      <c r="B3312" t="s">
        <v>6550</v>
      </c>
      <c r="C3312" t="s">
        <v>6551</v>
      </c>
      <c r="D3312" t="s">
        <v>354</v>
      </c>
      <c r="E3312">
        <v>29.827999999999999</v>
      </c>
      <c r="F3312" s="1">
        <v>41347</v>
      </c>
    </row>
    <row r="3313" spans="1:6" x14ac:dyDescent="0.25">
      <c r="A3313">
        <v>3311</v>
      </c>
      <c r="B3313" t="s">
        <v>6552</v>
      </c>
      <c r="C3313" t="s">
        <v>6553</v>
      </c>
      <c r="D3313" t="s">
        <v>21</v>
      </c>
      <c r="E3313">
        <v>45.802</v>
      </c>
      <c r="F3313" s="1">
        <v>33439</v>
      </c>
    </row>
    <row r="3314" spans="1:6" x14ac:dyDescent="0.25">
      <c r="A3314">
        <v>3312</v>
      </c>
      <c r="B3314" t="s">
        <v>6554</v>
      </c>
      <c r="C3314" t="s">
        <v>6555</v>
      </c>
      <c r="D3314" t="s">
        <v>7</v>
      </c>
      <c r="E3314">
        <v>51.064999999999998</v>
      </c>
      <c r="F3314" s="1">
        <v>45113</v>
      </c>
    </row>
    <row r="3315" spans="1:6" x14ac:dyDescent="0.25">
      <c r="A3315">
        <v>3313</v>
      </c>
      <c r="B3315" t="s">
        <v>6556</v>
      </c>
      <c r="C3315" t="s">
        <v>6557</v>
      </c>
      <c r="D3315" t="s">
        <v>7</v>
      </c>
      <c r="E3315">
        <v>56.375999999999998</v>
      </c>
      <c r="F3315" s="1">
        <v>42991</v>
      </c>
    </row>
    <row r="3316" spans="1:6" x14ac:dyDescent="0.25">
      <c r="A3316">
        <v>3314</v>
      </c>
      <c r="B3316" t="s">
        <v>6558</v>
      </c>
      <c r="C3316" t="s">
        <v>6559</v>
      </c>
      <c r="D3316" t="s">
        <v>7</v>
      </c>
      <c r="E3316">
        <v>71.569000000000003</v>
      </c>
      <c r="F3316" s="1">
        <v>36124</v>
      </c>
    </row>
    <row r="3317" spans="1:6" x14ac:dyDescent="0.25">
      <c r="A3317">
        <v>3315</v>
      </c>
      <c r="B3317" t="s">
        <v>6560</v>
      </c>
      <c r="C3317" t="s">
        <v>6561</v>
      </c>
      <c r="D3317" t="s">
        <v>26</v>
      </c>
      <c r="E3317">
        <v>17.132000000000001</v>
      </c>
      <c r="F3317" s="1">
        <v>36638</v>
      </c>
    </row>
    <row r="3318" spans="1:6" x14ac:dyDescent="0.25">
      <c r="A3318">
        <v>3316</v>
      </c>
      <c r="B3318" t="s">
        <v>6562</v>
      </c>
      <c r="C3318" t="s">
        <v>6563</v>
      </c>
      <c r="D3318" t="s">
        <v>7</v>
      </c>
      <c r="E3318">
        <v>20.396000000000001</v>
      </c>
      <c r="F3318" s="1">
        <v>44190</v>
      </c>
    </row>
    <row r="3319" spans="1:6" x14ac:dyDescent="0.25">
      <c r="A3319">
        <v>3317</v>
      </c>
      <c r="B3319" t="s">
        <v>6564</v>
      </c>
      <c r="C3319" t="s">
        <v>6565</v>
      </c>
      <c r="D3319" t="s">
        <v>157</v>
      </c>
      <c r="E3319">
        <v>13.369</v>
      </c>
      <c r="F3319" s="1">
        <v>43061</v>
      </c>
    </row>
    <row r="3320" spans="1:6" x14ac:dyDescent="0.25">
      <c r="A3320">
        <v>3318</v>
      </c>
      <c r="B3320" t="s">
        <v>1425</v>
      </c>
      <c r="C3320" t="s">
        <v>6566</v>
      </c>
      <c r="D3320" t="s">
        <v>7</v>
      </c>
      <c r="E3320">
        <v>101.786</v>
      </c>
      <c r="F3320" s="1">
        <v>42810</v>
      </c>
    </row>
    <row r="3321" spans="1:6" x14ac:dyDescent="0.25">
      <c r="A3321">
        <v>3319</v>
      </c>
      <c r="B3321" t="s">
        <v>6567</v>
      </c>
      <c r="C3321" t="s">
        <v>6568</v>
      </c>
      <c r="D3321" t="s">
        <v>7</v>
      </c>
      <c r="E3321">
        <v>65.725999999999999</v>
      </c>
      <c r="F3321" s="1">
        <v>40843</v>
      </c>
    </row>
    <row r="3322" spans="1:6" x14ac:dyDescent="0.25">
      <c r="A3322">
        <v>3320</v>
      </c>
      <c r="B3322" t="s">
        <v>6569</v>
      </c>
      <c r="C3322" t="s">
        <v>6570</v>
      </c>
      <c r="D3322" t="s">
        <v>39</v>
      </c>
      <c r="E3322">
        <v>16.423999999999999</v>
      </c>
      <c r="F3322" s="1">
        <v>34629</v>
      </c>
    </row>
    <row r="3323" spans="1:6" x14ac:dyDescent="0.25">
      <c r="A3323">
        <v>3321</v>
      </c>
      <c r="B3323" t="s">
        <v>6571</v>
      </c>
      <c r="C3323" t="s">
        <v>6572</v>
      </c>
      <c r="D3323" t="s">
        <v>7</v>
      </c>
      <c r="E3323">
        <v>20.8</v>
      </c>
      <c r="F3323" s="1">
        <v>36714</v>
      </c>
    </row>
    <row r="3324" spans="1:6" x14ac:dyDescent="0.25">
      <c r="A3324">
        <v>3322</v>
      </c>
      <c r="B3324" t="s">
        <v>6573</v>
      </c>
      <c r="C3324" t="s">
        <v>6574</v>
      </c>
      <c r="D3324" t="s">
        <v>7</v>
      </c>
      <c r="E3324">
        <v>24.303999999999998</v>
      </c>
      <c r="F3324" s="1">
        <v>20864</v>
      </c>
    </row>
    <row r="3325" spans="1:6" x14ac:dyDescent="0.25">
      <c r="A3325">
        <v>3323</v>
      </c>
      <c r="B3325" t="s">
        <v>6575</v>
      </c>
      <c r="C3325" t="s">
        <v>6576</v>
      </c>
      <c r="D3325" t="s">
        <v>7</v>
      </c>
      <c r="E3325">
        <v>30.949000000000002</v>
      </c>
      <c r="F3325" s="1">
        <v>38541</v>
      </c>
    </row>
    <row r="3326" spans="1:6" x14ac:dyDescent="0.25">
      <c r="A3326">
        <v>3324</v>
      </c>
      <c r="B3326" t="s">
        <v>6577</v>
      </c>
      <c r="C3326" t="s">
        <v>6578</v>
      </c>
      <c r="D3326" t="s">
        <v>412</v>
      </c>
      <c r="E3326">
        <v>19.530999999999999</v>
      </c>
      <c r="F3326" s="1">
        <v>35307</v>
      </c>
    </row>
    <row r="3327" spans="1:6" x14ac:dyDescent="0.25">
      <c r="A3327">
        <v>3325</v>
      </c>
      <c r="B3327" t="s">
        <v>6579</v>
      </c>
      <c r="C3327" t="s">
        <v>6580</v>
      </c>
      <c r="D3327" t="s">
        <v>7</v>
      </c>
      <c r="E3327">
        <v>28.472999999999999</v>
      </c>
      <c r="F3327" s="1">
        <v>36882</v>
      </c>
    </row>
    <row r="3328" spans="1:6" x14ac:dyDescent="0.25">
      <c r="A3328">
        <v>3326</v>
      </c>
      <c r="B3328" t="s">
        <v>6546</v>
      </c>
      <c r="C3328" t="s">
        <v>6547</v>
      </c>
      <c r="D3328" t="s">
        <v>7</v>
      </c>
      <c r="E3328">
        <v>92.863</v>
      </c>
      <c r="F3328" s="1">
        <v>45034</v>
      </c>
    </row>
    <row r="3329" spans="1:6" x14ac:dyDescent="0.25">
      <c r="A3329">
        <v>3327</v>
      </c>
      <c r="B3329" t="s">
        <v>6581</v>
      </c>
      <c r="C3329" t="s">
        <v>6582</v>
      </c>
      <c r="D3329" t="s">
        <v>7</v>
      </c>
      <c r="E3329">
        <v>63.728999999999999</v>
      </c>
      <c r="F3329" s="1">
        <v>44377</v>
      </c>
    </row>
    <row r="3330" spans="1:6" x14ac:dyDescent="0.25">
      <c r="A3330">
        <v>3328</v>
      </c>
      <c r="B3330" t="s">
        <v>6583</v>
      </c>
      <c r="C3330" t="s">
        <v>6584</v>
      </c>
      <c r="D3330" t="s">
        <v>7</v>
      </c>
      <c r="E3330">
        <v>84.012</v>
      </c>
      <c r="F3330" s="1">
        <v>42998</v>
      </c>
    </row>
    <row r="3331" spans="1:6" x14ac:dyDescent="0.25">
      <c r="A3331">
        <v>3329</v>
      </c>
      <c r="B3331" t="s">
        <v>6540</v>
      </c>
      <c r="C3331" t="s">
        <v>6541</v>
      </c>
      <c r="D3331" t="s">
        <v>7</v>
      </c>
      <c r="E3331">
        <v>34.436</v>
      </c>
      <c r="F3331" s="1">
        <v>40710</v>
      </c>
    </row>
    <row r="3332" spans="1:6" x14ac:dyDescent="0.25">
      <c r="A3332">
        <v>3330</v>
      </c>
      <c r="B3332" t="s">
        <v>6585</v>
      </c>
      <c r="C3332" t="s">
        <v>6586</v>
      </c>
      <c r="D3332" t="s">
        <v>7</v>
      </c>
      <c r="E3332">
        <v>19.919</v>
      </c>
      <c r="F3332" s="1">
        <v>39950</v>
      </c>
    </row>
    <row r="3333" spans="1:6" x14ac:dyDescent="0.25">
      <c r="A3333">
        <v>3331</v>
      </c>
      <c r="B3333" t="s">
        <v>6587</v>
      </c>
      <c r="C3333" t="s">
        <v>6588</v>
      </c>
      <c r="D3333" t="s">
        <v>7</v>
      </c>
      <c r="E3333">
        <v>21.513999999999999</v>
      </c>
      <c r="F3333" s="1">
        <v>25107</v>
      </c>
    </row>
    <row r="3334" spans="1:6" x14ac:dyDescent="0.25">
      <c r="A3334">
        <v>3332</v>
      </c>
      <c r="B3334" t="s">
        <v>6589</v>
      </c>
      <c r="C3334" t="s">
        <v>6590</v>
      </c>
      <c r="D3334" t="s">
        <v>7</v>
      </c>
      <c r="E3334">
        <v>18.427</v>
      </c>
      <c r="F3334" s="1">
        <v>43147</v>
      </c>
    </row>
    <row r="3335" spans="1:6" x14ac:dyDescent="0.25">
      <c r="A3335">
        <v>3333</v>
      </c>
      <c r="B3335" t="s">
        <v>6591</v>
      </c>
      <c r="C3335" t="s">
        <v>6592</v>
      </c>
      <c r="D3335" t="s">
        <v>7</v>
      </c>
      <c r="E3335">
        <v>20.616</v>
      </c>
      <c r="F3335" s="1">
        <v>22313</v>
      </c>
    </row>
    <row r="3336" spans="1:6" x14ac:dyDescent="0.25">
      <c r="A3336">
        <v>3334</v>
      </c>
      <c r="B3336" t="s">
        <v>6593</v>
      </c>
      <c r="C3336" t="s">
        <v>6594</v>
      </c>
      <c r="D3336" t="s">
        <v>7</v>
      </c>
      <c r="E3336">
        <v>53.183999999999997</v>
      </c>
      <c r="F3336" s="1">
        <v>44938</v>
      </c>
    </row>
    <row r="3337" spans="1:6" x14ac:dyDescent="0.25">
      <c r="A3337">
        <v>3335</v>
      </c>
      <c r="B3337" t="s">
        <v>6595</v>
      </c>
      <c r="C3337" t="s">
        <v>6596</v>
      </c>
      <c r="D3337" t="s">
        <v>7</v>
      </c>
      <c r="E3337">
        <v>23.204999999999998</v>
      </c>
      <c r="F3337" s="1">
        <v>43588</v>
      </c>
    </row>
    <row r="3338" spans="1:6" x14ac:dyDescent="0.25">
      <c r="A3338">
        <v>3336</v>
      </c>
      <c r="B3338" t="s">
        <v>6597</v>
      </c>
      <c r="C3338" t="s">
        <v>6598</v>
      </c>
      <c r="D3338" t="s">
        <v>7</v>
      </c>
      <c r="E3338">
        <v>33.433</v>
      </c>
      <c r="F3338" s="1">
        <v>41353</v>
      </c>
    </row>
    <row r="3339" spans="1:6" x14ac:dyDescent="0.25">
      <c r="A3339">
        <v>3337</v>
      </c>
      <c r="B3339" t="s">
        <v>6599</v>
      </c>
      <c r="C3339" t="s">
        <v>6600</v>
      </c>
      <c r="D3339" t="s">
        <v>7</v>
      </c>
      <c r="E3339">
        <v>26.971</v>
      </c>
      <c r="F3339" s="1">
        <v>42796</v>
      </c>
    </row>
    <row r="3340" spans="1:6" x14ac:dyDescent="0.25">
      <c r="A3340">
        <v>3338</v>
      </c>
      <c r="B3340" t="s">
        <v>6601</v>
      </c>
      <c r="C3340" t="s">
        <v>6602</v>
      </c>
      <c r="D3340" t="s">
        <v>7</v>
      </c>
      <c r="E3340">
        <v>82.144999999999996</v>
      </c>
      <c r="F3340" s="1">
        <v>43006</v>
      </c>
    </row>
    <row r="3341" spans="1:6" x14ac:dyDescent="0.25">
      <c r="A3341">
        <v>3339</v>
      </c>
      <c r="B3341" t="s">
        <v>6603</v>
      </c>
      <c r="C3341" t="s">
        <v>6604</v>
      </c>
      <c r="D3341" t="s">
        <v>7</v>
      </c>
      <c r="E3341">
        <v>31.812000000000001</v>
      </c>
      <c r="F3341" s="1">
        <v>39099</v>
      </c>
    </row>
    <row r="3342" spans="1:6" x14ac:dyDescent="0.25">
      <c r="A3342">
        <v>3340</v>
      </c>
      <c r="B3342" t="s">
        <v>6605</v>
      </c>
      <c r="C3342" t="s">
        <v>6606</v>
      </c>
      <c r="D3342" t="s">
        <v>7</v>
      </c>
      <c r="E3342">
        <v>29.25</v>
      </c>
      <c r="F3342" s="1">
        <v>31238</v>
      </c>
    </row>
    <row r="3343" spans="1:6" x14ac:dyDescent="0.25">
      <c r="A3343">
        <v>3341</v>
      </c>
      <c r="B3343" t="s">
        <v>6607</v>
      </c>
      <c r="C3343" t="s">
        <v>6608</v>
      </c>
      <c r="D3343" t="s">
        <v>7</v>
      </c>
      <c r="E3343">
        <v>76.849999999999994</v>
      </c>
      <c r="F3343" s="1">
        <v>38876</v>
      </c>
    </row>
    <row r="3344" spans="1:6" x14ac:dyDescent="0.25">
      <c r="A3344">
        <v>3342</v>
      </c>
      <c r="B3344" t="s">
        <v>6609</v>
      </c>
      <c r="C3344" t="s">
        <v>6610</v>
      </c>
      <c r="D3344" t="s">
        <v>7</v>
      </c>
      <c r="E3344">
        <v>8.641</v>
      </c>
      <c r="F3344" s="1">
        <v>24835</v>
      </c>
    </row>
    <row r="3345" spans="1:6" x14ac:dyDescent="0.25">
      <c r="A3345">
        <v>3343</v>
      </c>
      <c r="B3345" t="s">
        <v>6611</v>
      </c>
      <c r="C3345" t="s">
        <v>6612</v>
      </c>
      <c r="D3345" t="s">
        <v>7</v>
      </c>
      <c r="E3345">
        <v>23.329000000000001</v>
      </c>
      <c r="F3345" s="1">
        <v>34922</v>
      </c>
    </row>
    <row r="3346" spans="1:6" x14ac:dyDescent="0.25">
      <c r="A3346">
        <v>3344</v>
      </c>
      <c r="B3346" t="s">
        <v>6613</v>
      </c>
      <c r="C3346" t="s">
        <v>6614</v>
      </c>
      <c r="D3346" t="s">
        <v>7</v>
      </c>
      <c r="E3346">
        <v>17.835999999999999</v>
      </c>
      <c r="F3346" s="1">
        <v>35062</v>
      </c>
    </row>
    <row r="3347" spans="1:6" x14ac:dyDescent="0.25">
      <c r="A3347">
        <v>3345</v>
      </c>
      <c r="B3347" t="s">
        <v>6615</v>
      </c>
      <c r="C3347" t="s">
        <v>6616</v>
      </c>
      <c r="D3347" t="s">
        <v>354</v>
      </c>
      <c r="E3347">
        <v>29.445</v>
      </c>
      <c r="F3347" s="1">
        <v>28977</v>
      </c>
    </row>
    <row r="3348" spans="1:6" x14ac:dyDescent="0.25">
      <c r="A3348">
        <v>3346</v>
      </c>
      <c r="B3348" t="s">
        <v>6617</v>
      </c>
      <c r="C3348" t="s">
        <v>6618</v>
      </c>
      <c r="D3348" t="s">
        <v>7</v>
      </c>
      <c r="E3348">
        <v>50.052</v>
      </c>
      <c r="F3348" s="1">
        <v>44755</v>
      </c>
    </row>
    <row r="3349" spans="1:6" x14ac:dyDescent="0.25">
      <c r="A3349">
        <v>3347</v>
      </c>
      <c r="B3349" t="s">
        <v>6619</v>
      </c>
      <c r="C3349" t="s">
        <v>6620</v>
      </c>
      <c r="D3349" t="s">
        <v>7</v>
      </c>
      <c r="E3349">
        <v>20.41</v>
      </c>
      <c r="F3349" s="1">
        <v>40389</v>
      </c>
    </row>
    <row r="3350" spans="1:6" x14ac:dyDescent="0.25">
      <c r="A3350">
        <v>3348</v>
      </c>
      <c r="B3350" t="s">
        <v>6621</v>
      </c>
      <c r="C3350" t="s">
        <v>6622</v>
      </c>
      <c r="D3350" t="s">
        <v>7</v>
      </c>
      <c r="E3350">
        <v>17.648</v>
      </c>
      <c r="F3350" s="1">
        <v>35424</v>
      </c>
    </row>
    <row r="3351" spans="1:6" x14ac:dyDescent="0.25">
      <c r="A3351">
        <v>3349</v>
      </c>
      <c r="B3351" t="s">
        <v>6623</v>
      </c>
      <c r="C3351" t="s">
        <v>6624</v>
      </c>
      <c r="D3351" t="s">
        <v>7</v>
      </c>
      <c r="E3351">
        <v>20.076000000000001</v>
      </c>
      <c r="F3351" s="1">
        <v>44209</v>
      </c>
    </row>
    <row r="3352" spans="1:6" x14ac:dyDescent="0.25">
      <c r="A3352">
        <v>3350</v>
      </c>
      <c r="B3352" t="s">
        <v>6625</v>
      </c>
      <c r="C3352" t="s">
        <v>6626</v>
      </c>
      <c r="D3352" t="s">
        <v>7</v>
      </c>
      <c r="E3352">
        <v>21.81</v>
      </c>
      <c r="F3352" s="1">
        <v>44239</v>
      </c>
    </row>
    <row r="3353" spans="1:6" x14ac:dyDescent="0.25">
      <c r="A3353">
        <v>3351</v>
      </c>
      <c r="B3353" t="s">
        <v>6627</v>
      </c>
      <c r="C3353" t="s">
        <v>6628</v>
      </c>
      <c r="D3353" t="s">
        <v>7</v>
      </c>
      <c r="E3353">
        <v>22.021999999999998</v>
      </c>
      <c r="F3353" s="1">
        <v>41136</v>
      </c>
    </row>
    <row r="3354" spans="1:6" x14ac:dyDescent="0.25">
      <c r="A3354">
        <v>3352</v>
      </c>
      <c r="B3354" t="s">
        <v>6629</v>
      </c>
      <c r="C3354" t="s">
        <v>6630</v>
      </c>
      <c r="D3354" t="s">
        <v>7</v>
      </c>
      <c r="E3354">
        <v>29.018000000000001</v>
      </c>
      <c r="F3354" s="1">
        <v>41186</v>
      </c>
    </row>
    <row r="3355" spans="1:6" x14ac:dyDescent="0.25">
      <c r="A3355">
        <v>3353</v>
      </c>
      <c r="B3355" t="s">
        <v>6631</v>
      </c>
      <c r="C3355" t="s">
        <v>6632</v>
      </c>
      <c r="D3355" t="s">
        <v>7</v>
      </c>
      <c r="E3355">
        <v>14.455</v>
      </c>
      <c r="F3355" s="1">
        <v>41893</v>
      </c>
    </row>
    <row r="3356" spans="1:6" x14ac:dyDescent="0.25">
      <c r="A3356">
        <v>3354</v>
      </c>
      <c r="B3356" t="s">
        <v>6633</v>
      </c>
      <c r="C3356" t="s">
        <v>6634</v>
      </c>
      <c r="D3356" t="s">
        <v>7</v>
      </c>
      <c r="E3356">
        <v>15.175000000000001</v>
      </c>
      <c r="F3356" s="1">
        <v>40067</v>
      </c>
    </row>
    <row r="3357" spans="1:6" x14ac:dyDescent="0.25">
      <c r="A3357">
        <v>3355</v>
      </c>
      <c r="B3357" t="s">
        <v>6635</v>
      </c>
      <c r="C3357" t="s">
        <v>6636</v>
      </c>
      <c r="D3357" t="s">
        <v>39</v>
      </c>
      <c r="E3357">
        <v>18.402999999999999</v>
      </c>
      <c r="F3357" s="1">
        <v>30348</v>
      </c>
    </row>
    <row r="3358" spans="1:6" x14ac:dyDescent="0.25">
      <c r="A3358">
        <v>3356</v>
      </c>
      <c r="B3358" t="s">
        <v>6637</v>
      </c>
      <c r="C3358" t="s">
        <v>6638</v>
      </c>
      <c r="D3358" t="s">
        <v>7</v>
      </c>
      <c r="E3358">
        <v>21.062000000000001</v>
      </c>
      <c r="F3358" s="1">
        <v>34096</v>
      </c>
    </row>
    <row r="3359" spans="1:6" x14ac:dyDescent="0.25">
      <c r="A3359">
        <v>3357</v>
      </c>
      <c r="B3359" t="s">
        <v>6639</v>
      </c>
      <c r="C3359" t="s">
        <v>6640</v>
      </c>
      <c r="D3359" t="s">
        <v>7</v>
      </c>
      <c r="E3359">
        <v>10.026</v>
      </c>
      <c r="F3359" s="1">
        <v>38520</v>
      </c>
    </row>
    <row r="3360" spans="1:6" x14ac:dyDescent="0.25">
      <c r="A3360">
        <v>3358</v>
      </c>
      <c r="B3360" t="s">
        <v>6641</v>
      </c>
      <c r="C3360" t="s">
        <v>6642</v>
      </c>
      <c r="D3360" t="s">
        <v>7</v>
      </c>
      <c r="E3360">
        <v>59.344999999999999</v>
      </c>
      <c r="F3360" s="1">
        <v>43609</v>
      </c>
    </row>
    <row r="3361" spans="1:6" x14ac:dyDescent="0.25">
      <c r="A3361">
        <v>3359</v>
      </c>
      <c r="B3361" t="s">
        <v>6643</v>
      </c>
      <c r="C3361" t="s">
        <v>6644</v>
      </c>
      <c r="D3361" t="s">
        <v>7</v>
      </c>
      <c r="E3361">
        <v>67.596999999999994</v>
      </c>
      <c r="F3361" s="1">
        <v>44602</v>
      </c>
    </row>
    <row r="3362" spans="1:6" x14ac:dyDescent="0.25">
      <c r="A3362">
        <v>3360</v>
      </c>
      <c r="B3362" t="s">
        <v>6645</v>
      </c>
      <c r="C3362" t="s">
        <v>6646</v>
      </c>
      <c r="D3362" t="s">
        <v>7</v>
      </c>
      <c r="E3362">
        <v>65.534999999999997</v>
      </c>
      <c r="F3362" s="1">
        <v>39695</v>
      </c>
    </row>
    <row r="3363" spans="1:6" x14ac:dyDescent="0.25">
      <c r="A3363">
        <v>3361</v>
      </c>
      <c r="B3363" t="s">
        <v>6647</v>
      </c>
      <c r="C3363" t="s">
        <v>6648</v>
      </c>
      <c r="D3363" t="s">
        <v>7</v>
      </c>
      <c r="E3363">
        <v>36.369</v>
      </c>
      <c r="F3363" s="1">
        <v>35412</v>
      </c>
    </row>
    <row r="3364" spans="1:6" x14ac:dyDescent="0.25">
      <c r="A3364">
        <v>3362</v>
      </c>
      <c r="B3364" t="s">
        <v>6649</v>
      </c>
      <c r="C3364" t="s">
        <v>6650</v>
      </c>
      <c r="D3364" t="s">
        <v>7</v>
      </c>
      <c r="E3364">
        <v>39.567999999999998</v>
      </c>
      <c r="F3364" s="1">
        <v>36063</v>
      </c>
    </row>
    <row r="3365" spans="1:6" x14ac:dyDescent="0.25">
      <c r="A3365">
        <v>3363</v>
      </c>
      <c r="B3365" t="s">
        <v>6651</v>
      </c>
      <c r="C3365" t="s">
        <v>6652</v>
      </c>
      <c r="D3365" t="s">
        <v>7</v>
      </c>
      <c r="E3365">
        <v>27.911999999999999</v>
      </c>
      <c r="F3365" s="1">
        <v>34003</v>
      </c>
    </row>
    <row r="3366" spans="1:6" x14ac:dyDescent="0.25">
      <c r="A3366">
        <v>3364</v>
      </c>
      <c r="B3366" t="s">
        <v>6653</v>
      </c>
      <c r="C3366" t="s">
        <v>6654</v>
      </c>
      <c r="D3366" t="s">
        <v>7</v>
      </c>
      <c r="E3366">
        <v>24.597000000000001</v>
      </c>
      <c r="F3366" s="1">
        <v>24789</v>
      </c>
    </row>
    <row r="3367" spans="1:6" x14ac:dyDescent="0.25">
      <c r="A3367">
        <v>3365</v>
      </c>
      <c r="B3367" t="s">
        <v>6655</v>
      </c>
      <c r="C3367" t="s">
        <v>6656</v>
      </c>
      <c r="D3367" t="s">
        <v>7</v>
      </c>
      <c r="E3367">
        <v>15.951000000000001</v>
      </c>
      <c r="F3367" s="1">
        <v>38975</v>
      </c>
    </row>
    <row r="3368" spans="1:6" x14ac:dyDescent="0.25">
      <c r="A3368">
        <v>3366</v>
      </c>
      <c r="B3368" t="s">
        <v>6657</v>
      </c>
      <c r="C3368" t="s">
        <v>6658</v>
      </c>
      <c r="D3368" t="s">
        <v>7</v>
      </c>
      <c r="E3368">
        <v>52.484999999999999</v>
      </c>
      <c r="F3368" s="1">
        <v>43749</v>
      </c>
    </row>
    <row r="3369" spans="1:6" x14ac:dyDescent="0.25">
      <c r="A3369">
        <v>3367</v>
      </c>
      <c r="B3369" t="s">
        <v>6659</v>
      </c>
      <c r="C3369" t="s">
        <v>6660</v>
      </c>
      <c r="D3369" t="s">
        <v>157</v>
      </c>
      <c r="E3369">
        <v>20.007000000000001</v>
      </c>
      <c r="F3369" s="1">
        <v>41595</v>
      </c>
    </row>
    <row r="3370" spans="1:6" x14ac:dyDescent="0.25">
      <c r="A3370">
        <v>3368</v>
      </c>
      <c r="B3370" t="s">
        <v>6661</v>
      </c>
      <c r="C3370" t="s">
        <v>6662</v>
      </c>
      <c r="D3370" t="s">
        <v>7</v>
      </c>
      <c r="E3370">
        <v>61.003</v>
      </c>
      <c r="F3370" s="1">
        <v>41172</v>
      </c>
    </row>
    <row r="3371" spans="1:6" x14ac:dyDescent="0.25">
      <c r="A3371">
        <v>3369</v>
      </c>
      <c r="B3371" t="s">
        <v>6663</v>
      </c>
      <c r="C3371" t="s">
        <v>6664</v>
      </c>
      <c r="D3371" t="s">
        <v>157</v>
      </c>
      <c r="E3371">
        <v>10.464</v>
      </c>
      <c r="F3371" s="1">
        <v>35046</v>
      </c>
    </row>
    <row r="3372" spans="1:6" x14ac:dyDescent="0.25">
      <c r="A3372">
        <v>3370</v>
      </c>
      <c r="B3372" t="s">
        <v>6665</v>
      </c>
      <c r="C3372" t="s">
        <v>6666</v>
      </c>
      <c r="D3372" t="s">
        <v>7</v>
      </c>
      <c r="E3372">
        <v>21.431999999999999</v>
      </c>
      <c r="F3372" s="1">
        <v>38306</v>
      </c>
    </row>
    <row r="3373" spans="1:6" x14ac:dyDescent="0.25">
      <c r="A3373">
        <v>3371</v>
      </c>
      <c r="B3373" t="s">
        <v>6667</v>
      </c>
      <c r="C3373" t="s">
        <v>6668</v>
      </c>
      <c r="D3373" t="s">
        <v>7</v>
      </c>
      <c r="E3373">
        <v>25.138999999999999</v>
      </c>
      <c r="F3373" s="1">
        <v>23322</v>
      </c>
    </row>
    <row r="3374" spans="1:6" x14ac:dyDescent="0.25">
      <c r="A3374">
        <v>3372</v>
      </c>
      <c r="B3374" t="s">
        <v>6669</v>
      </c>
      <c r="C3374" t="s">
        <v>6670</v>
      </c>
      <c r="D3374" t="s">
        <v>7</v>
      </c>
      <c r="E3374">
        <v>32.323</v>
      </c>
      <c r="F3374" s="1">
        <v>31429</v>
      </c>
    </row>
    <row r="3375" spans="1:6" x14ac:dyDescent="0.25">
      <c r="A3375">
        <v>3373</v>
      </c>
      <c r="B3375" t="s">
        <v>6671</v>
      </c>
      <c r="C3375" t="s">
        <v>6672</v>
      </c>
      <c r="D3375" t="s">
        <v>7</v>
      </c>
      <c r="E3375">
        <v>123.92</v>
      </c>
      <c r="F3375" s="1">
        <v>45028</v>
      </c>
    </row>
    <row r="3376" spans="1:6" x14ac:dyDescent="0.25">
      <c r="A3376">
        <v>3374</v>
      </c>
      <c r="B3376" t="s">
        <v>6673</v>
      </c>
      <c r="C3376" t="s">
        <v>6674</v>
      </c>
      <c r="D3376" t="s">
        <v>354</v>
      </c>
      <c r="E3376">
        <v>19.972000000000001</v>
      </c>
      <c r="F3376" s="1">
        <v>43517</v>
      </c>
    </row>
    <row r="3377" spans="1:6" x14ac:dyDescent="0.25">
      <c r="A3377">
        <v>3375</v>
      </c>
      <c r="B3377" t="s">
        <v>6675</v>
      </c>
      <c r="C3377" t="s">
        <v>6676</v>
      </c>
      <c r="D3377" t="s">
        <v>157</v>
      </c>
      <c r="E3377">
        <v>18.172000000000001</v>
      </c>
      <c r="F3377" s="1">
        <v>40316</v>
      </c>
    </row>
    <row r="3378" spans="1:6" x14ac:dyDescent="0.25">
      <c r="A3378">
        <v>3376</v>
      </c>
      <c r="B3378" t="s">
        <v>6677</v>
      </c>
      <c r="C3378" t="s">
        <v>6678</v>
      </c>
      <c r="D3378" t="s">
        <v>7</v>
      </c>
      <c r="E3378">
        <v>27.866</v>
      </c>
      <c r="F3378" s="1">
        <v>44728</v>
      </c>
    </row>
    <row r="3379" spans="1:6" x14ac:dyDescent="0.25">
      <c r="A3379">
        <v>3377</v>
      </c>
      <c r="B3379" t="s">
        <v>6679</v>
      </c>
      <c r="C3379" t="s">
        <v>6680</v>
      </c>
      <c r="D3379" t="s">
        <v>7</v>
      </c>
      <c r="E3379">
        <v>23.292000000000002</v>
      </c>
      <c r="F3379" s="1">
        <v>21899</v>
      </c>
    </row>
    <row r="3380" spans="1:6" x14ac:dyDescent="0.25">
      <c r="A3380">
        <v>3378</v>
      </c>
      <c r="B3380" t="s">
        <v>6681</v>
      </c>
      <c r="C3380" t="s">
        <v>6682</v>
      </c>
      <c r="D3380" t="s">
        <v>7</v>
      </c>
      <c r="E3380">
        <v>70.777000000000001</v>
      </c>
      <c r="F3380" s="1">
        <v>38475</v>
      </c>
    </row>
    <row r="3381" spans="1:6" x14ac:dyDescent="0.25">
      <c r="A3381">
        <v>3379</v>
      </c>
      <c r="B3381" t="s">
        <v>6683</v>
      </c>
      <c r="C3381" t="s">
        <v>6684</v>
      </c>
      <c r="D3381" t="s">
        <v>7</v>
      </c>
      <c r="E3381">
        <v>18.390999999999998</v>
      </c>
      <c r="F3381" s="1">
        <v>35789</v>
      </c>
    </row>
    <row r="3382" spans="1:6" x14ac:dyDescent="0.25">
      <c r="A3382">
        <v>3380</v>
      </c>
      <c r="B3382" t="s">
        <v>6685</v>
      </c>
      <c r="C3382" t="s">
        <v>6686</v>
      </c>
      <c r="D3382" t="s">
        <v>7</v>
      </c>
      <c r="E3382">
        <v>60.231000000000002</v>
      </c>
      <c r="F3382" s="1">
        <v>45226</v>
      </c>
    </row>
    <row r="3383" spans="1:6" x14ac:dyDescent="0.25">
      <c r="A3383">
        <v>3381</v>
      </c>
      <c r="B3383" t="s">
        <v>6687</v>
      </c>
      <c r="C3383" t="s">
        <v>6688</v>
      </c>
      <c r="D3383" t="s">
        <v>7</v>
      </c>
      <c r="E3383">
        <v>51.777000000000001</v>
      </c>
      <c r="F3383" s="1">
        <v>42419</v>
      </c>
    </row>
    <row r="3384" spans="1:6" x14ac:dyDescent="0.25">
      <c r="A3384">
        <v>3382</v>
      </c>
      <c r="B3384" t="s">
        <v>6689</v>
      </c>
      <c r="C3384" t="s">
        <v>6690</v>
      </c>
      <c r="D3384" t="s">
        <v>7</v>
      </c>
      <c r="E3384">
        <v>60.741999999999997</v>
      </c>
      <c r="F3384" s="1">
        <v>41590</v>
      </c>
    </row>
    <row r="3385" spans="1:6" x14ac:dyDescent="0.25">
      <c r="A3385">
        <v>3383</v>
      </c>
      <c r="B3385" t="s">
        <v>6691</v>
      </c>
      <c r="C3385" t="s">
        <v>6692</v>
      </c>
      <c r="D3385" t="s">
        <v>7</v>
      </c>
      <c r="E3385">
        <v>21.803999999999998</v>
      </c>
      <c r="F3385" s="1">
        <v>40508</v>
      </c>
    </row>
    <row r="3386" spans="1:6" x14ac:dyDescent="0.25">
      <c r="A3386">
        <v>3384</v>
      </c>
      <c r="B3386" t="s">
        <v>6693</v>
      </c>
      <c r="C3386" t="s">
        <v>6694</v>
      </c>
      <c r="D3386" t="s">
        <v>7</v>
      </c>
      <c r="E3386">
        <v>12.198</v>
      </c>
      <c r="F3386" s="1">
        <v>22952</v>
      </c>
    </row>
    <row r="3387" spans="1:6" x14ac:dyDescent="0.25">
      <c r="A3387">
        <v>3385</v>
      </c>
      <c r="B3387" t="s">
        <v>6695</v>
      </c>
      <c r="C3387" t="s">
        <v>6696</v>
      </c>
      <c r="D3387" t="s">
        <v>7</v>
      </c>
      <c r="E3387">
        <v>139.49199999999999</v>
      </c>
      <c r="F3387" s="1">
        <v>38161</v>
      </c>
    </row>
    <row r="3388" spans="1:6" x14ac:dyDescent="0.25">
      <c r="A3388">
        <v>3386</v>
      </c>
      <c r="B3388" t="s">
        <v>6697</v>
      </c>
      <c r="C3388" t="s">
        <v>6698</v>
      </c>
      <c r="D3388" t="s">
        <v>7</v>
      </c>
      <c r="E3388">
        <v>67.929000000000002</v>
      </c>
      <c r="F3388" s="1">
        <v>34544</v>
      </c>
    </row>
    <row r="3389" spans="1:6" x14ac:dyDescent="0.25">
      <c r="A3389">
        <v>3387</v>
      </c>
      <c r="B3389" t="s">
        <v>6699</v>
      </c>
      <c r="C3389" t="s">
        <v>6700</v>
      </c>
      <c r="D3389" t="s">
        <v>7</v>
      </c>
      <c r="E3389">
        <v>66.322999999999993</v>
      </c>
      <c r="F3389" s="1">
        <v>44857</v>
      </c>
    </row>
    <row r="3390" spans="1:6" x14ac:dyDescent="0.25">
      <c r="A3390">
        <v>3388</v>
      </c>
      <c r="B3390" t="s">
        <v>6701</v>
      </c>
      <c r="C3390" t="s">
        <v>6702</v>
      </c>
      <c r="D3390" t="s">
        <v>7</v>
      </c>
      <c r="E3390">
        <v>22.305</v>
      </c>
      <c r="F3390" s="1">
        <v>40305</v>
      </c>
    </row>
    <row r="3391" spans="1:6" x14ac:dyDescent="0.25">
      <c r="A3391">
        <v>3389</v>
      </c>
      <c r="B3391" t="s">
        <v>6703</v>
      </c>
      <c r="C3391" t="s">
        <v>6704</v>
      </c>
      <c r="D3391" t="s">
        <v>7</v>
      </c>
      <c r="E3391">
        <v>19.437999999999999</v>
      </c>
      <c r="F3391" s="1">
        <v>32484</v>
      </c>
    </row>
    <row r="3392" spans="1:6" x14ac:dyDescent="0.25">
      <c r="A3392">
        <v>3390</v>
      </c>
      <c r="B3392" t="s">
        <v>6705</v>
      </c>
      <c r="C3392" t="s">
        <v>6706</v>
      </c>
      <c r="D3392" t="s">
        <v>39</v>
      </c>
      <c r="E3392">
        <v>0.56899999999999995</v>
      </c>
      <c r="F3392" s="1">
        <v>28791</v>
      </c>
    </row>
    <row r="3393" spans="1:6" x14ac:dyDescent="0.25">
      <c r="A3393">
        <v>3391</v>
      </c>
      <c r="B3393" t="s">
        <v>6707</v>
      </c>
      <c r="C3393" t="s">
        <v>6708</v>
      </c>
      <c r="D3393" t="s">
        <v>7</v>
      </c>
      <c r="E3393">
        <v>14.238</v>
      </c>
      <c r="F3393" s="1">
        <v>35816</v>
      </c>
    </row>
    <row r="3394" spans="1:6" x14ac:dyDescent="0.25">
      <c r="A3394">
        <v>3392</v>
      </c>
      <c r="B3394" t="s">
        <v>6709</v>
      </c>
      <c r="C3394" t="s">
        <v>6710</v>
      </c>
      <c r="D3394" t="s">
        <v>7</v>
      </c>
      <c r="E3394">
        <v>25.907</v>
      </c>
      <c r="F3394" s="1">
        <v>30598</v>
      </c>
    </row>
    <row r="3395" spans="1:6" x14ac:dyDescent="0.25">
      <c r="A3395">
        <v>3393</v>
      </c>
      <c r="B3395" t="s">
        <v>6711</v>
      </c>
      <c r="C3395" t="s">
        <v>6712</v>
      </c>
      <c r="D3395" t="s">
        <v>7</v>
      </c>
      <c r="E3395">
        <v>16.21</v>
      </c>
      <c r="F3395" s="1">
        <v>44505</v>
      </c>
    </row>
    <row r="3396" spans="1:6" x14ac:dyDescent="0.25">
      <c r="A3396">
        <v>3394</v>
      </c>
      <c r="B3396" t="s">
        <v>6713</v>
      </c>
      <c r="C3396" t="s">
        <v>6714</v>
      </c>
      <c r="D3396" t="s">
        <v>7</v>
      </c>
      <c r="E3396">
        <v>24.74</v>
      </c>
      <c r="F3396" s="1">
        <v>44535</v>
      </c>
    </row>
    <row r="3397" spans="1:6" x14ac:dyDescent="0.25">
      <c r="A3397">
        <v>3395</v>
      </c>
      <c r="B3397" t="s">
        <v>6715</v>
      </c>
      <c r="C3397" t="s">
        <v>6716</v>
      </c>
      <c r="D3397" t="s">
        <v>7</v>
      </c>
      <c r="E3397">
        <v>23.463999999999999</v>
      </c>
      <c r="F3397" s="1">
        <v>43559</v>
      </c>
    </row>
    <row r="3398" spans="1:6" x14ac:dyDescent="0.25">
      <c r="A3398">
        <v>3396</v>
      </c>
      <c r="B3398" t="s">
        <v>6717</v>
      </c>
      <c r="C3398" t="s">
        <v>6718</v>
      </c>
      <c r="D3398" t="s">
        <v>7</v>
      </c>
      <c r="E3398">
        <v>20.213000000000001</v>
      </c>
      <c r="F3398" s="1">
        <v>38006</v>
      </c>
    </row>
    <row r="3399" spans="1:6" x14ac:dyDescent="0.25">
      <c r="A3399">
        <v>3397</v>
      </c>
      <c r="B3399" t="s">
        <v>6719</v>
      </c>
      <c r="C3399" t="s">
        <v>6720</v>
      </c>
      <c r="D3399" t="s">
        <v>7</v>
      </c>
      <c r="E3399">
        <v>107.248</v>
      </c>
      <c r="F3399" s="1">
        <v>29686</v>
      </c>
    </row>
    <row r="3400" spans="1:6" x14ac:dyDescent="0.25">
      <c r="A3400">
        <v>3398</v>
      </c>
      <c r="B3400" t="s">
        <v>6721</v>
      </c>
      <c r="C3400" t="s">
        <v>6722</v>
      </c>
      <c r="D3400" t="s">
        <v>7</v>
      </c>
      <c r="E3400">
        <v>65.096999999999994</v>
      </c>
      <c r="F3400" s="1">
        <v>21598</v>
      </c>
    </row>
    <row r="3401" spans="1:6" x14ac:dyDescent="0.25">
      <c r="A3401">
        <v>3399</v>
      </c>
      <c r="B3401" t="s">
        <v>6723</v>
      </c>
      <c r="C3401" t="s">
        <v>6724</v>
      </c>
      <c r="D3401" t="s">
        <v>7</v>
      </c>
      <c r="E3401">
        <v>28.085999999999999</v>
      </c>
      <c r="F3401" s="1">
        <v>32724</v>
      </c>
    </row>
    <row r="3402" spans="1:6" x14ac:dyDescent="0.25">
      <c r="A3402">
        <v>3400</v>
      </c>
      <c r="B3402" t="s">
        <v>6725</v>
      </c>
      <c r="C3402" t="s">
        <v>6726</v>
      </c>
      <c r="D3402" t="s">
        <v>7</v>
      </c>
      <c r="E3402">
        <v>66.253</v>
      </c>
      <c r="F3402" s="1">
        <v>39177</v>
      </c>
    </row>
    <row r="3403" spans="1:6" x14ac:dyDescent="0.25">
      <c r="A3403">
        <v>3401</v>
      </c>
      <c r="B3403" t="s">
        <v>6727</v>
      </c>
      <c r="C3403" t="s">
        <v>6728</v>
      </c>
      <c r="D3403" t="s">
        <v>7</v>
      </c>
      <c r="E3403">
        <v>14.316000000000001</v>
      </c>
      <c r="F3403" s="1">
        <v>40218</v>
      </c>
    </row>
    <row r="3404" spans="1:6" x14ac:dyDescent="0.25">
      <c r="A3404">
        <v>3402</v>
      </c>
      <c r="B3404" t="s">
        <v>6729</v>
      </c>
      <c r="C3404" t="s">
        <v>6730</v>
      </c>
      <c r="D3404" t="s">
        <v>354</v>
      </c>
      <c r="E3404">
        <v>9.7970000000000006</v>
      </c>
      <c r="F3404" s="1">
        <v>33897</v>
      </c>
    </row>
    <row r="3405" spans="1:6" x14ac:dyDescent="0.25">
      <c r="A3405">
        <v>3403</v>
      </c>
      <c r="B3405" t="s">
        <v>6731</v>
      </c>
      <c r="C3405" t="s">
        <v>6732</v>
      </c>
      <c r="D3405" t="s">
        <v>7</v>
      </c>
      <c r="E3405">
        <v>16.707999999999998</v>
      </c>
      <c r="F3405" s="1">
        <v>33130</v>
      </c>
    </row>
    <row r="3406" spans="1:6" x14ac:dyDescent="0.25">
      <c r="A3406">
        <v>3404</v>
      </c>
      <c r="B3406" t="s">
        <v>6733</v>
      </c>
      <c r="C3406" t="s">
        <v>6734</v>
      </c>
      <c r="D3406" t="s">
        <v>21</v>
      </c>
      <c r="E3406">
        <v>16.873999999999999</v>
      </c>
      <c r="F3406" s="1">
        <v>32690</v>
      </c>
    </row>
    <row r="3407" spans="1:6" x14ac:dyDescent="0.25">
      <c r="A3407">
        <v>3405</v>
      </c>
      <c r="B3407" t="s">
        <v>6735</v>
      </c>
      <c r="C3407" t="s">
        <v>6736</v>
      </c>
      <c r="D3407" t="s">
        <v>7</v>
      </c>
      <c r="E3407">
        <v>20.123000000000001</v>
      </c>
      <c r="F3407" s="1">
        <v>28271</v>
      </c>
    </row>
    <row r="3408" spans="1:6" x14ac:dyDescent="0.25">
      <c r="A3408">
        <v>3406</v>
      </c>
      <c r="B3408" t="s">
        <v>6737</v>
      </c>
      <c r="C3408" t="s">
        <v>6738</v>
      </c>
      <c r="D3408" t="s">
        <v>7</v>
      </c>
      <c r="E3408">
        <v>52.063000000000002</v>
      </c>
      <c r="F3408" s="1">
        <v>37106</v>
      </c>
    </row>
    <row r="3409" spans="1:6" x14ac:dyDescent="0.25">
      <c r="A3409">
        <v>3407</v>
      </c>
      <c r="B3409" t="s">
        <v>6739</v>
      </c>
      <c r="C3409" t="s">
        <v>6740</v>
      </c>
      <c r="D3409" t="s">
        <v>7</v>
      </c>
      <c r="E3409">
        <v>17.364999999999998</v>
      </c>
      <c r="F3409" s="1">
        <v>40460</v>
      </c>
    </row>
    <row r="3410" spans="1:6" x14ac:dyDescent="0.25">
      <c r="A3410">
        <v>3408</v>
      </c>
      <c r="B3410" t="s">
        <v>6741</v>
      </c>
      <c r="C3410" t="s">
        <v>6742</v>
      </c>
      <c r="D3410" t="s">
        <v>39</v>
      </c>
      <c r="E3410">
        <v>8.4320000000000004</v>
      </c>
      <c r="F3410" s="1">
        <v>35419</v>
      </c>
    </row>
    <row r="3411" spans="1:6" x14ac:dyDescent="0.25">
      <c r="A3411">
        <v>3409</v>
      </c>
      <c r="B3411" t="s">
        <v>6743</v>
      </c>
      <c r="C3411" t="s">
        <v>6744</v>
      </c>
      <c r="D3411" t="s">
        <v>7</v>
      </c>
      <c r="E3411">
        <v>19.074999999999999</v>
      </c>
      <c r="F3411" s="1">
        <v>27372</v>
      </c>
    </row>
    <row r="3412" spans="1:6" x14ac:dyDescent="0.25">
      <c r="A3412">
        <v>3410</v>
      </c>
      <c r="B3412" t="s">
        <v>6745</v>
      </c>
      <c r="C3412" t="s">
        <v>6746</v>
      </c>
      <c r="D3412" t="s">
        <v>7</v>
      </c>
      <c r="E3412">
        <v>13.032999999999999</v>
      </c>
      <c r="F3412" s="1">
        <v>33949</v>
      </c>
    </row>
    <row r="3413" spans="1:6" x14ac:dyDescent="0.25">
      <c r="A3413">
        <v>3411</v>
      </c>
      <c r="B3413" t="s">
        <v>6747</v>
      </c>
      <c r="C3413" t="s">
        <v>6748</v>
      </c>
      <c r="D3413" t="s">
        <v>7</v>
      </c>
      <c r="E3413">
        <v>8691.6080000000002</v>
      </c>
      <c r="F3413" s="1">
        <v>45420</v>
      </c>
    </row>
    <row r="3414" spans="1:6" x14ac:dyDescent="0.25">
      <c r="A3414">
        <v>3412</v>
      </c>
      <c r="B3414" t="s">
        <v>6749</v>
      </c>
      <c r="C3414" t="s">
        <v>6750</v>
      </c>
      <c r="D3414" t="s">
        <v>7</v>
      </c>
      <c r="E3414">
        <v>13.44</v>
      </c>
      <c r="F3414" s="1">
        <v>43196</v>
      </c>
    </row>
    <row r="3415" spans="1:6" x14ac:dyDescent="0.25">
      <c r="A3415">
        <v>3413</v>
      </c>
      <c r="B3415" t="s">
        <v>6751</v>
      </c>
      <c r="C3415" t="s">
        <v>6752</v>
      </c>
      <c r="D3415" t="s">
        <v>7</v>
      </c>
      <c r="E3415">
        <v>39.863999999999997</v>
      </c>
      <c r="F3415" s="1">
        <v>42929</v>
      </c>
    </row>
    <row r="3416" spans="1:6" x14ac:dyDescent="0.25">
      <c r="A3416">
        <v>3414</v>
      </c>
      <c r="B3416" t="s">
        <v>6753</v>
      </c>
      <c r="C3416" t="s">
        <v>6754</v>
      </c>
      <c r="D3416" t="s">
        <v>7</v>
      </c>
      <c r="E3416">
        <v>133.505</v>
      </c>
      <c r="F3416" s="1">
        <v>30664</v>
      </c>
    </row>
    <row r="3417" spans="1:6" x14ac:dyDescent="0.25">
      <c r="A3417">
        <v>3415</v>
      </c>
      <c r="B3417" t="s">
        <v>6755</v>
      </c>
      <c r="C3417" t="s">
        <v>6756</v>
      </c>
      <c r="D3417" t="s">
        <v>7</v>
      </c>
      <c r="E3417">
        <v>51.957000000000001</v>
      </c>
      <c r="F3417" s="1">
        <v>45022</v>
      </c>
    </row>
    <row r="3418" spans="1:6" x14ac:dyDescent="0.25">
      <c r="A3418">
        <v>3416</v>
      </c>
      <c r="B3418" t="s">
        <v>6757</v>
      </c>
      <c r="C3418" t="s">
        <v>6758</v>
      </c>
      <c r="D3418" t="s">
        <v>7</v>
      </c>
      <c r="E3418">
        <v>21.268999999999998</v>
      </c>
      <c r="F3418" s="1">
        <v>42888</v>
      </c>
    </row>
    <row r="3419" spans="1:6" x14ac:dyDescent="0.25">
      <c r="A3419">
        <v>3417</v>
      </c>
      <c r="B3419" t="s">
        <v>6759</v>
      </c>
      <c r="C3419" t="s">
        <v>6760</v>
      </c>
      <c r="D3419" t="s">
        <v>7</v>
      </c>
      <c r="E3419">
        <v>11.914999999999999</v>
      </c>
      <c r="F3419" s="1">
        <v>39878</v>
      </c>
    </row>
    <row r="3420" spans="1:6" x14ac:dyDescent="0.25">
      <c r="A3420">
        <v>3418</v>
      </c>
      <c r="B3420" t="s">
        <v>6761</v>
      </c>
      <c r="C3420" t="s">
        <v>6762</v>
      </c>
      <c r="D3420" t="s">
        <v>7</v>
      </c>
      <c r="E3420">
        <v>29.724</v>
      </c>
      <c r="F3420" s="1">
        <v>32003</v>
      </c>
    </row>
    <row r="3421" spans="1:6" x14ac:dyDescent="0.25">
      <c r="A3421">
        <v>3419</v>
      </c>
      <c r="B3421" t="s">
        <v>6763</v>
      </c>
      <c r="C3421" t="s">
        <v>6764</v>
      </c>
      <c r="D3421" t="s">
        <v>7</v>
      </c>
      <c r="E3421">
        <v>35.295000000000002</v>
      </c>
      <c r="F3421" s="1">
        <v>26772</v>
      </c>
    </row>
    <row r="3422" spans="1:6" x14ac:dyDescent="0.25">
      <c r="A3422">
        <v>3420</v>
      </c>
      <c r="B3422" t="s">
        <v>6765</v>
      </c>
      <c r="C3422" t="s">
        <v>6766</v>
      </c>
      <c r="D3422" t="s">
        <v>7</v>
      </c>
      <c r="E3422">
        <v>83.230999999999995</v>
      </c>
      <c r="F3422" s="1">
        <v>33057</v>
      </c>
    </row>
    <row r="3423" spans="1:6" x14ac:dyDescent="0.25">
      <c r="A3423">
        <v>3421</v>
      </c>
      <c r="B3423" t="s">
        <v>6767</v>
      </c>
      <c r="C3423" t="s">
        <v>6768</v>
      </c>
      <c r="D3423" t="s">
        <v>7</v>
      </c>
      <c r="E3423">
        <v>91.872</v>
      </c>
      <c r="F3423" s="1">
        <v>45182</v>
      </c>
    </row>
    <row r="3424" spans="1:6" x14ac:dyDescent="0.25">
      <c r="A3424">
        <v>3422</v>
      </c>
      <c r="B3424" t="s">
        <v>6769</v>
      </c>
      <c r="C3424" t="s">
        <v>6770</v>
      </c>
      <c r="D3424" t="s">
        <v>7</v>
      </c>
      <c r="E3424">
        <v>22.416</v>
      </c>
      <c r="F3424" s="1">
        <v>43419</v>
      </c>
    </row>
    <row r="3425" spans="1:6" x14ac:dyDescent="0.25">
      <c r="A3425">
        <v>3423</v>
      </c>
      <c r="B3425" t="s">
        <v>6771</v>
      </c>
      <c r="C3425" t="s">
        <v>6772</v>
      </c>
      <c r="D3425" t="s">
        <v>7</v>
      </c>
      <c r="E3425">
        <v>29.187000000000001</v>
      </c>
      <c r="F3425" s="1">
        <v>42762</v>
      </c>
    </row>
    <row r="3426" spans="1:6" x14ac:dyDescent="0.25">
      <c r="A3426">
        <v>3424</v>
      </c>
      <c r="B3426" t="s">
        <v>6773</v>
      </c>
      <c r="C3426" t="s">
        <v>6774</v>
      </c>
      <c r="D3426" t="s">
        <v>7</v>
      </c>
      <c r="E3426">
        <v>23.821999999999999</v>
      </c>
      <c r="F3426" s="1">
        <v>31623</v>
      </c>
    </row>
    <row r="3427" spans="1:6" x14ac:dyDescent="0.25">
      <c r="A3427">
        <v>3425</v>
      </c>
      <c r="B3427" t="s">
        <v>6775</v>
      </c>
      <c r="C3427" t="s">
        <v>6776</v>
      </c>
      <c r="D3427" t="s">
        <v>7</v>
      </c>
      <c r="E3427">
        <v>49.598999999999997</v>
      </c>
      <c r="F3427" s="1">
        <v>38183</v>
      </c>
    </row>
    <row r="3428" spans="1:6" x14ac:dyDescent="0.25">
      <c r="A3428">
        <v>3426</v>
      </c>
      <c r="B3428" t="s">
        <v>6777</v>
      </c>
      <c r="C3428" t="s">
        <v>6778</v>
      </c>
      <c r="D3428" t="s">
        <v>21</v>
      </c>
      <c r="E3428">
        <v>19.053999999999998</v>
      </c>
      <c r="F3428" s="1">
        <v>40894</v>
      </c>
    </row>
    <row r="3429" spans="1:6" x14ac:dyDescent="0.25">
      <c r="A3429">
        <v>3427</v>
      </c>
      <c r="B3429" t="s">
        <v>6779</v>
      </c>
      <c r="C3429" t="s">
        <v>6780</v>
      </c>
      <c r="D3429" t="s">
        <v>7</v>
      </c>
      <c r="E3429">
        <v>32.895000000000003</v>
      </c>
      <c r="F3429" s="1">
        <v>38611</v>
      </c>
    </row>
    <row r="3430" spans="1:6" x14ac:dyDescent="0.25">
      <c r="A3430">
        <v>3428</v>
      </c>
      <c r="B3430" t="s">
        <v>6781</v>
      </c>
      <c r="C3430" t="s">
        <v>6782</v>
      </c>
      <c r="D3430" t="s">
        <v>7</v>
      </c>
      <c r="E3430">
        <v>16.154</v>
      </c>
      <c r="F3430" s="1">
        <v>44728</v>
      </c>
    </row>
    <row r="3431" spans="1:6" x14ac:dyDescent="0.25">
      <c r="A3431">
        <v>3429</v>
      </c>
      <c r="B3431" t="s">
        <v>6783</v>
      </c>
      <c r="C3431" t="s">
        <v>6784</v>
      </c>
      <c r="D3431" t="s">
        <v>7</v>
      </c>
      <c r="E3431">
        <v>26.658000000000001</v>
      </c>
      <c r="F3431" s="1">
        <v>44047</v>
      </c>
    </row>
    <row r="3432" spans="1:6" x14ac:dyDescent="0.25">
      <c r="A3432">
        <v>3430</v>
      </c>
      <c r="B3432" t="s">
        <v>6785</v>
      </c>
      <c r="C3432" t="s">
        <v>6786</v>
      </c>
      <c r="D3432" t="s">
        <v>7</v>
      </c>
      <c r="E3432">
        <v>21.219000000000001</v>
      </c>
      <c r="F3432" s="1">
        <v>43350</v>
      </c>
    </row>
    <row r="3433" spans="1:6" x14ac:dyDescent="0.25">
      <c r="A3433">
        <v>3431</v>
      </c>
      <c r="B3433" t="s">
        <v>6787</v>
      </c>
      <c r="C3433" t="s">
        <v>6788</v>
      </c>
      <c r="D3433" t="s">
        <v>7</v>
      </c>
      <c r="E3433">
        <v>15.013999999999999</v>
      </c>
      <c r="F3433" s="1">
        <v>43448</v>
      </c>
    </row>
    <row r="3434" spans="1:6" x14ac:dyDescent="0.25">
      <c r="A3434">
        <v>3432</v>
      </c>
      <c r="B3434" t="s">
        <v>6789</v>
      </c>
      <c r="C3434" t="s">
        <v>6790</v>
      </c>
      <c r="D3434" t="s">
        <v>7</v>
      </c>
      <c r="E3434">
        <v>15.009</v>
      </c>
      <c r="F3434" s="1">
        <v>43378</v>
      </c>
    </row>
    <row r="3435" spans="1:6" x14ac:dyDescent="0.25">
      <c r="A3435">
        <v>3433</v>
      </c>
      <c r="B3435" t="s">
        <v>6791</v>
      </c>
      <c r="C3435" t="s">
        <v>6792</v>
      </c>
      <c r="D3435" t="s">
        <v>7</v>
      </c>
      <c r="E3435">
        <v>19.123999999999999</v>
      </c>
      <c r="F3435" s="1">
        <v>43299</v>
      </c>
    </row>
    <row r="3436" spans="1:6" x14ac:dyDescent="0.25">
      <c r="A3436">
        <v>3434</v>
      </c>
      <c r="B3436" t="s">
        <v>6793</v>
      </c>
      <c r="C3436" t="s">
        <v>6794</v>
      </c>
      <c r="D3436" t="s">
        <v>7</v>
      </c>
      <c r="E3436">
        <v>199.953</v>
      </c>
      <c r="F3436" s="1">
        <v>42725</v>
      </c>
    </row>
    <row r="3437" spans="1:6" x14ac:dyDescent="0.25">
      <c r="A3437">
        <v>3435</v>
      </c>
      <c r="B3437" t="s">
        <v>6795</v>
      </c>
      <c r="C3437" t="s">
        <v>6796</v>
      </c>
      <c r="D3437" t="s">
        <v>7</v>
      </c>
      <c r="E3437">
        <v>17.097000000000001</v>
      </c>
      <c r="F3437" s="1">
        <v>40648</v>
      </c>
    </row>
    <row r="3438" spans="1:6" x14ac:dyDescent="0.25">
      <c r="A3438">
        <v>3436</v>
      </c>
      <c r="B3438" t="s">
        <v>6797</v>
      </c>
      <c r="C3438" t="s">
        <v>6798</v>
      </c>
      <c r="D3438" t="s">
        <v>39</v>
      </c>
      <c r="E3438">
        <v>24.866</v>
      </c>
      <c r="F3438" s="1">
        <v>28216</v>
      </c>
    </row>
    <row r="3439" spans="1:6" x14ac:dyDescent="0.25">
      <c r="A3439">
        <v>3437</v>
      </c>
      <c r="B3439" t="s">
        <v>6799</v>
      </c>
      <c r="C3439" t="s">
        <v>6800</v>
      </c>
      <c r="D3439" t="s">
        <v>7</v>
      </c>
      <c r="E3439">
        <v>22.010999999999999</v>
      </c>
      <c r="F3439" s="1">
        <v>43266</v>
      </c>
    </row>
    <row r="3440" spans="1:6" x14ac:dyDescent="0.25">
      <c r="A3440">
        <v>3438</v>
      </c>
      <c r="B3440" t="s">
        <v>6801</v>
      </c>
      <c r="C3440" t="s">
        <v>6802</v>
      </c>
      <c r="D3440" t="s">
        <v>7</v>
      </c>
      <c r="E3440">
        <v>13.657999999999999</v>
      </c>
      <c r="F3440" s="1">
        <v>41072</v>
      </c>
    </row>
    <row r="3441" spans="1:6" x14ac:dyDescent="0.25">
      <c r="A3441">
        <v>3439</v>
      </c>
      <c r="B3441" t="s">
        <v>6803</v>
      </c>
      <c r="C3441" t="s">
        <v>6804</v>
      </c>
      <c r="D3441" t="s">
        <v>7</v>
      </c>
      <c r="E3441">
        <v>15.263</v>
      </c>
      <c r="F3441" s="1">
        <v>40962</v>
      </c>
    </row>
    <row r="3442" spans="1:6" x14ac:dyDescent="0.25">
      <c r="A3442">
        <v>3440</v>
      </c>
      <c r="B3442" t="s">
        <v>6805</v>
      </c>
      <c r="C3442" t="s">
        <v>6806</v>
      </c>
      <c r="D3442" t="s">
        <v>7</v>
      </c>
      <c r="E3442">
        <v>55.94</v>
      </c>
      <c r="F3442" s="1">
        <v>40633</v>
      </c>
    </row>
    <row r="3443" spans="1:6" x14ac:dyDescent="0.25">
      <c r="A3443">
        <v>3441</v>
      </c>
      <c r="B3443" t="s">
        <v>6807</v>
      </c>
      <c r="C3443" t="s">
        <v>6808</v>
      </c>
      <c r="D3443" t="s">
        <v>7</v>
      </c>
      <c r="E3443">
        <v>14.313000000000001</v>
      </c>
      <c r="F3443" s="1">
        <v>36658</v>
      </c>
    </row>
    <row r="3444" spans="1:6" x14ac:dyDescent="0.25">
      <c r="A3444">
        <v>3442</v>
      </c>
      <c r="B3444" t="s">
        <v>6809</v>
      </c>
      <c r="C3444" t="s">
        <v>6810</v>
      </c>
      <c r="D3444" t="s">
        <v>7</v>
      </c>
      <c r="E3444">
        <v>77.337000000000003</v>
      </c>
      <c r="F3444" s="1">
        <v>36092</v>
      </c>
    </row>
    <row r="3445" spans="1:6" x14ac:dyDescent="0.25">
      <c r="A3445">
        <v>3443</v>
      </c>
      <c r="B3445" t="s">
        <v>6811</v>
      </c>
      <c r="C3445" t="s">
        <v>6812</v>
      </c>
      <c r="D3445" t="s">
        <v>157</v>
      </c>
      <c r="E3445">
        <v>14.563000000000001</v>
      </c>
      <c r="F3445" s="1">
        <v>42346</v>
      </c>
    </row>
    <row r="3446" spans="1:6" x14ac:dyDescent="0.25">
      <c r="A3446">
        <v>3444</v>
      </c>
      <c r="B3446" t="s">
        <v>6813</v>
      </c>
      <c r="C3446" t="s">
        <v>6814</v>
      </c>
      <c r="D3446" t="s">
        <v>7</v>
      </c>
      <c r="E3446">
        <v>36.290999999999997</v>
      </c>
      <c r="F3446" s="1">
        <v>41303</v>
      </c>
    </row>
    <row r="3447" spans="1:6" x14ac:dyDescent="0.25">
      <c r="A3447">
        <v>3445</v>
      </c>
      <c r="B3447" t="s">
        <v>6815</v>
      </c>
      <c r="C3447" t="s">
        <v>6816</v>
      </c>
      <c r="D3447" t="s">
        <v>7</v>
      </c>
      <c r="E3447">
        <v>13.747</v>
      </c>
      <c r="F3447" s="1">
        <v>40808</v>
      </c>
    </row>
    <row r="3448" spans="1:6" x14ac:dyDescent="0.25">
      <c r="A3448">
        <v>3446</v>
      </c>
      <c r="B3448" t="s">
        <v>6817</v>
      </c>
      <c r="C3448" t="s">
        <v>6818</v>
      </c>
      <c r="D3448" t="s">
        <v>7</v>
      </c>
      <c r="E3448">
        <v>20.532</v>
      </c>
      <c r="F3448" s="1">
        <v>40115</v>
      </c>
    </row>
    <row r="3449" spans="1:6" x14ac:dyDescent="0.25">
      <c r="A3449">
        <v>3447</v>
      </c>
      <c r="B3449" t="s">
        <v>6819</v>
      </c>
      <c r="C3449" t="s">
        <v>6820</v>
      </c>
      <c r="D3449" t="s">
        <v>7</v>
      </c>
      <c r="E3449">
        <v>154.90299999999999</v>
      </c>
      <c r="F3449" s="1">
        <v>44853</v>
      </c>
    </row>
    <row r="3450" spans="1:6" x14ac:dyDescent="0.25">
      <c r="A3450">
        <v>3448</v>
      </c>
      <c r="B3450" t="s">
        <v>6821</v>
      </c>
      <c r="C3450" t="s">
        <v>6822</v>
      </c>
      <c r="D3450" t="s">
        <v>7</v>
      </c>
      <c r="E3450">
        <v>21.329000000000001</v>
      </c>
      <c r="F3450" s="1">
        <v>38969</v>
      </c>
    </row>
    <row r="3451" spans="1:6" x14ac:dyDescent="0.25">
      <c r="A3451">
        <v>3449</v>
      </c>
      <c r="B3451" t="s">
        <v>6823</v>
      </c>
      <c r="C3451" t="s">
        <v>6824</v>
      </c>
      <c r="D3451" t="s">
        <v>7</v>
      </c>
      <c r="E3451">
        <v>45.448</v>
      </c>
      <c r="F3451" s="1">
        <v>37400</v>
      </c>
    </row>
    <row r="3452" spans="1:6" x14ac:dyDescent="0.25">
      <c r="A3452">
        <v>3450</v>
      </c>
      <c r="B3452" t="s">
        <v>6825</v>
      </c>
      <c r="C3452" t="s">
        <v>6826</v>
      </c>
      <c r="D3452" t="s">
        <v>7</v>
      </c>
      <c r="E3452">
        <v>69.230999999999995</v>
      </c>
      <c r="F3452" s="1">
        <v>43285</v>
      </c>
    </row>
    <row r="3453" spans="1:6" x14ac:dyDescent="0.25">
      <c r="A3453">
        <v>3451</v>
      </c>
      <c r="B3453" t="s">
        <v>6827</v>
      </c>
      <c r="C3453" t="s">
        <v>6828</v>
      </c>
      <c r="D3453" t="s">
        <v>7</v>
      </c>
      <c r="E3453">
        <v>34.853999999999999</v>
      </c>
      <c r="F3453" s="1">
        <v>31393</v>
      </c>
    </row>
    <row r="3454" spans="1:6" x14ac:dyDescent="0.25">
      <c r="A3454">
        <v>3452</v>
      </c>
      <c r="B3454" t="s">
        <v>6829</v>
      </c>
      <c r="C3454" t="s">
        <v>6830</v>
      </c>
      <c r="D3454" t="s">
        <v>157</v>
      </c>
      <c r="E3454">
        <v>15.832000000000001</v>
      </c>
      <c r="F3454" s="1">
        <v>43750</v>
      </c>
    </row>
    <row r="3455" spans="1:6" x14ac:dyDescent="0.25">
      <c r="A3455">
        <v>3453</v>
      </c>
      <c r="B3455" t="s">
        <v>6831</v>
      </c>
      <c r="C3455" t="s">
        <v>6832</v>
      </c>
      <c r="D3455" t="s">
        <v>7</v>
      </c>
      <c r="E3455">
        <v>23.628</v>
      </c>
      <c r="F3455" s="1">
        <v>43734</v>
      </c>
    </row>
    <row r="3456" spans="1:6" x14ac:dyDescent="0.25">
      <c r="A3456">
        <v>3454</v>
      </c>
      <c r="B3456" t="s">
        <v>6833</v>
      </c>
      <c r="C3456" t="s">
        <v>6834</v>
      </c>
      <c r="D3456" t="s">
        <v>7</v>
      </c>
      <c r="E3456">
        <v>23.763999999999999</v>
      </c>
      <c r="F3456" s="1">
        <v>40818</v>
      </c>
    </row>
    <row r="3457" spans="1:6" x14ac:dyDescent="0.25">
      <c r="A3457">
        <v>3455</v>
      </c>
      <c r="B3457" t="s">
        <v>6835</v>
      </c>
      <c r="C3457" t="s">
        <v>6836</v>
      </c>
      <c r="D3457" t="s">
        <v>7</v>
      </c>
      <c r="E3457">
        <v>26.010999999999999</v>
      </c>
      <c r="F3457" s="1">
        <v>40538</v>
      </c>
    </row>
    <row r="3458" spans="1:6" x14ac:dyDescent="0.25">
      <c r="A3458">
        <v>3456</v>
      </c>
      <c r="B3458" t="s">
        <v>6837</v>
      </c>
      <c r="C3458" t="s">
        <v>6838</v>
      </c>
      <c r="D3458" t="s">
        <v>7</v>
      </c>
      <c r="E3458">
        <v>18.202000000000002</v>
      </c>
      <c r="F3458" s="1">
        <v>35531</v>
      </c>
    </row>
    <row r="3459" spans="1:6" x14ac:dyDescent="0.25">
      <c r="A3459">
        <v>3457</v>
      </c>
      <c r="B3459" t="s">
        <v>6839</v>
      </c>
      <c r="C3459" t="s">
        <v>6840</v>
      </c>
      <c r="D3459" t="s">
        <v>7</v>
      </c>
      <c r="E3459">
        <v>27.334</v>
      </c>
      <c r="F3459" s="1">
        <v>39043</v>
      </c>
    </row>
    <row r="3460" spans="1:6" x14ac:dyDescent="0.25">
      <c r="A3460">
        <v>3458</v>
      </c>
      <c r="B3460" t="s">
        <v>6841</v>
      </c>
      <c r="C3460" t="s">
        <v>6842</v>
      </c>
      <c r="D3460" t="s">
        <v>185</v>
      </c>
      <c r="E3460">
        <v>34.921999999999997</v>
      </c>
      <c r="F3460" s="1">
        <v>43888</v>
      </c>
    </row>
    <row r="3461" spans="1:6" x14ac:dyDescent="0.25">
      <c r="A3461">
        <v>3459</v>
      </c>
      <c r="B3461" t="s">
        <v>6843</v>
      </c>
      <c r="C3461" t="s">
        <v>6844</v>
      </c>
      <c r="D3461" t="s">
        <v>7</v>
      </c>
      <c r="E3461">
        <v>18.922999999999998</v>
      </c>
      <c r="F3461" s="1">
        <v>38630</v>
      </c>
    </row>
    <row r="3462" spans="1:6" x14ac:dyDescent="0.25">
      <c r="A3462">
        <v>3460</v>
      </c>
      <c r="B3462" t="s">
        <v>6845</v>
      </c>
      <c r="C3462" t="s">
        <v>6846</v>
      </c>
      <c r="D3462" t="s">
        <v>7</v>
      </c>
      <c r="E3462">
        <v>58.524000000000001</v>
      </c>
      <c r="F3462" s="1">
        <v>37032</v>
      </c>
    </row>
    <row r="3463" spans="1:6" x14ac:dyDescent="0.25">
      <c r="A3463">
        <v>3461</v>
      </c>
      <c r="B3463" t="s">
        <v>6847</v>
      </c>
      <c r="C3463" t="s">
        <v>6848</v>
      </c>
      <c r="D3463" t="s">
        <v>157</v>
      </c>
      <c r="E3463">
        <v>17.600999999999999</v>
      </c>
      <c r="F3463" s="1">
        <v>41990</v>
      </c>
    </row>
    <row r="3464" spans="1:6" x14ac:dyDescent="0.25">
      <c r="A3464">
        <v>3462</v>
      </c>
      <c r="B3464" t="s">
        <v>6849</v>
      </c>
      <c r="C3464" t="s">
        <v>6850</v>
      </c>
      <c r="D3464" t="s">
        <v>7</v>
      </c>
      <c r="E3464">
        <v>24.984999999999999</v>
      </c>
      <c r="F3464" s="1">
        <v>37974</v>
      </c>
    </row>
    <row r="3465" spans="1:6" x14ac:dyDescent="0.25">
      <c r="A3465">
        <v>3463</v>
      </c>
      <c r="B3465" t="s">
        <v>6851</v>
      </c>
      <c r="C3465" t="s">
        <v>6852</v>
      </c>
      <c r="D3465" t="s">
        <v>7</v>
      </c>
      <c r="E3465">
        <v>23.399000000000001</v>
      </c>
      <c r="F3465" s="1">
        <v>37637</v>
      </c>
    </row>
    <row r="3466" spans="1:6" x14ac:dyDescent="0.25">
      <c r="A3466">
        <v>3464</v>
      </c>
      <c r="B3466" t="s">
        <v>6853</v>
      </c>
      <c r="C3466" t="s">
        <v>6854</v>
      </c>
      <c r="D3466" t="s">
        <v>7</v>
      </c>
      <c r="E3466">
        <v>18.149999999999999</v>
      </c>
      <c r="F3466" s="1">
        <v>37218</v>
      </c>
    </row>
    <row r="3467" spans="1:6" x14ac:dyDescent="0.25">
      <c r="A3467">
        <v>3465</v>
      </c>
      <c r="B3467" t="s">
        <v>6855</v>
      </c>
      <c r="C3467" t="s">
        <v>6856</v>
      </c>
      <c r="D3467" t="s">
        <v>7</v>
      </c>
      <c r="E3467">
        <v>321.38299999999998</v>
      </c>
      <c r="F3467" s="1">
        <v>30265</v>
      </c>
    </row>
    <row r="3468" spans="1:6" x14ac:dyDescent="0.25">
      <c r="A3468">
        <v>3466</v>
      </c>
      <c r="B3468" t="s">
        <v>6857</v>
      </c>
      <c r="C3468" t="s">
        <v>6858</v>
      </c>
      <c r="D3468" t="s">
        <v>7</v>
      </c>
      <c r="E3468">
        <v>29.166</v>
      </c>
      <c r="F3468" s="1">
        <v>36259</v>
      </c>
    </row>
    <row r="3469" spans="1:6" x14ac:dyDescent="0.25">
      <c r="A3469">
        <v>3467</v>
      </c>
      <c r="B3469" t="s">
        <v>6859</v>
      </c>
      <c r="C3469" t="s">
        <v>6860</v>
      </c>
      <c r="D3469" t="s">
        <v>39</v>
      </c>
      <c r="E3469">
        <v>11.484999999999999</v>
      </c>
      <c r="F3469" s="1">
        <v>44126</v>
      </c>
    </row>
    <row r="3470" spans="1:6" x14ac:dyDescent="0.25">
      <c r="A3470">
        <v>3468</v>
      </c>
      <c r="B3470" t="s">
        <v>6861</v>
      </c>
      <c r="C3470" t="s">
        <v>6862</v>
      </c>
      <c r="D3470" t="s">
        <v>7</v>
      </c>
      <c r="E3470">
        <v>59.216000000000001</v>
      </c>
      <c r="F3470" s="1">
        <v>43747</v>
      </c>
    </row>
    <row r="3471" spans="1:6" x14ac:dyDescent="0.25">
      <c r="A3471">
        <v>3469</v>
      </c>
      <c r="B3471" t="s">
        <v>6863</v>
      </c>
      <c r="C3471" t="s">
        <v>6864</v>
      </c>
      <c r="D3471" t="s">
        <v>7</v>
      </c>
      <c r="E3471">
        <v>18.026</v>
      </c>
      <c r="F3471" s="1">
        <v>25549</v>
      </c>
    </row>
    <row r="3472" spans="1:6" x14ac:dyDescent="0.25">
      <c r="A3472">
        <v>3470</v>
      </c>
      <c r="B3472" t="s">
        <v>6865</v>
      </c>
      <c r="C3472" t="s">
        <v>6866</v>
      </c>
      <c r="D3472" t="s">
        <v>7</v>
      </c>
      <c r="E3472">
        <v>13.64</v>
      </c>
      <c r="F3472" s="1">
        <v>25544</v>
      </c>
    </row>
    <row r="3473" spans="1:6" x14ac:dyDescent="0.25">
      <c r="A3473">
        <v>3471</v>
      </c>
      <c r="B3473" t="s">
        <v>6867</v>
      </c>
      <c r="C3473" t="s">
        <v>6868</v>
      </c>
      <c r="D3473" t="s">
        <v>7</v>
      </c>
      <c r="E3473">
        <v>43.942999999999998</v>
      </c>
      <c r="F3473" s="1">
        <v>43588</v>
      </c>
    </row>
    <row r="3474" spans="1:6" x14ac:dyDescent="0.25">
      <c r="A3474">
        <v>3472</v>
      </c>
      <c r="B3474" t="s">
        <v>6869</v>
      </c>
      <c r="C3474" t="s">
        <v>6870</v>
      </c>
      <c r="D3474" t="s">
        <v>7</v>
      </c>
      <c r="E3474">
        <v>14.138</v>
      </c>
      <c r="F3474" s="1">
        <v>41102</v>
      </c>
    </row>
    <row r="3475" spans="1:6" x14ac:dyDescent="0.25">
      <c r="A3475">
        <v>3473</v>
      </c>
      <c r="B3475" t="s">
        <v>6871</v>
      </c>
      <c r="C3475" t="s">
        <v>6872</v>
      </c>
      <c r="D3475" t="s">
        <v>401</v>
      </c>
      <c r="E3475">
        <v>27.433</v>
      </c>
      <c r="F3475" s="1">
        <v>37967</v>
      </c>
    </row>
    <row r="3476" spans="1:6" x14ac:dyDescent="0.25">
      <c r="A3476">
        <v>3474</v>
      </c>
      <c r="B3476" t="s">
        <v>6873</v>
      </c>
      <c r="C3476" t="s">
        <v>6874</v>
      </c>
      <c r="D3476" t="s">
        <v>354</v>
      </c>
      <c r="E3476">
        <v>19.138000000000002</v>
      </c>
      <c r="F3476" s="1">
        <v>39716</v>
      </c>
    </row>
    <row r="3477" spans="1:6" x14ac:dyDescent="0.25">
      <c r="A3477">
        <v>3475</v>
      </c>
      <c r="B3477" t="s">
        <v>2853</v>
      </c>
      <c r="C3477" t="s">
        <v>6875</v>
      </c>
      <c r="D3477" t="s">
        <v>2429</v>
      </c>
      <c r="E3477">
        <v>24.398</v>
      </c>
      <c r="F3477" s="1">
        <v>44442</v>
      </c>
    </row>
    <row r="3478" spans="1:6" x14ac:dyDescent="0.25">
      <c r="A3478">
        <v>3476</v>
      </c>
      <c r="B3478" t="s">
        <v>6876</v>
      </c>
      <c r="C3478" t="s">
        <v>6877</v>
      </c>
      <c r="D3478" t="s">
        <v>7</v>
      </c>
      <c r="E3478">
        <v>19.553999999999998</v>
      </c>
      <c r="F3478" s="1">
        <v>38058</v>
      </c>
    </row>
    <row r="3479" spans="1:6" x14ac:dyDescent="0.25">
      <c r="A3479">
        <v>3477</v>
      </c>
      <c r="B3479" t="s">
        <v>6878</v>
      </c>
      <c r="C3479" t="s">
        <v>6879</v>
      </c>
      <c r="D3479" t="s">
        <v>7</v>
      </c>
      <c r="E3479">
        <v>19.024999999999999</v>
      </c>
      <c r="F3479" s="1">
        <v>43630</v>
      </c>
    </row>
    <row r="3480" spans="1:6" x14ac:dyDescent="0.25">
      <c r="A3480">
        <v>3478</v>
      </c>
      <c r="B3480" t="s">
        <v>6880</v>
      </c>
      <c r="C3480" t="s">
        <v>6881</v>
      </c>
      <c r="D3480" t="s">
        <v>157</v>
      </c>
      <c r="E3480">
        <v>15.282999999999999</v>
      </c>
      <c r="F3480" s="1">
        <v>37293</v>
      </c>
    </row>
    <row r="3481" spans="1:6" x14ac:dyDescent="0.25">
      <c r="A3481">
        <v>3479</v>
      </c>
      <c r="B3481" t="s">
        <v>6882</v>
      </c>
      <c r="C3481" t="s">
        <v>6883</v>
      </c>
      <c r="D3481" t="s">
        <v>7</v>
      </c>
      <c r="E3481">
        <v>16.295999999999999</v>
      </c>
      <c r="F3481" s="1">
        <v>39374</v>
      </c>
    </row>
    <row r="3482" spans="1:6" x14ac:dyDescent="0.25">
      <c r="A3482">
        <v>3480</v>
      </c>
      <c r="B3482" t="s">
        <v>6884</v>
      </c>
      <c r="C3482" t="s">
        <v>6885</v>
      </c>
      <c r="D3482" t="s">
        <v>157</v>
      </c>
      <c r="E3482">
        <v>13.073</v>
      </c>
      <c r="F3482" s="1">
        <v>41626</v>
      </c>
    </row>
    <row r="3483" spans="1:6" x14ac:dyDescent="0.25">
      <c r="A3483">
        <v>3481</v>
      </c>
      <c r="B3483" t="s">
        <v>6886</v>
      </c>
      <c r="C3483" t="s">
        <v>6887</v>
      </c>
      <c r="D3483" t="s">
        <v>7</v>
      </c>
      <c r="E3483">
        <v>18.558</v>
      </c>
      <c r="F3483" s="1">
        <v>38556</v>
      </c>
    </row>
    <row r="3484" spans="1:6" x14ac:dyDescent="0.25">
      <c r="A3484">
        <v>3482</v>
      </c>
      <c r="B3484" t="s">
        <v>6888</v>
      </c>
      <c r="C3484" t="s">
        <v>6889</v>
      </c>
      <c r="D3484" t="s">
        <v>7</v>
      </c>
      <c r="E3484">
        <v>20.442</v>
      </c>
      <c r="F3484" s="1">
        <v>38643</v>
      </c>
    </row>
    <row r="3485" spans="1:6" x14ac:dyDescent="0.25">
      <c r="A3485">
        <v>3483</v>
      </c>
      <c r="B3485" t="s">
        <v>6890</v>
      </c>
      <c r="C3485" t="s">
        <v>6891</v>
      </c>
      <c r="D3485" t="s">
        <v>7</v>
      </c>
      <c r="E3485">
        <v>26.126999999999999</v>
      </c>
      <c r="F3485" s="1">
        <v>39486</v>
      </c>
    </row>
    <row r="3486" spans="1:6" x14ac:dyDescent="0.25">
      <c r="A3486">
        <v>3484</v>
      </c>
      <c r="B3486" t="s">
        <v>6892</v>
      </c>
      <c r="C3486" t="s">
        <v>6893</v>
      </c>
      <c r="D3486" t="s">
        <v>7</v>
      </c>
      <c r="E3486">
        <v>33.262</v>
      </c>
      <c r="F3486" s="1">
        <v>34936</v>
      </c>
    </row>
    <row r="3487" spans="1:6" x14ac:dyDescent="0.25">
      <c r="A3487">
        <v>3485</v>
      </c>
      <c r="B3487" t="s">
        <v>6894</v>
      </c>
      <c r="C3487" t="s">
        <v>6895</v>
      </c>
      <c r="D3487" t="s">
        <v>157</v>
      </c>
      <c r="E3487">
        <v>13.084</v>
      </c>
      <c r="F3487" s="1">
        <v>38427</v>
      </c>
    </row>
    <row r="3488" spans="1:6" x14ac:dyDescent="0.25">
      <c r="A3488">
        <v>3486</v>
      </c>
      <c r="B3488" t="s">
        <v>6896</v>
      </c>
      <c r="C3488" t="s">
        <v>6897</v>
      </c>
      <c r="D3488" t="s">
        <v>157</v>
      </c>
      <c r="E3488">
        <v>12.288</v>
      </c>
      <c r="F3488" s="1">
        <v>44503</v>
      </c>
    </row>
    <row r="3489" spans="1:6" x14ac:dyDescent="0.25">
      <c r="A3489">
        <v>3487</v>
      </c>
      <c r="B3489" t="s">
        <v>6898</v>
      </c>
      <c r="C3489" t="s">
        <v>6899</v>
      </c>
      <c r="D3489" t="s">
        <v>354</v>
      </c>
      <c r="E3489">
        <v>25.414999999999999</v>
      </c>
      <c r="F3489" s="1">
        <v>43875</v>
      </c>
    </row>
    <row r="3490" spans="1:6" x14ac:dyDescent="0.25">
      <c r="A3490">
        <v>3488</v>
      </c>
      <c r="B3490" t="s">
        <v>6900</v>
      </c>
      <c r="C3490" t="s">
        <v>6901</v>
      </c>
      <c r="D3490" t="s">
        <v>260</v>
      </c>
      <c r="E3490">
        <v>18.166</v>
      </c>
      <c r="F3490" s="1">
        <v>42986</v>
      </c>
    </row>
    <row r="3491" spans="1:6" x14ac:dyDescent="0.25">
      <c r="A3491">
        <v>3489</v>
      </c>
      <c r="B3491" t="s">
        <v>6902</v>
      </c>
      <c r="C3491" t="s">
        <v>6903</v>
      </c>
      <c r="D3491" t="s">
        <v>7</v>
      </c>
      <c r="E3491">
        <v>23.562999999999999</v>
      </c>
      <c r="F3491" s="1">
        <v>42545</v>
      </c>
    </row>
    <row r="3492" spans="1:6" x14ac:dyDescent="0.25">
      <c r="A3492">
        <v>3490</v>
      </c>
      <c r="B3492" t="s">
        <v>6904</v>
      </c>
      <c r="C3492" t="s">
        <v>6905</v>
      </c>
      <c r="D3492" t="s">
        <v>7</v>
      </c>
      <c r="E3492">
        <v>53.168999999999997</v>
      </c>
      <c r="F3492" s="1">
        <v>41683</v>
      </c>
    </row>
    <row r="3493" spans="1:6" x14ac:dyDescent="0.25">
      <c r="A3493">
        <v>3491</v>
      </c>
      <c r="B3493" t="s">
        <v>6906</v>
      </c>
      <c r="C3493" t="s">
        <v>6907</v>
      </c>
      <c r="D3493" t="s">
        <v>39</v>
      </c>
      <c r="E3493">
        <v>19.992000000000001</v>
      </c>
      <c r="F3493" s="1">
        <v>34418</v>
      </c>
    </row>
    <row r="3494" spans="1:6" x14ac:dyDescent="0.25">
      <c r="A3494">
        <v>3492</v>
      </c>
      <c r="B3494" t="s">
        <v>6908</v>
      </c>
      <c r="C3494" t="s">
        <v>6909</v>
      </c>
      <c r="D3494" t="s">
        <v>7</v>
      </c>
      <c r="E3494">
        <v>33.148000000000003</v>
      </c>
      <c r="F3494" s="1">
        <v>32445</v>
      </c>
    </row>
    <row r="3495" spans="1:6" x14ac:dyDescent="0.25">
      <c r="A3495">
        <v>3493</v>
      </c>
      <c r="B3495" t="s">
        <v>6910</v>
      </c>
      <c r="C3495" t="s">
        <v>6911</v>
      </c>
      <c r="D3495" t="s">
        <v>7</v>
      </c>
      <c r="E3495">
        <v>31.5</v>
      </c>
      <c r="F3495" s="1">
        <v>32178</v>
      </c>
    </row>
    <row r="3496" spans="1:6" x14ac:dyDescent="0.25">
      <c r="A3496">
        <v>3494</v>
      </c>
      <c r="B3496" t="s">
        <v>6912</v>
      </c>
      <c r="C3496" t="s">
        <v>6913</v>
      </c>
      <c r="D3496" t="s">
        <v>7</v>
      </c>
      <c r="E3496">
        <v>15.468999999999999</v>
      </c>
      <c r="F3496" s="1">
        <v>37291</v>
      </c>
    </row>
    <row r="3497" spans="1:6" x14ac:dyDescent="0.25">
      <c r="A3497">
        <v>3495</v>
      </c>
      <c r="B3497" t="s">
        <v>6914</v>
      </c>
      <c r="C3497" t="s">
        <v>6915</v>
      </c>
      <c r="D3497" t="s">
        <v>7</v>
      </c>
      <c r="E3497">
        <v>37.137999999999998</v>
      </c>
      <c r="F3497" s="1">
        <v>39807</v>
      </c>
    </row>
    <row r="3498" spans="1:6" x14ac:dyDescent="0.25">
      <c r="A3498">
        <v>3496</v>
      </c>
      <c r="B3498" t="s">
        <v>6916</v>
      </c>
      <c r="C3498" t="s">
        <v>6917</v>
      </c>
      <c r="D3498" t="s">
        <v>6918</v>
      </c>
      <c r="E3498">
        <v>11.087999999999999</v>
      </c>
      <c r="F3498" s="1">
        <v>38709</v>
      </c>
    </row>
    <row r="3499" spans="1:6" x14ac:dyDescent="0.25">
      <c r="A3499">
        <v>3497</v>
      </c>
      <c r="B3499" t="s">
        <v>6919</v>
      </c>
      <c r="C3499" t="s">
        <v>6920</v>
      </c>
      <c r="D3499" t="s">
        <v>7</v>
      </c>
      <c r="E3499">
        <v>21.905999999999999</v>
      </c>
      <c r="F3499" s="1">
        <v>44490</v>
      </c>
    </row>
    <row r="3500" spans="1:6" x14ac:dyDescent="0.25">
      <c r="A3500">
        <v>3498</v>
      </c>
      <c r="B3500" t="s">
        <v>6921</v>
      </c>
      <c r="C3500" t="s">
        <v>6922</v>
      </c>
      <c r="D3500" t="s">
        <v>7</v>
      </c>
      <c r="E3500">
        <v>62.966999999999999</v>
      </c>
      <c r="F3500" s="1">
        <v>43866</v>
      </c>
    </row>
    <row r="3501" spans="1:6" x14ac:dyDescent="0.25">
      <c r="A3501">
        <v>3499</v>
      </c>
      <c r="B3501" t="s">
        <v>6923</v>
      </c>
      <c r="C3501" t="s">
        <v>6924</v>
      </c>
      <c r="D3501" t="s">
        <v>7</v>
      </c>
      <c r="E3501">
        <v>269.10500000000002</v>
      </c>
      <c r="F3501" s="1">
        <v>41382</v>
      </c>
    </row>
    <row r="3502" spans="1:6" x14ac:dyDescent="0.25">
      <c r="A3502">
        <v>3500</v>
      </c>
      <c r="B3502" t="s">
        <v>2488</v>
      </c>
      <c r="C3502" t="s">
        <v>6925</v>
      </c>
      <c r="D3502" t="s">
        <v>7</v>
      </c>
      <c r="E3502">
        <v>28.972000000000001</v>
      </c>
      <c r="F3502" s="1">
        <v>43399</v>
      </c>
    </row>
    <row r="3503" spans="1:6" x14ac:dyDescent="0.25">
      <c r="A3503">
        <v>3501</v>
      </c>
      <c r="B3503" t="s">
        <v>6926</v>
      </c>
      <c r="C3503" t="s">
        <v>6927</v>
      </c>
      <c r="D3503" t="s">
        <v>157</v>
      </c>
      <c r="E3503">
        <v>14.157</v>
      </c>
      <c r="F3503" s="1">
        <v>36796</v>
      </c>
    </row>
    <row r="3504" spans="1:6" x14ac:dyDescent="0.25">
      <c r="A3504">
        <v>3502</v>
      </c>
      <c r="B3504" t="s">
        <v>6928</v>
      </c>
      <c r="C3504" t="s">
        <v>6929</v>
      </c>
      <c r="D3504" t="s">
        <v>7</v>
      </c>
      <c r="E3504">
        <v>20.399999999999999</v>
      </c>
      <c r="F3504" s="1">
        <v>39801</v>
      </c>
    </row>
    <row r="3505" spans="1:6" x14ac:dyDescent="0.25">
      <c r="A3505">
        <v>3503</v>
      </c>
      <c r="B3505" t="s">
        <v>6930</v>
      </c>
      <c r="C3505" t="s">
        <v>6931</v>
      </c>
      <c r="D3505" t="s">
        <v>7</v>
      </c>
      <c r="E3505">
        <v>61.261000000000003</v>
      </c>
      <c r="F3505" s="1">
        <v>34864</v>
      </c>
    </row>
    <row r="3506" spans="1:6" x14ac:dyDescent="0.25">
      <c r="A3506">
        <v>3504</v>
      </c>
      <c r="B3506" t="s">
        <v>6932</v>
      </c>
      <c r="C3506" t="s">
        <v>6933</v>
      </c>
      <c r="D3506" t="s">
        <v>21</v>
      </c>
      <c r="E3506">
        <v>30.498999999999999</v>
      </c>
      <c r="F3506" s="1">
        <v>35994</v>
      </c>
    </row>
    <row r="3507" spans="1:6" x14ac:dyDescent="0.25">
      <c r="A3507">
        <v>3505</v>
      </c>
      <c r="B3507" t="s">
        <v>6934</v>
      </c>
      <c r="C3507" t="s">
        <v>6935</v>
      </c>
      <c r="D3507" t="s">
        <v>157</v>
      </c>
      <c r="E3507">
        <v>19.527999999999999</v>
      </c>
      <c r="F3507" s="1">
        <v>25191</v>
      </c>
    </row>
    <row r="3508" spans="1:6" x14ac:dyDescent="0.25">
      <c r="A3508">
        <v>3506</v>
      </c>
      <c r="B3508" t="s">
        <v>6936</v>
      </c>
      <c r="C3508" t="s">
        <v>6937</v>
      </c>
      <c r="D3508" t="s">
        <v>7</v>
      </c>
      <c r="E3508">
        <v>27.439</v>
      </c>
      <c r="F3508" s="1">
        <v>42800</v>
      </c>
    </row>
    <row r="3509" spans="1:6" x14ac:dyDescent="0.25">
      <c r="A3509">
        <v>3507</v>
      </c>
      <c r="B3509" t="s">
        <v>6938</v>
      </c>
      <c r="C3509" t="s">
        <v>6939</v>
      </c>
      <c r="D3509" t="s">
        <v>7</v>
      </c>
      <c r="E3509">
        <v>18.986999999999998</v>
      </c>
      <c r="F3509" s="1">
        <v>19465</v>
      </c>
    </row>
    <row r="3510" spans="1:6" x14ac:dyDescent="0.25">
      <c r="A3510">
        <v>3508</v>
      </c>
      <c r="B3510" t="s">
        <v>6940</v>
      </c>
      <c r="C3510" t="s">
        <v>6941</v>
      </c>
      <c r="D3510" t="s">
        <v>7</v>
      </c>
      <c r="E3510">
        <v>15.429</v>
      </c>
      <c r="F3510" s="1">
        <v>26954</v>
      </c>
    </row>
    <row r="3511" spans="1:6" x14ac:dyDescent="0.25">
      <c r="A3511">
        <v>3509</v>
      </c>
      <c r="B3511" t="s">
        <v>6912</v>
      </c>
      <c r="C3511" t="s">
        <v>6913</v>
      </c>
      <c r="D3511" t="s">
        <v>7</v>
      </c>
      <c r="E3511">
        <v>15.468999999999999</v>
      </c>
      <c r="F3511" s="1">
        <v>37291</v>
      </c>
    </row>
    <row r="3512" spans="1:6" x14ac:dyDescent="0.25">
      <c r="A3512">
        <v>3510</v>
      </c>
      <c r="B3512" t="s">
        <v>6919</v>
      </c>
      <c r="C3512" t="s">
        <v>6920</v>
      </c>
      <c r="D3512" t="s">
        <v>7</v>
      </c>
      <c r="E3512">
        <v>21.905999999999999</v>
      </c>
      <c r="F3512" s="1">
        <v>44490</v>
      </c>
    </row>
    <row r="3513" spans="1:6" x14ac:dyDescent="0.25">
      <c r="A3513">
        <v>3511</v>
      </c>
      <c r="B3513" t="s">
        <v>6942</v>
      </c>
      <c r="C3513" t="s">
        <v>6943</v>
      </c>
      <c r="D3513" t="s">
        <v>7</v>
      </c>
      <c r="E3513">
        <v>18.576000000000001</v>
      </c>
      <c r="F3513" s="1">
        <v>43686</v>
      </c>
    </row>
    <row r="3514" spans="1:6" x14ac:dyDescent="0.25">
      <c r="A3514">
        <v>3512</v>
      </c>
      <c r="B3514" t="s">
        <v>6944</v>
      </c>
      <c r="C3514" t="s">
        <v>6945</v>
      </c>
      <c r="D3514" t="s">
        <v>2429</v>
      </c>
      <c r="E3514">
        <v>19.757999999999999</v>
      </c>
      <c r="F3514" s="1">
        <v>41145</v>
      </c>
    </row>
    <row r="3515" spans="1:6" x14ac:dyDescent="0.25">
      <c r="A3515">
        <v>3513</v>
      </c>
      <c r="B3515" t="s">
        <v>6946</v>
      </c>
      <c r="C3515" t="s">
        <v>6947</v>
      </c>
      <c r="D3515" t="s">
        <v>7</v>
      </c>
      <c r="E3515">
        <v>45.822000000000003</v>
      </c>
      <c r="F3515" s="1">
        <v>29427</v>
      </c>
    </row>
    <row r="3516" spans="1:6" x14ac:dyDescent="0.25">
      <c r="A3516">
        <v>3514</v>
      </c>
      <c r="B3516" t="s">
        <v>6948</v>
      </c>
      <c r="C3516" t="s">
        <v>6949</v>
      </c>
      <c r="D3516" t="s">
        <v>7</v>
      </c>
      <c r="E3516">
        <v>85.099000000000004</v>
      </c>
      <c r="F3516" s="1">
        <v>36266</v>
      </c>
    </row>
    <row r="3517" spans="1:6" x14ac:dyDescent="0.25">
      <c r="A3517">
        <v>3515</v>
      </c>
      <c r="B3517" t="s">
        <v>6950</v>
      </c>
      <c r="C3517" t="s">
        <v>6951</v>
      </c>
      <c r="D3517" t="s">
        <v>7</v>
      </c>
      <c r="E3517">
        <v>67.143000000000001</v>
      </c>
      <c r="F3517" s="1">
        <v>33774</v>
      </c>
    </row>
    <row r="3518" spans="1:6" x14ac:dyDescent="0.25">
      <c r="A3518">
        <v>3516</v>
      </c>
      <c r="B3518" t="s">
        <v>6952</v>
      </c>
      <c r="C3518" t="s">
        <v>6953</v>
      </c>
      <c r="D3518" t="s">
        <v>1099</v>
      </c>
      <c r="E3518">
        <v>10.097</v>
      </c>
      <c r="F3518" s="1">
        <v>43896</v>
      </c>
    </row>
    <row r="3519" spans="1:6" x14ac:dyDescent="0.25">
      <c r="A3519">
        <v>3517</v>
      </c>
      <c r="B3519" t="s">
        <v>6954</v>
      </c>
      <c r="C3519" t="s">
        <v>6955</v>
      </c>
      <c r="D3519" t="s">
        <v>157</v>
      </c>
      <c r="E3519">
        <v>15.427</v>
      </c>
      <c r="F3519" s="1">
        <v>43397</v>
      </c>
    </row>
    <row r="3520" spans="1:6" x14ac:dyDescent="0.25">
      <c r="A3520">
        <v>3518</v>
      </c>
      <c r="B3520" t="s">
        <v>6956</v>
      </c>
      <c r="C3520" t="s">
        <v>6957</v>
      </c>
      <c r="D3520" t="s">
        <v>7</v>
      </c>
      <c r="E3520">
        <v>23.137</v>
      </c>
      <c r="F3520" s="1">
        <v>43364</v>
      </c>
    </row>
    <row r="3521" spans="1:6" x14ac:dyDescent="0.25">
      <c r="A3521">
        <v>3519</v>
      </c>
      <c r="B3521" t="s">
        <v>6958</v>
      </c>
      <c r="C3521" t="s">
        <v>6959</v>
      </c>
      <c r="D3521" t="s">
        <v>7</v>
      </c>
      <c r="E3521">
        <v>0.70599999999999996</v>
      </c>
      <c r="F3521" s="1">
        <v>41627</v>
      </c>
    </row>
    <row r="3522" spans="1:6" x14ac:dyDescent="0.25">
      <c r="A3522">
        <v>3520</v>
      </c>
      <c r="B3522" t="s">
        <v>6960</v>
      </c>
      <c r="C3522" t="s">
        <v>6961</v>
      </c>
      <c r="D3522" t="s">
        <v>7</v>
      </c>
      <c r="E3522">
        <v>93.201999999999998</v>
      </c>
      <c r="F3522" s="1">
        <v>41451</v>
      </c>
    </row>
    <row r="3523" spans="1:6" x14ac:dyDescent="0.25">
      <c r="A3523">
        <v>3521</v>
      </c>
      <c r="B3523" t="s">
        <v>6962</v>
      </c>
      <c r="C3523" t="s">
        <v>6963</v>
      </c>
      <c r="D3523" t="s">
        <v>401</v>
      </c>
      <c r="E3523">
        <v>27.515999999999998</v>
      </c>
      <c r="F3523" s="1">
        <v>30911</v>
      </c>
    </row>
    <row r="3524" spans="1:6" x14ac:dyDescent="0.25">
      <c r="A3524">
        <v>3522</v>
      </c>
      <c r="B3524" t="s">
        <v>6964</v>
      </c>
      <c r="C3524" t="s">
        <v>6965</v>
      </c>
      <c r="D3524" t="s">
        <v>7</v>
      </c>
      <c r="E3524">
        <v>28.363</v>
      </c>
      <c r="F3524" s="1">
        <v>38260</v>
      </c>
    </row>
    <row r="3525" spans="1:6" x14ac:dyDescent="0.25">
      <c r="A3525">
        <v>3523</v>
      </c>
      <c r="B3525" t="s">
        <v>6966</v>
      </c>
      <c r="C3525" t="s">
        <v>6967</v>
      </c>
      <c r="D3525" t="s">
        <v>7</v>
      </c>
      <c r="E3525">
        <v>25.456</v>
      </c>
      <c r="F3525" s="1">
        <v>44127</v>
      </c>
    </row>
    <row r="3526" spans="1:6" x14ac:dyDescent="0.25">
      <c r="A3526">
        <v>3524</v>
      </c>
      <c r="B3526" t="s">
        <v>6968</v>
      </c>
      <c r="C3526" t="s">
        <v>6969</v>
      </c>
      <c r="D3526" t="s">
        <v>7</v>
      </c>
      <c r="E3526">
        <v>30.472000000000001</v>
      </c>
      <c r="F3526" s="1">
        <v>33018</v>
      </c>
    </row>
    <row r="3527" spans="1:6" x14ac:dyDescent="0.25">
      <c r="A3527">
        <v>3525</v>
      </c>
      <c r="B3527" t="s">
        <v>6970</v>
      </c>
      <c r="C3527" t="s">
        <v>6971</v>
      </c>
      <c r="D3527" t="s">
        <v>7</v>
      </c>
      <c r="E3527">
        <v>15.981</v>
      </c>
      <c r="F3527" s="1">
        <v>31668</v>
      </c>
    </row>
    <row r="3528" spans="1:6" x14ac:dyDescent="0.25">
      <c r="A3528">
        <v>3526</v>
      </c>
      <c r="B3528" t="s">
        <v>6972</v>
      </c>
      <c r="C3528" t="s">
        <v>6973</v>
      </c>
      <c r="D3528" t="s">
        <v>90</v>
      </c>
      <c r="E3528">
        <v>27.399000000000001</v>
      </c>
      <c r="F3528" s="1">
        <v>41312</v>
      </c>
    </row>
    <row r="3529" spans="1:6" x14ac:dyDescent="0.25">
      <c r="A3529">
        <v>3527</v>
      </c>
      <c r="B3529" t="s">
        <v>6974</v>
      </c>
      <c r="C3529" t="s">
        <v>6975</v>
      </c>
      <c r="D3529" t="s">
        <v>7</v>
      </c>
      <c r="E3529">
        <v>24.658000000000001</v>
      </c>
      <c r="F3529" s="1">
        <v>40039</v>
      </c>
    </row>
    <row r="3530" spans="1:6" x14ac:dyDescent="0.25">
      <c r="A3530">
        <v>3528</v>
      </c>
      <c r="B3530" t="s">
        <v>6976</v>
      </c>
      <c r="C3530" t="s">
        <v>6977</v>
      </c>
      <c r="D3530" t="s">
        <v>7</v>
      </c>
      <c r="E3530">
        <v>25.146000000000001</v>
      </c>
      <c r="F3530" s="1">
        <v>27313</v>
      </c>
    </row>
    <row r="3531" spans="1:6" x14ac:dyDescent="0.25">
      <c r="A3531">
        <v>3529</v>
      </c>
      <c r="B3531">
        <v>9</v>
      </c>
      <c r="C3531" t="s">
        <v>6978</v>
      </c>
      <c r="D3531" t="s">
        <v>7</v>
      </c>
      <c r="E3531">
        <v>65.311999999999998</v>
      </c>
      <c r="F3531" s="1">
        <v>40044</v>
      </c>
    </row>
    <row r="3532" spans="1:6" x14ac:dyDescent="0.25">
      <c r="A3532">
        <v>3530</v>
      </c>
      <c r="B3532" t="s">
        <v>6979</v>
      </c>
      <c r="C3532" t="s">
        <v>6980</v>
      </c>
      <c r="D3532" t="s">
        <v>7</v>
      </c>
      <c r="E3532">
        <v>192.92699999999999</v>
      </c>
      <c r="F3532" s="1">
        <v>39407</v>
      </c>
    </row>
    <row r="3533" spans="1:6" x14ac:dyDescent="0.25">
      <c r="A3533">
        <v>3531</v>
      </c>
      <c r="B3533" t="s">
        <v>6981</v>
      </c>
      <c r="C3533" t="s">
        <v>6982</v>
      </c>
      <c r="D3533" t="s">
        <v>7</v>
      </c>
      <c r="E3533">
        <v>20.247</v>
      </c>
      <c r="F3533" s="1">
        <v>26682</v>
      </c>
    </row>
    <row r="3534" spans="1:6" x14ac:dyDescent="0.25">
      <c r="A3534">
        <v>3532</v>
      </c>
      <c r="B3534" t="s">
        <v>6983</v>
      </c>
      <c r="C3534" t="s">
        <v>6984</v>
      </c>
      <c r="D3534" t="s">
        <v>7</v>
      </c>
      <c r="E3534">
        <v>17.829999999999998</v>
      </c>
      <c r="F3534" s="1">
        <v>42650</v>
      </c>
    </row>
    <row r="3535" spans="1:6" x14ac:dyDescent="0.25">
      <c r="A3535">
        <v>3533</v>
      </c>
      <c r="B3535" t="s">
        <v>6985</v>
      </c>
      <c r="C3535" t="s">
        <v>6986</v>
      </c>
      <c r="D3535" t="s">
        <v>7</v>
      </c>
      <c r="E3535">
        <v>18.204000000000001</v>
      </c>
      <c r="F3535" s="1">
        <v>41137</v>
      </c>
    </row>
    <row r="3536" spans="1:6" x14ac:dyDescent="0.25">
      <c r="A3536">
        <v>3534</v>
      </c>
      <c r="B3536" t="s">
        <v>6987</v>
      </c>
      <c r="C3536" t="s">
        <v>6988</v>
      </c>
      <c r="D3536" t="s">
        <v>7</v>
      </c>
      <c r="E3536">
        <v>31.57</v>
      </c>
      <c r="F3536" s="1">
        <v>40102</v>
      </c>
    </row>
    <row r="3537" spans="1:6" x14ac:dyDescent="0.25">
      <c r="A3537">
        <v>3535</v>
      </c>
      <c r="B3537" t="s">
        <v>6989</v>
      </c>
      <c r="C3537" t="s">
        <v>6990</v>
      </c>
      <c r="D3537" t="s">
        <v>7</v>
      </c>
      <c r="E3537">
        <v>17.847000000000001</v>
      </c>
      <c r="F3537" s="1">
        <v>27015</v>
      </c>
    </row>
    <row r="3538" spans="1:6" x14ac:dyDescent="0.25">
      <c r="A3538">
        <v>3536</v>
      </c>
      <c r="B3538" t="s">
        <v>6991</v>
      </c>
      <c r="C3538" t="s">
        <v>6992</v>
      </c>
      <c r="D3538" t="s">
        <v>7</v>
      </c>
      <c r="E3538">
        <v>28.280999999999999</v>
      </c>
      <c r="F3538" s="1">
        <v>44585</v>
      </c>
    </row>
    <row r="3539" spans="1:6" x14ac:dyDescent="0.25">
      <c r="A3539">
        <v>3537</v>
      </c>
      <c r="B3539" t="s">
        <v>6993</v>
      </c>
      <c r="C3539" t="s">
        <v>6994</v>
      </c>
      <c r="D3539" t="s">
        <v>7</v>
      </c>
      <c r="E3539">
        <v>15.23</v>
      </c>
      <c r="F3539" s="1">
        <v>44567</v>
      </c>
    </row>
    <row r="3540" spans="1:6" x14ac:dyDescent="0.25">
      <c r="A3540">
        <v>3538</v>
      </c>
      <c r="B3540" t="s">
        <v>6995</v>
      </c>
      <c r="C3540" t="s">
        <v>6996</v>
      </c>
      <c r="D3540" t="s">
        <v>7</v>
      </c>
      <c r="E3540">
        <v>17.736000000000001</v>
      </c>
      <c r="F3540" s="1">
        <v>41936</v>
      </c>
    </row>
    <row r="3541" spans="1:6" x14ac:dyDescent="0.25">
      <c r="A3541">
        <v>3539</v>
      </c>
      <c r="B3541" t="s">
        <v>6997</v>
      </c>
      <c r="C3541" t="s">
        <v>6998</v>
      </c>
      <c r="D3541" t="s">
        <v>7</v>
      </c>
      <c r="E3541">
        <v>21.620999999999999</v>
      </c>
      <c r="F3541" s="1">
        <v>39234</v>
      </c>
    </row>
    <row r="3542" spans="1:6" x14ac:dyDescent="0.25">
      <c r="A3542">
        <v>3540</v>
      </c>
      <c r="B3542" t="s">
        <v>6999</v>
      </c>
      <c r="C3542" t="s">
        <v>7000</v>
      </c>
      <c r="D3542" t="s">
        <v>7</v>
      </c>
      <c r="E3542">
        <v>36.195</v>
      </c>
      <c r="F3542" s="1">
        <v>41116</v>
      </c>
    </row>
    <row r="3543" spans="1:6" x14ac:dyDescent="0.25">
      <c r="A3543">
        <v>3541</v>
      </c>
      <c r="B3543" t="s">
        <v>7001</v>
      </c>
      <c r="C3543" t="s">
        <v>7002</v>
      </c>
      <c r="D3543" t="s">
        <v>7</v>
      </c>
      <c r="E3543">
        <v>22.358000000000001</v>
      </c>
      <c r="F3543" s="1">
        <v>31366</v>
      </c>
    </row>
    <row r="3544" spans="1:6" x14ac:dyDescent="0.25">
      <c r="A3544">
        <v>3542</v>
      </c>
      <c r="B3544" t="s">
        <v>7003</v>
      </c>
      <c r="C3544" t="s">
        <v>7004</v>
      </c>
      <c r="D3544" t="s">
        <v>7</v>
      </c>
      <c r="E3544">
        <v>33.405000000000001</v>
      </c>
      <c r="F3544" s="1">
        <v>37979</v>
      </c>
    </row>
    <row r="3545" spans="1:6" x14ac:dyDescent="0.25">
      <c r="A3545">
        <v>3543</v>
      </c>
      <c r="B3545" t="s">
        <v>7005</v>
      </c>
      <c r="C3545" t="s">
        <v>7006</v>
      </c>
      <c r="D3545" t="s">
        <v>7</v>
      </c>
      <c r="E3545">
        <v>27.234999999999999</v>
      </c>
      <c r="F3545" s="1">
        <v>36476</v>
      </c>
    </row>
    <row r="3546" spans="1:6" x14ac:dyDescent="0.25">
      <c r="A3546">
        <v>3544</v>
      </c>
      <c r="B3546" t="s">
        <v>7007</v>
      </c>
      <c r="C3546" t="s">
        <v>7008</v>
      </c>
      <c r="D3546" t="s">
        <v>7</v>
      </c>
      <c r="E3546">
        <v>52.27</v>
      </c>
      <c r="F3546" s="1">
        <v>41712</v>
      </c>
    </row>
    <row r="3547" spans="1:6" x14ac:dyDescent="0.25">
      <c r="A3547">
        <v>3545</v>
      </c>
      <c r="B3547" t="s">
        <v>7009</v>
      </c>
      <c r="C3547" t="s">
        <v>7010</v>
      </c>
      <c r="D3547" t="s">
        <v>21</v>
      </c>
      <c r="E3547">
        <v>14.552</v>
      </c>
      <c r="F3547" s="1">
        <v>40315</v>
      </c>
    </row>
    <row r="3548" spans="1:6" x14ac:dyDescent="0.25">
      <c r="A3548">
        <v>3546</v>
      </c>
      <c r="B3548" t="s">
        <v>7011</v>
      </c>
      <c r="C3548" t="s">
        <v>7012</v>
      </c>
      <c r="D3548" t="s">
        <v>7</v>
      </c>
      <c r="E3548">
        <v>67.671999999999997</v>
      </c>
      <c r="F3548" s="1">
        <v>43278</v>
      </c>
    </row>
    <row r="3549" spans="1:6" x14ac:dyDescent="0.25">
      <c r="A3549">
        <v>3547</v>
      </c>
      <c r="B3549" t="s">
        <v>7013</v>
      </c>
      <c r="C3549" t="s">
        <v>7014</v>
      </c>
      <c r="D3549" t="s">
        <v>7</v>
      </c>
      <c r="E3549">
        <v>32.509</v>
      </c>
      <c r="F3549" s="1">
        <v>43091</v>
      </c>
    </row>
    <row r="3550" spans="1:6" x14ac:dyDescent="0.25">
      <c r="A3550">
        <v>3548</v>
      </c>
      <c r="B3550" t="s">
        <v>7015</v>
      </c>
      <c r="C3550" t="s">
        <v>7016</v>
      </c>
      <c r="D3550" t="s">
        <v>401</v>
      </c>
      <c r="E3550">
        <v>25.795999999999999</v>
      </c>
      <c r="F3550" s="1">
        <v>39289</v>
      </c>
    </row>
    <row r="3551" spans="1:6" x14ac:dyDescent="0.25">
      <c r="A3551">
        <v>3549</v>
      </c>
      <c r="B3551" t="s">
        <v>7017</v>
      </c>
      <c r="C3551" t="s">
        <v>7018</v>
      </c>
      <c r="D3551" t="s">
        <v>26</v>
      </c>
      <c r="E3551">
        <v>25.672999999999998</v>
      </c>
      <c r="F3551" s="1">
        <v>40016</v>
      </c>
    </row>
    <row r="3552" spans="1:6" x14ac:dyDescent="0.25">
      <c r="A3552">
        <v>3550</v>
      </c>
      <c r="B3552" t="s">
        <v>7019</v>
      </c>
      <c r="C3552" t="s">
        <v>7020</v>
      </c>
      <c r="D3552" t="s">
        <v>39</v>
      </c>
      <c r="E3552">
        <v>16.381</v>
      </c>
      <c r="F3552" s="1">
        <v>29705</v>
      </c>
    </row>
    <row r="3553" spans="1:6" x14ac:dyDescent="0.25">
      <c r="A3553">
        <v>3551</v>
      </c>
      <c r="B3553" t="s">
        <v>7021</v>
      </c>
      <c r="C3553" t="s">
        <v>7022</v>
      </c>
      <c r="D3553" t="s">
        <v>7</v>
      </c>
      <c r="E3553">
        <v>12.420999999999999</v>
      </c>
      <c r="F3553" s="1">
        <v>40022</v>
      </c>
    </row>
    <row r="3554" spans="1:6" x14ac:dyDescent="0.25">
      <c r="A3554">
        <v>3552</v>
      </c>
      <c r="B3554" t="s">
        <v>7023</v>
      </c>
      <c r="C3554" t="s">
        <v>7024</v>
      </c>
      <c r="D3554" t="s">
        <v>7</v>
      </c>
      <c r="E3554">
        <v>43.215000000000003</v>
      </c>
      <c r="F3554" s="1">
        <v>44419</v>
      </c>
    </row>
    <row r="3555" spans="1:6" x14ac:dyDescent="0.25">
      <c r="A3555">
        <v>3553</v>
      </c>
      <c r="B3555" t="s">
        <v>7025</v>
      </c>
      <c r="C3555" t="s">
        <v>7026</v>
      </c>
      <c r="D3555" t="s">
        <v>39</v>
      </c>
      <c r="E3555">
        <v>8.0990000000000002</v>
      </c>
      <c r="F3555" s="1">
        <v>40634</v>
      </c>
    </row>
    <row r="3556" spans="1:6" x14ac:dyDescent="0.25">
      <c r="A3556">
        <v>3554</v>
      </c>
      <c r="B3556" t="s">
        <v>7027</v>
      </c>
      <c r="C3556" t="s">
        <v>7028</v>
      </c>
      <c r="D3556" t="s">
        <v>7</v>
      </c>
      <c r="E3556">
        <v>34.911000000000001</v>
      </c>
      <c r="F3556" s="1">
        <v>42600</v>
      </c>
    </row>
    <row r="3557" spans="1:6" x14ac:dyDescent="0.25">
      <c r="A3557">
        <v>3555</v>
      </c>
      <c r="B3557" t="s">
        <v>7029</v>
      </c>
      <c r="C3557" t="s">
        <v>7030</v>
      </c>
      <c r="D3557" t="s">
        <v>7</v>
      </c>
      <c r="E3557">
        <v>18.917999999999999</v>
      </c>
      <c r="F3557" s="1">
        <v>42195</v>
      </c>
    </row>
    <row r="3558" spans="1:6" x14ac:dyDescent="0.25">
      <c r="A3558">
        <v>3556</v>
      </c>
      <c r="B3558" t="s">
        <v>7031</v>
      </c>
      <c r="C3558" t="s">
        <v>7032</v>
      </c>
      <c r="D3558" t="s">
        <v>7</v>
      </c>
      <c r="E3558">
        <v>30.875</v>
      </c>
      <c r="F3558" s="1">
        <v>42242</v>
      </c>
    </row>
    <row r="3559" spans="1:6" x14ac:dyDescent="0.25">
      <c r="A3559">
        <v>3557</v>
      </c>
      <c r="B3559" t="s">
        <v>7033</v>
      </c>
      <c r="C3559" t="s">
        <v>7034</v>
      </c>
      <c r="D3559" t="s">
        <v>7</v>
      </c>
      <c r="E3559">
        <v>51.337000000000003</v>
      </c>
      <c r="F3559" s="1">
        <v>41031</v>
      </c>
    </row>
    <row r="3560" spans="1:6" x14ac:dyDescent="0.25">
      <c r="A3560">
        <v>3558</v>
      </c>
      <c r="B3560" t="s">
        <v>7035</v>
      </c>
      <c r="C3560" t="s">
        <v>7036</v>
      </c>
      <c r="D3560" t="s">
        <v>7</v>
      </c>
      <c r="E3560">
        <v>18.518000000000001</v>
      </c>
      <c r="F3560" s="1">
        <v>40163</v>
      </c>
    </row>
    <row r="3561" spans="1:6" x14ac:dyDescent="0.25">
      <c r="A3561">
        <v>3559</v>
      </c>
      <c r="B3561" t="s">
        <v>7037</v>
      </c>
      <c r="C3561" t="s">
        <v>7038</v>
      </c>
      <c r="D3561" t="s">
        <v>157</v>
      </c>
      <c r="E3561">
        <v>11.180999999999999</v>
      </c>
      <c r="F3561" s="1">
        <v>40751</v>
      </c>
    </row>
    <row r="3562" spans="1:6" x14ac:dyDescent="0.25">
      <c r="A3562">
        <v>3560</v>
      </c>
      <c r="B3562" t="s">
        <v>7039</v>
      </c>
      <c r="C3562" t="s">
        <v>7040</v>
      </c>
      <c r="D3562" t="s">
        <v>7</v>
      </c>
      <c r="E3562">
        <v>46.173000000000002</v>
      </c>
      <c r="F3562" s="1">
        <v>41348</v>
      </c>
    </row>
    <row r="3563" spans="1:6" x14ac:dyDescent="0.25">
      <c r="A3563">
        <v>3561</v>
      </c>
      <c r="B3563" t="s">
        <v>7041</v>
      </c>
      <c r="C3563" t="s">
        <v>7042</v>
      </c>
      <c r="D3563" t="s">
        <v>7</v>
      </c>
      <c r="E3563">
        <v>17.751999999999999</v>
      </c>
      <c r="F3563" s="1">
        <v>37603</v>
      </c>
    </row>
    <row r="3564" spans="1:6" x14ac:dyDescent="0.25">
      <c r="A3564">
        <v>3562</v>
      </c>
      <c r="B3564" t="s">
        <v>7043</v>
      </c>
      <c r="C3564" t="s">
        <v>7044</v>
      </c>
      <c r="D3564" t="s">
        <v>7</v>
      </c>
      <c r="E3564">
        <v>33.14</v>
      </c>
      <c r="F3564" s="1">
        <v>25629</v>
      </c>
    </row>
    <row r="3565" spans="1:6" x14ac:dyDescent="0.25">
      <c r="A3565">
        <v>3563</v>
      </c>
      <c r="B3565" t="s">
        <v>7045</v>
      </c>
      <c r="C3565" t="s">
        <v>7046</v>
      </c>
      <c r="D3565" t="s">
        <v>7</v>
      </c>
      <c r="E3565">
        <v>15.058</v>
      </c>
      <c r="F3565" s="1">
        <v>39381</v>
      </c>
    </row>
    <row r="3566" spans="1:6" x14ac:dyDescent="0.25">
      <c r="A3566">
        <v>3564</v>
      </c>
      <c r="B3566" t="s">
        <v>7047</v>
      </c>
      <c r="C3566" t="s">
        <v>7048</v>
      </c>
      <c r="D3566" t="s">
        <v>7</v>
      </c>
      <c r="E3566">
        <v>18.888999999999999</v>
      </c>
      <c r="F3566" s="1">
        <v>42991</v>
      </c>
    </row>
    <row r="3567" spans="1:6" x14ac:dyDescent="0.25">
      <c r="A3567">
        <v>3565</v>
      </c>
      <c r="B3567" t="s">
        <v>7049</v>
      </c>
      <c r="C3567" t="s">
        <v>7050</v>
      </c>
      <c r="D3567" t="s">
        <v>7</v>
      </c>
      <c r="E3567">
        <v>28.7</v>
      </c>
      <c r="F3567" s="1">
        <v>38385</v>
      </c>
    </row>
    <row r="3568" spans="1:6" x14ac:dyDescent="0.25">
      <c r="A3568">
        <v>3566</v>
      </c>
      <c r="B3568" t="s">
        <v>7051</v>
      </c>
      <c r="C3568" t="s">
        <v>7052</v>
      </c>
      <c r="D3568" t="s">
        <v>7</v>
      </c>
      <c r="E3568">
        <v>9.7279999999999998</v>
      </c>
      <c r="F3568" s="1">
        <v>38345</v>
      </c>
    </row>
    <row r="3569" spans="1:6" x14ac:dyDescent="0.25">
      <c r="A3569">
        <v>3567</v>
      </c>
      <c r="B3569" t="s">
        <v>7053</v>
      </c>
      <c r="C3569" t="s">
        <v>7054</v>
      </c>
      <c r="D3569" t="s">
        <v>7</v>
      </c>
      <c r="E3569">
        <v>21.282</v>
      </c>
      <c r="F3569" s="1">
        <v>37213</v>
      </c>
    </row>
    <row r="3570" spans="1:6" x14ac:dyDescent="0.25">
      <c r="A3570">
        <v>3568</v>
      </c>
      <c r="B3570" t="s">
        <v>7055</v>
      </c>
      <c r="C3570" t="s">
        <v>7056</v>
      </c>
      <c r="D3570" t="s">
        <v>7</v>
      </c>
      <c r="E3570">
        <v>18.756</v>
      </c>
      <c r="F3570" s="1">
        <v>43539</v>
      </c>
    </row>
    <row r="3571" spans="1:6" x14ac:dyDescent="0.25">
      <c r="A3571">
        <v>3569</v>
      </c>
      <c r="B3571" t="s">
        <v>7057</v>
      </c>
      <c r="C3571" t="s">
        <v>7058</v>
      </c>
      <c r="D3571" t="s">
        <v>7</v>
      </c>
      <c r="E3571">
        <v>22.847000000000001</v>
      </c>
      <c r="F3571" s="1">
        <v>40453</v>
      </c>
    </row>
    <row r="3572" spans="1:6" x14ac:dyDescent="0.25">
      <c r="A3572">
        <v>3570</v>
      </c>
      <c r="B3572" t="s">
        <v>7059</v>
      </c>
      <c r="C3572" t="s">
        <v>7060</v>
      </c>
      <c r="D3572" t="s">
        <v>7</v>
      </c>
      <c r="E3572">
        <v>33.704000000000001</v>
      </c>
      <c r="F3572" s="1">
        <v>33326</v>
      </c>
    </row>
    <row r="3573" spans="1:6" x14ac:dyDescent="0.25">
      <c r="A3573">
        <v>3571</v>
      </c>
      <c r="B3573" t="s">
        <v>7061</v>
      </c>
      <c r="C3573" t="s">
        <v>7062</v>
      </c>
      <c r="D3573" t="s">
        <v>157</v>
      </c>
      <c r="E3573">
        <v>17.36</v>
      </c>
      <c r="F3573" s="1">
        <v>39925</v>
      </c>
    </row>
    <row r="3574" spans="1:6" x14ac:dyDescent="0.25">
      <c r="A3574">
        <v>3572</v>
      </c>
      <c r="B3574" t="s">
        <v>7063</v>
      </c>
      <c r="C3574" t="s">
        <v>7064</v>
      </c>
      <c r="D3574" t="s">
        <v>7</v>
      </c>
      <c r="E3574">
        <v>62.359000000000002</v>
      </c>
      <c r="F3574" s="1">
        <v>33856</v>
      </c>
    </row>
    <row r="3575" spans="1:6" x14ac:dyDescent="0.25">
      <c r="A3575">
        <v>3573</v>
      </c>
      <c r="B3575" t="s">
        <v>7065</v>
      </c>
      <c r="C3575" t="s">
        <v>7066</v>
      </c>
      <c r="D3575" t="s">
        <v>7</v>
      </c>
      <c r="E3575">
        <v>26.733000000000001</v>
      </c>
      <c r="F3575" s="1">
        <v>43742</v>
      </c>
    </row>
    <row r="3576" spans="1:6" x14ac:dyDescent="0.25">
      <c r="A3576">
        <v>3574</v>
      </c>
      <c r="B3576" t="s">
        <v>7067</v>
      </c>
      <c r="C3576" t="s">
        <v>7068</v>
      </c>
      <c r="D3576" t="s">
        <v>7</v>
      </c>
      <c r="E3576">
        <v>19.46</v>
      </c>
      <c r="F3576" s="1">
        <v>41685</v>
      </c>
    </row>
    <row r="3577" spans="1:6" x14ac:dyDescent="0.25">
      <c r="A3577">
        <v>3575</v>
      </c>
      <c r="B3577" t="s">
        <v>7069</v>
      </c>
      <c r="C3577" t="s">
        <v>7070</v>
      </c>
      <c r="D3577" t="s">
        <v>7</v>
      </c>
      <c r="E3577">
        <v>64.712999999999994</v>
      </c>
      <c r="F3577" s="1">
        <v>43803</v>
      </c>
    </row>
    <row r="3578" spans="1:6" x14ac:dyDescent="0.25">
      <c r="A3578">
        <v>3576</v>
      </c>
      <c r="B3578" t="s">
        <v>7071</v>
      </c>
      <c r="C3578" t="s">
        <v>7072</v>
      </c>
      <c r="D3578" t="s">
        <v>7</v>
      </c>
      <c r="E3578">
        <v>91.051000000000002</v>
      </c>
      <c r="F3578" s="1">
        <v>42392</v>
      </c>
    </row>
    <row r="3579" spans="1:6" x14ac:dyDescent="0.25">
      <c r="A3579">
        <v>3577</v>
      </c>
      <c r="B3579" t="s">
        <v>7073</v>
      </c>
      <c r="C3579" t="s">
        <v>7074</v>
      </c>
      <c r="D3579" t="s">
        <v>7</v>
      </c>
      <c r="E3579">
        <v>14.894</v>
      </c>
      <c r="F3579" s="1">
        <v>39755</v>
      </c>
    </row>
    <row r="3580" spans="1:6" x14ac:dyDescent="0.25">
      <c r="A3580">
        <v>3578</v>
      </c>
      <c r="B3580" t="s">
        <v>7075</v>
      </c>
      <c r="C3580" t="s">
        <v>7076</v>
      </c>
      <c r="D3580" t="s">
        <v>7</v>
      </c>
      <c r="E3580">
        <v>17.283000000000001</v>
      </c>
      <c r="F3580" s="1">
        <v>29203</v>
      </c>
    </row>
    <row r="3581" spans="1:6" x14ac:dyDescent="0.25">
      <c r="A3581">
        <v>3579</v>
      </c>
      <c r="B3581" t="s">
        <v>7077</v>
      </c>
      <c r="C3581" t="s">
        <v>7078</v>
      </c>
      <c r="D3581" t="s">
        <v>7</v>
      </c>
      <c r="E3581">
        <v>48.994999999999997</v>
      </c>
      <c r="F3581" s="1">
        <v>33683</v>
      </c>
    </row>
    <row r="3582" spans="1:6" x14ac:dyDescent="0.25">
      <c r="A3582">
        <v>3580</v>
      </c>
      <c r="B3582" t="s">
        <v>7079</v>
      </c>
      <c r="C3582" t="s">
        <v>7080</v>
      </c>
      <c r="D3582" t="s">
        <v>7</v>
      </c>
      <c r="E3582">
        <v>43.878</v>
      </c>
      <c r="F3582" s="1">
        <v>45197</v>
      </c>
    </row>
    <row r="3583" spans="1:6" x14ac:dyDescent="0.25">
      <c r="A3583">
        <v>3581</v>
      </c>
      <c r="B3583" t="s">
        <v>7081</v>
      </c>
      <c r="C3583" t="s">
        <v>7082</v>
      </c>
      <c r="D3583" t="s">
        <v>157</v>
      </c>
      <c r="E3583">
        <v>16.393999999999998</v>
      </c>
      <c r="F3583" s="1">
        <v>43705</v>
      </c>
    </row>
    <row r="3584" spans="1:6" x14ac:dyDescent="0.25">
      <c r="A3584">
        <v>3582</v>
      </c>
      <c r="B3584" t="s">
        <v>7083</v>
      </c>
      <c r="C3584" t="s">
        <v>7084</v>
      </c>
      <c r="D3584" t="s">
        <v>7</v>
      </c>
      <c r="E3584">
        <v>11.773</v>
      </c>
      <c r="F3584" s="1">
        <v>41853</v>
      </c>
    </row>
    <row r="3585" spans="1:6" x14ac:dyDescent="0.25">
      <c r="A3585">
        <v>3583</v>
      </c>
      <c r="B3585" t="s">
        <v>7085</v>
      </c>
      <c r="C3585" t="s">
        <v>7086</v>
      </c>
      <c r="D3585" t="s">
        <v>7</v>
      </c>
      <c r="E3585">
        <v>33.207999999999998</v>
      </c>
      <c r="F3585" s="1">
        <v>31765</v>
      </c>
    </row>
    <row r="3586" spans="1:6" x14ac:dyDescent="0.25">
      <c r="A3586">
        <v>3584</v>
      </c>
      <c r="B3586" t="s">
        <v>7087</v>
      </c>
      <c r="C3586" t="s">
        <v>7088</v>
      </c>
      <c r="D3586" t="s">
        <v>7</v>
      </c>
      <c r="E3586">
        <v>16.844000000000001</v>
      </c>
      <c r="F3586" s="1">
        <v>44700</v>
      </c>
    </row>
    <row r="3587" spans="1:6" x14ac:dyDescent="0.25">
      <c r="A3587">
        <v>3585</v>
      </c>
      <c r="B3587" t="s">
        <v>7089</v>
      </c>
      <c r="C3587" t="s">
        <v>7090</v>
      </c>
      <c r="D3587" t="s">
        <v>7</v>
      </c>
      <c r="E3587">
        <v>57.860999999999997</v>
      </c>
      <c r="F3587" s="1">
        <v>45147</v>
      </c>
    </row>
    <row r="3588" spans="1:6" x14ac:dyDescent="0.25">
      <c r="A3588">
        <v>3586</v>
      </c>
      <c r="B3588" t="s">
        <v>7091</v>
      </c>
      <c r="C3588" t="s">
        <v>7092</v>
      </c>
      <c r="D3588" t="s">
        <v>7</v>
      </c>
      <c r="E3588">
        <v>18.254999999999999</v>
      </c>
      <c r="F3588" s="1">
        <v>42706</v>
      </c>
    </row>
    <row r="3589" spans="1:6" x14ac:dyDescent="0.25">
      <c r="A3589">
        <v>3587</v>
      </c>
      <c r="B3589" t="s">
        <v>7093</v>
      </c>
      <c r="C3589" t="s">
        <v>7094</v>
      </c>
      <c r="D3589" t="s">
        <v>7</v>
      </c>
      <c r="E3589">
        <v>43.664999999999999</v>
      </c>
      <c r="F3589" s="1">
        <v>35055</v>
      </c>
    </row>
    <row r="3590" spans="1:6" x14ac:dyDescent="0.25">
      <c r="A3590">
        <v>3588</v>
      </c>
      <c r="B3590" t="s">
        <v>7095</v>
      </c>
      <c r="C3590" t="s">
        <v>7096</v>
      </c>
      <c r="D3590" t="s">
        <v>412</v>
      </c>
      <c r="E3590">
        <v>15.242000000000001</v>
      </c>
      <c r="F3590" s="1">
        <v>38506</v>
      </c>
    </row>
    <row r="3591" spans="1:6" x14ac:dyDescent="0.25">
      <c r="A3591">
        <v>3589</v>
      </c>
      <c r="B3591" t="s">
        <v>7097</v>
      </c>
      <c r="C3591" t="s">
        <v>7098</v>
      </c>
      <c r="D3591" t="s">
        <v>7</v>
      </c>
      <c r="E3591">
        <v>27.503</v>
      </c>
      <c r="F3591" s="1">
        <v>44853</v>
      </c>
    </row>
    <row r="3592" spans="1:6" x14ac:dyDescent="0.25">
      <c r="A3592">
        <v>3590</v>
      </c>
      <c r="B3592" t="s">
        <v>7099</v>
      </c>
      <c r="C3592" t="s">
        <v>7100</v>
      </c>
      <c r="D3592" t="s">
        <v>7</v>
      </c>
      <c r="E3592">
        <v>12.125999999999999</v>
      </c>
      <c r="F3592" s="1">
        <v>42140</v>
      </c>
    </row>
    <row r="3593" spans="1:6" x14ac:dyDescent="0.25">
      <c r="A3593">
        <v>3591</v>
      </c>
      <c r="B3593" t="s">
        <v>7101</v>
      </c>
      <c r="C3593" t="s">
        <v>7102</v>
      </c>
      <c r="D3593" t="s">
        <v>401</v>
      </c>
      <c r="E3593">
        <v>19.154</v>
      </c>
      <c r="F3593" s="1">
        <v>40422</v>
      </c>
    </row>
    <row r="3594" spans="1:6" x14ac:dyDescent="0.25">
      <c r="A3594">
        <v>3592</v>
      </c>
      <c r="B3594" t="s">
        <v>7103</v>
      </c>
      <c r="C3594" t="s">
        <v>7104</v>
      </c>
      <c r="D3594" t="s">
        <v>7</v>
      </c>
      <c r="E3594">
        <v>83.739000000000004</v>
      </c>
      <c r="F3594" s="1">
        <v>38497</v>
      </c>
    </row>
    <row r="3595" spans="1:6" x14ac:dyDescent="0.25">
      <c r="A3595">
        <v>3593</v>
      </c>
      <c r="B3595" t="s">
        <v>7105</v>
      </c>
      <c r="C3595" t="s">
        <v>7106</v>
      </c>
      <c r="D3595" t="s">
        <v>39</v>
      </c>
      <c r="E3595">
        <v>9.548</v>
      </c>
      <c r="F3595" s="1">
        <v>44861</v>
      </c>
    </row>
    <row r="3596" spans="1:6" x14ac:dyDescent="0.25">
      <c r="A3596">
        <v>3594</v>
      </c>
      <c r="B3596" t="s">
        <v>7107</v>
      </c>
      <c r="C3596" t="s">
        <v>7108</v>
      </c>
      <c r="D3596" t="s">
        <v>157</v>
      </c>
      <c r="E3596">
        <v>12.919</v>
      </c>
      <c r="F3596" s="1">
        <v>42081</v>
      </c>
    </row>
    <row r="3597" spans="1:6" x14ac:dyDescent="0.25">
      <c r="A3597">
        <v>3595</v>
      </c>
      <c r="B3597" t="s">
        <v>7109</v>
      </c>
      <c r="C3597" t="s">
        <v>7110</v>
      </c>
      <c r="D3597" t="s">
        <v>7</v>
      </c>
      <c r="E3597">
        <v>40.024000000000001</v>
      </c>
      <c r="F3597" s="1">
        <v>35174</v>
      </c>
    </row>
    <row r="3598" spans="1:6" x14ac:dyDescent="0.25">
      <c r="A3598">
        <v>3596</v>
      </c>
      <c r="B3598" t="s">
        <v>7111</v>
      </c>
      <c r="C3598" t="s">
        <v>7112</v>
      </c>
      <c r="D3598" t="s">
        <v>7</v>
      </c>
      <c r="E3598">
        <v>13.055999999999999</v>
      </c>
      <c r="F3598" s="1">
        <v>29945</v>
      </c>
    </row>
    <row r="3599" spans="1:6" x14ac:dyDescent="0.25">
      <c r="A3599">
        <v>3597</v>
      </c>
      <c r="B3599" t="s">
        <v>7113</v>
      </c>
      <c r="C3599" t="s">
        <v>7114</v>
      </c>
      <c r="D3599" t="s">
        <v>7</v>
      </c>
      <c r="E3599">
        <v>52.871000000000002</v>
      </c>
      <c r="F3599" s="1">
        <v>39164</v>
      </c>
    </row>
    <row r="3600" spans="1:6" x14ac:dyDescent="0.25">
      <c r="A3600">
        <v>3598</v>
      </c>
      <c r="B3600" t="s">
        <v>7115</v>
      </c>
      <c r="C3600" t="s">
        <v>7116</v>
      </c>
      <c r="D3600" t="s">
        <v>354</v>
      </c>
      <c r="E3600">
        <v>14.698</v>
      </c>
      <c r="F3600" s="1">
        <v>43062</v>
      </c>
    </row>
    <row r="3601" spans="1:6" x14ac:dyDescent="0.25">
      <c r="A3601">
        <v>3599</v>
      </c>
      <c r="B3601" t="s">
        <v>7117</v>
      </c>
      <c r="C3601" t="s">
        <v>7118</v>
      </c>
      <c r="D3601" t="s">
        <v>7</v>
      </c>
      <c r="E3601">
        <v>44.866</v>
      </c>
      <c r="F3601" s="1">
        <v>43214</v>
      </c>
    </row>
    <row r="3602" spans="1:6" x14ac:dyDescent="0.25">
      <c r="A3602">
        <v>3600</v>
      </c>
      <c r="B3602" t="s">
        <v>7119</v>
      </c>
      <c r="C3602" t="s">
        <v>7120</v>
      </c>
      <c r="D3602" t="s">
        <v>7</v>
      </c>
      <c r="E3602">
        <v>33.545999999999999</v>
      </c>
      <c r="F3602" s="1">
        <v>40639</v>
      </c>
    </row>
    <row r="3603" spans="1:6" x14ac:dyDescent="0.25">
      <c r="A3603">
        <v>3601</v>
      </c>
      <c r="B3603" t="s">
        <v>7121</v>
      </c>
      <c r="C3603" t="s">
        <v>7122</v>
      </c>
      <c r="D3603" t="s">
        <v>7</v>
      </c>
      <c r="E3603">
        <v>18.571000000000002</v>
      </c>
      <c r="F3603" s="1">
        <v>31029</v>
      </c>
    </row>
    <row r="3604" spans="1:6" x14ac:dyDescent="0.25">
      <c r="A3604">
        <v>3602</v>
      </c>
      <c r="B3604" t="s">
        <v>7123</v>
      </c>
      <c r="C3604" t="s">
        <v>7124</v>
      </c>
      <c r="D3604" t="s">
        <v>7</v>
      </c>
      <c r="E3604">
        <v>16.579000000000001</v>
      </c>
      <c r="F3604" s="1">
        <v>38919</v>
      </c>
    </row>
    <row r="3605" spans="1:6" x14ac:dyDescent="0.25">
      <c r="A3605">
        <v>3603</v>
      </c>
      <c r="B3605" t="s">
        <v>7125</v>
      </c>
      <c r="C3605" t="s">
        <v>7126</v>
      </c>
      <c r="D3605" t="s">
        <v>7</v>
      </c>
      <c r="E3605">
        <v>27.34</v>
      </c>
      <c r="F3605" s="1">
        <v>44616</v>
      </c>
    </row>
    <row r="3606" spans="1:6" x14ac:dyDescent="0.25">
      <c r="A3606">
        <v>3604</v>
      </c>
      <c r="B3606" t="s">
        <v>7127</v>
      </c>
      <c r="C3606" t="s">
        <v>7128</v>
      </c>
      <c r="D3606" t="s">
        <v>7</v>
      </c>
      <c r="E3606">
        <v>25.82</v>
      </c>
      <c r="F3606" s="1">
        <v>43347</v>
      </c>
    </row>
    <row r="3607" spans="1:6" x14ac:dyDescent="0.25">
      <c r="A3607">
        <v>3605</v>
      </c>
      <c r="B3607" t="s">
        <v>6629</v>
      </c>
      <c r="C3607" t="s">
        <v>7129</v>
      </c>
      <c r="D3607" t="s">
        <v>7</v>
      </c>
      <c r="E3607">
        <v>13.249000000000001</v>
      </c>
      <c r="F3607" s="1">
        <v>31030</v>
      </c>
    </row>
    <row r="3608" spans="1:6" x14ac:dyDescent="0.25">
      <c r="A3608">
        <v>3606</v>
      </c>
      <c r="B3608" t="s">
        <v>7130</v>
      </c>
      <c r="C3608" t="s">
        <v>7131</v>
      </c>
      <c r="D3608" t="s">
        <v>7</v>
      </c>
      <c r="E3608">
        <v>15.436999999999999</v>
      </c>
      <c r="F3608" s="1">
        <v>35363</v>
      </c>
    </row>
    <row r="3609" spans="1:6" x14ac:dyDescent="0.25">
      <c r="A3609">
        <v>3607</v>
      </c>
      <c r="B3609" t="s">
        <v>7132</v>
      </c>
      <c r="C3609" t="s">
        <v>7133</v>
      </c>
      <c r="D3609" t="s">
        <v>7</v>
      </c>
      <c r="E3609">
        <v>22.242999999999999</v>
      </c>
      <c r="F3609" s="1">
        <v>43322</v>
      </c>
    </row>
    <row r="3610" spans="1:6" x14ac:dyDescent="0.25">
      <c r="A3610">
        <v>3608</v>
      </c>
      <c r="B3610" t="s">
        <v>7134</v>
      </c>
      <c r="C3610" t="s">
        <v>7135</v>
      </c>
      <c r="D3610" t="s">
        <v>39</v>
      </c>
      <c r="E3610">
        <v>32.267000000000003</v>
      </c>
      <c r="F3610" s="1">
        <v>42144</v>
      </c>
    </row>
    <row r="3611" spans="1:6" x14ac:dyDescent="0.25">
      <c r="A3611">
        <v>3609</v>
      </c>
      <c r="B3611" t="s">
        <v>7136</v>
      </c>
      <c r="C3611" t="s">
        <v>7137</v>
      </c>
      <c r="D3611" t="s">
        <v>7</v>
      </c>
      <c r="E3611">
        <v>22.658999999999999</v>
      </c>
      <c r="F3611" s="1">
        <v>41957</v>
      </c>
    </row>
    <row r="3612" spans="1:6" x14ac:dyDescent="0.25">
      <c r="A3612">
        <v>3610</v>
      </c>
      <c r="B3612" t="s">
        <v>7138</v>
      </c>
      <c r="C3612" t="s">
        <v>7139</v>
      </c>
      <c r="D3612" t="s">
        <v>26</v>
      </c>
      <c r="E3612">
        <v>49.110999999999997</v>
      </c>
      <c r="F3612" s="1">
        <v>41487</v>
      </c>
    </row>
    <row r="3613" spans="1:6" x14ac:dyDescent="0.25">
      <c r="A3613">
        <v>3611</v>
      </c>
      <c r="B3613" t="s">
        <v>7140</v>
      </c>
      <c r="C3613" t="s">
        <v>7141</v>
      </c>
      <c r="D3613" t="s">
        <v>7</v>
      </c>
      <c r="E3613">
        <v>47.164000000000001</v>
      </c>
      <c r="F3613" s="1">
        <v>23363</v>
      </c>
    </row>
    <row r="3614" spans="1:6" x14ac:dyDescent="0.25">
      <c r="A3614">
        <v>3612</v>
      </c>
      <c r="B3614" t="s">
        <v>7142</v>
      </c>
      <c r="C3614" t="s">
        <v>7143</v>
      </c>
      <c r="D3614" t="s">
        <v>7</v>
      </c>
      <c r="E3614">
        <v>18.324999999999999</v>
      </c>
      <c r="F3614" s="1">
        <v>38564</v>
      </c>
    </row>
    <row r="3615" spans="1:6" x14ac:dyDescent="0.25">
      <c r="A3615">
        <v>3613</v>
      </c>
      <c r="B3615" t="s">
        <v>7144</v>
      </c>
      <c r="C3615" t="s">
        <v>7145</v>
      </c>
      <c r="D3615" t="s">
        <v>7</v>
      </c>
      <c r="E3615">
        <v>117.09699999999999</v>
      </c>
      <c r="F3615" s="1">
        <v>45336</v>
      </c>
    </row>
    <row r="3616" spans="1:6" x14ac:dyDescent="0.25">
      <c r="A3616">
        <v>3614</v>
      </c>
      <c r="B3616" t="s">
        <v>7146</v>
      </c>
      <c r="C3616" t="s">
        <v>7147</v>
      </c>
      <c r="D3616" t="s">
        <v>7</v>
      </c>
      <c r="E3616">
        <v>15.157999999999999</v>
      </c>
      <c r="F3616" s="1">
        <v>44281</v>
      </c>
    </row>
    <row r="3617" spans="1:6" x14ac:dyDescent="0.25">
      <c r="A3617">
        <v>3615</v>
      </c>
      <c r="B3617" t="s">
        <v>7148</v>
      </c>
      <c r="C3617" t="s">
        <v>7149</v>
      </c>
      <c r="D3617" t="s">
        <v>7</v>
      </c>
      <c r="E3617">
        <v>129.15899999999999</v>
      </c>
      <c r="F3617" s="1">
        <v>41739</v>
      </c>
    </row>
    <row r="3618" spans="1:6" x14ac:dyDescent="0.25">
      <c r="A3618">
        <v>3616</v>
      </c>
      <c r="B3618" t="s">
        <v>7150</v>
      </c>
      <c r="C3618" t="s">
        <v>7151</v>
      </c>
      <c r="D3618" t="s">
        <v>21</v>
      </c>
      <c r="E3618">
        <v>18.265000000000001</v>
      </c>
      <c r="F3618" s="1">
        <v>40572</v>
      </c>
    </row>
    <row r="3619" spans="1:6" x14ac:dyDescent="0.25">
      <c r="A3619">
        <v>3617</v>
      </c>
      <c r="B3619" t="s">
        <v>7152</v>
      </c>
      <c r="C3619" t="s">
        <v>7153</v>
      </c>
      <c r="D3619" t="s">
        <v>7</v>
      </c>
      <c r="E3619">
        <v>16.815000000000001</v>
      </c>
      <c r="F3619" s="1">
        <v>15680</v>
      </c>
    </row>
    <row r="3620" spans="1:6" x14ac:dyDescent="0.25">
      <c r="A3620">
        <v>3618</v>
      </c>
      <c r="B3620" t="s">
        <v>7154</v>
      </c>
      <c r="C3620" t="s">
        <v>7155</v>
      </c>
      <c r="D3620" t="s">
        <v>7</v>
      </c>
      <c r="E3620">
        <v>13.557</v>
      </c>
      <c r="F3620" s="1">
        <v>18193</v>
      </c>
    </row>
    <row r="3621" spans="1:6" x14ac:dyDescent="0.25">
      <c r="A3621">
        <v>3619</v>
      </c>
      <c r="B3621" t="s">
        <v>7156</v>
      </c>
      <c r="C3621" t="s">
        <v>7157</v>
      </c>
      <c r="D3621" t="s">
        <v>7</v>
      </c>
      <c r="E3621">
        <v>18.870999999999999</v>
      </c>
      <c r="F3621" s="1">
        <v>44155</v>
      </c>
    </row>
    <row r="3622" spans="1:6" x14ac:dyDescent="0.25">
      <c r="A3622">
        <v>3620</v>
      </c>
      <c r="B3622" t="s">
        <v>7158</v>
      </c>
      <c r="C3622" t="s">
        <v>7159</v>
      </c>
      <c r="D3622" t="s">
        <v>56</v>
      </c>
      <c r="E3622">
        <v>24.681999999999999</v>
      </c>
      <c r="F3622" s="1">
        <v>42078</v>
      </c>
    </row>
    <row r="3623" spans="1:6" x14ac:dyDescent="0.25">
      <c r="A3623">
        <v>3621</v>
      </c>
      <c r="B3623" t="s">
        <v>7160</v>
      </c>
      <c r="C3623" t="s">
        <v>7161</v>
      </c>
      <c r="D3623" t="s">
        <v>7</v>
      </c>
      <c r="E3623">
        <v>23.273</v>
      </c>
      <c r="F3623" s="1">
        <v>41682</v>
      </c>
    </row>
    <row r="3624" spans="1:6" x14ac:dyDescent="0.25">
      <c r="A3624">
        <v>3622</v>
      </c>
      <c r="B3624" t="s">
        <v>7162</v>
      </c>
      <c r="C3624" t="s">
        <v>7163</v>
      </c>
      <c r="D3624" t="s">
        <v>7</v>
      </c>
      <c r="E3624">
        <v>22.654</v>
      </c>
      <c r="F3624" s="1">
        <v>30834</v>
      </c>
    </row>
    <row r="3625" spans="1:6" x14ac:dyDescent="0.25">
      <c r="A3625">
        <v>3623</v>
      </c>
      <c r="B3625" t="s">
        <v>7164</v>
      </c>
      <c r="C3625" t="s">
        <v>7165</v>
      </c>
      <c r="D3625" t="s">
        <v>7</v>
      </c>
      <c r="E3625">
        <v>18.89</v>
      </c>
      <c r="F3625" s="1">
        <v>34194</v>
      </c>
    </row>
    <row r="3626" spans="1:6" x14ac:dyDescent="0.25">
      <c r="A3626">
        <v>3624</v>
      </c>
      <c r="B3626" t="s">
        <v>7166</v>
      </c>
      <c r="C3626" t="s">
        <v>7167</v>
      </c>
      <c r="D3626" t="s">
        <v>7</v>
      </c>
      <c r="E3626">
        <v>22.175999999999998</v>
      </c>
      <c r="F3626" s="1">
        <v>32003</v>
      </c>
    </row>
    <row r="3627" spans="1:6" x14ac:dyDescent="0.25">
      <c r="A3627">
        <v>3625</v>
      </c>
      <c r="B3627" t="s">
        <v>7168</v>
      </c>
      <c r="C3627" t="s">
        <v>7169</v>
      </c>
      <c r="D3627" t="s">
        <v>7</v>
      </c>
      <c r="E3627">
        <v>149.90199999999999</v>
      </c>
      <c r="F3627" s="1">
        <v>45309</v>
      </c>
    </row>
    <row r="3628" spans="1:6" x14ac:dyDescent="0.25">
      <c r="A3628">
        <v>3626</v>
      </c>
      <c r="B3628" t="s">
        <v>7170</v>
      </c>
      <c r="C3628" t="s">
        <v>7171</v>
      </c>
      <c r="D3628" t="s">
        <v>7</v>
      </c>
      <c r="E3628">
        <v>12.09</v>
      </c>
      <c r="F3628" s="1">
        <v>44086</v>
      </c>
    </row>
    <row r="3629" spans="1:6" x14ac:dyDescent="0.25">
      <c r="A3629">
        <v>3627</v>
      </c>
      <c r="B3629" t="s">
        <v>7172</v>
      </c>
      <c r="C3629" t="s">
        <v>7173</v>
      </c>
      <c r="D3629" t="s">
        <v>7</v>
      </c>
      <c r="E3629">
        <v>62.603000000000002</v>
      </c>
      <c r="F3629" s="1">
        <v>42326</v>
      </c>
    </row>
    <row r="3630" spans="1:6" x14ac:dyDescent="0.25">
      <c r="A3630">
        <v>3628</v>
      </c>
      <c r="B3630" t="s">
        <v>7174</v>
      </c>
      <c r="C3630" t="s">
        <v>7175</v>
      </c>
      <c r="D3630" t="s">
        <v>7</v>
      </c>
      <c r="E3630">
        <v>17.292999999999999</v>
      </c>
      <c r="F3630" s="1">
        <v>38268</v>
      </c>
    </row>
    <row r="3631" spans="1:6" x14ac:dyDescent="0.25">
      <c r="A3631">
        <v>3629</v>
      </c>
      <c r="B3631" t="s">
        <v>7176</v>
      </c>
      <c r="C3631" t="s">
        <v>7177</v>
      </c>
      <c r="D3631" t="s">
        <v>7</v>
      </c>
      <c r="E3631">
        <v>17.725999999999999</v>
      </c>
      <c r="F3631" s="1">
        <v>38793</v>
      </c>
    </row>
    <row r="3632" spans="1:6" x14ac:dyDescent="0.25">
      <c r="A3632">
        <v>3630</v>
      </c>
      <c r="B3632" t="s">
        <v>7178</v>
      </c>
      <c r="C3632" t="s">
        <v>7179</v>
      </c>
      <c r="D3632" t="s">
        <v>7</v>
      </c>
      <c r="E3632">
        <v>296.50599999999997</v>
      </c>
      <c r="F3632" s="1">
        <v>43441</v>
      </c>
    </row>
    <row r="3633" spans="1:6" x14ac:dyDescent="0.25">
      <c r="A3633">
        <v>3631</v>
      </c>
      <c r="B3633" t="s">
        <v>7180</v>
      </c>
      <c r="C3633" t="s">
        <v>7181</v>
      </c>
      <c r="D3633" t="s">
        <v>7</v>
      </c>
      <c r="E3633">
        <v>15.741</v>
      </c>
      <c r="F3633" s="1">
        <v>31967</v>
      </c>
    </row>
    <row r="3634" spans="1:6" x14ac:dyDescent="0.25">
      <c r="A3634">
        <v>3632</v>
      </c>
      <c r="B3634" t="s">
        <v>7182</v>
      </c>
      <c r="C3634" t="s">
        <v>7183</v>
      </c>
      <c r="D3634" t="s">
        <v>7</v>
      </c>
      <c r="E3634">
        <v>37.692</v>
      </c>
      <c r="F3634" s="1">
        <v>40840</v>
      </c>
    </row>
    <row r="3635" spans="1:6" x14ac:dyDescent="0.25">
      <c r="A3635">
        <v>3633</v>
      </c>
      <c r="B3635" t="s">
        <v>1325</v>
      </c>
      <c r="C3635" t="s">
        <v>7184</v>
      </c>
      <c r="D3635" t="s">
        <v>7</v>
      </c>
      <c r="E3635">
        <v>14.827</v>
      </c>
      <c r="F3635" s="1">
        <v>39829</v>
      </c>
    </row>
    <row r="3636" spans="1:6" x14ac:dyDescent="0.25">
      <c r="A3636">
        <v>3634</v>
      </c>
      <c r="B3636" t="s">
        <v>7185</v>
      </c>
      <c r="C3636" t="s">
        <v>7186</v>
      </c>
      <c r="D3636" t="s">
        <v>7</v>
      </c>
      <c r="E3636">
        <v>217.08099999999999</v>
      </c>
      <c r="F3636" s="1">
        <v>31478</v>
      </c>
    </row>
    <row r="3637" spans="1:6" x14ac:dyDescent="0.25">
      <c r="A3637">
        <v>3635</v>
      </c>
      <c r="B3637" t="s">
        <v>7187</v>
      </c>
      <c r="C3637" t="s">
        <v>7188</v>
      </c>
      <c r="D3637" t="s">
        <v>7</v>
      </c>
      <c r="E3637">
        <v>17.850000000000001</v>
      </c>
      <c r="F3637" s="1">
        <v>36035</v>
      </c>
    </row>
    <row r="3638" spans="1:6" x14ac:dyDescent="0.25">
      <c r="A3638">
        <v>3636</v>
      </c>
      <c r="B3638" t="s">
        <v>7189</v>
      </c>
      <c r="C3638" t="s">
        <v>7190</v>
      </c>
      <c r="D3638" t="s">
        <v>26</v>
      </c>
      <c r="E3638">
        <v>369.76499999999999</v>
      </c>
      <c r="F3638" s="1">
        <v>44762</v>
      </c>
    </row>
    <row r="3639" spans="1:6" x14ac:dyDescent="0.25">
      <c r="A3639">
        <v>3637</v>
      </c>
      <c r="B3639" t="s">
        <v>7191</v>
      </c>
      <c r="C3639" t="s">
        <v>7192</v>
      </c>
      <c r="D3639" t="s">
        <v>157</v>
      </c>
      <c r="E3639">
        <v>14.462</v>
      </c>
      <c r="F3639" s="1">
        <v>41780</v>
      </c>
    </row>
    <row r="3640" spans="1:6" x14ac:dyDescent="0.25">
      <c r="A3640">
        <v>3638</v>
      </c>
      <c r="B3640" t="s">
        <v>7193</v>
      </c>
      <c r="C3640" t="s">
        <v>7194</v>
      </c>
      <c r="D3640" t="s">
        <v>7</v>
      </c>
      <c r="E3640">
        <v>82.789000000000001</v>
      </c>
      <c r="F3640" s="1">
        <v>32892</v>
      </c>
    </row>
    <row r="3641" spans="1:6" x14ac:dyDescent="0.25">
      <c r="A3641">
        <v>3639</v>
      </c>
      <c r="B3641" t="s">
        <v>7195</v>
      </c>
      <c r="C3641" t="s">
        <v>7196</v>
      </c>
      <c r="D3641" t="s">
        <v>7</v>
      </c>
      <c r="E3641">
        <v>16.047000000000001</v>
      </c>
      <c r="F3641" s="1">
        <v>37609</v>
      </c>
    </row>
    <row r="3642" spans="1:6" x14ac:dyDescent="0.25">
      <c r="A3642">
        <v>3640</v>
      </c>
      <c r="B3642" t="s">
        <v>7197</v>
      </c>
      <c r="C3642" t="s">
        <v>7198</v>
      </c>
      <c r="D3642" t="s">
        <v>7</v>
      </c>
      <c r="E3642">
        <v>20.928999999999998</v>
      </c>
      <c r="F3642" s="1">
        <v>38415</v>
      </c>
    </row>
    <row r="3643" spans="1:6" x14ac:dyDescent="0.25">
      <c r="A3643">
        <v>3641</v>
      </c>
      <c r="B3643" t="s">
        <v>7199</v>
      </c>
      <c r="C3643" t="s">
        <v>7200</v>
      </c>
      <c r="D3643" t="s">
        <v>7</v>
      </c>
      <c r="E3643">
        <v>16.876000000000001</v>
      </c>
      <c r="F3643" s="1">
        <v>37300</v>
      </c>
    </row>
    <row r="3644" spans="1:6" x14ac:dyDescent="0.25">
      <c r="A3644">
        <v>3642</v>
      </c>
      <c r="B3644" t="s">
        <v>7201</v>
      </c>
      <c r="C3644" t="s">
        <v>7202</v>
      </c>
      <c r="D3644" t="s">
        <v>7</v>
      </c>
      <c r="E3644">
        <v>24.58</v>
      </c>
      <c r="F3644" s="1">
        <v>35827</v>
      </c>
    </row>
    <row r="3645" spans="1:6" x14ac:dyDescent="0.25">
      <c r="A3645">
        <v>3643</v>
      </c>
      <c r="B3645" t="s">
        <v>7203</v>
      </c>
      <c r="C3645" t="s">
        <v>7204</v>
      </c>
      <c r="D3645" t="s">
        <v>7</v>
      </c>
      <c r="E3645">
        <v>9.7579999999999991</v>
      </c>
      <c r="F3645" s="1">
        <v>42150</v>
      </c>
    </row>
    <row r="3646" spans="1:6" x14ac:dyDescent="0.25">
      <c r="A3646">
        <v>3644</v>
      </c>
      <c r="B3646" t="s">
        <v>7205</v>
      </c>
      <c r="C3646" t="s">
        <v>7206</v>
      </c>
      <c r="D3646" t="s">
        <v>7</v>
      </c>
      <c r="E3646">
        <v>92.218999999999994</v>
      </c>
      <c r="F3646" s="1">
        <v>42963</v>
      </c>
    </row>
    <row r="3647" spans="1:6" x14ac:dyDescent="0.25">
      <c r="A3647">
        <v>3645</v>
      </c>
      <c r="B3647" t="s">
        <v>7207</v>
      </c>
      <c r="C3647" t="s">
        <v>7208</v>
      </c>
      <c r="D3647" t="s">
        <v>7</v>
      </c>
      <c r="E3647">
        <v>11.567</v>
      </c>
      <c r="F3647" s="1">
        <v>41426</v>
      </c>
    </row>
    <row r="3648" spans="1:6" x14ac:dyDescent="0.25">
      <c r="A3648">
        <v>3646</v>
      </c>
      <c r="B3648" t="s">
        <v>7209</v>
      </c>
      <c r="C3648" t="s">
        <v>7210</v>
      </c>
      <c r="D3648" t="s">
        <v>7</v>
      </c>
      <c r="E3648">
        <v>19.07</v>
      </c>
      <c r="F3648" s="1">
        <v>15455</v>
      </c>
    </row>
    <row r="3649" spans="1:6" x14ac:dyDescent="0.25">
      <c r="A3649">
        <v>3647</v>
      </c>
      <c r="B3649" t="s">
        <v>7211</v>
      </c>
      <c r="C3649" t="s">
        <v>7212</v>
      </c>
      <c r="D3649" t="s">
        <v>354</v>
      </c>
      <c r="E3649">
        <v>16.361000000000001</v>
      </c>
      <c r="F3649" s="1">
        <v>40065</v>
      </c>
    </row>
    <row r="3650" spans="1:6" x14ac:dyDescent="0.25">
      <c r="A3650">
        <v>3648</v>
      </c>
      <c r="B3650" t="s">
        <v>7213</v>
      </c>
      <c r="C3650" t="s">
        <v>7214</v>
      </c>
      <c r="D3650" t="s">
        <v>7</v>
      </c>
      <c r="E3650">
        <v>17.693999999999999</v>
      </c>
      <c r="F3650" s="1">
        <v>30015</v>
      </c>
    </row>
    <row r="3651" spans="1:6" x14ac:dyDescent="0.25">
      <c r="A3651">
        <v>3649</v>
      </c>
      <c r="B3651" t="s">
        <v>7215</v>
      </c>
      <c r="C3651" t="s">
        <v>7216</v>
      </c>
      <c r="D3651" t="s">
        <v>7</v>
      </c>
      <c r="E3651">
        <v>24.152000000000001</v>
      </c>
      <c r="F3651" s="1">
        <v>34263</v>
      </c>
    </row>
    <row r="3652" spans="1:6" x14ac:dyDescent="0.25">
      <c r="A3652">
        <v>3650</v>
      </c>
      <c r="B3652" t="s">
        <v>7217</v>
      </c>
      <c r="C3652" t="s">
        <v>7218</v>
      </c>
      <c r="D3652" t="s">
        <v>7</v>
      </c>
      <c r="E3652">
        <v>16.93</v>
      </c>
      <c r="F3652" s="1">
        <v>39311</v>
      </c>
    </row>
    <row r="3653" spans="1:6" x14ac:dyDescent="0.25">
      <c r="A3653">
        <v>3651</v>
      </c>
      <c r="B3653" t="s">
        <v>7219</v>
      </c>
      <c r="C3653" t="s">
        <v>7220</v>
      </c>
      <c r="D3653" t="s">
        <v>7</v>
      </c>
      <c r="E3653">
        <v>17.273</v>
      </c>
      <c r="F3653" s="1">
        <v>42977</v>
      </c>
    </row>
    <row r="3654" spans="1:6" x14ac:dyDescent="0.25">
      <c r="A3654">
        <v>3652</v>
      </c>
      <c r="B3654" t="s">
        <v>7221</v>
      </c>
      <c r="C3654" t="s">
        <v>7222</v>
      </c>
      <c r="D3654" t="s">
        <v>7</v>
      </c>
      <c r="E3654">
        <v>83.391000000000005</v>
      </c>
      <c r="F3654" s="1">
        <v>41466</v>
      </c>
    </row>
    <row r="3655" spans="1:6" x14ac:dyDescent="0.25">
      <c r="A3655">
        <v>3653</v>
      </c>
      <c r="B3655" t="s">
        <v>7223</v>
      </c>
      <c r="C3655" t="s">
        <v>7224</v>
      </c>
      <c r="D3655" t="s">
        <v>7</v>
      </c>
      <c r="E3655">
        <v>32.094999999999999</v>
      </c>
      <c r="F3655" s="1">
        <v>32080</v>
      </c>
    </row>
    <row r="3656" spans="1:6" x14ac:dyDescent="0.25">
      <c r="A3656">
        <v>3654</v>
      </c>
      <c r="B3656" t="s">
        <v>7225</v>
      </c>
      <c r="C3656" t="s">
        <v>7226</v>
      </c>
      <c r="D3656" t="s">
        <v>7</v>
      </c>
      <c r="E3656">
        <v>52.805999999999997</v>
      </c>
      <c r="F3656" s="1">
        <v>30813</v>
      </c>
    </row>
    <row r="3657" spans="1:6" x14ac:dyDescent="0.25">
      <c r="A3657">
        <v>3655</v>
      </c>
      <c r="B3657" t="s">
        <v>7227</v>
      </c>
      <c r="C3657" t="s">
        <v>7228</v>
      </c>
      <c r="D3657" t="s">
        <v>7</v>
      </c>
      <c r="E3657">
        <v>41.762999999999998</v>
      </c>
      <c r="F3657" s="1">
        <v>35019</v>
      </c>
    </row>
    <row r="3658" spans="1:6" x14ac:dyDescent="0.25">
      <c r="A3658">
        <v>3656</v>
      </c>
      <c r="B3658" t="s">
        <v>7229</v>
      </c>
      <c r="C3658" t="s">
        <v>7230</v>
      </c>
      <c r="D3658" t="s">
        <v>90</v>
      </c>
      <c r="E3658">
        <v>27.225999999999999</v>
      </c>
      <c r="F3658" s="1">
        <v>43316</v>
      </c>
    </row>
    <row r="3659" spans="1:6" x14ac:dyDescent="0.25">
      <c r="A3659">
        <v>3657</v>
      </c>
      <c r="B3659" t="s">
        <v>7231</v>
      </c>
      <c r="C3659" t="s">
        <v>7232</v>
      </c>
      <c r="D3659" t="s">
        <v>21</v>
      </c>
      <c r="E3659">
        <v>33.761000000000003</v>
      </c>
      <c r="F3659" s="1">
        <v>42882</v>
      </c>
    </row>
    <row r="3660" spans="1:6" x14ac:dyDescent="0.25">
      <c r="A3660">
        <v>3658</v>
      </c>
      <c r="B3660" t="s">
        <v>7233</v>
      </c>
      <c r="C3660" t="s">
        <v>7234</v>
      </c>
      <c r="D3660" t="s">
        <v>7</v>
      </c>
      <c r="E3660">
        <v>37.44</v>
      </c>
      <c r="F3660" s="1">
        <v>40186</v>
      </c>
    </row>
    <row r="3661" spans="1:6" x14ac:dyDescent="0.25">
      <c r="A3661">
        <v>3659</v>
      </c>
      <c r="B3661" t="s">
        <v>7235</v>
      </c>
      <c r="C3661" t="s">
        <v>7236</v>
      </c>
      <c r="D3661" t="s">
        <v>7</v>
      </c>
      <c r="E3661">
        <v>51.101999999999997</v>
      </c>
      <c r="F3661" s="1">
        <v>30099</v>
      </c>
    </row>
    <row r="3662" spans="1:6" x14ac:dyDescent="0.25">
      <c r="A3662">
        <v>3660</v>
      </c>
      <c r="B3662" t="s">
        <v>7237</v>
      </c>
      <c r="C3662" t="s">
        <v>7238</v>
      </c>
      <c r="D3662" t="s">
        <v>7</v>
      </c>
      <c r="E3662">
        <v>24.285</v>
      </c>
      <c r="F3662" s="1">
        <v>44659</v>
      </c>
    </row>
    <row r="3663" spans="1:6" x14ac:dyDescent="0.25">
      <c r="A3663">
        <v>3661</v>
      </c>
      <c r="B3663" t="s">
        <v>7239</v>
      </c>
      <c r="C3663" t="s">
        <v>7240</v>
      </c>
      <c r="D3663" t="s">
        <v>7</v>
      </c>
      <c r="E3663">
        <v>15.641999999999999</v>
      </c>
      <c r="F3663" s="1">
        <v>43537</v>
      </c>
    </row>
    <row r="3664" spans="1:6" x14ac:dyDescent="0.25">
      <c r="A3664">
        <v>3662</v>
      </c>
      <c r="B3664" t="s">
        <v>7241</v>
      </c>
      <c r="C3664" t="s">
        <v>7242</v>
      </c>
      <c r="D3664" t="s">
        <v>7</v>
      </c>
      <c r="E3664">
        <v>40.93</v>
      </c>
      <c r="F3664" s="1">
        <v>29749</v>
      </c>
    </row>
    <row r="3665" spans="1:6" x14ac:dyDescent="0.25">
      <c r="A3665">
        <v>3663</v>
      </c>
      <c r="B3665" t="s">
        <v>7243</v>
      </c>
      <c r="C3665" t="s">
        <v>7244</v>
      </c>
      <c r="D3665" t="s">
        <v>7</v>
      </c>
      <c r="E3665">
        <v>20.163</v>
      </c>
      <c r="F3665" s="1">
        <v>44918</v>
      </c>
    </row>
    <row r="3666" spans="1:6" x14ac:dyDescent="0.25">
      <c r="A3666">
        <v>3664</v>
      </c>
      <c r="B3666" t="s">
        <v>7245</v>
      </c>
      <c r="C3666" t="s">
        <v>7246</v>
      </c>
      <c r="D3666" t="s">
        <v>157</v>
      </c>
      <c r="E3666">
        <v>16.273</v>
      </c>
      <c r="F3666" s="1">
        <v>42900</v>
      </c>
    </row>
    <row r="3667" spans="1:6" x14ac:dyDescent="0.25">
      <c r="A3667">
        <v>3665</v>
      </c>
      <c r="B3667" t="s">
        <v>7247</v>
      </c>
      <c r="C3667" t="s">
        <v>7248</v>
      </c>
      <c r="D3667" t="s">
        <v>1553</v>
      </c>
      <c r="E3667">
        <v>14.73</v>
      </c>
      <c r="F3667" s="1">
        <v>39742</v>
      </c>
    </row>
    <row r="3668" spans="1:6" x14ac:dyDescent="0.25">
      <c r="A3668">
        <v>3666</v>
      </c>
      <c r="B3668" t="s">
        <v>7249</v>
      </c>
      <c r="C3668" t="s">
        <v>7250</v>
      </c>
      <c r="D3668" t="s">
        <v>7</v>
      </c>
      <c r="E3668">
        <v>31.259</v>
      </c>
      <c r="F3668" s="1">
        <v>27234</v>
      </c>
    </row>
    <row r="3669" spans="1:6" x14ac:dyDescent="0.25">
      <c r="A3669">
        <v>3667</v>
      </c>
      <c r="B3669" t="s">
        <v>7251</v>
      </c>
      <c r="C3669" t="s">
        <v>7252</v>
      </c>
      <c r="D3669" t="s">
        <v>7</v>
      </c>
      <c r="E3669">
        <v>25.725000000000001</v>
      </c>
      <c r="F3669" s="1">
        <v>35356</v>
      </c>
    </row>
    <row r="3670" spans="1:6" x14ac:dyDescent="0.25">
      <c r="A3670">
        <v>3668</v>
      </c>
      <c r="B3670" t="s">
        <v>7253</v>
      </c>
      <c r="C3670" t="s">
        <v>7254</v>
      </c>
      <c r="D3670" t="s">
        <v>7</v>
      </c>
      <c r="E3670">
        <v>14.082000000000001</v>
      </c>
      <c r="F3670" s="1">
        <v>42825</v>
      </c>
    </row>
    <row r="3671" spans="1:6" x14ac:dyDescent="0.25">
      <c r="A3671">
        <v>3669</v>
      </c>
      <c r="B3671" t="s">
        <v>7255</v>
      </c>
      <c r="C3671" t="s">
        <v>7256</v>
      </c>
      <c r="D3671" t="s">
        <v>7</v>
      </c>
      <c r="E3671">
        <v>24.742000000000001</v>
      </c>
      <c r="F3671" s="1">
        <v>34096</v>
      </c>
    </row>
    <row r="3672" spans="1:6" x14ac:dyDescent="0.25">
      <c r="A3672">
        <v>3670</v>
      </c>
      <c r="B3672" t="s">
        <v>2010</v>
      </c>
      <c r="C3672" t="s">
        <v>7257</v>
      </c>
      <c r="D3672" t="s">
        <v>7</v>
      </c>
      <c r="E3672">
        <v>68.757999999999996</v>
      </c>
      <c r="F3672" s="1">
        <v>38698</v>
      </c>
    </row>
    <row r="3673" spans="1:6" x14ac:dyDescent="0.25">
      <c r="A3673">
        <v>3671</v>
      </c>
      <c r="B3673" t="s">
        <v>7258</v>
      </c>
      <c r="C3673" t="s">
        <v>7259</v>
      </c>
      <c r="D3673" t="s">
        <v>7</v>
      </c>
      <c r="E3673">
        <v>34.994</v>
      </c>
      <c r="F3673" s="1">
        <v>44797</v>
      </c>
    </row>
    <row r="3674" spans="1:6" x14ac:dyDescent="0.25">
      <c r="A3674">
        <v>3672</v>
      </c>
      <c r="B3674" t="s">
        <v>7260</v>
      </c>
      <c r="C3674" t="s">
        <v>7261</v>
      </c>
      <c r="D3674" t="s">
        <v>7</v>
      </c>
      <c r="E3674">
        <v>19.529</v>
      </c>
      <c r="F3674" s="1">
        <v>35321</v>
      </c>
    </row>
    <row r="3675" spans="1:6" x14ac:dyDescent="0.25">
      <c r="A3675">
        <v>3673</v>
      </c>
      <c r="B3675" t="s">
        <v>7262</v>
      </c>
      <c r="C3675" t="s">
        <v>7263</v>
      </c>
      <c r="D3675" t="s">
        <v>7</v>
      </c>
      <c r="E3675">
        <v>29.89</v>
      </c>
      <c r="F3675" s="1">
        <v>35264</v>
      </c>
    </row>
    <row r="3676" spans="1:6" x14ac:dyDescent="0.25">
      <c r="A3676">
        <v>3674</v>
      </c>
      <c r="B3676" t="s">
        <v>7264</v>
      </c>
      <c r="C3676" t="s">
        <v>7265</v>
      </c>
      <c r="D3676" t="s">
        <v>7</v>
      </c>
      <c r="E3676">
        <v>19.433</v>
      </c>
      <c r="F3676" s="1">
        <v>44789</v>
      </c>
    </row>
    <row r="3677" spans="1:6" x14ac:dyDescent="0.25">
      <c r="A3677">
        <v>3675</v>
      </c>
      <c r="B3677" t="s">
        <v>7266</v>
      </c>
      <c r="C3677" t="s">
        <v>7267</v>
      </c>
      <c r="D3677" t="s">
        <v>7</v>
      </c>
      <c r="E3677">
        <v>36.792999999999999</v>
      </c>
      <c r="F3677" s="1">
        <v>42313</v>
      </c>
    </row>
    <row r="3678" spans="1:6" x14ac:dyDescent="0.25">
      <c r="A3678">
        <v>3676</v>
      </c>
      <c r="B3678" t="s">
        <v>7268</v>
      </c>
      <c r="C3678" t="s">
        <v>7269</v>
      </c>
      <c r="D3678" t="s">
        <v>7</v>
      </c>
      <c r="E3678">
        <v>29.119</v>
      </c>
      <c r="F3678" s="1">
        <v>41208</v>
      </c>
    </row>
    <row r="3679" spans="1:6" x14ac:dyDescent="0.25">
      <c r="A3679">
        <v>3677</v>
      </c>
      <c r="B3679" t="s">
        <v>7270</v>
      </c>
      <c r="C3679" t="s">
        <v>7271</v>
      </c>
      <c r="D3679" t="s">
        <v>90</v>
      </c>
      <c r="E3679">
        <v>23.867000000000001</v>
      </c>
      <c r="F3679" s="1">
        <v>40563</v>
      </c>
    </row>
    <row r="3680" spans="1:6" x14ac:dyDescent="0.25">
      <c r="A3680">
        <v>3678</v>
      </c>
      <c r="B3680" t="s">
        <v>7272</v>
      </c>
      <c r="C3680" t="s">
        <v>7273</v>
      </c>
      <c r="D3680" t="s">
        <v>7</v>
      </c>
      <c r="E3680">
        <v>19.824000000000002</v>
      </c>
      <c r="F3680" s="1">
        <v>34992</v>
      </c>
    </row>
    <row r="3681" spans="1:6" x14ac:dyDescent="0.25">
      <c r="A3681">
        <v>3679</v>
      </c>
      <c r="B3681" t="s">
        <v>7274</v>
      </c>
      <c r="C3681" t="s">
        <v>7275</v>
      </c>
      <c r="D3681" t="s">
        <v>7</v>
      </c>
      <c r="E3681">
        <v>21.041</v>
      </c>
      <c r="F3681" s="1">
        <v>32850</v>
      </c>
    </row>
    <row r="3682" spans="1:6" x14ac:dyDescent="0.25">
      <c r="A3682">
        <v>3680</v>
      </c>
      <c r="B3682" t="s">
        <v>7276</v>
      </c>
      <c r="C3682" t="s">
        <v>7277</v>
      </c>
      <c r="D3682" t="s">
        <v>7</v>
      </c>
      <c r="E3682">
        <v>23.404</v>
      </c>
      <c r="F3682" s="1">
        <v>41493</v>
      </c>
    </row>
    <row r="3683" spans="1:6" x14ac:dyDescent="0.25">
      <c r="A3683">
        <v>3681</v>
      </c>
      <c r="B3683" t="s">
        <v>7278</v>
      </c>
      <c r="C3683" t="s">
        <v>7279</v>
      </c>
      <c r="D3683" t="s">
        <v>7</v>
      </c>
      <c r="E3683">
        <v>36.264000000000003</v>
      </c>
      <c r="F3683" s="1">
        <v>41177</v>
      </c>
    </row>
    <row r="3684" spans="1:6" x14ac:dyDescent="0.25">
      <c r="A3684">
        <v>3682</v>
      </c>
      <c r="B3684" t="s">
        <v>7280</v>
      </c>
      <c r="C3684" t="s">
        <v>7281</v>
      </c>
      <c r="D3684" t="s">
        <v>7</v>
      </c>
      <c r="E3684">
        <v>26.03</v>
      </c>
      <c r="F3684" s="1">
        <v>32052</v>
      </c>
    </row>
    <row r="3685" spans="1:6" x14ac:dyDescent="0.25">
      <c r="A3685">
        <v>3683</v>
      </c>
      <c r="B3685" t="s">
        <v>7282</v>
      </c>
      <c r="C3685" t="s">
        <v>7283</v>
      </c>
      <c r="D3685" t="s">
        <v>7</v>
      </c>
      <c r="E3685">
        <v>231.82300000000001</v>
      </c>
      <c r="F3685" s="1">
        <v>32031</v>
      </c>
    </row>
    <row r="3686" spans="1:6" x14ac:dyDescent="0.25">
      <c r="A3686">
        <v>3684</v>
      </c>
      <c r="B3686" t="s">
        <v>7284</v>
      </c>
      <c r="C3686" t="s">
        <v>7285</v>
      </c>
      <c r="D3686" t="s">
        <v>7</v>
      </c>
      <c r="E3686">
        <v>20.736000000000001</v>
      </c>
      <c r="F3686" s="1">
        <v>41656</v>
      </c>
    </row>
    <row r="3687" spans="1:6" x14ac:dyDescent="0.25">
      <c r="A3687">
        <v>3685</v>
      </c>
      <c r="B3687" t="s">
        <v>7286</v>
      </c>
      <c r="C3687" t="s">
        <v>7287</v>
      </c>
      <c r="D3687" t="s">
        <v>56</v>
      </c>
      <c r="E3687">
        <v>13.622</v>
      </c>
      <c r="F3687" s="1">
        <v>36798</v>
      </c>
    </row>
    <row r="3688" spans="1:6" x14ac:dyDescent="0.25">
      <c r="A3688">
        <v>3686</v>
      </c>
      <c r="B3688" t="s">
        <v>7288</v>
      </c>
      <c r="C3688" t="s">
        <v>7289</v>
      </c>
      <c r="D3688" t="s">
        <v>7</v>
      </c>
      <c r="E3688">
        <v>171.30099999999999</v>
      </c>
      <c r="F3688" s="1">
        <v>44246</v>
      </c>
    </row>
    <row r="3689" spans="1:6" x14ac:dyDescent="0.25">
      <c r="A3689">
        <v>3687</v>
      </c>
      <c r="B3689" t="s">
        <v>7290</v>
      </c>
      <c r="C3689" t="s">
        <v>7291</v>
      </c>
      <c r="D3689" t="s">
        <v>7</v>
      </c>
      <c r="E3689">
        <v>40.837000000000003</v>
      </c>
      <c r="F3689" s="1">
        <v>42965</v>
      </c>
    </row>
    <row r="3690" spans="1:6" x14ac:dyDescent="0.25">
      <c r="A3690">
        <v>3688</v>
      </c>
      <c r="B3690" t="s">
        <v>7292</v>
      </c>
      <c r="C3690" t="s">
        <v>7293</v>
      </c>
      <c r="D3690" t="s">
        <v>7</v>
      </c>
      <c r="E3690">
        <v>61.401000000000003</v>
      </c>
      <c r="F3690" s="1">
        <v>41178</v>
      </c>
    </row>
    <row r="3691" spans="1:6" x14ac:dyDescent="0.25">
      <c r="A3691">
        <v>3689</v>
      </c>
      <c r="B3691" t="s">
        <v>7294</v>
      </c>
      <c r="C3691" t="s">
        <v>7295</v>
      </c>
      <c r="D3691" t="s">
        <v>157</v>
      </c>
      <c r="E3691">
        <v>7.6150000000000002</v>
      </c>
      <c r="F3691" s="1">
        <v>30615</v>
      </c>
    </row>
    <row r="3692" spans="1:6" x14ac:dyDescent="0.25">
      <c r="A3692">
        <v>3690</v>
      </c>
      <c r="B3692" t="s">
        <v>7296</v>
      </c>
      <c r="C3692" t="s">
        <v>7297</v>
      </c>
      <c r="D3692" t="s">
        <v>7</v>
      </c>
      <c r="E3692">
        <v>38.896000000000001</v>
      </c>
      <c r="F3692" s="1">
        <v>40121</v>
      </c>
    </row>
    <row r="3693" spans="1:6" x14ac:dyDescent="0.25">
      <c r="A3693">
        <v>3691</v>
      </c>
      <c r="B3693" t="s">
        <v>7298</v>
      </c>
      <c r="C3693" t="s">
        <v>7299</v>
      </c>
      <c r="D3693" t="s">
        <v>7</v>
      </c>
      <c r="E3693">
        <v>14.25</v>
      </c>
      <c r="F3693" s="1">
        <v>35698</v>
      </c>
    </row>
    <row r="3694" spans="1:6" x14ac:dyDescent="0.25">
      <c r="A3694">
        <v>3692</v>
      </c>
      <c r="B3694" t="s">
        <v>7300</v>
      </c>
      <c r="C3694" t="s">
        <v>7301</v>
      </c>
      <c r="D3694" t="s">
        <v>7</v>
      </c>
      <c r="E3694">
        <v>31.373999999999999</v>
      </c>
      <c r="F3694" s="1">
        <v>33984</v>
      </c>
    </row>
    <row r="3695" spans="1:6" x14ac:dyDescent="0.25">
      <c r="A3695">
        <v>3693</v>
      </c>
      <c r="B3695" t="s">
        <v>7302</v>
      </c>
      <c r="C3695" t="s">
        <v>7303</v>
      </c>
      <c r="D3695" t="s">
        <v>7</v>
      </c>
      <c r="E3695">
        <v>22.72</v>
      </c>
      <c r="F3695" s="1">
        <v>41859</v>
      </c>
    </row>
    <row r="3696" spans="1:6" x14ac:dyDescent="0.25">
      <c r="A3696">
        <v>3694</v>
      </c>
      <c r="B3696" t="s">
        <v>7304</v>
      </c>
      <c r="C3696" t="s">
        <v>7305</v>
      </c>
      <c r="D3696" t="s">
        <v>7</v>
      </c>
      <c r="E3696">
        <v>42.323999999999998</v>
      </c>
      <c r="F3696" s="1">
        <v>40982</v>
      </c>
    </row>
    <row r="3697" spans="1:6" x14ac:dyDescent="0.25">
      <c r="A3697">
        <v>3695</v>
      </c>
      <c r="B3697" t="s">
        <v>7306</v>
      </c>
      <c r="C3697" t="s">
        <v>7307</v>
      </c>
      <c r="D3697" t="s">
        <v>7</v>
      </c>
      <c r="E3697">
        <v>18.234999999999999</v>
      </c>
      <c r="F3697" s="1">
        <v>40815</v>
      </c>
    </row>
    <row r="3698" spans="1:6" x14ac:dyDescent="0.25">
      <c r="A3698">
        <v>3696</v>
      </c>
      <c r="B3698" t="s">
        <v>7308</v>
      </c>
      <c r="C3698" t="s">
        <v>7309</v>
      </c>
      <c r="D3698" t="s">
        <v>157</v>
      </c>
      <c r="E3698">
        <v>10.500999999999999</v>
      </c>
      <c r="F3698" s="1">
        <v>39148</v>
      </c>
    </row>
    <row r="3699" spans="1:6" x14ac:dyDescent="0.25">
      <c r="A3699">
        <v>3697</v>
      </c>
      <c r="B3699" t="s">
        <v>7310</v>
      </c>
      <c r="C3699" t="s">
        <v>7311</v>
      </c>
      <c r="D3699" t="s">
        <v>7</v>
      </c>
      <c r="E3699">
        <v>29.475999999999999</v>
      </c>
      <c r="F3699" s="1">
        <v>44006</v>
      </c>
    </row>
    <row r="3700" spans="1:6" x14ac:dyDescent="0.25">
      <c r="A3700">
        <v>3698</v>
      </c>
      <c r="B3700" t="s">
        <v>7312</v>
      </c>
      <c r="C3700" t="s">
        <v>7313</v>
      </c>
      <c r="D3700" t="s">
        <v>7</v>
      </c>
      <c r="E3700">
        <v>61.493000000000002</v>
      </c>
      <c r="F3700" s="1">
        <v>44503</v>
      </c>
    </row>
    <row r="3701" spans="1:6" x14ac:dyDescent="0.25">
      <c r="A3701">
        <v>3699</v>
      </c>
      <c r="B3701" t="s">
        <v>7314</v>
      </c>
      <c r="C3701" t="s">
        <v>7315</v>
      </c>
      <c r="D3701" t="s">
        <v>7</v>
      </c>
      <c r="E3701">
        <v>155.74600000000001</v>
      </c>
      <c r="F3701" s="1">
        <v>32323</v>
      </c>
    </row>
    <row r="3702" spans="1:6" x14ac:dyDescent="0.25">
      <c r="A3702">
        <v>3700</v>
      </c>
      <c r="B3702" t="s">
        <v>7316</v>
      </c>
      <c r="C3702" t="s">
        <v>7317</v>
      </c>
      <c r="D3702" t="s">
        <v>7</v>
      </c>
      <c r="E3702">
        <v>118.068</v>
      </c>
      <c r="F3702" s="1">
        <v>35241</v>
      </c>
    </row>
    <row r="3703" spans="1:6" x14ac:dyDescent="0.25">
      <c r="A3703">
        <v>3701</v>
      </c>
      <c r="B3703" t="s">
        <v>827</v>
      </c>
      <c r="C3703" t="s">
        <v>7318</v>
      </c>
      <c r="D3703" t="s">
        <v>7</v>
      </c>
      <c r="E3703">
        <v>49.292999999999999</v>
      </c>
      <c r="F3703" s="1">
        <v>44078</v>
      </c>
    </row>
    <row r="3704" spans="1:6" x14ac:dyDescent="0.25">
      <c r="A3704">
        <v>3702</v>
      </c>
      <c r="B3704" t="s">
        <v>7319</v>
      </c>
      <c r="C3704" t="s">
        <v>7320</v>
      </c>
      <c r="D3704" t="s">
        <v>7</v>
      </c>
      <c r="E3704">
        <v>81.275000000000006</v>
      </c>
      <c r="F3704" s="1">
        <v>42837</v>
      </c>
    </row>
    <row r="3705" spans="1:6" x14ac:dyDescent="0.25">
      <c r="A3705">
        <v>3703</v>
      </c>
      <c r="B3705" t="s">
        <v>7321</v>
      </c>
      <c r="C3705" t="s">
        <v>7322</v>
      </c>
      <c r="D3705" t="s">
        <v>7</v>
      </c>
      <c r="E3705">
        <v>32.731999999999999</v>
      </c>
      <c r="F3705" s="1">
        <v>38940</v>
      </c>
    </row>
    <row r="3706" spans="1:6" x14ac:dyDescent="0.25">
      <c r="A3706">
        <v>3704</v>
      </c>
      <c r="B3706" t="s">
        <v>7323</v>
      </c>
      <c r="C3706" t="s">
        <v>7324</v>
      </c>
      <c r="D3706" t="s">
        <v>2429</v>
      </c>
      <c r="E3706">
        <v>19.242000000000001</v>
      </c>
      <c r="F3706" s="1">
        <v>41691</v>
      </c>
    </row>
    <row r="3707" spans="1:6" x14ac:dyDescent="0.25">
      <c r="A3707">
        <v>3705</v>
      </c>
      <c r="B3707" t="s">
        <v>7325</v>
      </c>
      <c r="C3707" t="s">
        <v>7326</v>
      </c>
      <c r="D3707" t="s">
        <v>39</v>
      </c>
      <c r="E3707">
        <v>20.427</v>
      </c>
      <c r="F3707" s="1">
        <v>30252</v>
      </c>
    </row>
    <row r="3708" spans="1:6" x14ac:dyDescent="0.25">
      <c r="A3708">
        <v>3706</v>
      </c>
      <c r="B3708" t="s">
        <v>7327</v>
      </c>
      <c r="C3708" t="s">
        <v>7328</v>
      </c>
      <c r="D3708" t="s">
        <v>7</v>
      </c>
      <c r="E3708">
        <v>19.768000000000001</v>
      </c>
      <c r="F3708" s="1">
        <v>29573</v>
      </c>
    </row>
    <row r="3709" spans="1:6" x14ac:dyDescent="0.25">
      <c r="A3709">
        <v>3707</v>
      </c>
      <c r="B3709" t="s">
        <v>7329</v>
      </c>
      <c r="C3709" t="s">
        <v>7330</v>
      </c>
      <c r="D3709" t="s">
        <v>157</v>
      </c>
      <c r="E3709">
        <v>16.099</v>
      </c>
      <c r="F3709" s="1">
        <v>38315</v>
      </c>
    </row>
    <row r="3710" spans="1:6" x14ac:dyDescent="0.25">
      <c r="A3710">
        <v>3708</v>
      </c>
      <c r="B3710" t="s">
        <v>7331</v>
      </c>
      <c r="C3710" t="s">
        <v>7332</v>
      </c>
      <c r="D3710" t="s">
        <v>1943</v>
      </c>
      <c r="E3710">
        <v>28.382000000000001</v>
      </c>
      <c r="F3710" s="1">
        <v>43378</v>
      </c>
    </row>
    <row r="3711" spans="1:6" x14ac:dyDescent="0.25">
      <c r="A3711">
        <v>3709</v>
      </c>
      <c r="B3711" t="s">
        <v>7333</v>
      </c>
      <c r="C3711" t="s">
        <v>7334</v>
      </c>
      <c r="D3711" t="s">
        <v>21</v>
      </c>
      <c r="E3711">
        <v>20.986999999999998</v>
      </c>
      <c r="F3711" s="1">
        <v>38584</v>
      </c>
    </row>
    <row r="3712" spans="1:6" x14ac:dyDescent="0.25">
      <c r="A3712">
        <v>3710</v>
      </c>
      <c r="B3712" t="s">
        <v>7335</v>
      </c>
      <c r="C3712" t="s">
        <v>7336</v>
      </c>
      <c r="D3712" t="s">
        <v>7</v>
      </c>
      <c r="E3712">
        <v>15.092000000000001</v>
      </c>
      <c r="F3712" s="1">
        <v>36798</v>
      </c>
    </row>
    <row r="3713" spans="1:6" x14ac:dyDescent="0.25">
      <c r="A3713">
        <v>3711</v>
      </c>
      <c r="B3713" t="s">
        <v>7337</v>
      </c>
      <c r="C3713" t="s">
        <v>7338</v>
      </c>
      <c r="D3713" t="s">
        <v>157</v>
      </c>
      <c r="E3713">
        <v>14.997</v>
      </c>
      <c r="F3713" s="1">
        <v>44699</v>
      </c>
    </row>
    <row r="3714" spans="1:6" x14ac:dyDescent="0.25">
      <c r="A3714">
        <v>3712</v>
      </c>
      <c r="B3714" t="s">
        <v>7339</v>
      </c>
      <c r="C3714" t="s">
        <v>7340</v>
      </c>
      <c r="D3714" t="s">
        <v>7</v>
      </c>
      <c r="E3714">
        <v>21.678000000000001</v>
      </c>
      <c r="F3714" s="1">
        <v>44644</v>
      </c>
    </row>
    <row r="3715" spans="1:6" x14ac:dyDescent="0.25">
      <c r="A3715">
        <v>3713</v>
      </c>
      <c r="B3715" t="s">
        <v>7341</v>
      </c>
      <c r="C3715" t="s">
        <v>7342</v>
      </c>
      <c r="D3715" t="s">
        <v>7</v>
      </c>
      <c r="E3715">
        <v>34.241999999999997</v>
      </c>
      <c r="F3715" s="1">
        <v>42060</v>
      </c>
    </row>
    <row r="3716" spans="1:6" x14ac:dyDescent="0.25">
      <c r="A3716">
        <v>3714</v>
      </c>
      <c r="B3716" t="s">
        <v>7343</v>
      </c>
      <c r="C3716" t="s">
        <v>7344</v>
      </c>
      <c r="D3716" t="s">
        <v>7</v>
      </c>
      <c r="E3716">
        <v>60.365000000000002</v>
      </c>
      <c r="F3716" s="1">
        <v>41780</v>
      </c>
    </row>
    <row r="3717" spans="1:6" x14ac:dyDescent="0.25">
      <c r="A3717">
        <v>3715</v>
      </c>
      <c r="B3717" t="s">
        <v>7345</v>
      </c>
      <c r="C3717" t="s">
        <v>7346</v>
      </c>
      <c r="D3717" t="s">
        <v>7</v>
      </c>
      <c r="E3717">
        <v>17.61</v>
      </c>
      <c r="F3717" s="1">
        <v>39927</v>
      </c>
    </row>
    <row r="3718" spans="1:6" x14ac:dyDescent="0.25">
      <c r="A3718">
        <v>3716</v>
      </c>
      <c r="B3718" t="s">
        <v>7347</v>
      </c>
      <c r="C3718" t="s">
        <v>7348</v>
      </c>
      <c r="D3718" t="s">
        <v>39</v>
      </c>
      <c r="E3718">
        <v>10.25</v>
      </c>
      <c r="F3718" s="1">
        <v>39136</v>
      </c>
    </row>
    <row r="3719" spans="1:6" x14ac:dyDescent="0.25">
      <c r="A3719">
        <v>3717</v>
      </c>
      <c r="B3719" t="s">
        <v>7349</v>
      </c>
      <c r="C3719" t="s">
        <v>7350</v>
      </c>
      <c r="D3719" t="s">
        <v>7</v>
      </c>
      <c r="E3719">
        <v>16.643999999999998</v>
      </c>
      <c r="F3719" s="1">
        <v>37400</v>
      </c>
    </row>
    <row r="3720" spans="1:6" x14ac:dyDescent="0.25">
      <c r="A3720">
        <v>3718</v>
      </c>
      <c r="B3720" t="s">
        <v>7351</v>
      </c>
      <c r="C3720" t="s">
        <v>7352</v>
      </c>
      <c r="D3720" t="s">
        <v>7</v>
      </c>
      <c r="E3720">
        <v>26.832000000000001</v>
      </c>
      <c r="F3720" s="1">
        <v>29754</v>
      </c>
    </row>
    <row r="3721" spans="1:6" x14ac:dyDescent="0.25">
      <c r="A3721">
        <v>3719</v>
      </c>
      <c r="B3721" t="s">
        <v>7353</v>
      </c>
      <c r="C3721" t="s">
        <v>7354</v>
      </c>
      <c r="D3721" t="s">
        <v>7</v>
      </c>
      <c r="E3721">
        <v>17.538</v>
      </c>
      <c r="F3721" s="1">
        <v>31275</v>
      </c>
    </row>
    <row r="3722" spans="1:6" x14ac:dyDescent="0.25">
      <c r="A3722">
        <v>3720</v>
      </c>
      <c r="B3722" t="s">
        <v>7355</v>
      </c>
      <c r="C3722" t="s">
        <v>7356</v>
      </c>
      <c r="D3722" t="s">
        <v>7</v>
      </c>
      <c r="E3722">
        <v>47.54</v>
      </c>
      <c r="F3722" s="1">
        <v>41712</v>
      </c>
    </row>
    <row r="3723" spans="1:6" x14ac:dyDescent="0.25">
      <c r="A3723">
        <v>3721</v>
      </c>
      <c r="B3723" t="s">
        <v>7357</v>
      </c>
      <c r="C3723" t="s">
        <v>7358</v>
      </c>
      <c r="D3723" t="s">
        <v>7</v>
      </c>
      <c r="E3723">
        <v>13.778</v>
      </c>
      <c r="F3723" s="1">
        <v>41768</v>
      </c>
    </row>
    <row r="3724" spans="1:6" x14ac:dyDescent="0.25">
      <c r="A3724">
        <v>3722</v>
      </c>
      <c r="B3724" t="s">
        <v>4194</v>
      </c>
      <c r="C3724" t="s">
        <v>7359</v>
      </c>
      <c r="D3724" t="s">
        <v>7</v>
      </c>
      <c r="E3724">
        <v>37.901000000000003</v>
      </c>
      <c r="F3724" s="1">
        <v>31959</v>
      </c>
    </row>
    <row r="3725" spans="1:6" x14ac:dyDescent="0.25">
      <c r="A3725">
        <v>3723</v>
      </c>
      <c r="B3725" t="s">
        <v>7360</v>
      </c>
      <c r="C3725" t="s">
        <v>7361</v>
      </c>
      <c r="D3725" t="s">
        <v>7</v>
      </c>
      <c r="E3725">
        <v>24.245999999999999</v>
      </c>
      <c r="F3725" s="1">
        <v>37126</v>
      </c>
    </row>
    <row r="3726" spans="1:6" x14ac:dyDescent="0.25">
      <c r="A3726">
        <v>3724</v>
      </c>
      <c r="B3726" t="s">
        <v>7362</v>
      </c>
      <c r="C3726" t="s">
        <v>7363</v>
      </c>
      <c r="D3726" t="s">
        <v>157</v>
      </c>
      <c r="E3726">
        <v>32.491</v>
      </c>
      <c r="F3726" s="1">
        <v>45044</v>
      </c>
    </row>
    <row r="3727" spans="1:6" x14ac:dyDescent="0.25">
      <c r="A3727">
        <v>3725</v>
      </c>
      <c r="B3727" t="s">
        <v>7364</v>
      </c>
      <c r="C3727" t="s">
        <v>7365</v>
      </c>
      <c r="D3727" t="s">
        <v>7</v>
      </c>
      <c r="E3727">
        <v>42.47</v>
      </c>
      <c r="F3727" s="1">
        <v>43392</v>
      </c>
    </row>
    <row r="3728" spans="1:6" x14ac:dyDescent="0.25">
      <c r="A3728">
        <v>3726</v>
      </c>
      <c r="B3728" t="s">
        <v>7366</v>
      </c>
      <c r="C3728" t="s">
        <v>7367</v>
      </c>
      <c r="D3728" t="s">
        <v>7</v>
      </c>
      <c r="E3728">
        <v>24.283999999999999</v>
      </c>
      <c r="F3728" s="1">
        <v>40870</v>
      </c>
    </row>
    <row r="3729" spans="1:6" x14ac:dyDescent="0.25">
      <c r="A3729">
        <v>3727</v>
      </c>
      <c r="B3729" t="s">
        <v>7368</v>
      </c>
      <c r="C3729" t="s">
        <v>7369</v>
      </c>
      <c r="D3729" t="s">
        <v>7</v>
      </c>
      <c r="E3729">
        <v>24.582000000000001</v>
      </c>
      <c r="F3729" s="1">
        <v>37884</v>
      </c>
    </row>
    <row r="3730" spans="1:6" x14ac:dyDescent="0.25">
      <c r="A3730">
        <v>3728</v>
      </c>
      <c r="B3730" t="s">
        <v>7370</v>
      </c>
      <c r="C3730" t="s">
        <v>7371</v>
      </c>
      <c r="D3730" t="s">
        <v>7</v>
      </c>
      <c r="E3730">
        <v>38.539000000000001</v>
      </c>
      <c r="F3730" s="1">
        <v>34908</v>
      </c>
    </row>
    <row r="3731" spans="1:6" x14ac:dyDescent="0.25">
      <c r="A3731">
        <v>3729</v>
      </c>
      <c r="B3731" t="s">
        <v>7372</v>
      </c>
      <c r="C3731" t="s">
        <v>7373</v>
      </c>
      <c r="D3731" t="s">
        <v>7</v>
      </c>
      <c r="E3731">
        <v>17.061</v>
      </c>
      <c r="F3731" s="1">
        <v>44210</v>
      </c>
    </row>
    <row r="3732" spans="1:6" x14ac:dyDescent="0.25">
      <c r="A3732">
        <v>3730</v>
      </c>
      <c r="B3732" t="s">
        <v>7374</v>
      </c>
      <c r="C3732" t="s">
        <v>7375</v>
      </c>
      <c r="D3732" t="s">
        <v>7</v>
      </c>
      <c r="E3732">
        <v>78.018000000000001</v>
      </c>
      <c r="F3732" s="1">
        <v>43279</v>
      </c>
    </row>
    <row r="3733" spans="1:6" x14ac:dyDescent="0.25">
      <c r="A3733">
        <v>3731</v>
      </c>
      <c r="B3733" t="s">
        <v>7376</v>
      </c>
      <c r="C3733" t="s">
        <v>7377</v>
      </c>
      <c r="D3733" t="s">
        <v>39</v>
      </c>
      <c r="E3733">
        <v>13.55</v>
      </c>
      <c r="F3733" s="1">
        <v>39584</v>
      </c>
    </row>
    <row r="3734" spans="1:6" x14ac:dyDescent="0.25">
      <c r="A3734">
        <v>3732</v>
      </c>
      <c r="B3734" t="s">
        <v>7378</v>
      </c>
      <c r="C3734" t="s">
        <v>7379</v>
      </c>
      <c r="D3734" t="s">
        <v>7</v>
      </c>
      <c r="E3734">
        <v>41.357999999999997</v>
      </c>
      <c r="F3734" s="1">
        <v>39071</v>
      </c>
    </row>
    <row r="3735" spans="1:6" x14ac:dyDescent="0.25">
      <c r="A3735">
        <v>3733</v>
      </c>
      <c r="B3735" t="s">
        <v>7380</v>
      </c>
      <c r="C3735" t="s">
        <v>7381</v>
      </c>
      <c r="D3735" t="s">
        <v>26</v>
      </c>
      <c r="E3735">
        <v>32.851999999999997</v>
      </c>
      <c r="F3735" s="1">
        <v>44974</v>
      </c>
    </row>
    <row r="3736" spans="1:6" x14ac:dyDescent="0.25">
      <c r="A3736">
        <v>3734</v>
      </c>
      <c r="B3736" t="s">
        <v>7382</v>
      </c>
      <c r="C3736" t="s">
        <v>7383</v>
      </c>
      <c r="D3736" t="s">
        <v>7</v>
      </c>
      <c r="E3736">
        <v>46.051000000000002</v>
      </c>
      <c r="F3736" s="1">
        <v>42720</v>
      </c>
    </row>
    <row r="3737" spans="1:6" x14ac:dyDescent="0.25">
      <c r="A3737">
        <v>3735</v>
      </c>
      <c r="B3737" t="s">
        <v>7384</v>
      </c>
      <c r="C3737" t="s">
        <v>7385</v>
      </c>
      <c r="D3737" t="s">
        <v>7</v>
      </c>
      <c r="E3737">
        <v>64.555999999999997</v>
      </c>
      <c r="F3737" s="1">
        <v>32555</v>
      </c>
    </row>
    <row r="3738" spans="1:6" x14ac:dyDescent="0.25">
      <c r="A3738">
        <v>3736</v>
      </c>
      <c r="B3738" t="s">
        <v>7386</v>
      </c>
      <c r="C3738" t="s">
        <v>7387</v>
      </c>
      <c r="D3738" t="s">
        <v>7</v>
      </c>
      <c r="E3738">
        <v>22.802</v>
      </c>
      <c r="F3738" s="1">
        <v>34474</v>
      </c>
    </row>
    <row r="3739" spans="1:6" x14ac:dyDescent="0.25">
      <c r="A3739">
        <v>3737</v>
      </c>
      <c r="B3739" t="s">
        <v>7388</v>
      </c>
      <c r="C3739" t="s">
        <v>7389</v>
      </c>
      <c r="D3739" t="s">
        <v>39</v>
      </c>
      <c r="E3739">
        <v>21.032</v>
      </c>
      <c r="F3739" s="1">
        <v>29929</v>
      </c>
    </row>
    <row r="3740" spans="1:6" x14ac:dyDescent="0.25">
      <c r="A3740">
        <v>3738</v>
      </c>
      <c r="B3740" t="s">
        <v>7390</v>
      </c>
      <c r="C3740" t="s">
        <v>7391</v>
      </c>
      <c r="D3740" t="s">
        <v>7</v>
      </c>
      <c r="E3740">
        <v>15.15</v>
      </c>
      <c r="F3740" s="1">
        <v>37504</v>
      </c>
    </row>
    <row r="3741" spans="1:6" x14ac:dyDescent="0.25">
      <c r="A3741">
        <v>3739</v>
      </c>
      <c r="B3741" t="s">
        <v>7392</v>
      </c>
      <c r="C3741" t="s">
        <v>7393</v>
      </c>
      <c r="D3741" t="s">
        <v>7</v>
      </c>
      <c r="E3741">
        <v>30.73</v>
      </c>
      <c r="F3741" s="1">
        <v>43865</v>
      </c>
    </row>
    <row r="3742" spans="1:6" x14ac:dyDescent="0.25">
      <c r="A3742">
        <v>3740</v>
      </c>
      <c r="B3742" t="s">
        <v>7394</v>
      </c>
      <c r="C3742" t="s">
        <v>7395</v>
      </c>
      <c r="D3742" t="s">
        <v>7</v>
      </c>
      <c r="E3742">
        <v>42.436999999999998</v>
      </c>
      <c r="F3742" s="1">
        <v>42262</v>
      </c>
    </row>
    <row r="3743" spans="1:6" x14ac:dyDescent="0.25">
      <c r="A3743">
        <v>3741</v>
      </c>
      <c r="B3743" t="s">
        <v>7396</v>
      </c>
      <c r="C3743" t="s">
        <v>7397</v>
      </c>
      <c r="D3743" t="s">
        <v>7</v>
      </c>
      <c r="E3743">
        <v>29.533999999999999</v>
      </c>
      <c r="F3743" s="1">
        <v>36140</v>
      </c>
    </row>
    <row r="3744" spans="1:6" x14ac:dyDescent="0.25">
      <c r="A3744">
        <v>3742</v>
      </c>
      <c r="B3744" t="s">
        <v>7398</v>
      </c>
      <c r="C3744" t="s">
        <v>7399</v>
      </c>
      <c r="D3744" t="s">
        <v>7</v>
      </c>
      <c r="E3744">
        <v>16.736999999999998</v>
      </c>
      <c r="F3744" s="1">
        <v>44106</v>
      </c>
    </row>
    <row r="3745" spans="1:6" x14ac:dyDescent="0.25">
      <c r="A3745">
        <v>3743</v>
      </c>
      <c r="B3745" t="s">
        <v>7400</v>
      </c>
      <c r="C3745" t="s">
        <v>7401</v>
      </c>
      <c r="D3745" t="s">
        <v>7</v>
      </c>
      <c r="E3745">
        <v>17.065999999999999</v>
      </c>
      <c r="F3745" s="1">
        <v>35837</v>
      </c>
    </row>
    <row r="3746" spans="1:6" x14ac:dyDescent="0.25">
      <c r="A3746">
        <v>3744</v>
      </c>
      <c r="B3746" t="s">
        <v>7402</v>
      </c>
      <c r="C3746" t="s">
        <v>7403</v>
      </c>
      <c r="D3746" t="s">
        <v>7</v>
      </c>
      <c r="E3746">
        <v>20.286999999999999</v>
      </c>
      <c r="F3746" s="1">
        <v>36938</v>
      </c>
    </row>
    <row r="3747" spans="1:6" x14ac:dyDescent="0.25">
      <c r="A3747">
        <v>3745</v>
      </c>
      <c r="B3747" t="s">
        <v>7404</v>
      </c>
      <c r="C3747" t="s">
        <v>7405</v>
      </c>
      <c r="D3747" t="s">
        <v>354</v>
      </c>
      <c r="E3747">
        <v>35.841999999999999</v>
      </c>
      <c r="F3747" s="1">
        <v>44400</v>
      </c>
    </row>
    <row r="3748" spans="1:6" x14ac:dyDescent="0.25">
      <c r="A3748">
        <v>3746</v>
      </c>
      <c r="B3748" t="s">
        <v>7406</v>
      </c>
      <c r="C3748" t="s">
        <v>7407</v>
      </c>
      <c r="D3748" t="s">
        <v>26</v>
      </c>
      <c r="E3748">
        <v>24.992999999999999</v>
      </c>
      <c r="F3748" s="1">
        <v>42894</v>
      </c>
    </row>
    <row r="3749" spans="1:6" x14ac:dyDescent="0.25">
      <c r="A3749">
        <v>3747</v>
      </c>
      <c r="B3749" t="s">
        <v>7408</v>
      </c>
      <c r="C3749" t="s">
        <v>7409</v>
      </c>
      <c r="D3749" t="s">
        <v>7</v>
      </c>
      <c r="E3749">
        <v>69.057000000000002</v>
      </c>
      <c r="F3749" s="1">
        <v>40969</v>
      </c>
    </row>
    <row r="3750" spans="1:6" x14ac:dyDescent="0.25">
      <c r="A3750">
        <v>3748</v>
      </c>
      <c r="B3750" t="s">
        <v>7410</v>
      </c>
      <c r="C3750" t="s">
        <v>7411</v>
      </c>
      <c r="D3750" t="s">
        <v>7</v>
      </c>
      <c r="E3750">
        <v>18.306000000000001</v>
      </c>
      <c r="F3750" s="1">
        <v>36871</v>
      </c>
    </row>
    <row r="3751" spans="1:6" x14ac:dyDescent="0.25">
      <c r="A3751">
        <v>3749</v>
      </c>
      <c r="B3751" t="s">
        <v>7412</v>
      </c>
      <c r="C3751" t="s">
        <v>7413</v>
      </c>
      <c r="D3751" t="s">
        <v>7</v>
      </c>
      <c r="E3751">
        <v>24.7</v>
      </c>
      <c r="F3751" s="1">
        <v>35342</v>
      </c>
    </row>
    <row r="3752" spans="1:6" x14ac:dyDescent="0.25">
      <c r="A3752">
        <v>3750</v>
      </c>
      <c r="B3752" t="s">
        <v>7414</v>
      </c>
      <c r="C3752" t="s">
        <v>7415</v>
      </c>
      <c r="D3752" t="s">
        <v>7</v>
      </c>
      <c r="E3752">
        <v>39.326000000000001</v>
      </c>
      <c r="F3752" s="1">
        <v>42641</v>
      </c>
    </row>
    <row r="3753" spans="1:6" x14ac:dyDescent="0.25">
      <c r="A3753">
        <v>3751</v>
      </c>
      <c r="B3753" t="s">
        <v>7416</v>
      </c>
      <c r="C3753" t="s">
        <v>7417</v>
      </c>
      <c r="D3753" t="s">
        <v>260</v>
      </c>
      <c r="E3753">
        <v>19.669</v>
      </c>
      <c r="F3753" s="1">
        <v>41866</v>
      </c>
    </row>
    <row r="3754" spans="1:6" x14ac:dyDescent="0.25">
      <c r="A3754">
        <v>3752</v>
      </c>
      <c r="B3754" t="s">
        <v>7418</v>
      </c>
      <c r="C3754" t="s">
        <v>7419</v>
      </c>
      <c r="D3754" t="s">
        <v>7</v>
      </c>
      <c r="E3754">
        <v>18.282</v>
      </c>
      <c r="F3754" s="1">
        <v>41540</v>
      </c>
    </row>
    <row r="3755" spans="1:6" x14ac:dyDescent="0.25">
      <c r="A3755">
        <v>3753</v>
      </c>
      <c r="B3755" t="s">
        <v>7420</v>
      </c>
      <c r="C3755" t="s">
        <v>7421</v>
      </c>
      <c r="D3755" t="s">
        <v>7</v>
      </c>
      <c r="E3755">
        <v>15.454000000000001</v>
      </c>
      <c r="F3755" s="1">
        <v>35489</v>
      </c>
    </row>
    <row r="3756" spans="1:6" x14ac:dyDescent="0.25">
      <c r="A3756">
        <v>3754</v>
      </c>
      <c r="B3756" t="s">
        <v>7422</v>
      </c>
      <c r="C3756" t="s">
        <v>7423</v>
      </c>
      <c r="D3756" t="s">
        <v>7</v>
      </c>
      <c r="E3756">
        <v>25.1</v>
      </c>
      <c r="F3756" s="1">
        <v>40151</v>
      </c>
    </row>
    <row r="3757" spans="1:6" x14ac:dyDescent="0.25">
      <c r="A3757">
        <v>3755</v>
      </c>
      <c r="B3757" t="s">
        <v>7424</v>
      </c>
      <c r="C3757" t="s">
        <v>7425</v>
      </c>
      <c r="D3757" t="s">
        <v>7</v>
      </c>
      <c r="E3757">
        <v>18.501000000000001</v>
      </c>
      <c r="F3757" s="1">
        <v>39082</v>
      </c>
    </row>
    <row r="3758" spans="1:6" x14ac:dyDescent="0.25">
      <c r="A3758">
        <v>3756</v>
      </c>
      <c r="B3758" t="s">
        <v>7426</v>
      </c>
      <c r="C3758" t="s">
        <v>7427</v>
      </c>
      <c r="D3758" t="s">
        <v>7</v>
      </c>
      <c r="E3758">
        <v>18.978000000000002</v>
      </c>
      <c r="F3758" s="1">
        <v>35466</v>
      </c>
    </row>
    <row r="3759" spans="1:6" x14ac:dyDescent="0.25">
      <c r="A3759">
        <v>3757</v>
      </c>
      <c r="B3759" t="s">
        <v>7428</v>
      </c>
      <c r="C3759" t="s">
        <v>7429</v>
      </c>
      <c r="D3759" t="s">
        <v>7</v>
      </c>
      <c r="E3759">
        <v>10.385</v>
      </c>
      <c r="F3759" s="1">
        <v>22505</v>
      </c>
    </row>
    <row r="3760" spans="1:6" x14ac:dyDescent="0.25">
      <c r="A3760">
        <v>3758</v>
      </c>
      <c r="B3760" t="s">
        <v>7430</v>
      </c>
      <c r="C3760" t="s">
        <v>7431</v>
      </c>
      <c r="D3760" t="s">
        <v>7</v>
      </c>
      <c r="E3760">
        <v>29.542999999999999</v>
      </c>
      <c r="F3760" s="1">
        <v>30589</v>
      </c>
    </row>
    <row r="3761" spans="1:6" x14ac:dyDescent="0.25">
      <c r="A3761">
        <v>3759</v>
      </c>
      <c r="B3761" t="s">
        <v>7432</v>
      </c>
      <c r="C3761" t="s">
        <v>7433</v>
      </c>
      <c r="D3761" t="s">
        <v>7</v>
      </c>
      <c r="E3761">
        <v>51.911000000000001</v>
      </c>
      <c r="F3761" s="1">
        <v>37687</v>
      </c>
    </row>
    <row r="3762" spans="1:6" x14ac:dyDescent="0.25">
      <c r="A3762">
        <v>3760</v>
      </c>
      <c r="B3762" t="s">
        <v>7434</v>
      </c>
      <c r="C3762" t="s">
        <v>7435</v>
      </c>
      <c r="D3762" t="s">
        <v>157</v>
      </c>
      <c r="E3762">
        <v>30.391999999999999</v>
      </c>
      <c r="F3762" s="1">
        <v>43232</v>
      </c>
    </row>
    <row r="3763" spans="1:6" x14ac:dyDescent="0.25">
      <c r="A3763">
        <v>3761</v>
      </c>
      <c r="B3763" t="s">
        <v>7436</v>
      </c>
      <c r="C3763" t="s">
        <v>7437</v>
      </c>
      <c r="D3763" t="s">
        <v>157</v>
      </c>
      <c r="E3763">
        <v>11.396000000000001</v>
      </c>
      <c r="F3763" s="1">
        <v>42427</v>
      </c>
    </row>
    <row r="3764" spans="1:6" x14ac:dyDescent="0.25">
      <c r="A3764">
        <v>3762</v>
      </c>
      <c r="B3764" t="s">
        <v>7438</v>
      </c>
      <c r="C3764" t="s">
        <v>7439</v>
      </c>
      <c r="D3764" t="s">
        <v>56</v>
      </c>
      <c r="E3764">
        <v>17.675000000000001</v>
      </c>
      <c r="F3764" s="1">
        <v>32854</v>
      </c>
    </row>
    <row r="3765" spans="1:6" x14ac:dyDescent="0.25">
      <c r="A3765">
        <v>3763</v>
      </c>
      <c r="B3765" t="s">
        <v>7440</v>
      </c>
      <c r="C3765" t="s">
        <v>7441</v>
      </c>
      <c r="D3765" t="s">
        <v>7</v>
      </c>
      <c r="E3765">
        <v>25.302</v>
      </c>
      <c r="F3765" s="1">
        <v>35552</v>
      </c>
    </row>
    <row r="3766" spans="1:6" x14ac:dyDescent="0.25">
      <c r="A3766">
        <v>3764</v>
      </c>
      <c r="B3766" t="s">
        <v>7442</v>
      </c>
      <c r="C3766" t="s">
        <v>7443</v>
      </c>
      <c r="D3766" t="s">
        <v>7</v>
      </c>
      <c r="E3766">
        <v>27.329000000000001</v>
      </c>
      <c r="F3766" s="1">
        <v>35965</v>
      </c>
    </row>
    <row r="3767" spans="1:6" x14ac:dyDescent="0.25">
      <c r="A3767">
        <v>3765</v>
      </c>
      <c r="B3767" t="s">
        <v>7444</v>
      </c>
      <c r="C3767" t="s">
        <v>7445</v>
      </c>
      <c r="D3767" t="s">
        <v>157</v>
      </c>
      <c r="E3767">
        <v>19.036999999999999</v>
      </c>
      <c r="F3767" s="1">
        <v>44866</v>
      </c>
    </row>
    <row r="3768" spans="1:6" x14ac:dyDescent="0.25">
      <c r="A3768">
        <v>3766</v>
      </c>
      <c r="B3768" t="s">
        <v>7446</v>
      </c>
      <c r="C3768" t="s">
        <v>7447</v>
      </c>
      <c r="D3768" t="s">
        <v>7</v>
      </c>
      <c r="E3768">
        <v>30.244</v>
      </c>
      <c r="F3768" s="1">
        <v>43237</v>
      </c>
    </row>
    <row r="3769" spans="1:6" x14ac:dyDescent="0.25">
      <c r="A3769">
        <v>3767</v>
      </c>
      <c r="B3769" t="s">
        <v>7448</v>
      </c>
      <c r="C3769" t="s">
        <v>7449</v>
      </c>
      <c r="D3769" t="s">
        <v>7</v>
      </c>
      <c r="E3769">
        <v>13.923</v>
      </c>
      <c r="F3769" s="1">
        <v>41633</v>
      </c>
    </row>
    <row r="3770" spans="1:6" x14ac:dyDescent="0.25">
      <c r="A3770">
        <v>3768</v>
      </c>
      <c r="B3770" t="s">
        <v>7450</v>
      </c>
      <c r="C3770" t="s">
        <v>7451</v>
      </c>
      <c r="D3770" t="s">
        <v>7</v>
      </c>
      <c r="E3770">
        <v>37.573999999999998</v>
      </c>
      <c r="F3770" s="1">
        <v>40997</v>
      </c>
    </row>
    <row r="3771" spans="1:6" x14ac:dyDescent="0.25">
      <c r="A3771">
        <v>3769</v>
      </c>
      <c r="B3771" t="s">
        <v>7452</v>
      </c>
      <c r="C3771" t="s">
        <v>7453</v>
      </c>
      <c r="D3771" t="s">
        <v>7</v>
      </c>
      <c r="E3771">
        <v>35.173000000000002</v>
      </c>
      <c r="F3771" s="1">
        <v>33613</v>
      </c>
    </row>
    <row r="3772" spans="1:6" x14ac:dyDescent="0.25">
      <c r="A3772">
        <v>3770</v>
      </c>
      <c r="B3772" t="s">
        <v>7454</v>
      </c>
      <c r="C3772" t="s">
        <v>7455</v>
      </c>
      <c r="D3772" t="s">
        <v>7</v>
      </c>
      <c r="E3772">
        <v>30.667999999999999</v>
      </c>
      <c r="F3772" s="1">
        <v>31751</v>
      </c>
    </row>
    <row r="3773" spans="1:6" x14ac:dyDescent="0.25">
      <c r="A3773">
        <v>3771</v>
      </c>
      <c r="B3773" t="s">
        <v>7456</v>
      </c>
      <c r="C3773" t="s">
        <v>7457</v>
      </c>
      <c r="D3773" t="s">
        <v>7</v>
      </c>
      <c r="E3773">
        <v>39.878999999999998</v>
      </c>
      <c r="F3773" s="1">
        <v>43510</v>
      </c>
    </row>
    <row r="3774" spans="1:6" x14ac:dyDescent="0.25">
      <c r="A3774">
        <v>3772</v>
      </c>
      <c r="B3774" t="s">
        <v>7458</v>
      </c>
      <c r="C3774" t="s">
        <v>7459</v>
      </c>
      <c r="D3774" t="s">
        <v>7</v>
      </c>
      <c r="E3774">
        <v>142.011</v>
      </c>
      <c r="F3774" s="1">
        <v>43678</v>
      </c>
    </row>
    <row r="3775" spans="1:6" x14ac:dyDescent="0.25">
      <c r="A3775">
        <v>3773</v>
      </c>
      <c r="B3775" t="s">
        <v>7460</v>
      </c>
      <c r="C3775" t="s">
        <v>7461</v>
      </c>
      <c r="D3775" t="s">
        <v>7</v>
      </c>
      <c r="E3775">
        <v>42.831000000000003</v>
      </c>
      <c r="F3775" s="1">
        <v>43418</v>
      </c>
    </row>
    <row r="3776" spans="1:6" x14ac:dyDescent="0.25">
      <c r="A3776">
        <v>3774</v>
      </c>
      <c r="B3776" t="s">
        <v>4111</v>
      </c>
      <c r="C3776" t="s">
        <v>7462</v>
      </c>
      <c r="D3776" t="s">
        <v>7</v>
      </c>
      <c r="E3776">
        <v>69.394000000000005</v>
      </c>
      <c r="F3776" s="1">
        <v>42467</v>
      </c>
    </row>
    <row r="3777" spans="1:6" x14ac:dyDescent="0.25">
      <c r="A3777">
        <v>3775</v>
      </c>
      <c r="B3777" t="s">
        <v>7463</v>
      </c>
      <c r="C3777" t="s">
        <v>7464</v>
      </c>
      <c r="D3777" t="s">
        <v>7</v>
      </c>
      <c r="E3777">
        <v>22.245000000000001</v>
      </c>
      <c r="F3777" s="1">
        <v>32556</v>
      </c>
    </row>
    <row r="3778" spans="1:6" x14ac:dyDescent="0.25">
      <c r="A3778">
        <v>3776</v>
      </c>
      <c r="B3778" t="s">
        <v>1922</v>
      </c>
      <c r="C3778" t="s">
        <v>7465</v>
      </c>
      <c r="D3778" t="s">
        <v>7</v>
      </c>
      <c r="E3778">
        <v>19.931999999999999</v>
      </c>
      <c r="F3778" s="1">
        <v>33165</v>
      </c>
    </row>
    <row r="3779" spans="1:6" x14ac:dyDescent="0.25">
      <c r="A3779">
        <v>3777</v>
      </c>
      <c r="B3779" t="s">
        <v>7466</v>
      </c>
      <c r="C3779" t="s">
        <v>7467</v>
      </c>
      <c r="D3779" t="s">
        <v>7</v>
      </c>
      <c r="E3779">
        <v>13.082000000000001</v>
      </c>
      <c r="F3779" s="1">
        <v>39063</v>
      </c>
    </row>
    <row r="3780" spans="1:6" x14ac:dyDescent="0.25">
      <c r="A3780">
        <v>3778</v>
      </c>
      <c r="B3780" t="s">
        <v>7468</v>
      </c>
      <c r="C3780" t="s">
        <v>7469</v>
      </c>
      <c r="D3780" t="s">
        <v>7</v>
      </c>
      <c r="E3780">
        <v>24.451000000000001</v>
      </c>
      <c r="F3780" s="1">
        <v>32022</v>
      </c>
    </row>
    <row r="3781" spans="1:6" x14ac:dyDescent="0.25">
      <c r="A3781">
        <v>3779</v>
      </c>
      <c r="B3781" t="s">
        <v>7470</v>
      </c>
      <c r="C3781" t="s">
        <v>7471</v>
      </c>
      <c r="D3781" t="s">
        <v>7</v>
      </c>
      <c r="E3781">
        <v>32.667999999999999</v>
      </c>
      <c r="F3781" s="1">
        <v>39043</v>
      </c>
    </row>
    <row r="3782" spans="1:6" x14ac:dyDescent="0.25">
      <c r="A3782">
        <v>3780</v>
      </c>
      <c r="B3782" t="s">
        <v>7472</v>
      </c>
      <c r="C3782" t="s">
        <v>7473</v>
      </c>
      <c r="D3782" t="s">
        <v>7</v>
      </c>
      <c r="E3782">
        <v>47.13</v>
      </c>
      <c r="F3782" s="1">
        <v>38030</v>
      </c>
    </row>
    <row r="3783" spans="1:6" x14ac:dyDescent="0.25">
      <c r="A3783">
        <v>3781</v>
      </c>
      <c r="B3783" t="s">
        <v>7474</v>
      </c>
      <c r="C3783" t="s">
        <v>7475</v>
      </c>
      <c r="D3783" t="s">
        <v>7</v>
      </c>
      <c r="E3783">
        <v>21.265000000000001</v>
      </c>
      <c r="F3783" s="1">
        <v>45198</v>
      </c>
    </row>
    <row r="3784" spans="1:6" x14ac:dyDescent="0.25">
      <c r="A3784">
        <v>3782</v>
      </c>
      <c r="B3784" t="s">
        <v>6579</v>
      </c>
      <c r="C3784" t="s">
        <v>7476</v>
      </c>
      <c r="D3784" t="s">
        <v>157</v>
      </c>
      <c r="E3784">
        <v>18.484000000000002</v>
      </c>
      <c r="F3784" s="1">
        <v>42403</v>
      </c>
    </row>
    <row r="3785" spans="1:6" x14ac:dyDescent="0.25">
      <c r="A3785">
        <v>3783</v>
      </c>
      <c r="B3785" t="s">
        <v>7477</v>
      </c>
      <c r="C3785" t="s">
        <v>7478</v>
      </c>
      <c r="D3785" t="s">
        <v>7</v>
      </c>
      <c r="E3785">
        <v>54.728999999999999</v>
      </c>
      <c r="F3785" s="1">
        <v>42131</v>
      </c>
    </row>
    <row r="3786" spans="1:6" x14ac:dyDescent="0.25">
      <c r="A3786">
        <v>3784</v>
      </c>
      <c r="B3786" t="s">
        <v>7479</v>
      </c>
      <c r="C3786" t="s">
        <v>7480</v>
      </c>
      <c r="D3786" t="s">
        <v>260</v>
      </c>
      <c r="E3786">
        <v>15.27</v>
      </c>
      <c r="F3786" s="1">
        <v>41936</v>
      </c>
    </row>
    <row r="3787" spans="1:6" x14ac:dyDescent="0.25">
      <c r="A3787">
        <v>3785</v>
      </c>
      <c r="B3787" t="s">
        <v>7481</v>
      </c>
      <c r="C3787" t="s">
        <v>7482</v>
      </c>
      <c r="D3787" t="s">
        <v>157</v>
      </c>
      <c r="E3787">
        <v>29.012</v>
      </c>
      <c r="F3787" s="1">
        <v>40828</v>
      </c>
    </row>
    <row r="3788" spans="1:6" x14ac:dyDescent="0.25">
      <c r="A3788">
        <v>3786</v>
      </c>
      <c r="B3788" t="s">
        <v>7483</v>
      </c>
      <c r="C3788" t="s">
        <v>7484</v>
      </c>
      <c r="D3788" t="s">
        <v>21</v>
      </c>
      <c r="E3788">
        <v>12.736000000000001</v>
      </c>
      <c r="F3788" s="1">
        <v>37751</v>
      </c>
    </row>
    <row r="3789" spans="1:6" x14ac:dyDescent="0.25">
      <c r="A3789">
        <v>3787</v>
      </c>
      <c r="B3789" t="s">
        <v>7485</v>
      </c>
      <c r="C3789" t="s">
        <v>7486</v>
      </c>
      <c r="D3789" t="s">
        <v>7</v>
      </c>
      <c r="E3789">
        <v>26.273</v>
      </c>
      <c r="F3789" s="1">
        <v>41319</v>
      </c>
    </row>
    <row r="3790" spans="1:6" x14ac:dyDescent="0.25">
      <c r="A3790">
        <v>3788</v>
      </c>
      <c r="B3790" t="s">
        <v>7487</v>
      </c>
      <c r="C3790" t="s">
        <v>7488</v>
      </c>
      <c r="D3790" t="s">
        <v>7</v>
      </c>
      <c r="E3790">
        <v>20.898</v>
      </c>
      <c r="F3790" s="1">
        <v>41222</v>
      </c>
    </row>
    <row r="3791" spans="1:6" x14ac:dyDescent="0.25">
      <c r="A3791">
        <v>3789</v>
      </c>
      <c r="B3791" t="s">
        <v>7489</v>
      </c>
      <c r="C3791" t="s">
        <v>7490</v>
      </c>
      <c r="D3791" t="s">
        <v>7</v>
      </c>
      <c r="E3791">
        <v>17.922000000000001</v>
      </c>
      <c r="F3791" s="1">
        <v>28181</v>
      </c>
    </row>
    <row r="3792" spans="1:6" x14ac:dyDescent="0.25">
      <c r="A3792">
        <v>3790</v>
      </c>
      <c r="B3792" t="s">
        <v>7491</v>
      </c>
      <c r="C3792" t="s">
        <v>7492</v>
      </c>
      <c r="D3792" t="s">
        <v>7</v>
      </c>
      <c r="E3792">
        <v>31.916</v>
      </c>
      <c r="F3792" s="1">
        <v>31821</v>
      </c>
    </row>
    <row r="3793" spans="1:6" x14ac:dyDescent="0.25">
      <c r="A3793">
        <v>3791</v>
      </c>
      <c r="B3793" t="s">
        <v>7493</v>
      </c>
      <c r="C3793" t="s">
        <v>7494</v>
      </c>
      <c r="D3793" t="s">
        <v>7</v>
      </c>
      <c r="E3793">
        <v>36.112000000000002</v>
      </c>
      <c r="F3793" s="1">
        <v>37022</v>
      </c>
    </row>
    <row r="3794" spans="1:6" x14ac:dyDescent="0.25">
      <c r="A3794">
        <v>3792</v>
      </c>
      <c r="B3794" t="s">
        <v>7495</v>
      </c>
      <c r="C3794" t="s">
        <v>7496</v>
      </c>
      <c r="D3794" t="s">
        <v>7</v>
      </c>
      <c r="E3794">
        <v>68.826999999999998</v>
      </c>
      <c r="F3794" s="1">
        <v>30659</v>
      </c>
    </row>
    <row r="3795" spans="1:6" x14ac:dyDescent="0.25">
      <c r="A3795">
        <v>3793</v>
      </c>
      <c r="B3795" t="s">
        <v>7497</v>
      </c>
      <c r="C3795" t="s">
        <v>7498</v>
      </c>
      <c r="D3795" t="s">
        <v>157</v>
      </c>
      <c r="E3795">
        <v>8.6669999999999998</v>
      </c>
      <c r="F3795" s="1">
        <v>44846</v>
      </c>
    </row>
    <row r="3796" spans="1:6" x14ac:dyDescent="0.25">
      <c r="A3796">
        <v>3794</v>
      </c>
      <c r="B3796" t="s">
        <v>7499</v>
      </c>
      <c r="C3796" t="s">
        <v>7500</v>
      </c>
      <c r="D3796" t="s">
        <v>7</v>
      </c>
      <c r="E3796">
        <v>22.007000000000001</v>
      </c>
      <c r="F3796" s="1">
        <v>41610</v>
      </c>
    </row>
    <row r="3797" spans="1:6" x14ac:dyDescent="0.25">
      <c r="A3797">
        <v>3795</v>
      </c>
      <c r="B3797" t="s">
        <v>7501</v>
      </c>
      <c r="C3797" t="s">
        <v>7502</v>
      </c>
      <c r="D3797" t="s">
        <v>7</v>
      </c>
      <c r="E3797">
        <v>13.624000000000001</v>
      </c>
      <c r="F3797" s="1">
        <v>28704</v>
      </c>
    </row>
    <row r="3798" spans="1:6" x14ac:dyDescent="0.25">
      <c r="A3798">
        <v>3796</v>
      </c>
      <c r="B3798" t="s">
        <v>7503</v>
      </c>
      <c r="C3798" t="s">
        <v>7504</v>
      </c>
      <c r="D3798" t="s">
        <v>157</v>
      </c>
      <c r="E3798">
        <v>9.2439999999999998</v>
      </c>
      <c r="F3798" s="1">
        <v>44629</v>
      </c>
    </row>
    <row r="3799" spans="1:6" x14ac:dyDescent="0.25">
      <c r="A3799">
        <v>3797</v>
      </c>
      <c r="B3799" t="s">
        <v>7505</v>
      </c>
      <c r="C3799" t="s">
        <v>7506</v>
      </c>
      <c r="D3799" t="s">
        <v>39</v>
      </c>
      <c r="E3799">
        <v>11.852</v>
      </c>
      <c r="F3799" s="1">
        <v>43510</v>
      </c>
    </row>
    <row r="3800" spans="1:6" x14ac:dyDescent="0.25">
      <c r="A3800">
        <v>3798</v>
      </c>
      <c r="B3800" t="s">
        <v>7507</v>
      </c>
      <c r="C3800" t="s">
        <v>7508</v>
      </c>
      <c r="D3800" t="s">
        <v>7</v>
      </c>
      <c r="E3800">
        <v>23.067</v>
      </c>
      <c r="F3800" s="1">
        <v>31702</v>
      </c>
    </row>
    <row r="3801" spans="1:6" x14ac:dyDescent="0.25">
      <c r="A3801">
        <v>3799</v>
      </c>
      <c r="B3801" t="s">
        <v>7509</v>
      </c>
      <c r="C3801" t="s">
        <v>7510</v>
      </c>
      <c r="D3801" t="s">
        <v>7</v>
      </c>
      <c r="E3801">
        <v>14.762</v>
      </c>
      <c r="F3801" s="1">
        <v>33375</v>
      </c>
    </row>
    <row r="3802" spans="1:6" x14ac:dyDescent="0.25">
      <c r="A3802">
        <v>3800</v>
      </c>
      <c r="B3802" t="s">
        <v>7485</v>
      </c>
      <c r="C3802" t="s">
        <v>7486</v>
      </c>
      <c r="D3802" t="s">
        <v>7</v>
      </c>
      <c r="E3802">
        <v>26.273</v>
      </c>
      <c r="F3802" s="1">
        <v>41319</v>
      </c>
    </row>
    <row r="3803" spans="1:6" x14ac:dyDescent="0.25">
      <c r="A3803">
        <v>3801</v>
      </c>
      <c r="B3803" t="s">
        <v>7511</v>
      </c>
      <c r="C3803" t="s">
        <v>7512</v>
      </c>
      <c r="D3803" t="s">
        <v>7</v>
      </c>
      <c r="E3803">
        <v>35.658999999999999</v>
      </c>
      <c r="F3803" s="1">
        <v>41611</v>
      </c>
    </row>
    <row r="3804" spans="1:6" x14ac:dyDescent="0.25">
      <c r="A3804">
        <v>3802</v>
      </c>
      <c r="B3804" t="s">
        <v>7513</v>
      </c>
      <c r="C3804" t="s">
        <v>7514</v>
      </c>
      <c r="D3804" t="s">
        <v>7</v>
      </c>
      <c r="E3804">
        <v>28.196999999999999</v>
      </c>
      <c r="F3804" s="1">
        <v>37715</v>
      </c>
    </row>
    <row r="3805" spans="1:6" x14ac:dyDescent="0.25">
      <c r="A3805">
        <v>3803</v>
      </c>
      <c r="B3805" t="s">
        <v>7515</v>
      </c>
      <c r="C3805" t="s">
        <v>7516</v>
      </c>
      <c r="D3805" t="s">
        <v>7</v>
      </c>
      <c r="E3805">
        <v>44.133000000000003</v>
      </c>
      <c r="F3805" s="1">
        <v>44762</v>
      </c>
    </row>
    <row r="3806" spans="1:6" x14ac:dyDescent="0.25">
      <c r="A3806">
        <v>3804</v>
      </c>
      <c r="B3806" t="s">
        <v>7517</v>
      </c>
      <c r="C3806" t="s">
        <v>7518</v>
      </c>
      <c r="D3806" t="s">
        <v>7</v>
      </c>
      <c r="E3806">
        <v>64.418000000000006</v>
      </c>
      <c r="F3806" s="1">
        <v>45071</v>
      </c>
    </row>
    <row r="3807" spans="1:6" x14ac:dyDescent="0.25">
      <c r="A3807">
        <v>3805</v>
      </c>
      <c r="B3807" t="s">
        <v>7519</v>
      </c>
      <c r="C3807" t="s">
        <v>7520</v>
      </c>
      <c r="D3807" t="s">
        <v>7</v>
      </c>
      <c r="E3807">
        <v>56.247</v>
      </c>
      <c r="F3807" s="1">
        <v>43412</v>
      </c>
    </row>
    <row r="3808" spans="1:6" x14ac:dyDescent="0.25">
      <c r="A3808">
        <v>3806</v>
      </c>
      <c r="B3808" t="s">
        <v>7521</v>
      </c>
      <c r="C3808" t="s">
        <v>7522</v>
      </c>
      <c r="D3808" t="s">
        <v>7</v>
      </c>
      <c r="E3808">
        <v>18.013999999999999</v>
      </c>
      <c r="F3808" s="1">
        <v>41163</v>
      </c>
    </row>
    <row r="3809" spans="1:6" x14ac:dyDescent="0.25">
      <c r="A3809">
        <v>3807</v>
      </c>
      <c r="B3809" t="s">
        <v>7523</v>
      </c>
      <c r="C3809" t="s">
        <v>7524</v>
      </c>
      <c r="D3809" t="s">
        <v>7</v>
      </c>
      <c r="E3809">
        <v>23.812999999999999</v>
      </c>
      <c r="F3809" s="1">
        <v>39008</v>
      </c>
    </row>
    <row r="3810" spans="1:6" x14ac:dyDescent="0.25">
      <c r="A3810">
        <v>3808</v>
      </c>
      <c r="B3810" t="s">
        <v>7525</v>
      </c>
      <c r="C3810" t="s">
        <v>7526</v>
      </c>
      <c r="D3810" t="s">
        <v>7</v>
      </c>
      <c r="E3810">
        <v>31.471</v>
      </c>
      <c r="F3810" s="1">
        <v>43839</v>
      </c>
    </row>
    <row r="3811" spans="1:6" x14ac:dyDescent="0.25">
      <c r="A3811">
        <v>3809</v>
      </c>
      <c r="B3811" t="s">
        <v>7527</v>
      </c>
      <c r="C3811" t="s">
        <v>7528</v>
      </c>
      <c r="D3811" t="s">
        <v>7</v>
      </c>
      <c r="E3811">
        <v>45.206000000000003</v>
      </c>
      <c r="F3811" s="1">
        <v>43691</v>
      </c>
    </row>
    <row r="3812" spans="1:6" x14ac:dyDescent="0.25">
      <c r="A3812">
        <v>3810</v>
      </c>
      <c r="B3812" t="s">
        <v>7529</v>
      </c>
      <c r="C3812" t="s">
        <v>7530</v>
      </c>
      <c r="D3812" t="s">
        <v>7</v>
      </c>
      <c r="E3812">
        <v>50.290999999999997</v>
      </c>
      <c r="F3812" s="1">
        <v>43146</v>
      </c>
    </row>
    <row r="3813" spans="1:6" x14ac:dyDescent="0.25">
      <c r="A3813">
        <v>3811</v>
      </c>
      <c r="B3813" t="s">
        <v>7531</v>
      </c>
      <c r="C3813" t="s">
        <v>7532</v>
      </c>
      <c r="D3813" t="s">
        <v>7</v>
      </c>
      <c r="E3813">
        <v>17.731999999999999</v>
      </c>
      <c r="F3813" s="1">
        <v>42643</v>
      </c>
    </row>
    <row r="3814" spans="1:6" x14ac:dyDescent="0.25">
      <c r="A3814">
        <v>3812</v>
      </c>
      <c r="B3814" t="s">
        <v>7533</v>
      </c>
      <c r="C3814" t="s">
        <v>7534</v>
      </c>
      <c r="D3814" t="s">
        <v>7</v>
      </c>
      <c r="E3814">
        <v>19.154</v>
      </c>
      <c r="F3814" s="1">
        <v>41606</v>
      </c>
    </row>
    <row r="3815" spans="1:6" x14ac:dyDescent="0.25">
      <c r="A3815">
        <v>3813</v>
      </c>
      <c r="B3815" t="s">
        <v>7535</v>
      </c>
      <c r="C3815" t="s">
        <v>7536</v>
      </c>
      <c r="D3815" t="s">
        <v>7</v>
      </c>
      <c r="E3815">
        <v>12.997999999999999</v>
      </c>
      <c r="F3815" s="1">
        <v>41019</v>
      </c>
    </row>
    <row r="3816" spans="1:6" x14ac:dyDescent="0.25">
      <c r="A3816">
        <v>3814</v>
      </c>
      <c r="B3816" t="s">
        <v>7537</v>
      </c>
      <c r="C3816" t="s">
        <v>7538</v>
      </c>
      <c r="D3816" t="s">
        <v>7</v>
      </c>
      <c r="E3816">
        <v>14.648999999999999</v>
      </c>
      <c r="F3816" s="1">
        <v>37176</v>
      </c>
    </row>
    <row r="3817" spans="1:6" x14ac:dyDescent="0.25">
      <c r="A3817">
        <v>3815</v>
      </c>
      <c r="B3817" t="s">
        <v>7539</v>
      </c>
      <c r="C3817" t="s">
        <v>7540</v>
      </c>
      <c r="D3817" t="s">
        <v>7</v>
      </c>
      <c r="E3817">
        <v>42.456000000000003</v>
      </c>
      <c r="F3817" s="1">
        <v>33403</v>
      </c>
    </row>
    <row r="3818" spans="1:6" x14ac:dyDescent="0.25">
      <c r="A3818">
        <v>3816</v>
      </c>
      <c r="B3818" t="s">
        <v>7541</v>
      </c>
      <c r="C3818" t="s">
        <v>7542</v>
      </c>
      <c r="D3818" t="s">
        <v>7</v>
      </c>
      <c r="E3818">
        <v>15.489000000000001</v>
      </c>
      <c r="F3818" s="1">
        <v>43020</v>
      </c>
    </row>
    <row r="3819" spans="1:6" x14ac:dyDescent="0.25">
      <c r="A3819">
        <v>3817</v>
      </c>
      <c r="B3819" t="s">
        <v>7543</v>
      </c>
      <c r="C3819" t="s">
        <v>7544</v>
      </c>
      <c r="D3819" t="s">
        <v>7</v>
      </c>
      <c r="E3819">
        <v>109.036</v>
      </c>
      <c r="F3819" s="1">
        <v>42901</v>
      </c>
    </row>
    <row r="3820" spans="1:6" x14ac:dyDescent="0.25">
      <c r="A3820">
        <v>3818</v>
      </c>
      <c r="B3820" t="s">
        <v>7545</v>
      </c>
      <c r="C3820" t="s">
        <v>7546</v>
      </c>
      <c r="D3820" t="s">
        <v>7</v>
      </c>
      <c r="E3820">
        <v>22.263000000000002</v>
      </c>
      <c r="F3820" s="1">
        <v>28109</v>
      </c>
    </row>
    <row r="3821" spans="1:6" x14ac:dyDescent="0.25">
      <c r="A3821">
        <v>3819</v>
      </c>
      <c r="B3821" t="s">
        <v>7547</v>
      </c>
      <c r="C3821" t="s">
        <v>7548</v>
      </c>
      <c r="D3821" t="s">
        <v>7</v>
      </c>
      <c r="E3821">
        <v>19.657</v>
      </c>
      <c r="F3821" s="1">
        <v>36273</v>
      </c>
    </row>
    <row r="3822" spans="1:6" x14ac:dyDescent="0.25">
      <c r="A3822">
        <v>3820</v>
      </c>
      <c r="B3822" t="s">
        <v>7549</v>
      </c>
      <c r="C3822" t="s">
        <v>7550</v>
      </c>
      <c r="D3822" t="s">
        <v>7</v>
      </c>
      <c r="E3822">
        <v>18.161000000000001</v>
      </c>
      <c r="F3822" s="1">
        <v>44154</v>
      </c>
    </row>
    <row r="3823" spans="1:6" x14ac:dyDescent="0.25">
      <c r="A3823">
        <v>3821</v>
      </c>
      <c r="B3823" t="s">
        <v>7551</v>
      </c>
      <c r="C3823" t="s">
        <v>7552</v>
      </c>
      <c r="D3823" t="s">
        <v>7</v>
      </c>
      <c r="E3823">
        <v>30.507999999999999</v>
      </c>
      <c r="F3823" s="1">
        <v>43251</v>
      </c>
    </row>
    <row r="3824" spans="1:6" x14ac:dyDescent="0.25">
      <c r="A3824">
        <v>3822</v>
      </c>
      <c r="B3824" t="s">
        <v>7543</v>
      </c>
      <c r="C3824" t="s">
        <v>7544</v>
      </c>
      <c r="D3824" t="s">
        <v>7</v>
      </c>
      <c r="E3824">
        <v>109.036</v>
      </c>
      <c r="F3824" s="1">
        <v>42901</v>
      </c>
    </row>
    <row r="3825" spans="1:6" x14ac:dyDescent="0.25">
      <c r="A3825">
        <v>3823</v>
      </c>
      <c r="B3825" t="s">
        <v>7553</v>
      </c>
      <c r="C3825" t="s">
        <v>7554</v>
      </c>
      <c r="D3825" t="s">
        <v>7</v>
      </c>
      <c r="E3825">
        <v>20.064</v>
      </c>
      <c r="F3825" s="1">
        <v>41634</v>
      </c>
    </row>
    <row r="3826" spans="1:6" x14ac:dyDescent="0.25">
      <c r="A3826">
        <v>3824</v>
      </c>
      <c r="B3826" t="s">
        <v>7545</v>
      </c>
      <c r="C3826" t="s">
        <v>7546</v>
      </c>
      <c r="D3826" t="s">
        <v>7</v>
      </c>
      <c r="E3826">
        <v>22.263000000000002</v>
      </c>
      <c r="F3826" s="1">
        <v>28109</v>
      </c>
    </row>
    <row r="3827" spans="1:6" x14ac:dyDescent="0.25">
      <c r="A3827">
        <v>3825</v>
      </c>
      <c r="B3827" t="s">
        <v>7555</v>
      </c>
      <c r="C3827" t="s">
        <v>7556</v>
      </c>
      <c r="D3827" t="s">
        <v>7</v>
      </c>
      <c r="E3827">
        <v>16.739999999999998</v>
      </c>
      <c r="F3827" s="1">
        <v>43707</v>
      </c>
    </row>
    <row r="3828" spans="1:6" x14ac:dyDescent="0.25">
      <c r="A3828">
        <v>3826</v>
      </c>
      <c r="B3828" t="s">
        <v>7557</v>
      </c>
      <c r="C3828" t="s">
        <v>7558</v>
      </c>
      <c r="D3828" t="s">
        <v>7</v>
      </c>
      <c r="E3828">
        <v>21.603999999999999</v>
      </c>
      <c r="F3828" s="1">
        <v>40255</v>
      </c>
    </row>
    <row r="3829" spans="1:6" x14ac:dyDescent="0.25">
      <c r="A3829">
        <v>3827</v>
      </c>
      <c r="B3829" t="s">
        <v>7559</v>
      </c>
      <c r="C3829" t="s">
        <v>7560</v>
      </c>
      <c r="D3829" t="s">
        <v>7</v>
      </c>
      <c r="E3829">
        <v>14.888</v>
      </c>
      <c r="F3829" s="1">
        <v>37393</v>
      </c>
    </row>
    <row r="3830" spans="1:6" x14ac:dyDescent="0.25">
      <c r="A3830">
        <v>3828</v>
      </c>
      <c r="B3830" t="s">
        <v>7561</v>
      </c>
      <c r="C3830" t="s">
        <v>7562</v>
      </c>
      <c r="D3830" t="s">
        <v>21</v>
      </c>
      <c r="E3830">
        <v>18.888999999999999</v>
      </c>
      <c r="F3830" s="1">
        <v>38185</v>
      </c>
    </row>
    <row r="3831" spans="1:6" x14ac:dyDescent="0.25">
      <c r="A3831">
        <v>3829</v>
      </c>
      <c r="B3831" t="s">
        <v>7563</v>
      </c>
      <c r="C3831" t="s">
        <v>7564</v>
      </c>
      <c r="D3831" t="s">
        <v>7</v>
      </c>
      <c r="E3831">
        <v>23.07</v>
      </c>
      <c r="F3831" s="1">
        <v>44917</v>
      </c>
    </row>
    <row r="3832" spans="1:6" x14ac:dyDescent="0.25">
      <c r="A3832">
        <v>3830</v>
      </c>
      <c r="B3832" t="s">
        <v>7565</v>
      </c>
      <c r="C3832" t="s">
        <v>7566</v>
      </c>
      <c r="D3832" t="s">
        <v>7</v>
      </c>
      <c r="E3832">
        <v>47.860999999999997</v>
      </c>
      <c r="F3832" s="1">
        <v>44211</v>
      </c>
    </row>
    <row r="3833" spans="1:6" x14ac:dyDescent="0.25">
      <c r="A3833">
        <v>3831</v>
      </c>
      <c r="B3833" t="s">
        <v>7567</v>
      </c>
      <c r="C3833" t="s">
        <v>7568</v>
      </c>
      <c r="D3833" t="s">
        <v>157</v>
      </c>
      <c r="E3833">
        <v>14.986000000000001</v>
      </c>
      <c r="F3833" s="1">
        <v>42242</v>
      </c>
    </row>
    <row r="3834" spans="1:6" x14ac:dyDescent="0.25">
      <c r="A3834">
        <v>3832</v>
      </c>
      <c r="B3834" t="s">
        <v>7569</v>
      </c>
      <c r="C3834" t="s">
        <v>7570</v>
      </c>
      <c r="D3834" t="s">
        <v>7</v>
      </c>
      <c r="E3834">
        <v>31.414999999999999</v>
      </c>
      <c r="F3834" s="1">
        <v>40585</v>
      </c>
    </row>
    <row r="3835" spans="1:6" x14ac:dyDescent="0.25">
      <c r="A3835">
        <v>3833</v>
      </c>
      <c r="B3835" t="s">
        <v>7571</v>
      </c>
      <c r="C3835" t="s">
        <v>7572</v>
      </c>
      <c r="D3835" t="s">
        <v>7</v>
      </c>
      <c r="E3835">
        <v>14.596</v>
      </c>
      <c r="F3835" s="1">
        <v>12201</v>
      </c>
    </row>
    <row r="3836" spans="1:6" x14ac:dyDescent="0.25">
      <c r="A3836">
        <v>3834</v>
      </c>
      <c r="B3836" t="s">
        <v>7573</v>
      </c>
      <c r="C3836" t="s">
        <v>7574</v>
      </c>
      <c r="D3836" t="s">
        <v>7</v>
      </c>
      <c r="E3836">
        <v>54.204999999999998</v>
      </c>
      <c r="F3836" s="1">
        <v>39702</v>
      </c>
    </row>
    <row r="3837" spans="1:6" x14ac:dyDescent="0.25">
      <c r="A3837">
        <v>3835</v>
      </c>
      <c r="B3837" t="s">
        <v>7575</v>
      </c>
      <c r="C3837" t="s">
        <v>7576</v>
      </c>
      <c r="D3837" t="s">
        <v>7</v>
      </c>
      <c r="E3837">
        <v>31.515000000000001</v>
      </c>
      <c r="F3837" s="1">
        <v>37078</v>
      </c>
    </row>
    <row r="3838" spans="1:6" x14ac:dyDescent="0.25">
      <c r="A3838">
        <v>3836</v>
      </c>
      <c r="B3838" t="s">
        <v>7577</v>
      </c>
      <c r="C3838" t="s">
        <v>7578</v>
      </c>
      <c r="D3838" t="s">
        <v>7</v>
      </c>
      <c r="E3838">
        <v>39.088999999999999</v>
      </c>
      <c r="F3838" s="1">
        <v>31952</v>
      </c>
    </row>
    <row r="3839" spans="1:6" x14ac:dyDescent="0.25">
      <c r="A3839">
        <v>3837</v>
      </c>
      <c r="B3839" t="s">
        <v>7579</v>
      </c>
      <c r="C3839" t="s">
        <v>7580</v>
      </c>
      <c r="D3839" t="s">
        <v>7</v>
      </c>
      <c r="E3839">
        <v>45.74</v>
      </c>
      <c r="F3839" s="1">
        <v>44812</v>
      </c>
    </row>
    <row r="3840" spans="1:6" x14ac:dyDescent="0.25">
      <c r="A3840">
        <v>3838</v>
      </c>
      <c r="B3840" t="s">
        <v>7581</v>
      </c>
      <c r="C3840" t="s">
        <v>7582</v>
      </c>
      <c r="D3840" t="s">
        <v>7</v>
      </c>
      <c r="E3840">
        <v>22.35</v>
      </c>
      <c r="F3840" s="1">
        <v>43594</v>
      </c>
    </row>
    <row r="3841" spans="1:6" x14ac:dyDescent="0.25">
      <c r="A3841">
        <v>3839</v>
      </c>
      <c r="B3841" t="s">
        <v>7583</v>
      </c>
      <c r="C3841" t="s">
        <v>7584</v>
      </c>
      <c r="D3841" t="s">
        <v>7</v>
      </c>
      <c r="E3841">
        <v>24.687000000000001</v>
      </c>
      <c r="F3841" s="1">
        <v>42937</v>
      </c>
    </row>
    <row r="3842" spans="1:6" x14ac:dyDescent="0.25">
      <c r="A3842">
        <v>3840</v>
      </c>
      <c r="B3842" t="s">
        <v>7585</v>
      </c>
      <c r="C3842" t="s">
        <v>7586</v>
      </c>
      <c r="D3842" t="s">
        <v>7</v>
      </c>
      <c r="E3842">
        <v>37.113999999999997</v>
      </c>
      <c r="F3842" s="1">
        <v>38790</v>
      </c>
    </row>
    <row r="3843" spans="1:6" x14ac:dyDescent="0.25">
      <c r="A3843">
        <v>3841</v>
      </c>
      <c r="B3843" t="s">
        <v>7587</v>
      </c>
      <c r="C3843" t="s">
        <v>7588</v>
      </c>
      <c r="D3843" t="s">
        <v>7</v>
      </c>
      <c r="E3843">
        <v>306.81599999999997</v>
      </c>
      <c r="F3843" s="1">
        <v>43712</v>
      </c>
    </row>
    <row r="3844" spans="1:6" x14ac:dyDescent="0.25">
      <c r="A3844">
        <v>3842</v>
      </c>
      <c r="B3844" t="s">
        <v>7589</v>
      </c>
      <c r="C3844" t="s">
        <v>7590</v>
      </c>
      <c r="D3844" t="s">
        <v>7</v>
      </c>
      <c r="E3844">
        <v>14.147</v>
      </c>
      <c r="F3844" s="1">
        <v>23952</v>
      </c>
    </row>
    <row r="3845" spans="1:6" x14ac:dyDescent="0.25">
      <c r="A3845">
        <v>3843</v>
      </c>
      <c r="B3845" t="s">
        <v>7591</v>
      </c>
      <c r="C3845" t="s">
        <v>7592</v>
      </c>
      <c r="D3845" t="s">
        <v>401</v>
      </c>
      <c r="E3845">
        <v>40.465000000000003</v>
      </c>
      <c r="F3845" s="1">
        <v>33789</v>
      </c>
    </row>
    <row r="3846" spans="1:6" x14ac:dyDescent="0.25">
      <c r="A3846">
        <v>3844</v>
      </c>
      <c r="B3846" t="s">
        <v>7593</v>
      </c>
      <c r="C3846" t="s">
        <v>7594</v>
      </c>
      <c r="D3846" t="s">
        <v>157</v>
      </c>
      <c r="E3846">
        <v>16.393000000000001</v>
      </c>
      <c r="F3846" s="1">
        <v>28788</v>
      </c>
    </row>
    <row r="3847" spans="1:6" x14ac:dyDescent="0.25">
      <c r="A3847">
        <v>3845</v>
      </c>
      <c r="B3847" t="s">
        <v>7595</v>
      </c>
      <c r="C3847" t="s">
        <v>7596</v>
      </c>
      <c r="D3847" t="s">
        <v>7</v>
      </c>
      <c r="E3847">
        <v>39.335000000000001</v>
      </c>
      <c r="F3847" s="1">
        <v>32127</v>
      </c>
    </row>
    <row r="3848" spans="1:6" x14ac:dyDescent="0.25">
      <c r="A3848">
        <v>3846</v>
      </c>
      <c r="B3848" t="s">
        <v>7597</v>
      </c>
      <c r="C3848" t="s">
        <v>7598</v>
      </c>
      <c r="D3848" t="s">
        <v>7</v>
      </c>
      <c r="E3848">
        <v>16.12</v>
      </c>
      <c r="F3848" s="1">
        <v>38673</v>
      </c>
    </row>
    <row r="3849" spans="1:6" x14ac:dyDescent="0.25">
      <c r="A3849">
        <v>3847</v>
      </c>
      <c r="B3849" t="s">
        <v>7599</v>
      </c>
      <c r="C3849" t="s">
        <v>7600</v>
      </c>
      <c r="D3849" t="s">
        <v>7</v>
      </c>
      <c r="E3849">
        <v>49.040999999999997</v>
      </c>
      <c r="F3849" s="1">
        <v>43448</v>
      </c>
    </row>
    <row r="3850" spans="1:6" x14ac:dyDescent="0.25">
      <c r="A3850">
        <v>3848</v>
      </c>
      <c r="B3850" t="s">
        <v>7601</v>
      </c>
      <c r="C3850" t="s">
        <v>7602</v>
      </c>
      <c r="D3850" t="s">
        <v>7</v>
      </c>
      <c r="E3850">
        <v>15.340999999999999</v>
      </c>
      <c r="F3850" s="1">
        <v>42992</v>
      </c>
    </row>
    <row r="3851" spans="1:6" x14ac:dyDescent="0.25">
      <c r="A3851">
        <v>3849</v>
      </c>
      <c r="B3851" t="s">
        <v>7603</v>
      </c>
      <c r="C3851" t="s">
        <v>7604</v>
      </c>
      <c r="D3851" t="s">
        <v>7</v>
      </c>
      <c r="E3851">
        <v>28.245999999999999</v>
      </c>
      <c r="F3851" s="1">
        <v>32127</v>
      </c>
    </row>
    <row r="3852" spans="1:6" x14ac:dyDescent="0.25">
      <c r="A3852">
        <v>3850</v>
      </c>
      <c r="B3852" t="s">
        <v>7605</v>
      </c>
      <c r="C3852" t="s">
        <v>7606</v>
      </c>
      <c r="D3852" t="s">
        <v>7</v>
      </c>
      <c r="E3852">
        <v>25.888000000000002</v>
      </c>
      <c r="F3852" s="1">
        <v>37729</v>
      </c>
    </row>
    <row r="3853" spans="1:6" x14ac:dyDescent="0.25">
      <c r="A3853">
        <v>3851</v>
      </c>
      <c r="B3853" t="s">
        <v>7607</v>
      </c>
      <c r="C3853" t="s">
        <v>7608</v>
      </c>
      <c r="D3853" t="s">
        <v>7</v>
      </c>
      <c r="E3853">
        <v>31.905000000000001</v>
      </c>
      <c r="F3853" s="1">
        <v>43864</v>
      </c>
    </row>
    <row r="3854" spans="1:6" x14ac:dyDescent="0.25">
      <c r="A3854">
        <v>3852</v>
      </c>
      <c r="B3854" t="s">
        <v>7609</v>
      </c>
      <c r="C3854" t="s">
        <v>7610</v>
      </c>
      <c r="D3854" t="s">
        <v>7</v>
      </c>
      <c r="E3854">
        <v>47.238</v>
      </c>
      <c r="F3854" s="1">
        <v>41935</v>
      </c>
    </row>
    <row r="3855" spans="1:6" x14ac:dyDescent="0.25">
      <c r="A3855">
        <v>3853</v>
      </c>
      <c r="B3855" t="s">
        <v>7611</v>
      </c>
      <c r="C3855" t="s">
        <v>7612</v>
      </c>
      <c r="D3855" t="s">
        <v>7</v>
      </c>
      <c r="E3855">
        <v>40.621000000000002</v>
      </c>
      <c r="F3855" s="1">
        <v>37164</v>
      </c>
    </row>
    <row r="3856" spans="1:6" x14ac:dyDescent="0.25">
      <c r="A3856">
        <v>3854</v>
      </c>
      <c r="B3856" t="s">
        <v>7613</v>
      </c>
      <c r="C3856" t="s">
        <v>7614</v>
      </c>
      <c r="D3856" t="s">
        <v>7</v>
      </c>
      <c r="E3856">
        <v>13.958</v>
      </c>
      <c r="F3856" s="1">
        <v>35789</v>
      </c>
    </row>
    <row r="3857" spans="1:6" x14ac:dyDescent="0.25">
      <c r="A3857">
        <v>3855</v>
      </c>
      <c r="B3857" t="s">
        <v>7615</v>
      </c>
      <c r="C3857" t="s">
        <v>7616</v>
      </c>
      <c r="D3857" t="s">
        <v>7</v>
      </c>
      <c r="E3857">
        <v>142.589</v>
      </c>
      <c r="F3857" s="1">
        <v>44371</v>
      </c>
    </row>
    <row r="3858" spans="1:6" x14ac:dyDescent="0.25">
      <c r="A3858">
        <v>3856</v>
      </c>
      <c r="B3858" t="s">
        <v>7617</v>
      </c>
      <c r="C3858" t="s">
        <v>7618</v>
      </c>
      <c r="D3858" t="s">
        <v>7</v>
      </c>
      <c r="E3858">
        <v>32.22</v>
      </c>
      <c r="F3858" s="1">
        <v>42072</v>
      </c>
    </row>
    <row r="3859" spans="1:6" x14ac:dyDescent="0.25">
      <c r="A3859">
        <v>3857</v>
      </c>
      <c r="B3859" t="s">
        <v>7619</v>
      </c>
      <c r="C3859" t="s">
        <v>7620</v>
      </c>
      <c r="D3859" t="s">
        <v>7</v>
      </c>
      <c r="E3859">
        <v>14.887</v>
      </c>
      <c r="F3859" s="1">
        <v>41538</v>
      </c>
    </row>
    <row r="3860" spans="1:6" x14ac:dyDescent="0.25">
      <c r="A3860">
        <v>3858</v>
      </c>
      <c r="B3860" t="s">
        <v>7621</v>
      </c>
      <c r="C3860" t="s">
        <v>7622</v>
      </c>
      <c r="D3860" t="s">
        <v>7</v>
      </c>
      <c r="E3860">
        <v>12.443</v>
      </c>
      <c r="F3860" s="1">
        <v>40703</v>
      </c>
    </row>
    <row r="3861" spans="1:6" x14ac:dyDescent="0.25">
      <c r="A3861">
        <v>3859</v>
      </c>
      <c r="B3861" t="s">
        <v>7623</v>
      </c>
      <c r="C3861" t="s">
        <v>7624</v>
      </c>
      <c r="D3861" t="s">
        <v>7</v>
      </c>
      <c r="E3861">
        <v>29.31</v>
      </c>
      <c r="F3861" s="1">
        <v>34712</v>
      </c>
    </row>
    <row r="3862" spans="1:6" x14ac:dyDescent="0.25">
      <c r="A3862">
        <v>3860</v>
      </c>
      <c r="B3862" t="s">
        <v>7625</v>
      </c>
      <c r="C3862" t="s">
        <v>7626</v>
      </c>
      <c r="D3862" t="s">
        <v>7</v>
      </c>
      <c r="E3862">
        <v>53.872</v>
      </c>
      <c r="F3862" s="1">
        <v>44498</v>
      </c>
    </row>
    <row r="3863" spans="1:6" x14ac:dyDescent="0.25">
      <c r="A3863">
        <v>3861</v>
      </c>
      <c r="B3863" t="s">
        <v>7627</v>
      </c>
      <c r="C3863" t="s">
        <v>7628</v>
      </c>
      <c r="D3863" t="s">
        <v>7</v>
      </c>
      <c r="E3863">
        <v>380.702</v>
      </c>
      <c r="F3863" s="1">
        <v>43447</v>
      </c>
    </row>
    <row r="3864" spans="1:6" x14ac:dyDescent="0.25">
      <c r="A3864">
        <v>3862</v>
      </c>
      <c r="B3864" t="s">
        <v>7629</v>
      </c>
      <c r="C3864" t="s">
        <v>7630</v>
      </c>
      <c r="D3864" t="s">
        <v>7</v>
      </c>
      <c r="E3864">
        <v>16.170000000000002</v>
      </c>
      <c r="F3864" s="1">
        <v>31835</v>
      </c>
    </row>
    <row r="3865" spans="1:6" x14ac:dyDescent="0.25">
      <c r="A3865">
        <v>3863</v>
      </c>
      <c r="B3865" t="s">
        <v>7631</v>
      </c>
      <c r="C3865" t="s">
        <v>7632</v>
      </c>
      <c r="D3865" t="s">
        <v>7</v>
      </c>
      <c r="E3865">
        <v>30.983000000000001</v>
      </c>
      <c r="F3865" s="1">
        <v>32038</v>
      </c>
    </row>
    <row r="3866" spans="1:6" x14ac:dyDescent="0.25">
      <c r="A3866">
        <v>3864</v>
      </c>
      <c r="B3866" t="s">
        <v>7633</v>
      </c>
      <c r="C3866" t="s">
        <v>7634</v>
      </c>
      <c r="D3866" t="s">
        <v>39</v>
      </c>
      <c r="E3866">
        <v>9.0519999999999996</v>
      </c>
      <c r="F3866" s="1">
        <v>35048</v>
      </c>
    </row>
    <row r="3867" spans="1:6" x14ac:dyDescent="0.25">
      <c r="A3867">
        <v>3865</v>
      </c>
      <c r="B3867" t="s">
        <v>7635</v>
      </c>
      <c r="C3867" t="s">
        <v>7636</v>
      </c>
      <c r="D3867" t="s">
        <v>7</v>
      </c>
      <c r="E3867">
        <v>23.238</v>
      </c>
      <c r="F3867" s="1">
        <v>35930</v>
      </c>
    </row>
    <row r="3868" spans="1:6" x14ac:dyDescent="0.25">
      <c r="A3868">
        <v>3866</v>
      </c>
      <c r="B3868" t="s">
        <v>7637</v>
      </c>
      <c r="C3868" t="s">
        <v>7638</v>
      </c>
      <c r="D3868" t="s">
        <v>7</v>
      </c>
      <c r="E3868">
        <v>30.12</v>
      </c>
      <c r="F3868" s="1">
        <v>39813</v>
      </c>
    </row>
    <row r="3869" spans="1:6" x14ac:dyDescent="0.25">
      <c r="A3869">
        <v>3867</v>
      </c>
      <c r="B3869" t="s">
        <v>7639</v>
      </c>
      <c r="C3869" t="s">
        <v>7640</v>
      </c>
      <c r="D3869" t="s">
        <v>7</v>
      </c>
      <c r="E3869">
        <v>19.873000000000001</v>
      </c>
      <c r="F3869" s="1">
        <v>38233</v>
      </c>
    </row>
    <row r="3870" spans="1:6" x14ac:dyDescent="0.25">
      <c r="A3870">
        <v>3868</v>
      </c>
      <c r="B3870" t="s">
        <v>7641</v>
      </c>
      <c r="C3870" t="s">
        <v>7642</v>
      </c>
      <c r="D3870" t="s">
        <v>7</v>
      </c>
      <c r="E3870">
        <v>401.13400000000001</v>
      </c>
      <c r="F3870" s="1">
        <v>40296</v>
      </c>
    </row>
    <row r="3871" spans="1:6" x14ac:dyDescent="0.25">
      <c r="A3871">
        <v>3869</v>
      </c>
      <c r="B3871" t="s">
        <v>7643</v>
      </c>
      <c r="C3871" t="s">
        <v>7644</v>
      </c>
      <c r="D3871" t="s">
        <v>7</v>
      </c>
      <c r="E3871">
        <v>413.48899999999998</v>
      </c>
      <c r="F3871" s="1">
        <v>45400</v>
      </c>
    </row>
    <row r="3872" spans="1:6" x14ac:dyDescent="0.25">
      <c r="A3872">
        <v>3870</v>
      </c>
      <c r="B3872" t="s">
        <v>7645</v>
      </c>
      <c r="C3872" t="s">
        <v>7646</v>
      </c>
      <c r="D3872" t="s">
        <v>7</v>
      </c>
      <c r="E3872">
        <v>26.545000000000002</v>
      </c>
      <c r="F3872" s="1">
        <v>42300</v>
      </c>
    </row>
    <row r="3873" spans="1:6" x14ac:dyDescent="0.25">
      <c r="A3873">
        <v>3871</v>
      </c>
      <c r="B3873" t="s">
        <v>7647</v>
      </c>
      <c r="C3873" t="s">
        <v>7648</v>
      </c>
      <c r="D3873" t="s">
        <v>7</v>
      </c>
      <c r="E3873">
        <v>16.498999999999999</v>
      </c>
      <c r="F3873" s="1">
        <v>41964</v>
      </c>
    </row>
    <row r="3874" spans="1:6" x14ac:dyDescent="0.25">
      <c r="A3874">
        <v>3872</v>
      </c>
      <c r="B3874" t="s">
        <v>7649</v>
      </c>
      <c r="C3874" t="s">
        <v>7650</v>
      </c>
      <c r="D3874" t="s">
        <v>7</v>
      </c>
      <c r="E3874">
        <v>67.322999999999993</v>
      </c>
      <c r="F3874" s="1">
        <v>41836</v>
      </c>
    </row>
    <row r="3875" spans="1:6" x14ac:dyDescent="0.25">
      <c r="A3875">
        <v>3873</v>
      </c>
      <c r="B3875" t="s">
        <v>7651</v>
      </c>
      <c r="C3875" t="s">
        <v>7652</v>
      </c>
      <c r="D3875" t="s">
        <v>7</v>
      </c>
      <c r="E3875">
        <v>74.576999999999998</v>
      </c>
      <c r="F3875" s="1">
        <v>40604</v>
      </c>
    </row>
    <row r="3876" spans="1:6" x14ac:dyDescent="0.25">
      <c r="A3876">
        <v>3874</v>
      </c>
      <c r="B3876" t="s">
        <v>7653</v>
      </c>
      <c r="C3876" t="s">
        <v>7654</v>
      </c>
      <c r="D3876" t="s">
        <v>7</v>
      </c>
      <c r="E3876">
        <v>30.445</v>
      </c>
      <c r="F3876" s="1">
        <v>40213</v>
      </c>
    </row>
    <row r="3877" spans="1:6" x14ac:dyDescent="0.25">
      <c r="A3877">
        <v>3875</v>
      </c>
      <c r="B3877" t="s">
        <v>7655</v>
      </c>
      <c r="C3877" t="s">
        <v>7656</v>
      </c>
      <c r="D3877" t="s">
        <v>7</v>
      </c>
      <c r="E3877">
        <v>16.867999999999999</v>
      </c>
      <c r="F3877" s="1">
        <v>38618</v>
      </c>
    </row>
    <row r="3878" spans="1:6" x14ac:dyDescent="0.25">
      <c r="A3878">
        <v>3876</v>
      </c>
      <c r="B3878" t="s">
        <v>7657</v>
      </c>
      <c r="C3878" t="s">
        <v>7658</v>
      </c>
      <c r="D3878" t="s">
        <v>7</v>
      </c>
      <c r="E3878">
        <v>19.081</v>
      </c>
      <c r="F3878" s="1">
        <v>34606</v>
      </c>
    </row>
    <row r="3879" spans="1:6" x14ac:dyDescent="0.25">
      <c r="A3879">
        <v>3877</v>
      </c>
      <c r="B3879" t="s">
        <v>7659</v>
      </c>
      <c r="C3879" t="s">
        <v>7660</v>
      </c>
      <c r="D3879" t="s">
        <v>7</v>
      </c>
      <c r="E3879">
        <v>17.465</v>
      </c>
      <c r="F3879" s="1">
        <v>43997</v>
      </c>
    </row>
    <row r="3880" spans="1:6" x14ac:dyDescent="0.25">
      <c r="A3880">
        <v>3878</v>
      </c>
      <c r="B3880" t="s">
        <v>7661</v>
      </c>
      <c r="C3880" t="s">
        <v>7662</v>
      </c>
      <c r="D3880" t="s">
        <v>7</v>
      </c>
      <c r="E3880">
        <v>38.286000000000001</v>
      </c>
      <c r="F3880" s="1">
        <v>41795</v>
      </c>
    </row>
    <row r="3881" spans="1:6" x14ac:dyDescent="0.25">
      <c r="A3881">
        <v>3879</v>
      </c>
      <c r="B3881" t="s">
        <v>7663</v>
      </c>
      <c r="C3881" t="s">
        <v>7664</v>
      </c>
      <c r="D3881" t="s">
        <v>7</v>
      </c>
      <c r="E3881">
        <v>23.247</v>
      </c>
      <c r="F3881" s="1">
        <v>36912</v>
      </c>
    </row>
    <row r="3882" spans="1:6" x14ac:dyDescent="0.25">
      <c r="A3882">
        <v>3880</v>
      </c>
      <c r="B3882" t="s">
        <v>7665</v>
      </c>
      <c r="C3882" t="s">
        <v>7666</v>
      </c>
      <c r="D3882" t="s">
        <v>7</v>
      </c>
      <c r="E3882">
        <v>21.420999999999999</v>
      </c>
      <c r="F3882" s="1">
        <v>38324</v>
      </c>
    </row>
    <row r="3883" spans="1:6" x14ac:dyDescent="0.25">
      <c r="A3883">
        <v>3881</v>
      </c>
      <c r="B3883" t="s">
        <v>7661</v>
      </c>
      <c r="C3883" t="s">
        <v>7662</v>
      </c>
      <c r="D3883" t="s">
        <v>7</v>
      </c>
      <c r="E3883">
        <v>38.286000000000001</v>
      </c>
      <c r="F3883" s="1">
        <v>41795</v>
      </c>
    </row>
    <row r="3884" spans="1:6" x14ac:dyDescent="0.25">
      <c r="A3884">
        <v>3882</v>
      </c>
      <c r="B3884" t="s">
        <v>7667</v>
      </c>
      <c r="C3884" t="s">
        <v>7668</v>
      </c>
      <c r="D3884" t="s">
        <v>7</v>
      </c>
      <c r="E3884">
        <v>20.405999999999999</v>
      </c>
      <c r="F3884" s="1">
        <v>40544</v>
      </c>
    </row>
    <row r="3885" spans="1:6" x14ac:dyDescent="0.25">
      <c r="A3885">
        <v>3883</v>
      </c>
      <c r="B3885" t="s">
        <v>7669</v>
      </c>
      <c r="C3885" t="s">
        <v>7670</v>
      </c>
      <c r="D3885" t="s">
        <v>7</v>
      </c>
      <c r="E3885">
        <v>15.534000000000001</v>
      </c>
      <c r="F3885" s="1">
        <v>36574</v>
      </c>
    </row>
    <row r="3886" spans="1:6" x14ac:dyDescent="0.25">
      <c r="A3886">
        <v>3884</v>
      </c>
      <c r="B3886" t="s">
        <v>7671</v>
      </c>
      <c r="C3886" t="s">
        <v>7672</v>
      </c>
      <c r="D3886" t="s">
        <v>7</v>
      </c>
      <c r="E3886">
        <v>34.271999999999998</v>
      </c>
      <c r="F3886" s="1">
        <v>39224</v>
      </c>
    </row>
    <row r="3887" spans="1:6" x14ac:dyDescent="0.25">
      <c r="A3887">
        <v>3885</v>
      </c>
      <c r="B3887" t="s">
        <v>7673</v>
      </c>
      <c r="C3887" t="s">
        <v>7674</v>
      </c>
      <c r="D3887" t="s">
        <v>157</v>
      </c>
      <c r="E3887">
        <v>14.32</v>
      </c>
      <c r="F3887" s="1">
        <v>23685</v>
      </c>
    </row>
    <row r="3888" spans="1:6" x14ac:dyDescent="0.25">
      <c r="A3888">
        <v>3886</v>
      </c>
      <c r="B3888" t="s">
        <v>7675</v>
      </c>
      <c r="C3888" t="s">
        <v>7676</v>
      </c>
      <c r="D3888" t="s">
        <v>7</v>
      </c>
      <c r="E3888">
        <v>27.003</v>
      </c>
      <c r="F3888" s="1">
        <v>43377</v>
      </c>
    </row>
    <row r="3889" spans="1:6" x14ac:dyDescent="0.25">
      <c r="A3889">
        <v>3887</v>
      </c>
      <c r="B3889" t="s">
        <v>7677</v>
      </c>
      <c r="C3889" t="s">
        <v>7678</v>
      </c>
      <c r="D3889" t="s">
        <v>21</v>
      </c>
      <c r="E3889">
        <v>55.936999999999998</v>
      </c>
      <c r="F3889" s="1">
        <v>42112</v>
      </c>
    </row>
    <row r="3890" spans="1:6" x14ac:dyDescent="0.25">
      <c r="A3890">
        <v>3888</v>
      </c>
      <c r="B3890" t="s">
        <v>7679</v>
      </c>
      <c r="C3890" t="s">
        <v>7680</v>
      </c>
      <c r="D3890" t="s">
        <v>7</v>
      </c>
      <c r="E3890">
        <v>18.277999999999999</v>
      </c>
      <c r="F3890" s="1">
        <v>40200</v>
      </c>
    </row>
    <row r="3891" spans="1:6" x14ac:dyDescent="0.25">
      <c r="A3891">
        <v>3889</v>
      </c>
      <c r="B3891" t="s">
        <v>7681</v>
      </c>
      <c r="C3891" t="s">
        <v>7682</v>
      </c>
      <c r="D3891" t="s">
        <v>7</v>
      </c>
      <c r="E3891">
        <v>48.322000000000003</v>
      </c>
      <c r="F3891" s="1">
        <v>35977</v>
      </c>
    </row>
    <row r="3892" spans="1:6" x14ac:dyDescent="0.25">
      <c r="A3892">
        <v>3890</v>
      </c>
      <c r="B3892" t="s">
        <v>7683</v>
      </c>
      <c r="C3892" t="s">
        <v>7684</v>
      </c>
      <c r="D3892" t="s">
        <v>7</v>
      </c>
      <c r="E3892">
        <v>35.347999999999999</v>
      </c>
      <c r="F3892" s="1">
        <v>39707</v>
      </c>
    </row>
    <row r="3893" spans="1:6" x14ac:dyDescent="0.25">
      <c r="A3893">
        <v>3891</v>
      </c>
      <c r="B3893" t="s">
        <v>7685</v>
      </c>
      <c r="C3893" t="s">
        <v>7686</v>
      </c>
      <c r="D3893" t="s">
        <v>7</v>
      </c>
      <c r="E3893">
        <v>16.885000000000002</v>
      </c>
      <c r="F3893" s="1">
        <v>38744</v>
      </c>
    </row>
    <row r="3894" spans="1:6" x14ac:dyDescent="0.25">
      <c r="A3894">
        <v>3892</v>
      </c>
      <c r="B3894" t="s">
        <v>7687</v>
      </c>
      <c r="C3894" t="s">
        <v>7688</v>
      </c>
      <c r="D3894" t="s">
        <v>7</v>
      </c>
      <c r="E3894">
        <v>32.671999999999997</v>
      </c>
      <c r="F3894" s="1">
        <v>39506</v>
      </c>
    </row>
    <row r="3895" spans="1:6" x14ac:dyDescent="0.25">
      <c r="A3895">
        <v>3893</v>
      </c>
      <c r="B3895" t="s">
        <v>7689</v>
      </c>
      <c r="C3895" t="s">
        <v>7690</v>
      </c>
      <c r="D3895" t="s">
        <v>7</v>
      </c>
      <c r="E3895">
        <v>72.629000000000005</v>
      </c>
      <c r="F3895" s="1">
        <v>45147</v>
      </c>
    </row>
    <row r="3896" spans="1:6" x14ac:dyDescent="0.25">
      <c r="A3896">
        <v>3894</v>
      </c>
      <c r="B3896" t="s">
        <v>7691</v>
      </c>
      <c r="C3896" t="s">
        <v>7692</v>
      </c>
      <c r="D3896" t="s">
        <v>7</v>
      </c>
      <c r="E3896">
        <v>11.878</v>
      </c>
      <c r="F3896" s="1">
        <v>43355</v>
      </c>
    </row>
    <row r="3897" spans="1:6" x14ac:dyDescent="0.25">
      <c r="A3897">
        <v>3895</v>
      </c>
      <c r="B3897" t="s">
        <v>7693</v>
      </c>
      <c r="C3897" t="s">
        <v>7694</v>
      </c>
      <c r="D3897" t="s">
        <v>56</v>
      </c>
      <c r="E3897">
        <v>11.407999999999999</v>
      </c>
      <c r="F3897" s="1">
        <v>43007</v>
      </c>
    </row>
    <row r="3898" spans="1:6" x14ac:dyDescent="0.25">
      <c r="A3898">
        <v>3896</v>
      </c>
      <c r="B3898" t="s">
        <v>7695</v>
      </c>
      <c r="C3898" t="s">
        <v>7696</v>
      </c>
      <c r="D3898" t="s">
        <v>7</v>
      </c>
      <c r="E3898">
        <v>34.332999999999998</v>
      </c>
      <c r="F3898" s="1">
        <v>42130</v>
      </c>
    </row>
    <row r="3899" spans="1:6" x14ac:dyDescent="0.25">
      <c r="A3899">
        <v>3897</v>
      </c>
      <c r="B3899" t="s">
        <v>7697</v>
      </c>
      <c r="C3899" t="s">
        <v>7698</v>
      </c>
      <c r="D3899" t="s">
        <v>7</v>
      </c>
      <c r="E3899">
        <v>24.280999999999999</v>
      </c>
      <c r="F3899" s="1">
        <v>40795</v>
      </c>
    </row>
    <row r="3900" spans="1:6" x14ac:dyDescent="0.25">
      <c r="A3900">
        <v>3898</v>
      </c>
      <c r="B3900" t="s">
        <v>7699</v>
      </c>
      <c r="C3900" t="s">
        <v>7700</v>
      </c>
      <c r="D3900" t="s">
        <v>7</v>
      </c>
      <c r="E3900">
        <v>18.474</v>
      </c>
      <c r="F3900" s="1">
        <v>44504</v>
      </c>
    </row>
    <row r="3901" spans="1:6" x14ac:dyDescent="0.25">
      <c r="A3901">
        <v>3899</v>
      </c>
      <c r="B3901" t="s">
        <v>7701</v>
      </c>
      <c r="C3901" t="s">
        <v>7702</v>
      </c>
      <c r="D3901" t="s">
        <v>7</v>
      </c>
      <c r="E3901">
        <v>26.306000000000001</v>
      </c>
      <c r="F3901" s="1">
        <v>43559</v>
      </c>
    </row>
    <row r="3902" spans="1:6" x14ac:dyDescent="0.25">
      <c r="A3902">
        <v>3900</v>
      </c>
      <c r="B3902" t="s">
        <v>7703</v>
      </c>
      <c r="C3902" t="s">
        <v>7704</v>
      </c>
      <c r="D3902" t="s">
        <v>354</v>
      </c>
      <c r="E3902">
        <v>19.498000000000001</v>
      </c>
      <c r="F3902" s="1">
        <v>41907</v>
      </c>
    </row>
    <row r="3903" spans="1:6" x14ac:dyDescent="0.25">
      <c r="A3903">
        <v>3901</v>
      </c>
      <c r="B3903" t="s">
        <v>7705</v>
      </c>
      <c r="C3903" t="s">
        <v>7706</v>
      </c>
      <c r="D3903" t="s">
        <v>7</v>
      </c>
      <c r="E3903">
        <v>31.353999999999999</v>
      </c>
      <c r="F3903" s="1">
        <v>41215</v>
      </c>
    </row>
    <row r="3904" spans="1:6" x14ac:dyDescent="0.25">
      <c r="A3904">
        <v>3902</v>
      </c>
      <c r="B3904" t="s">
        <v>7707</v>
      </c>
      <c r="C3904" t="s">
        <v>7708</v>
      </c>
      <c r="D3904" t="s">
        <v>7</v>
      </c>
      <c r="E3904">
        <v>11.99</v>
      </c>
      <c r="F3904" s="1">
        <v>40620</v>
      </c>
    </row>
    <row r="3905" spans="1:6" x14ac:dyDescent="0.25">
      <c r="A3905">
        <v>3903</v>
      </c>
      <c r="B3905" t="s">
        <v>7709</v>
      </c>
      <c r="C3905" t="s">
        <v>7710</v>
      </c>
      <c r="D3905" t="s">
        <v>7</v>
      </c>
      <c r="E3905">
        <v>39.508000000000003</v>
      </c>
      <c r="F3905" s="1">
        <v>24940</v>
      </c>
    </row>
    <row r="3906" spans="1:6" x14ac:dyDescent="0.25">
      <c r="A3906">
        <v>3904</v>
      </c>
      <c r="B3906" t="s">
        <v>7711</v>
      </c>
      <c r="C3906" t="s">
        <v>7712</v>
      </c>
      <c r="D3906" t="s">
        <v>7</v>
      </c>
      <c r="E3906">
        <v>24.382000000000001</v>
      </c>
      <c r="F3906" s="1">
        <v>37602</v>
      </c>
    </row>
    <row r="3907" spans="1:6" x14ac:dyDescent="0.25">
      <c r="A3907">
        <v>3905</v>
      </c>
      <c r="B3907" t="s">
        <v>7713</v>
      </c>
      <c r="C3907" t="s">
        <v>7714</v>
      </c>
      <c r="D3907" t="s">
        <v>7</v>
      </c>
      <c r="E3907">
        <v>60.226999999999997</v>
      </c>
      <c r="F3907" s="1">
        <v>42640</v>
      </c>
    </row>
    <row r="3908" spans="1:6" x14ac:dyDescent="0.25">
      <c r="A3908">
        <v>3906</v>
      </c>
      <c r="B3908" t="s">
        <v>7715</v>
      </c>
      <c r="C3908" t="s">
        <v>7716</v>
      </c>
      <c r="D3908" t="s">
        <v>7</v>
      </c>
      <c r="E3908">
        <v>20.241</v>
      </c>
      <c r="F3908" s="1">
        <v>33849</v>
      </c>
    </row>
    <row r="3909" spans="1:6" x14ac:dyDescent="0.25">
      <c r="A3909">
        <v>3907</v>
      </c>
      <c r="B3909" t="s">
        <v>7717</v>
      </c>
      <c r="C3909" t="s">
        <v>7718</v>
      </c>
      <c r="D3909" t="s">
        <v>7</v>
      </c>
      <c r="E3909">
        <v>23.047999999999998</v>
      </c>
      <c r="F3909" s="1">
        <v>43674</v>
      </c>
    </row>
    <row r="3910" spans="1:6" x14ac:dyDescent="0.25">
      <c r="A3910">
        <v>3908</v>
      </c>
      <c r="B3910" t="s">
        <v>7719</v>
      </c>
      <c r="C3910" t="s">
        <v>7720</v>
      </c>
      <c r="D3910" t="s">
        <v>2429</v>
      </c>
      <c r="E3910">
        <v>210.16</v>
      </c>
      <c r="F3910" s="1">
        <v>42993</v>
      </c>
    </row>
    <row r="3911" spans="1:6" x14ac:dyDescent="0.25">
      <c r="A3911">
        <v>3909</v>
      </c>
      <c r="B3911" t="s">
        <v>7721</v>
      </c>
      <c r="C3911" t="s">
        <v>7722</v>
      </c>
      <c r="D3911" t="s">
        <v>39</v>
      </c>
      <c r="E3911">
        <v>11.516</v>
      </c>
      <c r="F3911" s="1">
        <v>42370</v>
      </c>
    </row>
    <row r="3912" spans="1:6" x14ac:dyDescent="0.25">
      <c r="A3912">
        <v>3910</v>
      </c>
      <c r="B3912" t="s">
        <v>7723</v>
      </c>
      <c r="C3912" t="s">
        <v>7724</v>
      </c>
      <c r="D3912" t="s">
        <v>7</v>
      </c>
      <c r="E3912">
        <v>14.564</v>
      </c>
      <c r="F3912" s="1">
        <v>36109</v>
      </c>
    </row>
    <row r="3913" spans="1:6" x14ac:dyDescent="0.25">
      <c r="A3913">
        <v>3911</v>
      </c>
      <c r="B3913" t="s">
        <v>7725</v>
      </c>
      <c r="C3913" t="s">
        <v>7726</v>
      </c>
      <c r="D3913" t="s">
        <v>7</v>
      </c>
      <c r="E3913">
        <v>17.785</v>
      </c>
      <c r="F3913" s="1">
        <v>40221</v>
      </c>
    </row>
    <row r="3914" spans="1:6" x14ac:dyDescent="0.25">
      <c r="A3914">
        <v>3912</v>
      </c>
      <c r="B3914" t="s">
        <v>7727</v>
      </c>
      <c r="C3914" t="s">
        <v>7728</v>
      </c>
      <c r="D3914" t="s">
        <v>7</v>
      </c>
      <c r="E3914">
        <v>30.01</v>
      </c>
      <c r="F3914" s="1">
        <v>36196</v>
      </c>
    </row>
    <row r="3915" spans="1:6" x14ac:dyDescent="0.25">
      <c r="A3915">
        <v>3913</v>
      </c>
      <c r="B3915" t="s">
        <v>7729</v>
      </c>
      <c r="C3915" t="s">
        <v>7730</v>
      </c>
      <c r="D3915" t="s">
        <v>7</v>
      </c>
      <c r="E3915">
        <v>46.953000000000003</v>
      </c>
      <c r="F3915" s="1">
        <v>33338</v>
      </c>
    </row>
    <row r="3916" spans="1:6" x14ac:dyDescent="0.25">
      <c r="A3916">
        <v>3914</v>
      </c>
      <c r="B3916" t="s">
        <v>7699</v>
      </c>
      <c r="C3916" t="s">
        <v>7700</v>
      </c>
      <c r="D3916" t="s">
        <v>7</v>
      </c>
      <c r="E3916">
        <v>18.474</v>
      </c>
      <c r="F3916" s="1">
        <v>44504</v>
      </c>
    </row>
    <row r="3917" spans="1:6" x14ac:dyDescent="0.25">
      <c r="A3917">
        <v>3915</v>
      </c>
      <c r="B3917" t="s">
        <v>7731</v>
      </c>
      <c r="C3917" t="s">
        <v>7732</v>
      </c>
      <c r="D3917" t="s">
        <v>7</v>
      </c>
      <c r="E3917">
        <v>19.177</v>
      </c>
      <c r="F3917" s="1">
        <v>32295</v>
      </c>
    </row>
    <row r="3918" spans="1:6" x14ac:dyDescent="0.25">
      <c r="A3918">
        <v>3916</v>
      </c>
      <c r="B3918" t="s">
        <v>7733</v>
      </c>
      <c r="C3918" t="s">
        <v>7734</v>
      </c>
      <c r="D3918" t="s">
        <v>56</v>
      </c>
      <c r="E3918">
        <v>17.861999999999998</v>
      </c>
      <c r="F3918" s="1">
        <v>44477</v>
      </c>
    </row>
    <row r="3919" spans="1:6" x14ac:dyDescent="0.25">
      <c r="A3919">
        <v>3917</v>
      </c>
      <c r="B3919" t="s">
        <v>7735</v>
      </c>
      <c r="C3919" t="s">
        <v>7736</v>
      </c>
      <c r="D3919" t="s">
        <v>401</v>
      </c>
      <c r="E3919">
        <v>3.3980000000000001</v>
      </c>
      <c r="F3919" s="1">
        <v>40353</v>
      </c>
    </row>
    <row r="3920" spans="1:6" x14ac:dyDescent="0.25">
      <c r="A3920">
        <v>3918</v>
      </c>
      <c r="B3920" t="s">
        <v>7737</v>
      </c>
      <c r="C3920" t="s">
        <v>7738</v>
      </c>
      <c r="D3920" t="s">
        <v>21</v>
      </c>
      <c r="E3920">
        <v>32.116999999999997</v>
      </c>
      <c r="F3920" s="1">
        <v>33796</v>
      </c>
    </row>
    <row r="3921" spans="1:6" x14ac:dyDescent="0.25">
      <c r="A3921">
        <v>3919</v>
      </c>
      <c r="B3921" t="s">
        <v>7739</v>
      </c>
      <c r="C3921" t="s">
        <v>7740</v>
      </c>
      <c r="D3921" t="s">
        <v>7</v>
      </c>
      <c r="E3921">
        <v>18.071999999999999</v>
      </c>
      <c r="F3921" s="1">
        <v>29126</v>
      </c>
    </row>
    <row r="3922" spans="1:6" x14ac:dyDescent="0.25">
      <c r="A3922">
        <v>3920</v>
      </c>
      <c r="B3922" t="s">
        <v>7741</v>
      </c>
      <c r="C3922" t="s">
        <v>7742</v>
      </c>
      <c r="D3922" t="s">
        <v>7</v>
      </c>
      <c r="E3922">
        <v>17.369</v>
      </c>
      <c r="F3922" s="1">
        <v>36826</v>
      </c>
    </row>
    <row r="3923" spans="1:6" x14ac:dyDescent="0.25">
      <c r="A3923">
        <v>3921</v>
      </c>
      <c r="B3923" t="s">
        <v>7743</v>
      </c>
      <c r="C3923" t="s">
        <v>7744</v>
      </c>
      <c r="D3923" t="s">
        <v>7</v>
      </c>
      <c r="E3923">
        <v>20.059000000000001</v>
      </c>
      <c r="F3923" s="1">
        <v>19788</v>
      </c>
    </row>
    <row r="3924" spans="1:6" x14ac:dyDescent="0.25">
      <c r="A3924">
        <v>3922</v>
      </c>
      <c r="B3924" t="s">
        <v>7745</v>
      </c>
      <c r="C3924" t="s">
        <v>7746</v>
      </c>
      <c r="D3924" t="s">
        <v>7</v>
      </c>
      <c r="E3924">
        <v>11.823</v>
      </c>
      <c r="F3924" s="1">
        <v>39414</v>
      </c>
    </row>
    <row r="3925" spans="1:6" x14ac:dyDescent="0.25">
      <c r="A3925">
        <v>3923</v>
      </c>
      <c r="B3925" t="s">
        <v>7747</v>
      </c>
      <c r="C3925" t="s">
        <v>7748</v>
      </c>
      <c r="D3925" t="s">
        <v>7</v>
      </c>
      <c r="E3925">
        <v>25.169</v>
      </c>
      <c r="F3925" s="1">
        <v>25015</v>
      </c>
    </row>
    <row r="3926" spans="1:6" x14ac:dyDescent="0.25">
      <c r="A3926">
        <v>3924</v>
      </c>
      <c r="B3926" t="s">
        <v>7749</v>
      </c>
      <c r="C3926" t="s">
        <v>7750</v>
      </c>
      <c r="D3926" t="s">
        <v>7</v>
      </c>
      <c r="E3926">
        <v>22.867000000000001</v>
      </c>
      <c r="F3926" s="1">
        <v>44420</v>
      </c>
    </row>
    <row r="3927" spans="1:6" x14ac:dyDescent="0.25">
      <c r="A3927">
        <v>3925</v>
      </c>
      <c r="B3927" t="s">
        <v>7751</v>
      </c>
      <c r="C3927" t="s">
        <v>7752</v>
      </c>
      <c r="D3927" t="s">
        <v>7</v>
      </c>
      <c r="E3927">
        <v>337.81099999999998</v>
      </c>
      <c r="F3927" s="1">
        <v>43371</v>
      </c>
    </row>
    <row r="3928" spans="1:6" x14ac:dyDescent="0.25">
      <c r="A3928">
        <v>3926</v>
      </c>
      <c r="B3928" t="s">
        <v>7753</v>
      </c>
      <c r="C3928" t="s">
        <v>7754</v>
      </c>
      <c r="D3928" t="s">
        <v>7</v>
      </c>
      <c r="E3928">
        <v>40.476999999999997</v>
      </c>
      <c r="F3928" s="1">
        <v>41159</v>
      </c>
    </row>
    <row r="3929" spans="1:6" x14ac:dyDescent="0.25">
      <c r="A3929">
        <v>3927</v>
      </c>
      <c r="B3929" t="s">
        <v>7755</v>
      </c>
      <c r="C3929" t="s">
        <v>7756</v>
      </c>
      <c r="D3929" t="s">
        <v>354</v>
      </c>
      <c r="E3929">
        <v>12.29</v>
      </c>
      <c r="F3929" s="1">
        <v>39722</v>
      </c>
    </row>
    <row r="3930" spans="1:6" x14ac:dyDescent="0.25">
      <c r="A3930">
        <v>3928</v>
      </c>
      <c r="B3930" t="s">
        <v>7757</v>
      </c>
      <c r="C3930" t="s">
        <v>7758</v>
      </c>
      <c r="D3930" t="s">
        <v>7</v>
      </c>
      <c r="E3930">
        <v>29.492000000000001</v>
      </c>
      <c r="F3930" s="1">
        <v>39703</v>
      </c>
    </row>
    <row r="3931" spans="1:6" x14ac:dyDescent="0.25">
      <c r="A3931">
        <v>3929</v>
      </c>
      <c r="B3931" t="s">
        <v>7759</v>
      </c>
      <c r="C3931" t="s">
        <v>7760</v>
      </c>
      <c r="D3931" t="s">
        <v>7</v>
      </c>
      <c r="E3931">
        <v>34.47</v>
      </c>
      <c r="F3931" s="1">
        <v>35384</v>
      </c>
    </row>
    <row r="3932" spans="1:6" x14ac:dyDescent="0.25">
      <c r="A3932">
        <v>3930</v>
      </c>
      <c r="B3932" t="s">
        <v>7761</v>
      </c>
      <c r="C3932" t="s">
        <v>7762</v>
      </c>
      <c r="D3932" t="s">
        <v>21</v>
      </c>
      <c r="E3932">
        <v>31.113</v>
      </c>
      <c r="F3932" s="1">
        <v>31766</v>
      </c>
    </row>
    <row r="3933" spans="1:6" x14ac:dyDescent="0.25">
      <c r="A3933">
        <v>3931</v>
      </c>
      <c r="B3933" t="s">
        <v>7763</v>
      </c>
      <c r="C3933" t="s">
        <v>7764</v>
      </c>
      <c r="D3933" t="s">
        <v>7</v>
      </c>
      <c r="E3933">
        <v>15.518000000000001</v>
      </c>
      <c r="F3933" s="1">
        <v>40108</v>
      </c>
    </row>
    <row r="3934" spans="1:6" x14ac:dyDescent="0.25">
      <c r="A3934">
        <v>3932</v>
      </c>
      <c r="B3934" t="s">
        <v>7765</v>
      </c>
      <c r="C3934" t="s">
        <v>7766</v>
      </c>
      <c r="D3934" t="s">
        <v>7</v>
      </c>
      <c r="E3934">
        <v>58.503999999999998</v>
      </c>
      <c r="F3934" s="1">
        <v>45092</v>
      </c>
    </row>
    <row r="3935" spans="1:6" x14ac:dyDescent="0.25">
      <c r="A3935">
        <v>3933</v>
      </c>
      <c r="B3935" t="s">
        <v>7767</v>
      </c>
      <c r="C3935" t="s">
        <v>7768</v>
      </c>
      <c r="D3935" t="s">
        <v>7</v>
      </c>
      <c r="E3935">
        <v>36.709000000000003</v>
      </c>
      <c r="F3935" s="1">
        <v>43349</v>
      </c>
    </row>
    <row r="3936" spans="1:6" x14ac:dyDescent="0.25">
      <c r="A3936">
        <v>3934</v>
      </c>
      <c r="B3936" t="s">
        <v>7769</v>
      </c>
      <c r="C3936" t="s">
        <v>7770</v>
      </c>
      <c r="D3936" t="s">
        <v>7</v>
      </c>
      <c r="E3936">
        <v>51.496000000000002</v>
      </c>
      <c r="F3936" s="1">
        <v>42523</v>
      </c>
    </row>
    <row r="3937" spans="1:6" x14ac:dyDescent="0.25">
      <c r="A3937">
        <v>3935</v>
      </c>
      <c r="B3937" t="s">
        <v>7771</v>
      </c>
      <c r="C3937" t="s">
        <v>7772</v>
      </c>
      <c r="D3937" t="s">
        <v>7</v>
      </c>
      <c r="E3937">
        <v>44.274000000000001</v>
      </c>
      <c r="F3937" s="1">
        <v>36837</v>
      </c>
    </row>
    <row r="3938" spans="1:6" x14ac:dyDescent="0.25">
      <c r="A3938">
        <v>3936</v>
      </c>
      <c r="B3938" t="s">
        <v>7773</v>
      </c>
      <c r="C3938" t="s">
        <v>7774</v>
      </c>
      <c r="D3938" t="s">
        <v>7</v>
      </c>
      <c r="E3938">
        <v>25.965</v>
      </c>
      <c r="F3938" s="1">
        <v>19891</v>
      </c>
    </row>
    <row r="3939" spans="1:6" x14ac:dyDescent="0.25">
      <c r="A3939">
        <v>3937</v>
      </c>
      <c r="B3939" t="s">
        <v>7775</v>
      </c>
      <c r="C3939" t="s">
        <v>7776</v>
      </c>
      <c r="D3939" t="s">
        <v>7</v>
      </c>
      <c r="E3939">
        <v>41.915999999999997</v>
      </c>
      <c r="F3939" s="1">
        <v>44679</v>
      </c>
    </row>
    <row r="3940" spans="1:6" x14ac:dyDescent="0.25">
      <c r="A3940">
        <v>3938</v>
      </c>
      <c r="B3940" t="s">
        <v>7777</v>
      </c>
      <c r="C3940" t="s">
        <v>7778</v>
      </c>
      <c r="D3940" t="s">
        <v>7</v>
      </c>
      <c r="E3940">
        <v>19.027999999999999</v>
      </c>
      <c r="F3940" s="1">
        <v>44518</v>
      </c>
    </row>
    <row r="3941" spans="1:6" x14ac:dyDescent="0.25">
      <c r="A3941">
        <v>3939</v>
      </c>
      <c r="B3941" t="s">
        <v>7779</v>
      </c>
      <c r="C3941" t="s">
        <v>7780</v>
      </c>
      <c r="D3941" t="s">
        <v>7</v>
      </c>
      <c r="E3941">
        <v>31.984000000000002</v>
      </c>
      <c r="F3941" s="1">
        <v>44728</v>
      </c>
    </row>
    <row r="3942" spans="1:6" x14ac:dyDescent="0.25">
      <c r="A3942">
        <v>3940</v>
      </c>
      <c r="B3942" t="s">
        <v>7781</v>
      </c>
      <c r="C3942" t="s">
        <v>7782</v>
      </c>
      <c r="D3942" t="s">
        <v>7</v>
      </c>
      <c r="E3942">
        <v>21.763000000000002</v>
      </c>
      <c r="F3942" s="1">
        <v>43363</v>
      </c>
    </row>
    <row r="3943" spans="1:6" x14ac:dyDescent="0.25">
      <c r="A3943">
        <v>3941</v>
      </c>
      <c r="B3943" t="s">
        <v>7783</v>
      </c>
      <c r="C3943" t="s">
        <v>7784</v>
      </c>
      <c r="D3943" t="s">
        <v>157</v>
      </c>
      <c r="E3943">
        <v>13.257</v>
      </c>
      <c r="F3943" s="1">
        <v>41745</v>
      </c>
    </row>
    <row r="3944" spans="1:6" x14ac:dyDescent="0.25">
      <c r="A3944">
        <v>3942</v>
      </c>
      <c r="B3944" t="s">
        <v>7785</v>
      </c>
      <c r="C3944" t="s">
        <v>7786</v>
      </c>
      <c r="D3944" t="s">
        <v>56</v>
      </c>
      <c r="E3944">
        <v>39.877000000000002</v>
      </c>
      <c r="F3944" s="1">
        <v>41473</v>
      </c>
    </row>
    <row r="3945" spans="1:6" x14ac:dyDescent="0.25">
      <c r="A3945">
        <v>3943</v>
      </c>
      <c r="B3945" t="s">
        <v>7787</v>
      </c>
      <c r="C3945" t="s">
        <v>7788</v>
      </c>
      <c r="D3945" t="s">
        <v>7</v>
      </c>
      <c r="E3945">
        <v>49.216000000000001</v>
      </c>
      <c r="F3945" s="1">
        <v>41493</v>
      </c>
    </row>
    <row r="3946" spans="1:6" x14ac:dyDescent="0.25">
      <c r="A3946">
        <v>3944</v>
      </c>
      <c r="B3946" t="s">
        <v>7789</v>
      </c>
      <c r="C3946" t="s">
        <v>7790</v>
      </c>
      <c r="D3946" t="s">
        <v>7</v>
      </c>
      <c r="E3946">
        <v>11.382</v>
      </c>
      <c r="F3946" s="1">
        <v>44120</v>
      </c>
    </row>
    <row r="3947" spans="1:6" x14ac:dyDescent="0.25">
      <c r="A3947">
        <v>3945</v>
      </c>
      <c r="B3947" t="s">
        <v>7791</v>
      </c>
      <c r="C3947" t="s">
        <v>7792</v>
      </c>
      <c r="D3947" t="s">
        <v>157</v>
      </c>
      <c r="E3947">
        <v>14.287000000000001</v>
      </c>
      <c r="F3947" s="1">
        <v>42529</v>
      </c>
    </row>
    <row r="3948" spans="1:6" x14ac:dyDescent="0.25">
      <c r="A3948">
        <v>3946</v>
      </c>
      <c r="B3948" t="s">
        <v>7793</v>
      </c>
      <c r="C3948" t="s">
        <v>7794</v>
      </c>
      <c r="D3948" t="s">
        <v>7</v>
      </c>
      <c r="E3948">
        <v>50.976999999999997</v>
      </c>
      <c r="F3948" s="1">
        <v>43078</v>
      </c>
    </row>
    <row r="3949" spans="1:6" x14ac:dyDescent="0.25">
      <c r="A3949">
        <v>3947</v>
      </c>
      <c r="B3949" t="s">
        <v>7795</v>
      </c>
      <c r="C3949" t="s">
        <v>7796</v>
      </c>
      <c r="D3949" t="s">
        <v>7</v>
      </c>
      <c r="E3949">
        <v>24.204000000000001</v>
      </c>
      <c r="F3949" s="1">
        <v>38366</v>
      </c>
    </row>
    <row r="3950" spans="1:6" x14ac:dyDescent="0.25">
      <c r="A3950">
        <v>3948</v>
      </c>
      <c r="B3950" t="s">
        <v>7797</v>
      </c>
      <c r="C3950" t="s">
        <v>7798</v>
      </c>
      <c r="D3950" t="s">
        <v>7</v>
      </c>
      <c r="E3950">
        <v>35.131999999999998</v>
      </c>
      <c r="F3950" s="1">
        <v>31959</v>
      </c>
    </row>
    <row r="3951" spans="1:6" x14ac:dyDescent="0.25">
      <c r="A3951">
        <v>3949</v>
      </c>
      <c r="B3951" t="s">
        <v>7799</v>
      </c>
      <c r="C3951" t="s">
        <v>7800</v>
      </c>
      <c r="D3951" t="s">
        <v>21</v>
      </c>
      <c r="E3951">
        <v>14.62</v>
      </c>
      <c r="F3951" s="1">
        <v>36848</v>
      </c>
    </row>
    <row r="3952" spans="1:6" x14ac:dyDescent="0.25">
      <c r="A3952">
        <v>3950</v>
      </c>
      <c r="B3952" t="s">
        <v>7801</v>
      </c>
      <c r="C3952" t="s">
        <v>7802</v>
      </c>
      <c r="D3952" t="s">
        <v>7</v>
      </c>
      <c r="E3952">
        <v>22.673999999999999</v>
      </c>
      <c r="F3952" s="1">
        <v>19584</v>
      </c>
    </row>
    <row r="3953" spans="1:6" x14ac:dyDescent="0.25">
      <c r="A3953">
        <v>3951</v>
      </c>
      <c r="B3953" t="s">
        <v>7803</v>
      </c>
      <c r="C3953" t="s">
        <v>7804</v>
      </c>
      <c r="D3953" t="s">
        <v>7</v>
      </c>
      <c r="E3953">
        <v>21.327999999999999</v>
      </c>
      <c r="F3953" s="1">
        <v>39696</v>
      </c>
    </row>
    <row r="3954" spans="1:6" x14ac:dyDescent="0.25">
      <c r="A3954">
        <v>3952</v>
      </c>
      <c r="B3954" t="s">
        <v>7805</v>
      </c>
      <c r="C3954" t="s">
        <v>7806</v>
      </c>
      <c r="D3954" t="s">
        <v>7</v>
      </c>
      <c r="E3954">
        <v>388.73599999999999</v>
      </c>
      <c r="F3954" s="1">
        <v>43530</v>
      </c>
    </row>
    <row r="3955" spans="1:6" x14ac:dyDescent="0.25">
      <c r="A3955">
        <v>3953</v>
      </c>
      <c r="B3955" t="s">
        <v>7807</v>
      </c>
      <c r="C3955" t="s">
        <v>7808</v>
      </c>
      <c r="D3955" t="s">
        <v>7</v>
      </c>
      <c r="E3955">
        <v>15.26</v>
      </c>
      <c r="F3955" s="1">
        <v>36497</v>
      </c>
    </row>
    <row r="3956" spans="1:6" x14ac:dyDescent="0.25">
      <c r="A3956">
        <v>3954</v>
      </c>
      <c r="B3956" t="s">
        <v>7809</v>
      </c>
      <c r="C3956" t="s">
        <v>7810</v>
      </c>
      <c r="D3956" t="s">
        <v>7</v>
      </c>
      <c r="E3956">
        <v>151.77500000000001</v>
      </c>
      <c r="F3956" s="1">
        <v>44259</v>
      </c>
    </row>
    <row r="3957" spans="1:6" x14ac:dyDescent="0.25">
      <c r="A3957">
        <v>3955</v>
      </c>
      <c r="B3957" t="s">
        <v>7811</v>
      </c>
      <c r="C3957" t="s">
        <v>7812</v>
      </c>
      <c r="D3957" t="s">
        <v>7</v>
      </c>
      <c r="E3957">
        <v>22.927</v>
      </c>
      <c r="F3957" s="1">
        <v>44140</v>
      </c>
    </row>
    <row r="3958" spans="1:6" x14ac:dyDescent="0.25">
      <c r="A3958">
        <v>3956</v>
      </c>
      <c r="B3958" t="s">
        <v>7813</v>
      </c>
      <c r="C3958" t="s">
        <v>7814</v>
      </c>
      <c r="D3958" t="s">
        <v>7</v>
      </c>
      <c r="E3958">
        <v>28.756</v>
      </c>
      <c r="F3958" s="1">
        <v>43362</v>
      </c>
    </row>
    <row r="3959" spans="1:6" x14ac:dyDescent="0.25">
      <c r="A3959">
        <v>3957</v>
      </c>
      <c r="B3959" t="s">
        <v>7815</v>
      </c>
      <c r="C3959" t="s">
        <v>7816</v>
      </c>
      <c r="D3959" t="s">
        <v>7</v>
      </c>
      <c r="E3959">
        <v>17.652999999999999</v>
      </c>
      <c r="F3959" s="1">
        <v>18582</v>
      </c>
    </row>
    <row r="3960" spans="1:6" x14ac:dyDescent="0.25">
      <c r="A3960">
        <v>3958</v>
      </c>
      <c r="B3960" t="s">
        <v>7817</v>
      </c>
      <c r="C3960" t="s">
        <v>7818</v>
      </c>
      <c r="D3960" t="s">
        <v>7</v>
      </c>
      <c r="E3960">
        <v>35.747</v>
      </c>
      <c r="F3960" s="1">
        <v>33752</v>
      </c>
    </row>
    <row r="3961" spans="1:6" x14ac:dyDescent="0.25">
      <c r="A3961">
        <v>3959</v>
      </c>
      <c r="B3961" t="s">
        <v>7819</v>
      </c>
      <c r="C3961" t="s">
        <v>7820</v>
      </c>
      <c r="D3961" t="s">
        <v>90</v>
      </c>
      <c r="E3961">
        <v>20.588000000000001</v>
      </c>
      <c r="F3961" s="1">
        <v>39065</v>
      </c>
    </row>
    <row r="3962" spans="1:6" x14ac:dyDescent="0.25">
      <c r="A3962">
        <v>3960</v>
      </c>
      <c r="B3962" t="s">
        <v>7821</v>
      </c>
      <c r="C3962" t="s">
        <v>7822</v>
      </c>
      <c r="D3962" t="s">
        <v>39</v>
      </c>
      <c r="E3962">
        <v>9.7889999999999997</v>
      </c>
      <c r="F3962" s="1">
        <v>43874</v>
      </c>
    </row>
    <row r="3963" spans="1:6" x14ac:dyDescent="0.25">
      <c r="A3963">
        <v>3961</v>
      </c>
      <c r="B3963" t="s">
        <v>7823</v>
      </c>
      <c r="C3963" t="s">
        <v>7824</v>
      </c>
      <c r="D3963" t="s">
        <v>7</v>
      </c>
      <c r="E3963">
        <v>47.838999999999999</v>
      </c>
      <c r="F3963" s="1">
        <v>43287</v>
      </c>
    </row>
    <row r="3964" spans="1:6" x14ac:dyDescent="0.25">
      <c r="A3964">
        <v>3962</v>
      </c>
      <c r="B3964" t="s">
        <v>7825</v>
      </c>
      <c r="C3964" t="s">
        <v>7826</v>
      </c>
      <c r="D3964" t="s">
        <v>7</v>
      </c>
      <c r="E3964">
        <v>16.164000000000001</v>
      </c>
      <c r="F3964" s="1">
        <v>41184</v>
      </c>
    </row>
    <row r="3965" spans="1:6" x14ac:dyDescent="0.25">
      <c r="A3965">
        <v>3963</v>
      </c>
      <c r="B3965" t="s">
        <v>7827</v>
      </c>
      <c r="C3965" t="s">
        <v>7828</v>
      </c>
      <c r="D3965" t="s">
        <v>7</v>
      </c>
      <c r="E3965">
        <v>18.198</v>
      </c>
      <c r="F3965" s="1">
        <v>40340</v>
      </c>
    </row>
    <row r="3966" spans="1:6" x14ac:dyDescent="0.25">
      <c r="A3966">
        <v>3964</v>
      </c>
      <c r="B3966" t="s">
        <v>7829</v>
      </c>
      <c r="C3966" t="s">
        <v>7830</v>
      </c>
      <c r="D3966" t="s">
        <v>7</v>
      </c>
      <c r="E3966">
        <v>20.276</v>
      </c>
      <c r="F3966" s="1">
        <v>38807</v>
      </c>
    </row>
    <row r="3967" spans="1:6" x14ac:dyDescent="0.25">
      <c r="A3967">
        <v>3965</v>
      </c>
      <c r="B3967" t="s">
        <v>7831</v>
      </c>
      <c r="C3967" t="s">
        <v>7832</v>
      </c>
      <c r="D3967" t="s">
        <v>7</v>
      </c>
      <c r="E3967">
        <v>21.911000000000001</v>
      </c>
      <c r="F3967" s="1">
        <v>38387</v>
      </c>
    </row>
    <row r="3968" spans="1:6" x14ac:dyDescent="0.25">
      <c r="A3968">
        <v>3966</v>
      </c>
      <c r="B3968" t="s">
        <v>7833</v>
      </c>
      <c r="C3968" t="s">
        <v>7834</v>
      </c>
      <c r="D3968" t="s">
        <v>90</v>
      </c>
      <c r="E3968">
        <v>32.348999999999997</v>
      </c>
      <c r="F3968" s="1">
        <v>44638</v>
      </c>
    </row>
    <row r="3969" spans="1:6" x14ac:dyDescent="0.25">
      <c r="A3969">
        <v>3967</v>
      </c>
      <c r="B3969" t="s">
        <v>7835</v>
      </c>
      <c r="C3969" t="s">
        <v>7836</v>
      </c>
      <c r="D3969" t="s">
        <v>7</v>
      </c>
      <c r="E3969">
        <v>1667.008</v>
      </c>
      <c r="F3969" s="1">
        <v>45385</v>
      </c>
    </row>
    <row r="3970" spans="1:6" x14ac:dyDescent="0.25">
      <c r="A3970">
        <v>3968</v>
      </c>
      <c r="B3970" t="s">
        <v>7837</v>
      </c>
      <c r="C3970" t="s">
        <v>7838</v>
      </c>
      <c r="D3970" t="s">
        <v>7</v>
      </c>
      <c r="E3970">
        <v>29.754000000000001</v>
      </c>
      <c r="F3970" s="1">
        <v>42257</v>
      </c>
    </row>
    <row r="3971" spans="1:6" x14ac:dyDescent="0.25">
      <c r="A3971">
        <v>3969</v>
      </c>
      <c r="B3971" t="s">
        <v>7839</v>
      </c>
      <c r="C3971" t="s">
        <v>7840</v>
      </c>
      <c r="D3971" t="s">
        <v>7</v>
      </c>
      <c r="E3971">
        <v>17.402000000000001</v>
      </c>
      <c r="F3971" s="1">
        <v>41332</v>
      </c>
    </row>
    <row r="3972" spans="1:6" x14ac:dyDescent="0.25">
      <c r="A3972">
        <v>3970</v>
      </c>
      <c r="B3972" t="s">
        <v>7841</v>
      </c>
      <c r="C3972" t="s">
        <v>7842</v>
      </c>
      <c r="D3972" t="s">
        <v>7</v>
      </c>
      <c r="E3972">
        <v>34.908999999999999</v>
      </c>
      <c r="F3972" s="1">
        <v>37239</v>
      </c>
    </row>
    <row r="3973" spans="1:6" x14ac:dyDescent="0.25">
      <c r="A3973">
        <v>3971</v>
      </c>
      <c r="B3973" t="s">
        <v>7843</v>
      </c>
      <c r="C3973" t="s">
        <v>7844</v>
      </c>
      <c r="D3973" t="s">
        <v>7</v>
      </c>
      <c r="E3973">
        <v>52.527000000000001</v>
      </c>
      <c r="F3973" s="1">
        <v>37883</v>
      </c>
    </row>
    <row r="3974" spans="1:6" x14ac:dyDescent="0.25">
      <c r="A3974">
        <v>3972</v>
      </c>
      <c r="B3974" t="s">
        <v>7845</v>
      </c>
      <c r="C3974" t="s">
        <v>7846</v>
      </c>
      <c r="D3974" t="s">
        <v>7</v>
      </c>
      <c r="E3974">
        <v>14.411</v>
      </c>
      <c r="F3974" s="1">
        <v>41089</v>
      </c>
    </row>
    <row r="3975" spans="1:6" x14ac:dyDescent="0.25">
      <c r="A3975">
        <v>3973</v>
      </c>
      <c r="B3975" t="s">
        <v>7847</v>
      </c>
      <c r="C3975" t="s">
        <v>7848</v>
      </c>
      <c r="D3975" t="s">
        <v>7</v>
      </c>
      <c r="E3975">
        <v>49.122</v>
      </c>
      <c r="F3975" s="1">
        <v>39406</v>
      </c>
    </row>
    <row r="3976" spans="1:6" x14ac:dyDescent="0.25">
      <c r="A3976">
        <v>3974</v>
      </c>
      <c r="B3976" t="s">
        <v>7849</v>
      </c>
      <c r="C3976" t="s">
        <v>7850</v>
      </c>
      <c r="D3976" t="s">
        <v>7</v>
      </c>
      <c r="E3976">
        <v>15.912000000000001</v>
      </c>
      <c r="F3976" s="1">
        <v>38604</v>
      </c>
    </row>
    <row r="3977" spans="1:6" x14ac:dyDescent="0.25">
      <c r="A3977">
        <v>3975</v>
      </c>
      <c r="B3977" t="s">
        <v>7851</v>
      </c>
      <c r="C3977" t="s">
        <v>7852</v>
      </c>
      <c r="D3977" t="s">
        <v>7</v>
      </c>
      <c r="E3977">
        <v>12.15</v>
      </c>
      <c r="F3977" s="1">
        <v>41888</v>
      </c>
    </row>
    <row r="3978" spans="1:6" x14ac:dyDescent="0.25">
      <c r="A3978">
        <v>3976</v>
      </c>
      <c r="B3978" t="s">
        <v>7853</v>
      </c>
      <c r="C3978" t="s">
        <v>7854</v>
      </c>
      <c r="D3978" t="s">
        <v>56</v>
      </c>
      <c r="E3978">
        <v>12.127000000000001</v>
      </c>
      <c r="F3978" s="1">
        <v>41446</v>
      </c>
    </row>
    <row r="3979" spans="1:6" x14ac:dyDescent="0.25">
      <c r="A3979">
        <v>3977</v>
      </c>
      <c r="B3979" t="s">
        <v>7855</v>
      </c>
      <c r="C3979" t="s">
        <v>7856</v>
      </c>
      <c r="D3979" t="s">
        <v>7</v>
      </c>
      <c r="E3979">
        <v>7.8140000000000001</v>
      </c>
      <c r="F3979" s="1">
        <v>41415</v>
      </c>
    </row>
    <row r="3980" spans="1:6" x14ac:dyDescent="0.25">
      <c r="A3980">
        <v>3978</v>
      </c>
      <c r="B3980" t="s">
        <v>7857</v>
      </c>
      <c r="C3980" t="s">
        <v>7858</v>
      </c>
      <c r="D3980" t="s">
        <v>7</v>
      </c>
      <c r="E3980">
        <v>38.886000000000003</v>
      </c>
      <c r="F3980" s="1">
        <v>38337</v>
      </c>
    </row>
    <row r="3981" spans="1:6" x14ac:dyDescent="0.25">
      <c r="A3981">
        <v>3979</v>
      </c>
      <c r="B3981" t="s">
        <v>7859</v>
      </c>
      <c r="C3981" t="s">
        <v>7860</v>
      </c>
      <c r="D3981" t="s">
        <v>7</v>
      </c>
      <c r="E3981">
        <v>60.045999999999999</v>
      </c>
      <c r="F3981" s="1">
        <v>45345</v>
      </c>
    </row>
    <row r="3982" spans="1:6" x14ac:dyDescent="0.25">
      <c r="A3982">
        <v>3980</v>
      </c>
      <c r="B3982" t="s">
        <v>7861</v>
      </c>
      <c r="C3982" t="s">
        <v>7862</v>
      </c>
      <c r="D3982" t="s">
        <v>56</v>
      </c>
      <c r="E3982">
        <v>11.212999999999999</v>
      </c>
      <c r="F3982" s="1">
        <v>41998</v>
      </c>
    </row>
    <row r="3983" spans="1:6" x14ac:dyDescent="0.25">
      <c r="A3983">
        <v>3981</v>
      </c>
      <c r="B3983" t="s">
        <v>7863</v>
      </c>
      <c r="C3983" t="s">
        <v>7864</v>
      </c>
      <c r="D3983" t="s">
        <v>7</v>
      </c>
      <c r="E3983">
        <v>34.956000000000003</v>
      </c>
      <c r="F3983" s="1">
        <v>40940</v>
      </c>
    </row>
    <row r="3984" spans="1:6" x14ac:dyDescent="0.25">
      <c r="A3984">
        <v>3982</v>
      </c>
      <c r="B3984" t="s">
        <v>7865</v>
      </c>
      <c r="C3984" t="s">
        <v>7866</v>
      </c>
      <c r="D3984" t="s">
        <v>39</v>
      </c>
      <c r="E3984">
        <v>16.106999999999999</v>
      </c>
      <c r="F3984" s="1">
        <v>40256</v>
      </c>
    </row>
    <row r="3985" spans="1:6" x14ac:dyDescent="0.25">
      <c r="A3985">
        <v>3983</v>
      </c>
      <c r="B3985" t="s">
        <v>7867</v>
      </c>
      <c r="C3985" t="s">
        <v>7868</v>
      </c>
      <c r="D3985" t="s">
        <v>7</v>
      </c>
      <c r="E3985">
        <v>34.543999999999997</v>
      </c>
      <c r="F3985" s="1">
        <v>30995</v>
      </c>
    </row>
    <row r="3986" spans="1:6" x14ac:dyDescent="0.25">
      <c r="A3986">
        <v>3984</v>
      </c>
      <c r="B3986" t="s">
        <v>2297</v>
      </c>
      <c r="C3986" t="s">
        <v>7869</v>
      </c>
      <c r="D3986" t="s">
        <v>7</v>
      </c>
      <c r="E3986">
        <v>27.001000000000001</v>
      </c>
      <c r="F3986" s="1">
        <v>44994</v>
      </c>
    </row>
    <row r="3987" spans="1:6" x14ac:dyDescent="0.25">
      <c r="A3987">
        <v>3985</v>
      </c>
      <c r="B3987" t="s">
        <v>7870</v>
      </c>
      <c r="C3987" t="s">
        <v>7871</v>
      </c>
      <c r="D3987" t="s">
        <v>26</v>
      </c>
      <c r="E3987">
        <v>116.822</v>
      </c>
      <c r="F3987" s="1">
        <v>45316</v>
      </c>
    </row>
    <row r="3988" spans="1:6" x14ac:dyDescent="0.25">
      <c r="A3988">
        <v>3986</v>
      </c>
      <c r="B3988" t="s">
        <v>7872</v>
      </c>
      <c r="C3988" t="s">
        <v>7873</v>
      </c>
      <c r="D3988" t="s">
        <v>7</v>
      </c>
      <c r="E3988">
        <v>22.507999999999999</v>
      </c>
      <c r="F3988" s="1">
        <v>41194</v>
      </c>
    </row>
    <row r="3989" spans="1:6" x14ac:dyDescent="0.25">
      <c r="A3989">
        <v>3987</v>
      </c>
      <c r="B3989" t="s">
        <v>7874</v>
      </c>
      <c r="C3989" t="s">
        <v>7875</v>
      </c>
      <c r="D3989" t="s">
        <v>7</v>
      </c>
      <c r="E3989">
        <v>19.786999999999999</v>
      </c>
      <c r="F3989" s="1">
        <v>40841</v>
      </c>
    </row>
    <row r="3990" spans="1:6" x14ac:dyDescent="0.25">
      <c r="A3990">
        <v>3988</v>
      </c>
      <c r="B3990" t="s">
        <v>7876</v>
      </c>
      <c r="C3990" t="s">
        <v>7877</v>
      </c>
      <c r="D3990" t="s">
        <v>7</v>
      </c>
      <c r="E3990">
        <v>20.591000000000001</v>
      </c>
      <c r="F3990" s="1">
        <v>25189</v>
      </c>
    </row>
    <row r="3991" spans="1:6" x14ac:dyDescent="0.25">
      <c r="A3991">
        <v>3989</v>
      </c>
      <c r="B3991" t="s">
        <v>7878</v>
      </c>
      <c r="C3991" t="s">
        <v>7879</v>
      </c>
      <c r="D3991" t="s">
        <v>7</v>
      </c>
      <c r="E3991">
        <v>43.807000000000002</v>
      </c>
      <c r="F3991" s="1">
        <v>32724</v>
      </c>
    </row>
    <row r="3992" spans="1:6" x14ac:dyDescent="0.25">
      <c r="A3992">
        <v>3990</v>
      </c>
      <c r="B3992" t="s">
        <v>7880</v>
      </c>
      <c r="C3992" t="s">
        <v>7881</v>
      </c>
      <c r="D3992" t="s">
        <v>7</v>
      </c>
      <c r="E3992">
        <v>70.004000000000005</v>
      </c>
      <c r="F3992" s="1">
        <v>36516</v>
      </c>
    </row>
    <row r="3993" spans="1:6" x14ac:dyDescent="0.25">
      <c r="A3993">
        <v>3991</v>
      </c>
      <c r="B3993" t="s">
        <v>7882</v>
      </c>
      <c r="C3993" t="s">
        <v>7883</v>
      </c>
      <c r="D3993" t="s">
        <v>7</v>
      </c>
      <c r="E3993">
        <v>19.893999999999998</v>
      </c>
      <c r="F3993" s="1">
        <v>43567</v>
      </c>
    </row>
    <row r="3994" spans="1:6" x14ac:dyDescent="0.25">
      <c r="A3994">
        <v>3992</v>
      </c>
      <c r="B3994" t="s">
        <v>7884</v>
      </c>
      <c r="C3994" t="s">
        <v>7885</v>
      </c>
      <c r="D3994" t="s">
        <v>7</v>
      </c>
      <c r="E3994">
        <v>20.065999999999999</v>
      </c>
      <c r="F3994" s="1">
        <v>41563</v>
      </c>
    </row>
    <row r="3995" spans="1:6" x14ac:dyDescent="0.25">
      <c r="A3995">
        <v>3993</v>
      </c>
      <c r="B3995" t="s">
        <v>7886</v>
      </c>
      <c r="C3995" t="s">
        <v>7887</v>
      </c>
      <c r="D3995" t="s">
        <v>7</v>
      </c>
      <c r="E3995">
        <v>21.974</v>
      </c>
      <c r="F3995" s="1">
        <v>38828</v>
      </c>
    </row>
    <row r="3996" spans="1:6" x14ac:dyDescent="0.25">
      <c r="A3996">
        <v>3994</v>
      </c>
      <c r="B3996" t="s">
        <v>7888</v>
      </c>
      <c r="C3996" t="s">
        <v>7889</v>
      </c>
      <c r="D3996" t="s">
        <v>7</v>
      </c>
      <c r="E3996">
        <v>34.902999999999999</v>
      </c>
      <c r="F3996" s="1">
        <v>33585</v>
      </c>
    </row>
    <row r="3997" spans="1:6" x14ac:dyDescent="0.25">
      <c r="A3997">
        <v>3995</v>
      </c>
      <c r="B3997" t="s">
        <v>5974</v>
      </c>
      <c r="C3997" t="s">
        <v>7890</v>
      </c>
      <c r="D3997" t="s">
        <v>7</v>
      </c>
      <c r="E3997">
        <v>101.396</v>
      </c>
      <c r="F3997" s="1">
        <v>42069</v>
      </c>
    </row>
    <row r="3998" spans="1:6" x14ac:dyDescent="0.25">
      <c r="A3998">
        <v>3996</v>
      </c>
      <c r="B3998" t="s">
        <v>7891</v>
      </c>
      <c r="C3998" t="s">
        <v>7892</v>
      </c>
      <c r="D3998" t="s">
        <v>7</v>
      </c>
      <c r="E3998">
        <v>18.283000000000001</v>
      </c>
      <c r="F3998" s="1">
        <v>36578</v>
      </c>
    </row>
    <row r="3999" spans="1:6" x14ac:dyDescent="0.25">
      <c r="A3999">
        <v>3997</v>
      </c>
      <c r="B3999" t="s">
        <v>7893</v>
      </c>
      <c r="C3999" t="s">
        <v>7894</v>
      </c>
      <c r="D3999" t="s">
        <v>7</v>
      </c>
      <c r="E3999">
        <v>23.158999999999999</v>
      </c>
      <c r="F3999" s="1">
        <v>43748</v>
      </c>
    </row>
    <row r="4000" spans="1:6" x14ac:dyDescent="0.25">
      <c r="A4000">
        <v>3998</v>
      </c>
      <c r="B4000" t="s">
        <v>7895</v>
      </c>
      <c r="C4000" t="s">
        <v>7896</v>
      </c>
      <c r="D4000" t="s">
        <v>157</v>
      </c>
      <c r="E4000">
        <v>15.398999999999999</v>
      </c>
      <c r="F4000" s="1">
        <v>43103</v>
      </c>
    </row>
    <row r="4001" spans="1:6" x14ac:dyDescent="0.25">
      <c r="A4001">
        <v>3999</v>
      </c>
      <c r="B4001" t="s">
        <v>7897</v>
      </c>
      <c r="C4001" t="s">
        <v>7898</v>
      </c>
      <c r="D4001" t="s">
        <v>401</v>
      </c>
      <c r="E4001">
        <v>28.981999999999999</v>
      </c>
      <c r="F4001" s="1">
        <v>34720</v>
      </c>
    </row>
    <row r="4002" spans="1:6" x14ac:dyDescent="0.25">
      <c r="A4002">
        <v>4000</v>
      </c>
      <c r="B4002" t="s">
        <v>7899</v>
      </c>
      <c r="C4002" t="s">
        <v>7900</v>
      </c>
      <c r="D4002" t="s">
        <v>7</v>
      </c>
      <c r="E4002">
        <v>17.535</v>
      </c>
      <c r="F4002" s="1">
        <v>40151</v>
      </c>
    </row>
    <row r="4003" spans="1:6" x14ac:dyDescent="0.25">
      <c r="A4003">
        <v>4001</v>
      </c>
      <c r="B4003" t="s">
        <v>7901</v>
      </c>
      <c r="C4003" t="s">
        <v>7902</v>
      </c>
      <c r="D4003" t="s">
        <v>7</v>
      </c>
      <c r="E4003">
        <v>53.811</v>
      </c>
      <c r="F4003" s="1">
        <v>36700</v>
      </c>
    </row>
    <row r="4004" spans="1:6" x14ac:dyDescent="0.25">
      <c r="A4004">
        <v>4002</v>
      </c>
      <c r="B4004" t="s">
        <v>7903</v>
      </c>
      <c r="C4004" t="s">
        <v>7904</v>
      </c>
      <c r="D4004" t="s">
        <v>7</v>
      </c>
      <c r="E4004">
        <v>17.722999999999999</v>
      </c>
      <c r="F4004" s="1">
        <v>43773</v>
      </c>
    </row>
    <row r="4005" spans="1:6" x14ac:dyDescent="0.25">
      <c r="A4005">
        <v>4003</v>
      </c>
      <c r="B4005" t="s">
        <v>7905</v>
      </c>
      <c r="C4005" t="s">
        <v>7906</v>
      </c>
      <c r="D4005" t="s">
        <v>7</v>
      </c>
      <c r="E4005">
        <v>27.42</v>
      </c>
      <c r="F4005" s="1">
        <v>41696</v>
      </c>
    </row>
    <row r="4006" spans="1:6" x14ac:dyDescent="0.25">
      <c r="A4006">
        <v>4004</v>
      </c>
      <c r="B4006" t="s">
        <v>7907</v>
      </c>
      <c r="C4006" t="s">
        <v>7908</v>
      </c>
      <c r="D4006" t="s">
        <v>7</v>
      </c>
      <c r="E4006">
        <v>88.094999999999999</v>
      </c>
      <c r="F4006" s="1">
        <v>41444</v>
      </c>
    </row>
    <row r="4007" spans="1:6" x14ac:dyDescent="0.25">
      <c r="A4007">
        <v>4005</v>
      </c>
      <c r="B4007" t="s">
        <v>7909</v>
      </c>
      <c r="C4007" t="s">
        <v>7910</v>
      </c>
      <c r="D4007" t="s">
        <v>39</v>
      </c>
      <c r="E4007">
        <v>13.944000000000001</v>
      </c>
      <c r="F4007" s="1">
        <v>40648</v>
      </c>
    </row>
    <row r="4008" spans="1:6" x14ac:dyDescent="0.25">
      <c r="A4008">
        <v>4006</v>
      </c>
      <c r="B4008" t="s">
        <v>7911</v>
      </c>
      <c r="C4008" t="s">
        <v>7912</v>
      </c>
      <c r="D4008" t="s">
        <v>7</v>
      </c>
      <c r="E4008">
        <v>20.888999999999999</v>
      </c>
      <c r="F4008" s="1">
        <v>43392</v>
      </c>
    </row>
    <row r="4009" spans="1:6" x14ac:dyDescent="0.25">
      <c r="A4009">
        <v>4007</v>
      </c>
      <c r="B4009" t="s">
        <v>7913</v>
      </c>
      <c r="C4009" t="s">
        <v>7914</v>
      </c>
      <c r="D4009" t="s">
        <v>7</v>
      </c>
      <c r="E4009">
        <v>88.772999999999996</v>
      </c>
      <c r="F4009" s="1">
        <v>41962</v>
      </c>
    </row>
    <row r="4010" spans="1:6" x14ac:dyDescent="0.25">
      <c r="A4010">
        <v>4008</v>
      </c>
      <c r="B4010" t="s">
        <v>7915</v>
      </c>
      <c r="C4010" t="s">
        <v>7916</v>
      </c>
      <c r="D4010" t="s">
        <v>7</v>
      </c>
      <c r="E4010">
        <v>30.608000000000001</v>
      </c>
      <c r="F4010" s="1">
        <v>40394</v>
      </c>
    </row>
    <row r="4011" spans="1:6" x14ac:dyDescent="0.25">
      <c r="A4011">
        <v>4009</v>
      </c>
      <c r="B4011" t="s">
        <v>7917</v>
      </c>
      <c r="C4011" t="s">
        <v>7918</v>
      </c>
      <c r="D4011" t="s">
        <v>7</v>
      </c>
      <c r="E4011">
        <v>26.295999999999999</v>
      </c>
      <c r="F4011" s="1">
        <v>32199</v>
      </c>
    </row>
    <row r="4012" spans="1:6" x14ac:dyDescent="0.25">
      <c r="A4012">
        <v>4010</v>
      </c>
      <c r="B4012" t="s">
        <v>7919</v>
      </c>
      <c r="C4012" t="s">
        <v>7920</v>
      </c>
      <c r="D4012" t="s">
        <v>7</v>
      </c>
      <c r="E4012">
        <v>46.024000000000001</v>
      </c>
      <c r="F4012" s="1">
        <v>30043</v>
      </c>
    </row>
    <row r="4013" spans="1:6" x14ac:dyDescent="0.25">
      <c r="A4013">
        <v>4011</v>
      </c>
      <c r="B4013" t="s">
        <v>7921</v>
      </c>
      <c r="C4013" t="s">
        <v>7922</v>
      </c>
      <c r="D4013" t="s">
        <v>2429</v>
      </c>
      <c r="E4013">
        <v>37.947000000000003</v>
      </c>
      <c r="F4013" s="1">
        <v>43007</v>
      </c>
    </row>
    <row r="4014" spans="1:6" x14ac:dyDescent="0.25">
      <c r="A4014">
        <v>4012</v>
      </c>
      <c r="B4014" t="s">
        <v>7923</v>
      </c>
      <c r="C4014" t="s">
        <v>7924</v>
      </c>
      <c r="D4014" t="s">
        <v>7</v>
      </c>
      <c r="E4014">
        <v>13.183999999999999</v>
      </c>
      <c r="F4014" s="1">
        <v>42986</v>
      </c>
    </row>
    <row r="4015" spans="1:6" x14ac:dyDescent="0.25">
      <c r="A4015">
        <v>4013</v>
      </c>
      <c r="B4015" t="s">
        <v>7925</v>
      </c>
      <c r="C4015" t="s">
        <v>7926</v>
      </c>
      <c r="D4015" t="s">
        <v>7</v>
      </c>
      <c r="E4015">
        <v>42.27</v>
      </c>
      <c r="F4015" s="1">
        <v>40437</v>
      </c>
    </row>
    <row r="4016" spans="1:6" x14ac:dyDescent="0.25">
      <c r="A4016">
        <v>4014</v>
      </c>
      <c r="B4016" t="s">
        <v>7927</v>
      </c>
      <c r="C4016" t="s">
        <v>7928</v>
      </c>
      <c r="D4016" t="s">
        <v>7</v>
      </c>
      <c r="E4016">
        <v>26.376000000000001</v>
      </c>
      <c r="F4016" s="1">
        <v>30176</v>
      </c>
    </row>
    <row r="4017" spans="1:6" x14ac:dyDescent="0.25">
      <c r="A4017">
        <v>4015</v>
      </c>
      <c r="B4017" t="s">
        <v>7929</v>
      </c>
      <c r="C4017" t="s">
        <v>7930</v>
      </c>
      <c r="D4017" t="s">
        <v>7</v>
      </c>
      <c r="E4017">
        <v>71.396000000000001</v>
      </c>
      <c r="F4017" s="1">
        <v>44797</v>
      </c>
    </row>
    <row r="4018" spans="1:6" x14ac:dyDescent="0.25">
      <c r="A4018">
        <v>4016</v>
      </c>
      <c r="B4018" t="s">
        <v>7931</v>
      </c>
      <c r="C4018" t="s">
        <v>7932</v>
      </c>
      <c r="D4018" t="s">
        <v>7</v>
      </c>
      <c r="E4018">
        <v>13.12</v>
      </c>
      <c r="F4018" s="1">
        <v>44104</v>
      </c>
    </row>
    <row r="4019" spans="1:6" x14ac:dyDescent="0.25">
      <c r="A4019">
        <v>4017</v>
      </c>
      <c r="B4019" t="s">
        <v>7933</v>
      </c>
      <c r="C4019" t="s">
        <v>7934</v>
      </c>
      <c r="D4019" t="s">
        <v>7</v>
      </c>
      <c r="E4019">
        <v>17.440000000000001</v>
      </c>
      <c r="F4019" s="1">
        <v>38463</v>
      </c>
    </row>
    <row r="4020" spans="1:6" x14ac:dyDescent="0.25">
      <c r="A4020">
        <v>4018</v>
      </c>
      <c r="B4020" t="s">
        <v>7935</v>
      </c>
      <c r="C4020" t="s">
        <v>7936</v>
      </c>
      <c r="D4020" t="s">
        <v>56</v>
      </c>
      <c r="E4020">
        <v>14.458</v>
      </c>
      <c r="F4020" s="1">
        <v>42571</v>
      </c>
    </row>
    <row r="4021" spans="1:6" x14ac:dyDescent="0.25">
      <c r="A4021">
        <v>4019</v>
      </c>
      <c r="B4021" t="s">
        <v>7937</v>
      </c>
      <c r="C4021" t="s">
        <v>7938</v>
      </c>
      <c r="D4021" t="s">
        <v>7</v>
      </c>
      <c r="E4021">
        <v>16.977</v>
      </c>
      <c r="F4021" s="1">
        <v>38769</v>
      </c>
    </row>
    <row r="4022" spans="1:6" x14ac:dyDescent="0.25">
      <c r="A4022">
        <v>4020</v>
      </c>
      <c r="B4022" t="s">
        <v>7939</v>
      </c>
      <c r="C4022" t="s">
        <v>7940</v>
      </c>
      <c r="D4022" t="s">
        <v>39</v>
      </c>
      <c r="E4022">
        <v>15.356999999999999</v>
      </c>
      <c r="F4022" s="1">
        <v>44637</v>
      </c>
    </row>
    <row r="4023" spans="1:6" x14ac:dyDescent="0.25">
      <c r="A4023">
        <v>4021</v>
      </c>
      <c r="B4023" t="s">
        <v>7941</v>
      </c>
      <c r="C4023" t="s">
        <v>7942</v>
      </c>
      <c r="D4023" t="s">
        <v>7</v>
      </c>
      <c r="E4023">
        <v>22.004999999999999</v>
      </c>
      <c r="F4023" s="1">
        <v>42804</v>
      </c>
    </row>
    <row r="4024" spans="1:6" x14ac:dyDescent="0.25">
      <c r="A4024">
        <v>4022</v>
      </c>
      <c r="B4024" t="s">
        <v>7943</v>
      </c>
      <c r="C4024" t="s">
        <v>7944</v>
      </c>
      <c r="D4024" t="s">
        <v>7</v>
      </c>
      <c r="E4024">
        <v>15.287000000000001</v>
      </c>
      <c r="F4024" s="1">
        <v>43126</v>
      </c>
    </row>
    <row r="4025" spans="1:6" x14ac:dyDescent="0.25">
      <c r="A4025">
        <v>4023</v>
      </c>
      <c r="B4025" t="s">
        <v>7945</v>
      </c>
      <c r="C4025" t="s">
        <v>7946</v>
      </c>
      <c r="D4025" t="s">
        <v>39</v>
      </c>
      <c r="E4025">
        <v>10.208</v>
      </c>
      <c r="F4025" s="1">
        <v>41928</v>
      </c>
    </row>
    <row r="4026" spans="1:6" x14ac:dyDescent="0.25">
      <c r="A4026">
        <v>4024</v>
      </c>
      <c r="B4026" t="s">
        <v>7947</v>
      </c>
      <c r="C4026" t="s">
        <v>7948</v>
      </c>
      <c r="D4026" t="s">
        <v>7</v>
      </c>
      <c r="E4026">
        <v>20.722000000000001</v>
      </c>
      <c r="F4026" s="1">
        <v>41998</v>
      </c>
    </row>
    <row r="4027" spans="1:6" x14ac:dyDescent="0.25">
      <c r="A4027">
        <v>4025</v>
      </c>
      <c r="B4027" t="s">
        <v>7949</v>
      </c>
      <c r="C4027" t="s">
        <v>7950</v>
      </c>
      <c r="D4027" t="s">
        <v>157</v>
      </c>
      <c r="E4027">
        <v>17.812000000000001</v>
      </c>
      <c r="F4027" s="1">
        <v>41745</v>
      </c>
    </row>
    <row r="4028" spans="1:6" x14ac:dyDescent="0.25">
      <c r="A4028">
        <v>4026</v>
      </c>
      <c r="B4028" t="s">
        <v>7951</v>
      </c>
      <c r="C4028" t="s">
        <v>7952</v>
      </c>
      <c r="D4028" t="s">
        <v>26</v>
      </c>
      <c r="E4028">
        <v>12.657</v>
      </c>
      <c r="F4028" s="1">
        <v>38219</v>
      </c>
    </row>
    <row r="4029" spans="1:6" x14ac:dyDescent="0.25">
      <c r="A4029">
        <v>4027</v>
      </c>
      <c r="B4029" t="s">
        <v>7953</v>
      </c>
      <c r="C4029" t="s">
        <v>7954</v>
      </c>
      <c r="D4029" t="s">
        <v>7</v>
      </c>
      <c r="E4029">
        <v>16.062000000000001</v>
      </c>
      <c r="F4029" s="1">
        <v>38219</v>
      </c>
    </row>
    <row r="4030" spans="1:6" x14ac:dyDescent="0.25">
      <c r="A4030">
        <v>4028</v>
      </c>
      <c r="B4030" t="s">
        <v>7955</v>
      </c>
      <c r="C4030" t="s">
        <v>7956</v>
      </c>
      <c r="D4030" t="s">
        <v>7</v>
      </c>
      <c r="E4030">
        <v>41.076000000000001</v>
      </c>
      <c r="F4030" s="1">
        <v>35987</v>
      </c>
    </row>
    <row r="4031" spans="1:6" x14ac:dyDescent="0.25">
      <c r="A4031">
        <v>4029</v>
      </c>
      <c r="B4031" t="s">
        <v>7957</v>
      </c>
      <c r="C4031" t="s">
        <v>7958</v>
      </c>
      <c r="D4031" t="s">
        <v>7</v>
      </c>
      <c r="E4031">
        <v>90.052999999999997</v>
      </c>
      <c r="F4031" s="1">
        <v>42776</v>
      </c>
    </row>
    <row r="4032" spans="1:6" x14ac:dyDescent="0.25">
      <c r="A4032">
        <v>4030</v>
      </c>
      <c r="B4032" t="s">
        <v>7495</v>
      </c>
      <c r="C4032" t="s">
        <v>7959</v>
      </c>
      <c r="D4032" t="s">
        <v>7</v>
      </c>
      <c r="E4032">
        <v>103.04</v>
      </c>
      <c r="F4032" s="1">
        <v>42657</v>
      </c>
    </row>
    <row r="4033" spans="1:6" x14ac:dyDescent="0.25">
      <c r="A4033">
        <v>4031</v>
      </c>
      <c r="B4033" t="s">
        <v>7960</v>
      </c>
      <c r="C4033" t="s">
        <v>7961</v>
      </c>
      <c r="D4033" t="s">
        <v>157</v>
      </c>
      <c r="E4033">
        <v>12.01</v>
      </c>
      <c r="F4033" s="1">
        <v>40590</v>
      </c>
    </row>
    <row r="4034" spans="1:6" x14ac:dyDescent="0.25">
      <c r="A4034">
        <v>4032</v>
      </c>
      <c r="B4034" t="s">
        <v>7962</v>
      </c>
      <c r="C4034" t="s">
        <v>7963</v>
      </c>
      <c r="D4034" t="s">
        <v>7</v>
      </c>
      <c r="E4034">
        <v>30.553000000000001</v>
      </c>
      <c r="F4034" s="1">
        <v>40369</v>
      </c>
    </row>
    <row r="4035" spans="1:6" x14ac:dyDescent="0.25">
      <c r="A4035">
        <v>4033</v>
      </c>
      <c r="B4035" t="s">
        <v>7964</v>
      </c>
      <c r="C4035" t="s">
        <v>7965</v>
      </c>
      <c r="D4035" t="s">
        <v>7</v>
      </c>
      <c r="E4035">
        <v>85.292000000000002</v>
      </c>
      <c r="F4035" s="1">
        <v>43082</v>
      </c>
    </row>
    <row r="4036" spans="1:6" x14ac:dyDescent="0.25">
      <c r="A4036">
        <v>4034</v>
      </c>
      <c r="B4036" t="s">
        <v>7966</v>
      </c>
      <c r="C4036" t="s">
        <v>7967</v>
      </c>
      <c r="D4036" t="s">
        <v>7</v>
      </c>
      <c r="E4036">
        <v>32.759</v>
      </c>
      <c r="F4036" s="1">
        <v>38793</v>
      </c>
    </row>
    <row r="4037" spans="1:6" x14ac:dyDescent="0.25">
      <c r="A4037">
        <v>4035</v>
      </c>
      <c r="B4037" t="s">
        <v>7968</v>
      </c>
      <c r="C4037" t="s">
        <v>7969</v>
      </c>
      <c r="D4037" t="s">
        <v>7</v>
      </c>
      <c r="E4037">
        <v>29.216000000000001</v>
      </c>
      <c r="F4037" s="1">
        <v>44785</v>
      </c>
    </row>
    <row r="4038" spans="1:6" x14ac:dyDescent="0.25">
      <c r="A4038">
        <v>4036</v>
      </c>
      <c r="B4038" t="s">
        <v>7970</v>
      </c>
      <c r="C4038" t="s">
        <v>7971</v>
      </c>
      <c r="D4038" t="s">
        <v>7</v>
      </c>
      <c r="E4038">
        <v>30.39</v>
      </c>
      <c r="F4038" s="1">
        <v>43812</v>
      </c>
    </row>
    <row r="4039" spans="1:6" x14ac:dyDescent="0.25">
      <c r="A4039">
        <v>4037</v>
      </c>
      <c r="B4039" t="s">
        <v>7972</v>
      </c>
      <c r="C4039" t="s">
        <v>7973</v>
      </c>
      <c r="D4039" t="s">
        <v>7</v>
      </c>
      <c r="E4039">
        <v>18.596</v>
      </c>
      <c r="F4039" s="1">
        <v>42643</v>
      </c>
    </row>
    <row r="4040" spans="1:6" x14ac:dyDescent="0.25">
      <c r="A4040">
        <v>4038</v>
      </c>
      <c r="B4040" t="s">
        <v>7974</v>
      </c>
      <c r="C4040" t="s">
        <v>7975</v>
      </c>
      <c r="D4040" t="s">
        <v>39</v>
      </c>
      <c r="E4040">
        <v>30.465</v>
      </c>
      <c r="F4040" s="1">
        <v>27122</v>
      </c>
    </row>
    <row r="4041" spans="1:6" x14ac:dyDescent="0.25">
      <c r="A4041">
        <v>4039</v>
      </c>
      <c r="B4041" t="s">
        <v>7976</v>
      </c>
      <c r="C4041" t="s">
        <v>7977</v>
      </c>
      <c r="D4041" t="s">
        <v>39</v>
      </c>
      <c r="E4041">
        <v>25.795000000000002</v>
      </c>
      <c r="F4041" s="1">
        <v>32130</v>
      </c>
    </row>
    <row r="4042" spans="1:6" x14ac:dyDescent="0.25">
      <c r="A4042">
        <v>4040</v>
      </c>
      <c r="B4042" t="s">
        <v>7978</v>
      </c>
      <c r="C4042" t="s">
        <v>7979</v>
      </c>
      <c r="D4042" t="s">
        <v>7</v>
      </c>
      <c r="E4042">
        <v>27.902000000000001</v>
      </c>
      <c r="F4042" s="1">
        <v>39154</v>
      </c>
    </row>
    <row r="4043" spans="1:6" x14ac:dyDescent="0.25">
      <c r="A4043">
        <v>4041</v>
      </c>
      <c r="B4043" t="s">
        <v>7980</v>
      </c>
      <c r="C4043" t="s">
        <v>7981</v>
      </c>
      <c r="D4043" t="s">
        <v>7</v>
      </c>
      <c r="E4043">
        <v>124.761</v>
      </c>
      <c r="F4043" s="1">
        <v>45175</v>
      </c>
    </row>
    <row r="4044" spans="1:6" x14ac:dyDescent="0.25">
      <c r="A4044">
        <v>4042</v>
      </c>
      <c r="B4044" t="s">
        <v>7982</v>
      </c>
      <c r="C4044" t="s">
        <v>7983</v>
      </c>
      <c r="D4044" t="s">
        <v>39</v>
      </c>
      <c r="E4044">
        <v>6.8360000000000003</v>
      </c>
      <c r="F4044" s="1">
        <v>29973</v>
      </c>
    </row>
    <row r="4045" spans="1:6" x14ac:dyDescent="0.25">
      <c r="A4045">
        <v>4043</v>
      </c>
      <c r="B4045" t="s">
        <v>7984</v>
      </c>
      <c r="C4045" t="s">
        <v>7985</v>
      </c>
      <c r="D4045" t="s">
        <v>7</v>
      </c>
      <c r="E4045">
        <v>23.577000000000002</v>
      </c>
      <c r="F4045" s="1">
        <v>38905</v>
      </c>
    </row>
    <row r="4046" spans="1:6" x14ac:dyDescent="0.25">
      <c r="A4046">
        <v>4044</v>
      </c>
      <c r="B4046" t="s">
        <v>7986</v>
      </c>
      <c r="C4046" t="s">
        <v>7987</v>
      </c>
      <c r="D4046" t="s">
        <v>7</v>
      </c>
      <c r="E4046">
        <v>79.760000000000005</v>
      </c>
      <c r="F4046" s="1">
        <v>43118</v>
      </c>
    </row>
    <row r="4047" spans="1:6" x14ac:dyDescent="0.25">
      <c r="A4047">
        <v>4045</v>
      </c>
      <c r="B4047" t="s">
        <v>7988</v>
      </c>
      <c r="C4047" t="s">
        <v>7989</v>
      </c>
      <c r="D4047" t="s">
        <v>7</v>
      </c>
      <c r="E4047">
        <v>15.896000000000001</v>
      </c>
      <c r="F4047" s="1">
        <v>40128</v>
      </c>
    </row>
    <row r="4048" spans="1:6" x14ac:dyDescent="0.25">
      <c r="A4048">
        <v>4046</v>
      </c>
      <c r="B4048" t="s">
        <v>7990</v>
      </c>
      <c r="C4048" t="s">
        <v>7991</v>
      </c>
      <c r="D4048" t="s">
        <v>7</v>
      </c>
      <c r="E4048">
        <v>19.335999999999999</v>
      </c>
      <c r="F4048" s="1">
        <v>27535</v>
      </c>
    </row>
    <row r="4049" spans="1:6" x14ac:dyDescent="0.25">
      <c r="A4049">
        <v>4047</v>
      </c>
      <c r="B4049" t="s">
        <v>7992</v>
      </c>
      <c r="C4049" t="s">
        <v>7993</v>
      </c>
      <c r="D4049" t="s">
        <v>90</v>
      </c>
      <c r="E4049">
        <v>45.865000000000002</v>
      </c>
      <c r="F4049" s="1">
        <v>44218</v>
      </c>
    </row>
    <row r="4050" spans="1:6" x14ac:dyDescent="0.25">
      <c r="A4050">
        <v>4048</v>
      </c>
      <c r="B4050" t="s">
        <v>7994</v>
      </c>
      <c r="C4050" t="s">
        <v>7995</v>
      </c>
      <c r="D4050" t="s">
        <v>7</v>
      </c>
      <c r="E4050">
        <v>31.780999999999999</v>
      </c>
      <c r="F4050" s="1">
        <v>44440</v>
      </c>
    </row>
    <row r="4051" spans="1:6" x14ac:dyDescent="0.25">
      <c r="A4051">
        <v>4049</v>
      </c>
      <c r="B4051" t="s">
        <v>7996</v>
      </c>
      <c r="C4051" t="s">
        <v>7997</v>
      </c>
      <c r="D4051" t="s">
        <v>7</v>
      </c>
      <c r="E4051">
        <v>104.095</v>
      </c>
      <c r="F4051" s="1">
        <v>44469</v>
      </c>
    </row>
    <row r="4052" spans="1:6" x14ac:dyDescent="0.25">
      <c r="A4052">
        <v>4050</v>
      </c>
      <c r="B4052" t="s">
        <v>7998</v>
      </c>
      <c r="C4052" t="s">
        <v>7999</v>
      </c>
      <c r="D4052" t="s">
        <v>7</v>
      </c>
      <c r="E4052">
        <v>22.568999999999999</v>
      </c>
      <c r="F4052" s="1">
        <v>40603</v>
      </c>
    </row>
    <row r="4053" spans="1:6" x14ac:dyDescent="0.25">
      <c r="A4053">
        <v>4051</v>
      </c>
      <c r="B4053" t="s">
        <v>8000</v>
      </c>
      <c r="C4053" t="s">
        <v>8001</v>
      </c>
      <c r="D4053" t="s">
        <v>65</v>
      </c>
      <c r="E4053">
        <v>15.773</v>
      </c>
      <c r="F4053" s="1">
        <v>38583</v>
      </c>
    </row>
    <row r="4054" spans="1:6" x14ac:dyDescent="0.25">
      <c r="A4054">
        <v>4052</v>
      </c>
      <c r="B4054" t="s">
        <v>8002</v>
      </c>
      <c r="C4054" t="s">
        <v>8003</v>
      </c>
      <c r="D4054" t="s">
        <v>354</v>
      </c>
      <c r="E4054">
        <v>113.514</v>
      </c>
      <c r="F4054" s="1">
        <v>45310</v>
      </c>
    </row>
    <row r="4055" spans="1:6" x14ac:dyDescent="0.25">
      <c r="A4055">
        <v>4053</v>
      </c>
      <c r="B4055" t="s">
        <v>8004</v>
      </c>
      <c r="C4055" t="s">
        <v>8005</v>
      </c>
      <c r="D4055" t="s">
        <v>7</v>
      </c>
      <c r="E4055">
        <v>108.02800000000001</v>
      </c>
      <c r="F4055" s="1">
        <v>44237</v>
      </c>
    </row>
    <row r="4056" spans="1:6" x14ac:dyDescent="0.25">
      <c r="A4056">
        <v>4054</v>
      </c>
      <c r="B4056" t="s">
        <v>8006</v>
      </c>
      <c r="C4056" t="s">
        <v>8007</v>
      </c>
      <c r="D4056" t="s">
        <v>7</v>
      </c>
      <c r="E4056">
        <v>19.212</v>
      </c>
      <c r="F4056" s="1">
        <v>43685</v>
      </c>
    </row>
    <row r="4057" spans="1:6" x14ac:dyDescent="0.25">
      <c r="A4057">
        <v>4055</v>
      </c>
      <c r="B4057" t="s">
        <v>8008</v>
      </c>
      <c r="C4057" t="s">
        <v>8009</v>
      </c>
      <c r="D4057" t="s">
        <v>7</v>
      </c>
      <c r="E4057">
        <v>28.899000000000001</v>
      </c>
      <c r="F4057" s="1">
        <v>41473</v>
      </c>
    </row>
    <row r="4058" spans="1:6" x14ac:dyDescent="0.25">
      <c r="A4058">
        <v>4056</v>
      </c>
      <c r="B4058" t="s">
        <v>8010</v>
      </c>
      <c r="C4058" t="s">
        <v>8011</v>
      </c>
      <c r="D4058" t="s">
        <v>7</v>
      </c>
      <c r="E4058">
        <v>33.457000000000001</v>
      </c>
      <c r="F4058" s="1">
        <v>28313</v>
      </c>
    </row>
    <row r="4059" spans="1:6" x14ac:dyDescent="0.25">
      <c r="A4059">
        <v>4057</v>
      </c>
      <c r="B4059" t="s">
        <v>8012</v>
      </c>
      <c r="C4059" t="s">
        <v>8013</v>
      </c>
      <c r="D4059" t="s">
        <v>7</v>
      </c>
      <c r="E4059">
        <v>24.684000000000001</v>
      </c>
      <c r="F4059" s="1">
        <v>45099</v>
      </c>
    </row>
    <row r="4060" spans="1:6" x14ac:dyDescent="0.25">
      <c r="A4060">
        <v>4058</v>
      </c>
      <c r="B4060" t="s">
        <v>8014</v>
      </c>
      <c r="C4060" t="s">
        <v>8015</v>
      </c>
      <c r="D4060" t="s">
        <v>7</v>
      </c>
      <c r="E4060">
        <v>43.808</v>
      </c>
      <c r="F4060" s="1">
        <v>44825</v>
      </c>
    </row>
    <row r="4061" spans="1:6" x14ac:dyDescent="0.25">
      <c r="A4061">
        <v>4059</v>
      </c>
      <c r="B4061" t="s">
        <v>8016</v>
      </c>
      <c r="C4061" t="s">
        <v>8017</v>
      </c>
      <c r="D4061" t="s">
        <v>7</v>
      </c>
      <c r="E4061">
        <v>19.597999999999999</v>
      </c>
      <c r="F4061" s="1">
        <v>41922</v>
      </c>
    </row>
    <row r="4062" spans="1:6" x14ac:dyDescent="0.25">
      <c r="A4062">
        <v>4060</v>
      </c>
      <c r="B4062" t="s">
        <v>8018</v>
      </c>
      <c r="C4062" t="s">
        <v>8019</v>
      </c>
      <c r="D4062" t="s">
        <v>7</v>
      </c>
      <c r="E4062">
        <v>13.032999999999999</v>
      </c>
      <c r="F4062" s="1">
        <v>41754</v>
      </c>
    </row>
    <row r="4063" spans="1:6" x14ac:dyDescent="0.25">
      <c r="A4063">
        <v>4061</v>
      </c>
      <c r="B4063" t="s">
        <v>8020</v>
      </c>
      <c r="C4063" t="s">
        <v>8021</v>
      </c>
      <c r="D4063" t="s">
        <v>157</v>
      </c>
      <c r="E4063">
        <v>24.718</v>
      </c>
      <c r="F4063" s="1">
        <v>41969</v>
      </c>
    </row>
    <row r="4064" spans="1:6" x14ac:dyDescent="0.25">
      <c r="A4064">
        <v>4062</v>
      </c>
      <c r="B4064" t="s">
        <v>2289</v>
      </c>
      <c r="C4064" t="s">
        <v>8022</v>
      </c>
      <c r="D4064" t="s">
        <v>7</v>
      </c>
      <c r="E4064">
        <v>30.084</v>
      </c>
      <c r="F4064" s="1">
        <v>41347</v>
      </c>
    </row>
    <row r="4065" spans="1:6" x14ac:dyDescent="0.25">
      <c r="A4065">
        <v>4063</v>
      </c>
      <c r="B4065" t="s">
        <v>8023</v>
      </c>
      <c r="C4065" t="s">
        <v>8024</v>
      </c>
      <c r="D4065" t="s">
        <v>157</v>
      </c>
      <c r="E4065">
        <v>16.056000000000001</v>
      </c>
      <c r="F4065" s="1">
        <v>40857</v>
      </c>
    </row>
    <row r="4066" spans="1:6" x14ac:dyDescent="0.25">
      <c r="A4066">
        <v>4064</v>
      </c>
      <c r="B4066" t="s">
        <v>8025</v>
      </c>
      <c r="C4066" t="s">
        <v>8026</v>
      </c>
      <c r="D4066" t="s">
        <v>7</v>
      </c>
      <c r="E4066">
        <v>24.029</v>
      </c>
      <c r="F4066" s="1">
        <v>32469</v>
      </c>
    </row>
    <row r="4067" spans="1:6" x14ac:dyDescent="0.25">
      <c r="A4067">
        <v>4065</v>
      </c>
      <c r="B4067" t="s">
        <v>8027</v>
      </c>
      <c r="C4067" t="s">
        <v>8028</v>
      </c>
      <c r="D4067" t="s">
        <v>7</v>
      </c>
      <c r="E4067">
        <v>23.995999999999999</v>
      </c>
      <c r="F4067" s="1">
        <v>29721</v>
      </c>
    </row>
    <row r="4068" spans="1:6" x14ac:dyDescent="0.25">
      <c r="A4068">
        <v>4066</v>
      </c>
      <c r="B4068" t="s">
        <v>8029</v>
      </c>
      <c r="C4068" t="s">
        <v>8030</v>
      </c>
      <c r="D4068" t="s">
        <v>7</v>
      </c>
      <c r="E4068">
        <v>19.972000000000001</v>
      </c>
      <c r="F4068" s="1">
        <v>39260</v>
      </c>
    </row>
    <row r="4069" spans="1:6" x14ac:dyDescent="0.25">
      <c r="A4069">
        <v>4067</v>
      </c>
      <c r="B4069" t="s">
        <v>8031</v>
      </c>
      <c r="C4069" t="s">
        <v>8032</v>
      </c>
      <c r="D4069" t="s">
        <v>7</v>
      </c>
      <c r="E4069">
        <v>13.587999999999999</v>
      </c>
      <c r="F4069" s="1">
        <v>40001</v>
      </c>
    </row>
    <row r="4070" spans="1:6" x14ac:dyDescent="0.25">
      <c r="A4070">
        <v>4068</v>
      </c>
      <c r="B4070" t="s">
        <v>8033</v>
      </c>
      <c r="C4070" t="s">
        <v>8034</v>
      </c>
      <c r="D4070" t="s">
        <v>7</v>
      </c>
      <c r="E4070">
        <v>28.422000000000001</v>
      </c>
      <c r="F4070" s="1">
        <v>39675</v>
      </c>
    </row>
    <row r="4071" spans="1:6" x14ac:dyDescent="0.25">
      <c r="A4071">
        <v>4069</v>
      </c>
      <c r="B4071" t="s">
        <v>8035</v>
      </c>
      <c r="C4071" t="s">
        <v>8036</v>
      </c>
      <c r="D4071" t="s">
        <v>7</v>
      </c>
      <c r="E4071">
        <v>44.926000000000002</v>
      </c>
      <c r="F4071" s="1">
        <v>35370</v>
      </c>
    </row>
    <row r="4072" spans="1:6" x14ac:dyDescent="0.25">
      <c r="A4072">
        <v>4070</v>
      </c>
      <c r="B4072" t="s">
        <v>8037</v>
      </c>
      <c r="C4072" t="s">
        <v>8038</v>
      </c>
      <c r="D4072" t="s">
        <v>21</v>
      </c>
      <c r="E4072">
        <v>4.8620000000000001</v>
      </c>
      <c r="F4072" s="1">
        <v>31048</v>
      </c>
    </row>
    <row r="4073" spans="1:6" x14ac:dyDescent="0.25">
      <c r="A4073">
        <v>4071</v>
      </c>
      <c r="B4073" t="s">
        <v>8039</v>
      </c>
      <c r="C4073" t="s">
        <v>8040</v>
      </c>
      <c r="D4073" t="s">
        <v>7</v>
      </c>
      <c r="E4073">
        <v>16.138999999999999</v>
      </c>
      <c r="F4073" s="1">
        <v>44103</v>
      </c>
    </row>
    <row r="4074" spans="1:6" x14ac:dyDescent="0.25">
      <c r="A4074">
        <v>4072</v>
      </c>
      <c r="B4074" t="s">
        <v>8041</v>
      </c>
      <c r="C4074" t="s">
        <v>8042</v>
      </c>
      <c r="D4074" t="s">
        <v>354</v>
      </c>
      <c r="E4074">
        <v>21.838000000000001</v>
      </c>
      <c r="F4074" s="1">
        <v>42285</v>
      </c>
    </row>
    <row r="4075" spans="1:6" x14ac:dyDescent="0.25">
      <c r="A4075">
        <v>4073</v>
      </c>
      <c r="B4075" t="s">
        <v>8043</v>
      </c>
      <c r="C4075" t="s">
        <v>8044</v>
      </c>
      <c r="D4075" t="s">
        <v>7</v>
      </c>
      <c r="E4075">
        <v>29.478999999999999</v>
      </c>
      <c r="F4075" s="1">
        <v>39920</v>
      </c>
    </row>
    <row r="4076" spans="1:6" x14ac:dyDescent="0.25">
      <c r="A4076">
        <v>4074</v>
      </c>
      <c r="B4076" t="s">
        <v>8045</v>
      </c>
      <c r="C4076" t="s">
        <v>8046</v>
      </c>
      <c r="D4076" t="s">
        <v>7</v>
      </c>
      <c r="E4076">
        <v>17.445</v>
      </c>
      <c r="F4076" s="1">
        <v>21598</v>
      </c>
    </row>
    <row r="4077" spans="1:6" x14ac:dyDescent="0.25">
      <c r="A4077">
        <v>4075</v>
      </c>
      <c r="B4077" t="s">
        <v>8047</v>
      </c>
      <c r="C4077" t="s">
        <v>8048</v>
      </c>
      <c r="D4077" t="s">
        <v>39</v>
      </c>
      <c r="E4077">
        <v>13.119</v>
      </c>
      <c r="F4077" s="1">
        <v>28748</v>
      </c>
    </row>
    <row r="4078" spans="1:6" x14ac:dyDescent="0.25">
      <c r="A4078">
        <v>4076</v>
      </c>
      <c r="B4078" t="s">
        <v>8049</v>
      </c>
      <c r="C4078" t="s">
        <v>8050</v>
      </c>
      <c r="D4078" t="s">
        <v>354</v>
      </c>
      <c r="E4078">
        <v>10.885999999999999</v>
      </c>
      <c r="F4078" s="1">
        <v>37083</v>
      </c>
    </row>
    <row r="4079" spans="1:6" x14ac:dyDescent="0.25">
      <c r="A4079">
        <v>4077</v>
      </c>
      <c r="B4079" t="s">
        <v>8051</v>
      </c>
      <c r="C4079" t="s">
        <v>8052</v>
      </c>
      <c r="D4079" t="s">
        <v>7</v>
      </c>
      <c r="E4079">
        <v>22.946999999999999</v>
      </c>
      <c r="F4079" s="1">
        <v>36264</v>
      </c>
    </row>
    <row r="4080" spans="1:6" x14ac:dyDescent="0.25">
      <c r="A4080">
        <v>4078</v>
      </c>
      <c r="B4080" t="s">
        <v>8053</v>
      </c>
      <c r="C4080" t="s">
        <v>8054</v>
      </c>
      <c r="D4080" t="s">
        <v>7</v>
      </c>
      <c r="E4080">
        <v>44.652999999999999</v>
      </c>
      <c r="F4080" s="1">
        <v>36224</v>
      </c>
    </row>
    <row r="4081" spans="1:6" x14ac:dyDescent="0.25">
      <c r="A4081">
        <v>4079</v>
      </c>
      <c r="B4081" t="s">
        <v>8055</v>
      </c>
      <c r="C4081" t="s">
        <v>8056</v>
      </c>
      <c r="D4081" t="s">
        <v>7</v>
      </c>
      <c r="E4081">
        <v>182.99199999999999</v>
      </c>
      <c r="F4081" s="1">
        <v>45154</v>
      </c>
    </row>
    <row r="4082" spans="1:6" x14ac:dyDescent="0.25">
      <c r="A4082">
        <v>4080</v>
      </c>
      <c r="B4082" t="s">
        <v>8057</v>
      </c>
      <c r="C4082" t="s">
        <v>8058</v>
      </c>
      <c r="D4082" t="s">
        <v>7</v>
      </c>
      <c r="E4082">
        <v>27.111000000000001</v>
      </c>
      <c r="F4082" s="1">
        <v>42102</v>
      </c>
    </row>
    <row r="4083" spans="1:6" x14ac:dyDescent="0.25">
      <c r="A4083">
        <v>4081</v>
      </c>
      <c r="B4083" t="s">
        <v>8059</v>
      </c>
      <c r="C4083" t="s">
        <v>8060</v>
      </c>
      <c r="D4083" t="s">
        <v>401</v>
      </c>
      <c r="E4083">
        <v>17.126999999999999</v>
      </c>
      <c r="F4083" s="1">
        <v>40165</v>
      </c>
    </row>
    <row r="4084" spans="1:6" x14ac:dyDescent="0.25">
      <c r="A4084">
        <v>4082</v>
      </c>
      <c r="B4084" t="s">
        <v>8061</v>
      </c>
      <c r="C4084" t="s">
        <v>8062</v>
      </c>
      <c r="D4084" t="s">
        <v>7</v>
      </c>
      <c r="E4084">
        <v>99.207999999999998</v>
      </c>
      <c r="F4084" s="1">
        <v>34796</v>
      </c>
    </row>
    <row r="4085" spans="1:6" x14ac:dyDescent="0.25">
      <c r="A4085">
        <v>4083</v>
      </c>
      <c r="B4085" t="s">
        <v>8063</v>
      </c>
      <c r="C4085" t="s">
        <v>8064</v>
      </c>
      <c r="D4085" t="s">
        <v>7</v>
      </c>
      <c r="E4085">
        <v>46.097000000000001</v>
      </c>
      <c r="F4085" s="1">
        <v>36872</v>
      </c>
    </row>
    <row r="4086" spans="1:6" x14ac:dyDescent="0.25">
      <c r="A4086">
        <v>4084</v>
      </c>
      <c r="B4086" t="s">
        <v>8065</v>
      </c>
      <c r="C4086" t="s">
        <v>8066</v>
      </c>
      <c r="D4086" t="s">
        <v>7</v>
      </c>
      <c r="E4086">
        <v>35.231000000000002</v>
      </c>
      <c r="F4086" s="1">
        <v>26107</v>
      </c>
    </row>
    <row r="4087" spans="1:6" x14ac:dyDescent="0.25">
      <c r="A4087">
        <v>4085</v>
      </c>
      <c r="B4087" t="s">
        <v>8067</v>
      </c>
      <c r="C4087" t="s">
        <v>8068</v>
      </c>
      <c r="D4087" t="s">
        <v>7</v>
      </c>
      <c r="E4087">
        <v>26.135000000000002</v>
      </c>
      <c r="F4087" s="1">
        <v>38394</v>
      </c>
    </row>
    <row r="4088" spans="1:6" x14ac:dyDescent="0.25">
      <c r="A4088">
        <v>4086</v>
      </c>
      <c r="B4088" t="s">
        <v>8069</v>
      </c>
      <c r="C4088" t="s">
        <v>8070</v>
      </c>
      <c r="D4088" t="s">
        <v>21</v>
      </c>
      <c r="E4088">
        <v>26.983000000000001</v>
      </c>
      <c r="F4088" s="1">
        <v>39491</v>
      </c>
    </row>
    <row r="4089" spans="1:6" x14ac:dyDescent="0.25">
      <c r="A4089">
        <v>4087</v>
      </c>
      <c r="B4089" t="s">
        <v>8071</v>
      </c>
      <c r="C4089" t="s">
        <v>8072</v>
      </c>
      <c r="D4089" t="s">
        <v>7</v>
      </c>
      <c r="E4089">
        <v>25.449000000000002</v>
      </c>
      <c r="F4089" s="1">
        <v>32618</v>
      </c>
    </row>
    <row r="4090" spans="1:6" x14ac:dyDescent="0.25">
      <c r="A4090">
        <v>4088</v>
      </c>
      <c r="B4090" s="3">
        <v>0.46805555555555556</v>
      </c>
      <c r="C4090" t="s">
        <v>8073</v>
      </c>
      <c r="D4090" t="s">
        <v>7</v>
      </c>
      <c r="E4090">
        <v>20.302</v>
      </c>
      <c r="F4090" s="1">
        <v>37869</v>
      </c>
    </row>
    <row r="4091" spans="1:6" x14ac:dyDescent="0.25">
      <c r="A4091">
        <v>4089</v>
      </c>
      <c r="B4091" t="s">
        <v>8074</v>
      </c>
      <c r="C4091" t="s">
        <v>8075</v>
      </c>
      <c r="D4091" t="s">
        <v>26</v>
      </c>
      <c r="E4091">
        <v>35.503</v>
      </c>
      <c r="F4091" s="1">
        <v>43818</v>
      </c>
    </row>
    <row r="4092" spans="1:6" x14ac:dyDescent="0.25">
      <c r="A4092">
        <v>4090</v>
      </c>
      <c r="B4092" t="s">
        <v>8076</v>
      </c>
      <c r="C4092" t="s">
        <v>8077</v>
      </c>
      <c r="D4092" t="s">
        <v>7</v>
      </c>
      <c r="E4092">
        <v>21.49</v>
      </c>
      <c r="F4092" s="1">
        <v>43420</v>
      </c>
    </row>
    <row r="4093" spans="1:6" x14ac:dyDescent="0.25">
      <c r="A4093">
        <v>4091</v>
      </c>
      <c r="B4093" t="s">
        <v>8078</v>
      </c>
      <c r="C4093" t="s">
        <v>8079</v>
      </c>
      <c r="D4093" t="s">
        <v>7</v>
      </c>
      <c r="E4093">
        <v>290.30099999999999</v>
      </c>
      <c r="F4093" s="1">
        <v>42691</v>
      </c>
    </row>
    <row r="4094" spans="1:6" x14ac:dyDescent="0.25">
      <c r="A4094">
        <v>4092</v>
      </c>
      <c r="B4094" t="s">
        <v>8080</v>
      </c>
      <c r="C4094" t="s">
        <v>8081</v>
      </c>
      <c r="D4094" t="s">
        <v>7</v>
      </c>
      <c r="E4094">
        <v>23.305</v>
      </c>
      <c r="F4094" s="1">
        <v>42678</v>
      </c>
    </row>
    <row r="4095" spans="1:6" x14ac:dyDescent="0.25">
      <c r="A4095">
        <v>4093</v>
      </c>
      <c r="B4095" t="s">
        <v>8082</v>
      </c>
      <c r="C4095" t="s">
        <v>8083</v>
      </c>
      <c r="D4095" t="s">
        <v>260</v>
      </c>
      <c r="E4095">
        <v>25.88</v>
      </c>
      <c r="F4095" s="1">
        <v>41633</v>
      </c>
    </row>
    <row r="4096" spans="1:6" x14ac:dyDescent="0.25">
      <c r="A4096">
        <v>4094</v>
      </c>
      <c r="B4096" t="s">
        <v>8084</v>
      </c>
      <c r="C4096" t="s">
        <v>8085</v>
      </c>
      <c r="D4096" t="s">
        <v>7</v>
      </c>
      <c r="E4096">
        <v>16.969000000000001</v>
      </c>
      <c r="F4096" s="1">
        <v>41089</v>
      </c>
    </row>
    <row r="4097" spans="1:6" x14ac:dyDescent="0.25">
      <c r="A4097">
        <v>4095</v>
      </c>
      <c r="B4097" t="s">
        <v>8086</v>
      </c>
      <c r="C4097" t="s">
        <v>8087</v>
      </c>
      <c r="D4097" t="s">
        <v>7</v>
      </c>
      <c r="E4097">
        <v>22.007999999999999</v>
      </c>
      <c r="F4097" s="1">
        <v>34789</v>
      </c>
    </row>
    <row r="4098" spans="1:6" x14ac:dyDescent="0.25">
      <c r="A4098">
        <v>4096</v>
      </c>
      <c r="B4098" t="s">
        <v>8088</v>
      </c>
      <c r="C4098" t="s">
        <v>8089</v>
      </c>
      <c r="D4098" t="s">
        <v>7</v>
      </c>
      <c r="E4098">
        <v>56.920999999999999</v>
      </c>
      <c r="F4098" s="1">
        <v>42081</v>
      </c>
    </row>
    <row r="4099" spans="1:6" x14ac:dyDescent="0.25">
      <c r="A4099">
        <v>4097</v>
      </c>
      <c r="B4099" t="s">
        <v>8090</v>
      </c>
      <c r="C4099" t="s">
        <v>8091</v>
      </c>
      <c r="D4099" t="s">
        <v>7</v>
      </c>
      <c r="E4099">
        <v>28.280999999999999</v>
      </c>
      <c r="F4099" s="1">
        <v>31072</v>
      </c>
    </row>
    <row r="4100" spans="1:6" x14ac:dyDescent="0.25">
      <c r="A4100">
        <v>4098</v>
      </c>
      <c r="B4100" t="s">
        <v>8092</v>
      </c>
      <c r="C4100" t="s">
        <v>8093</v>
      </c>
      <c r="D4100" t="s">
        <v>185</v>
      </c>
      <c r="E4100">
        <v>26.119</v>
      </c>
      <c r="F4100" s="1">
        <v>39345</v>
      </c>
    </row>
    <row r="4101" spans="1:6" x14ac:dyDescent="0.25">
      <c r="A4101">
        <v>4099</v>
      </c>
      <c r="B4101" t="s">
        <v>8094</v>
      </c>
      <c r="C4101" t="s">
        <v>8095</v>
      </c>
      <c r="D4101" t="s">
        <v>90</v>
      </c>
      <c r="E4101">
        <v>17.658000000000001</v>
      </c>
      <c r="F4101" s="1">
        <v>43373</v>
      </c>
    </row>
    <row r="4102" spans="1:6" x14ac:dyDescent="0.25">
      <c r="A4102">
        <v>4100</v>
      </c>
      <c r="B4102" t="s">
        <v>8096</v>
      </c>
      <c r="C4102" t="s">
        <v>8097</v>
      </c>
      <c r="D4102" t="s">
        <v>7</v>
      </c>
      <c r="E4102">
        <v>22.693000000000001</v>
      </c>
      <c r="F4102" s="1">
        <v>36161</v>
      </c>
    </row>
    <row r="4103" spans="1:6" x14ac:dyDescent="0.25">
      <c r="A4103">
        <v>4101</v>
      </c>
      <c r="B4103" t="s">
        <v>8098</v>
      </c>
      <c r="C4103" t="s">
        <v>8099</v>
      </c>
      <c r="D4103" t="s">
        <v>7</v>
      </c>
      <c r="E4103">
        <v>19.388000000000002</v>
      </c>
      <c r="F4103" s="1">
        <v>29749</v>
      </c>
    </row>
    <row r="4104" spans="1:6" x14ac:dyDescent="0.25">
      <c r="A4104">
        <v>4102</v>
      </c>
      <c r="B4104" t="s">
        <v>8100</v>
      </c>
      <c r="C4104" t="s">
        <v>8101</v>
      </c>
      <c r="D4104" t="s">
        <v>7</v>
      </c>
      <c r="E4104">
        <v>22.026</v>
      </c>
      <c r="F4104" s="1">
        <v>34397</v>
      </c>
    </row>
    <row r="4105" spans="1:6" x14ac:dyDescent="0.25">
      <c r="A4105">
        <v>4103</v>
      </c>
      <c r="B4105" t="s">
        <v>8102</v>
      </c>
      <c r="C4105" t="s">
        <v>8103</v>
      </c>
      <c r="D4105" t="s">
        <v>7</v>
      </c>
      <c r="E4105">
        <v>46.868000000000002</v>
      </c>
      <c r="F4105" s="1">
        <v>33417</v>
      </c>
    </row>
    <row r="4106" spans="1:6" x14ac:dyDescent="0.25">
      <c r="A4106">
        <v>4104</v>
      </c>
      <c r="B4106" t="s">
        <v>8104</v>
      </c>
      <c r="C4106" t="s">
        <v>8105</v>
      </c>
      <c r="D4106" t="s">
        <v>7</v>
      </c>
      <c r="E4106">
        <v>15.746</v>
      </c>
      <c r="F4106" s="1">
        <v>43454</v>
      </c>
    </row>
    <row r="4107" spans="1:6" x14ac:dyDescent="0.25">
      <c r="A4107">
        <v>4105</v>
      </c>
      <c r="B4107" t="s">
        <v>8106</v>
      </c>
      <c r="C4107" t="s">
        <v>8107</v>
      </c>
      <c r="D4107" t="s">
        <v>157</v>
      </c>
      <c r="E4107">
        <v>13.83</v>
      </c>
      <c r="F4107" s="1">
        <v>24359</v>
      </c>
    </row>
    <row r="4108" spans="1:6" x14ac:dyDescent="0.25">
      <c r="A4108">
        <v>4106</v>
      </c>
      <c r="B4108" t="s">
        <v>8108</v>
      </c>
      <c r="C4108" t="s">
        <v>8109</v>
      </c>
      <c r="D4108" t="s">
        <v>157</v>
      </c>
      <c r="E4108">
        <v>25.97</v>
      </c>
      <c r="F4108" s="1">
        <v>38300</v>
      </c>
    </row>
    <row r="4109" spans="1:6" x14ac:dyDescent="0.25">
      <c r="A4109">
        <v>4107</v>
      </c>
      <c r="B4109" t="s">
        <v>8110</v>
      </c>
      <c r="C4109" t="s">
        <v>8111</v>
      </c>
      <c r="D4109" t="s">
        <v>7</v>
      </c>
      <c r="E4109">
        <v>27.975000000000001</v>
      </c>
      <c r="F4109" s="1">
        <v>19385</v>
      </c>
    </row>
    <row r="4110" spans="1:6" x14ac:dyDescent="0.25">
      <c r="A4110">
        <v>4108</v>
      </c>
      <c r="B4110" t="s">
        <v>8112</v>
      </c>
      <c r="C4110" t="s">
        <v>8113</v>
      </c>
      <c r="D4110" t="s">
        <v>7</v>
      </c>
      <c r="E4110">
        <v>16.762</v>
      </c>
      <c r="F4110" s="1">
        <v>19661</v>
      </c>
    </row>
    <row r="4111" spans="1:6" x14ac:dyDescent="0.25">
      <c r="A4111">
        <v>4109</v>
      </c>
      <c r="B4111" t="s">
        <v>8114</v>
      </c>
      <c r="C4111" t="s">
        <v>8115</v>
      </c>
      <c r="D4111" t="s">
        <v>7</v>
      </c>
      <c r="E4111">
        <v>22.484999999999999</v>
      </c>
      <c r="F4111" s="1">
        <v>36468</v>
      </c>
    </row>
    <row r="4112" spans="1:6" x14ac:dyDescent="0.25">
      <c r="A4112">
        <v>4110</v>
      </c>
      <c r="B4112" t="s">
        <v>8116</v>
      </c>
      <c r="C4112" t="s">
        <v>8117</v>
      </c>
      <c r="D4112" t="s">
        <v>7</v>
      </c>
      <c r="E4112">
        <v>24.081</v>
      </c>
      <c r="F4112" s="1">
        <v>44494</v>
      </c>
    </row>
    <row r="4113" spans="1:6" x14ac:dyDescent="0.25">
      <c r="A4113">
        <v>4111</v>
      </c>
      <c r="B4113" t="s">
        <v>8118</v>
      </c>
      <c r="C4113" t="s">
        <v>8119</v>
      </c>
      <c r="D4113" t="s">
        <v>7</v>
      </c>
      <c r="E4113">
        <v>15.154</v>
      </c>
      <c r="F4113" s="1">
        <v>43280</v>
      </c>
    </row>
    <row r="4114" spans="1:6" x14ac:dyDescent="0.25">
      <c r="A4114">
        <v>4112</v>
      </c>
      <c r="B4114" t="s">
        <v>8120</v>
      </c>
      <c r="C4114" t="s">
        <v>8121</v>
      </c>
      <c r="D4114" t="s">
        <v>401</v>
      </c>
      <c r="E4114">
        <v>6.1740000000000004</v>
      </c>
      <c r="F4114" s="1">
        <v>37575</v>
      </c>
    </row>
    <row r="4115" spans="1:6" x14ac:dyDescent="0.25">
      <c r="A4115">
        <v>4113</v>
      </c>
      <c r="B4115" t="s">
        <v>8122</v>
      </c>
      <c r="C4115" t="s">
        <v>8123</v>
      </c>
      <c r="D4115" t="s">
        <v>7</v>
      </c>
      <c r="E4115">
        <v>37.121000000000002</v>
      </c>
      <c r="F4115" s="1">
        <v>37659</v>
      </c>
    </row>
    <row r="4116" spans="1:6" x14ac:dyDescent="0.25">
      <c r="A4116">
        <v>4114</v>
      </c>
      <c r="B4116" t="s">
        <v>8124</v>
      </c>
      <c r="C4116" t="s">
        <v>8125</v>
      </c>
      <c r="D4116" t="s">
        <v>157</v>
      </c>
      <c r="E4116">
        <v>20.209</v>
      </c>
      <c r="F4116" s="1">
        <v>38889</v>
      </c>
    </row>
    <row r="4117" spans="1:6" x14ac:dyDescent="0.25">
      <c r="A4117">
        <v>4115</v>
      </c>
      <c r="B4117" t="s">
        <v>8126</v>
      </c>
      <c r="C4117" t="s">
        <v>8127</v>
      </c>
      <c r="D4117" t="s">
        <v>7</v>
      </c>
      <c r="E4117">
        <v>22.417999999999999</v>
      </c>
      <c r="F4117" s="1">
        <v>44239</v>
      </c>
    </row>
    <row r="4118" spans="1:6" x14ac:dyDescent="0.25">
      <c r="A4118">
        <v>4116</v>
      </c>
      <c r="B4118" t="s">
        <v>8128</v>
      </c>
      <c r="C4118" t="s">
        <v>8129</v>
      </c>
      <c r="D4118" t="s">
        <v>7</v>
      </c>
      <c r="E4118">
        <v>17.155999999999999</v>
      </c>
      <c r="F4118" s="1">
        <v>41068</v>
      </c>
    </row>
    <row r="4119" spans="1:6" x14ac:dyDescent="0.25">
      <c r="A4119">
        <v>4117</v>
      </c>
      <c r="B4119" t="s">
        <v>8130</v>
      </c>
      <c r="C4119" t="s">
        <v>8131</v>
      </c>
      <c r="D4119" t="s">
        <v>7</v>
      </c>
      <c r="E4119">
        <v>301.43200000000002</v>
      </c>
      <c r="F4119" s="1">
        <v>36028</v>
      </c>
    </row>
    <row r="4120" spans="1:6" x14ac:dyDescent="0.25">
      <c r="A4120">
        <v>4118</v>
      </c>
      <c r="B4120" t="s">
        <v>8132</v>
      </c>
      <c r="C4120" t="s">
        <v>8133</v>
      </c>
      <c r="D4120" t="s">
        <v>7</v>
      </c>
      <c r="E4120">
        <v>261.17500000000001</v>
      </c>
      <c r="F4120" s="1">
        <v>35657</v>
      </c>
    </row>
    <row r="4121" spans="1:6" x14ac:dyDescent="0.25">
      <c r="A4121">
        <v>4119</v>
      </c>
      <c r="B4121" t="s">
        <v>8134</v>
      </c>
      <c r="C4121" t="s">
        <v>4984</v>
      </c>
      <c r="D4121" t="s">
        <v>39</v>
      </c>
      <c r="E4121">
        <v>12.598000000000001</v>
      </c>
      <c r="F4121" s="1">
        <v>43214</v>
      </c>
    </row>
    <row r="4122" spans="1:6" x14ac:dyDescent="0.25">
      <c r="A4122">
        <v>4120</v>
      </c>
      <c r="B4122" t="s">
        <v>8135</v>
      </c>
      <c r="C4122" t="s">
        <v>8136</v>
      </c>
      <c r="D4122" t="s">
        <v>7</v>
      </c>
      <c r="E4122">
        <v>17.690999999999999</v>
      </c>
      <c r="F4122" s="1">
        <v>43224</v>
      </c>
    </row>
    <row r="4123" spans="1:6" x14ac:dyDescent="0.25">
      <c r="A4123">
        <v>4121</v>
      </c>
      <c r="B4123" t="s">
        <v>8137</v>
      </c>
      <c r="C4123" t="s">
        <v>8138</v>
      </c>
      <c r="D4123" t="s">
        <v>7</v>
      </c>
      <c r="E4123">
        <v>23.3</v>
      </c>
      <c r="F4123" s="1">
        <v>42055</v>
      </c>
    </row>
    <row r="4124" spans="1:6" x14ac:dyDescent="0.25">
      <c r="A4124">
        <v>4122</v>
      </c>
      <c r="B4124" t="s">
        <v>8139</v>
      </c>
      <c r="C4124" t="s">
        <v>8140</v>
      </c>
      <c r="D4124" t="s">
        <v>7</v>
      </c>
      <c r="E4124">
        <v>163.857</v>
      </c>
      <c r="F4124" s="1">
        <v>42558</v>
      </c>
    </row>
    <row r="4125" spans="1:6" x14ac:dyDescent="0.25">
      <c r="A4125">
        <v>4123</v>
      </c>
      <c r="B4125" t="s">
        <v>8141</v>
      </c>
      <c r="C4125" t="s">
        <v>8142</v>
      </c>
      <c r="D4125" t="s">
        <v>7</v>
      </c>
      <c r="E4125">
        <v>18.611000000000001</v>
      </c>
      <c r="F4125" s="1">
        <v>40332</v>
      </c>
    </row>
    <row r="4126" spans="1:6" x14ac:dyDescent="0.25">
      <c r="A4126">
        <v>4124</v>
      </c>
      <c r="B4126" t="s">
        <v>8143</v>
      </c>
      <c r="C4126" t="s">
        <v>8144</v>
      </c>
      <c r="D4126" t="s">
        <v>7</v>
      </c>
      <c r="E4126">
        <v>56.643999999999998</v>
      </c>
      <c r="F4126" s="1">
        <v>40192</v>
      </c>
    </row>
    <row r="4127" spans="1:6" x14ac:dyDescent="0.25">
      <c r="A4127">
        <v>4125</v>
      </c>
      <c r="B4127" t="s">
        <v>8145</v>
      </c>
      <c r="C4127" t="s">
        <v>8146</v>
      </c>
      <c r="D4127" t="s">
        <v>7</v>
      </c>
      <c r="E4127">
        <v>17.065000000000001</v>
      </c>
      <c r="F4127" s="1">
        <v>38324</v>
      </c>
    </row>
    <row r="4128" spans="1:6" x14ac:dyDescent="0.25">
      <c r="A4128">
        <v>4126</v>
      </c>
      <c r="B4128" t="s">
        <v>8147</v>
      </c>
      <c r="C4128" t="s">
        <v>8148</v>
      </c>
      <c r="D4128" t="s">
        <v>7</v>
      </c>
      <c r="E4128">
        <v>13.381</v>
      </c>
      <c r="F4128" s="1">
        <v>36315</v>
      </c>
    </row>
    <row r="4129" spans="1:6" x14ac:dyDescent="0.25">
      <c r="A4129">
        <v>4127</v>
      </c>
      <c r="B4129" t="s">
        <v>8149</v>
      </c>
      <c r="C4129" t="s">
        <v>8150</v>
      </c>
      <c r="D4129" t="s">
        <v>7</v>
      </c>
      <c r="E4129">
        <v>28.757999999999999</v>
      </c>
      <c r="F4129" s="1">
        <v>35895</v>
      </c>
    </row>
    <row r="4130" spans="1:6" x14ac:dyDescent="0.25">
      <c r="A4130">
        <v>4128</v>
      </c>
      <c r="B4130" t="s">
        <v>8151</v>
      </c>
      <c r="C4130" t="s">
        <v>8152</v>
      </c>
      <c r="D4130" t="s">
        <v>7</v>
      </c>
      <c r="E4130">
        <v>51.161000000000001</v>
      </c>
      <c r="F4130" s="1">
        <v>44890</v>
      </c>
    </row>
    <row r="4131" spans="1:6" x14ac:dyDescent="0.25">
      <c r="A4131">
        <v>4129</v>
      </c>
      <c r="B4131" t="s">
        <v>8153</v>
      </c>
      <c r="C4131" t="s">
        <v>8154</v>
      </c>
      <c r="D4131" t="s">
        <v>7</v>
      </c>
      <c r="E4131">
        <v>13.791</v>
      </c>
      <c r="F4131" s="1">
        <v>41808</v>
      </c>
    </row>
    <row r="4132" spans="1:6" x14ac:dyDescent="0.25">
      <c r="A4132">
        <v>4130</v>
      </c>
      <c r="B4132" t="s">
        <v>8155</v>
      </c>
      <c r="C4132" t="s">
        <v>8156</v>
      </c>
      <c r="D4132" t="s">
        <v>7</v>
      </c>
      <c r="E4132">
        <v>313.28699999999998</v>
      </c>
      <c r="F4132" s="1">
        <v>42067</v>
      </c>
    </row>
    <row r="4133" spans="1:6" x14ac:dyDescent="0.25">
      <c r="A4133">
        <v>4131</v>
      </c>
      <c r="B4133" t="s">
        <v>8157</v>
      </c>
      <c r="C4133" t="s">
        <v>8158</v>
      </c>
      <c r="D4133" t="s">
        <v>7</v>
      </c>
      <c r="E4133">
        <v>20.134</v>
      </c>
      <c r="F4133" s="1">
        <v>34480</v>
      </c>
    </row>
    <row r="4134" spans="1:6" x14ac:dyDescent="0.25">
      <c r="A4134">
        <v>4132</v>
      </c>
      <c r="B4134" t="s">
        <v>6948</v>
      </c>
      <c r="C4134" t="s">
        <v>8159</v>
      </c>
      <c r="D4134" t="s">
        <v>7</v>
      </c>
      <c r="E4134">
        <v>20.565999999999999</v>
      </c>
      <c r="F4134" s="1">
        <v>12045</v>
      </c>
    </row>
    <row r="4135" spans="1:6" x14ac:dyDescent="0.25">
      <c r="A4135">
        <v>4133</v>
      </c>
      <c r="B4135" t="s">
        <v>8160</v>
      </c>
      <c r="C4135" t="s">
        <v>8161</v>
      </c>
      <c r="D4135" t="s">
        <v>7</v>
      </c>
      <c r="E4135">
        <v>26.462</v>
      </c>
      <c r="F4135" s="1">
        <v>30806</v>
      </c>
    </row>
    <row r="4136" spans="1:6" x14ac:dyDescent="0.25">
      <c r="A4136">
        <v>4134</v>
      </c>
      <c r="B4136" t="s">
        <v>8162</v>
      </c>
      <c r="C4136" t="s">
        <v>8163</v>
      </c>
      <c r="D4136" t="s">
        <v>7</v>
      </c>
      <c r="E4136">
        <v>23.265000000000001</v>
      </c>
      <c r="F4136" s="1">
        <v>39504</v>
      </c>
    </row>
    <row r="4137" spans="1:6" x14ac:dyDescent="0.25">
      <c r="A4137">
        <v>4135</v>
      </c>
      <c r="B4137" t="s">
        <v>8164</v>
      </c>
      <c r="C4137" t="s">
        <v>8165</v>
      </c>
      <c r="D4137" t="s">
        <v>7</v>
      </c>
      <c r="E4137">
        <v>15.898999999999999</v>
      </c>
      <c r="F4137" s="1">
        <v>21674</v>
      </c>
    </row>
    <row r="4138" spans="1:6" x14ac:dyDescent="0.25">
      <c r="A4138">
        <v>4136</v>
      </c>
      <c r="B4138" t="s">
        <v>8166</v>
      </c>
      <c r="C4138" t="s">
        <v>8167</v>
      </c>
      <c r="D4138" t="s">
        <v>7</v>
      </c>
      <c r="E4138">
        <v>35.177999999999997</v>
      </c>
      <c r="F4138" s="1">
        <v>43363</v>
      </c>
    </row>
    <row r="4139" spans="1:6" x14ac:dyDescent="0.25">
      <c r="A4139">
        <v>4137</v>
      </c>
      <c r="B4139" t="s">
        <v>8168</v>
      </c>
      <c r="C4139" t="s">
        <v>8169</v>
      </c>
      <c r="D4139" t="s">
        <v>7</v>
      </c>
      <c r="E4139">
        <v>46.118000000000002</v>
      </c>
      <c r="F4139" s="1">
        <v>40059</v>
      </c>
    </row>
    <row r="4140" spans="1:6" x14ac:dyDescent="0.25">
      <c r="A4140">
        <v>4138</v>
      </c>
      <c r="B4140" t="s">
        <v>8170</v>
      </c>
      <c r="C4140" t="s">
        <v>8171</v>
      </c>
      <c r="D4140" t="s">
        <v>401</v>
      </c>
      <c r="E4140">
        <v>22.460999999999999</v>
      </c>
      <c r="F4140" s="1">
        <v>33618</v>
      </c>
    </row>
    <row r="4141" spans="1:6" x14ac:dyDescent="0.25">
      <c r="A4141">
        <v>4139</v>
      </c>
      <c r="B4141" t="s">
        <v>8172</v>
      </c>
      <c r="C4141" t="s">
        <v>8173</v>
      </c>
      <c r="D4141" t="s">
        <v>7</v>
      </c>
      <c r="E4141">
        <v>19.516999999999999</v>
      </c>
      <c r="F4141" s="1">
        <v>39353</v>
      </c>
    </row>
    <row r="4142" spans="1:6" x14ac:dyDescent="0.25">
      <c r="A4142">
        <v>4140</v>
      </c>
      <c r="B4142" t="s">
        <v>8174</v>
      </c>
      <c r="C4142" t="s">
        <v>8175</v>
      </c>
      <c r="D4142" t="s">
        <v>21</v>
      </c>
      <c r="E4142">
        <v>50.817</v>
      </c>
      <c r="F4142" s="1">
        <v>41363</v>
      </c>
    </row>
    <row r="4143" spans="1:6" x14ac:dyDescent="0.25">
      <c r="A4143">
        <v>4141</v>
      </c>
      <c r="B4143" t="s">
        <v>3098</v>
      </c>
      <c r="C4143" t="s">
        <v>8176</v>
      </c>
      <c r="D4143" t="s">
        <v>7</v>
      </c>
      <c r="E4143">
        <v>15.273</v>
      </c>
      <c r="F4143" s="1">
        <v>39308</v>
      </c>
    </row>
    <row r="4144" spans="1:6" x14ac:dyDescent="0.25">
      <c r="A4144">
        <v>4142</v>
      </c>
      <c r="B4144" t="s">
        <v>8177</v>
      </c>
      <c r="C4144" t="s">
        <v>8178</v>
      </c>
      <c r="D4144" t="s">
        <v>7</v>
      </c>
      <c r="E4144">
        <v>20.207999999999998</v>
      </c>
      <c r="F4144" s="1">
        <v>44602</v>
      </c>
    </row>
    <row r="4145" spans="1:6" x14ac:dyDescent="0.25">
      <c r="A4145">
        <v>4143</v>
      </c>
      <c r="B4145" t="s">
        <v>8179</v>
      </c>
      <c r="C4145" t="s">
        <v>8180</v>
      </c>
      <c r="D4145" t="s">
        <v>7</v>
      </c>
      <c r="E4145">
        <v>55.779000000000003</v>
      </c>
      <c r="F4145" s="1">
        <v>44504</v>
      </c>
    </row>
    <row r="4146" spans="1:6" x14ac:dyDescent="0.25">
      <c r="A4146">
        <v>4144</v>
      </c>
      <c r="B4146" t="s">
        <v>8181</v>
      </c>
      <c r="C4146" t="s">
        <v>8182</v>
      </c>
      <c r="D4146" t="s">
        <v>7</v>
      </c>
      <c r="E4146">
        <v>74.838999999999999</v>
      </c>
      <c r="F4146" s="1">
        <v>40885</v>
      </c>
    </row>
    <row r="4147" spans="1:6" x14ac:dyDescent="0.25">
      <c r="A4147">
        <v>4145</v>
      </c>
      <c r="B4147" t="s">
        <v>8183</v>
      </c>
      <c r="C4147" t="s">
        <v>8184</v>
      </c>
      <c r="D4147" t="s">
        <v>7</v>
      </c>
      <c r="E4147">
        <v>15.856999999999999</v>
      </c>
      <c r="F4147" s="1">
        <v>39514</v>
      </c>
    </row>
    <row r="4148" spans="1:6" x14ac:dyDescent="0.25">
      <c r="A4148">
        <v>4146</v>
      </c>
      <c r="B4148" t="s">
        <v>8185</v>
      </c>
      <c r="C4148" t="s">
        <v>8186</v>
      </c>
      <c r="D4148" t="s">
        <v>7</v>
      </c>
      <c r="E4148">
        <v>25.7</v>
      </c>
      <c r="F4148" s="1">
        <v>33081</v>
      </c>
    </row>
    <row r="4149" spans="1:6" x14ac:dyDescent="0.25">
      <c r="A4149">
        <v>4147</v>
      </c>
      <c r="B4149" t="s">
        <v>8187</v>
      </c>
      <c r="C4149" t="s">
        <v>8188</v>
      </c>
      <c r="D4149" t="s">
        <v>7</v>
      </c>
      <c r="E4149">
        <v>35.420999999999999</v>
      </c>
      <c r="F4149" s="1">
        <v>37344</v>
      </c>
    </row>
    <row r="4150" spans="1:6" x14ac:dyDescent="0.25">
      <c r="A4150">
        <v>4148</v>
      </c>
      <c r="B4150" t="s">
        <v>8189</v>
      </c>
      <c r="C4150" t="s">
        <v>8190</v>
      </c>
      <c r="D4150" t="s">
        <v>7</v>
      </c>
      <c r="E4150">
        <v>30.606000000000002</v>
      </c>
      <c r="F4150" s="1">
        <v>39022</v>
      </c>
    </row>
    <row r="4151" spans="1:6" x14ac:dyDescent="0.25">
      <c r="A4151">
        <v>4149</v>
      </c>
      <c r="B4151" t="s">
        <v>8191</v>
      </c>
      <c r="C4151" t="s">
        <v>8192</v>
      </c>
      <c r="D4151" t="s">
        <v>7</v>
      </c>
      <c r="E4151">
        <v>26.834</v>
      </c>
      <c r="F4151" s="1">
        <v>43763</v>
      </c>
    </row>
    <row r="4152" spans="1:6" x14ac:dyDescent="0.25">
      <c r="A4152">
        <v>4150</v>
      </c>
      <c r="B4152" t="s">
        <v>8193</v>
      </c>
      <c r="C4152" t="s">
        <v>8194</v>
      </c>
      <c r="D4152" t="s">
        <v>7</v>
      </c>
      <c r="E4152">
        <v>57.911000000000001</v>
      </c>
      <c r="F4152" s="1">
        <v>42268</v>
      </c>
    </row>
    <row r="4153" spans="1:6" x14ac:dyDescent="0.25">
      <c r="A4153">
        <v>4151</v>
      </c>
      <c r="B4153" t="s">
        <v>8195</v>
      </c>
      <c r="C4153" t="s">
        <v>8196</v>
      </c>
      <c r="D4153" t="s">
        <v>26</v>
      </c>
      <c r="E4153">
        <v>20.248000000000001</v>
      </c>
      <c r="F4153" s="1">
        <v>39065</v>
      </c>
    </row>
    <row r="4154" spans="1:6" x14ac:dyDescent="0.25">
      <c r="A4154">
        <v>4152</v>
      </c>
      <c r="B4154" t="s">
        <v>8197</v>
      </c>
      <c r="C4154" t="s">
        <v>8198</v>
      </c>
      <c r="D4154" t="s">
        <v>157</v>
      </c>
      <c r="E4154">
        <v>22.571999999999999</v>
      </c>
      <c r="F4154" s="1">
        <v>31749</v>
      </c>
    </row>
    <row r="4155" spans="1:6" x14ac:dyDescent="0.25">
      <c r="A4155">
        <v>4153</v>
      </c>
      <c r="B4155" t="s">
        <v>8199</v>
      </c>
      <c r="C4155" t="s">
        <v>8200</v>
      </c>
      <c r="D4155" t="s">
        <v>7</v>
      </c>
      <c r="E4155">
        <v>27.038</v>
      </c>
      <c r="F4155" s="1">
        <v>32736</v>
      </c>
    </row>
    <row r="4156" spans="1:6" x14ac:dyDescent="0.25">
      <c r="A4156">
        <v>4154</v>
      </c>
      <c r="B4156" t="s">
        <v>8201</v>
      </c>
      <c r="C4156" t="s">
        <v>8202</v>
      </c>
      <c r="D4156" t="s">
        <v>7</v>
      </c>
      <c r="E4156">
        <v>77.841999999999999</v>
      </c>
      <c r="F4156" s="1">
        <v>43762</v>
      </c>
    </row>
    <row r="4157" spans="1:6" x14ac:dyDescent="0.25">
      <c r="A4157">
        <v>4155</v>
      </c>
      <c r="B4157" t="s">
        <v>8203</v>
      </c>
      <c r="C4157" t="s">
        <v>8204</v>
      </c>
      <c r="D4157" t="s">
        <v>39</v>
      </c>
      <c r="E4157">
        <v>24.298999999999999</v>
      </c>
      <c r="F4157" s="1">
        <v>43034</v>
      </c>
    </row>
    <row r="4158" spans="1:6" x14ac:dyDescent="0.25">
      <c r="A4158">
        <v>4156</v>
      </c>
      <c r="B4158" t="s">
        <v>8205</v>
      </c>
      <c r="C4158" t="s">
        <v>8206</v>
      </c>
      <c r="D4158" t="s">
        <v>7</v>
      </c>
      <c r="E4158">
        <v>17.312999999999999</v>
      </c>
      <c r="F4158" s="1">
        <v>43000</v>
      </c>
    </row>
    <row r="4159" spans="1:6" x14ac:dyDescent="0.25">
      <c r="A4159">
        <v>4157</v>
      </c>
      <c r="B4159" t="s">
        <v>8207</v>
      </c>
      <c r="C4159" t="s">
        <v>8208</v>
      </c>
      <c r="D4159" t="s">
        <v>7</v>
      </c>
      <c r="E4159">
        <v>14.638999999999999</v>
      </c>
      <c r="F4159" s="1">
        <v>26085</v>
      </c>
    </row>
    <row r="4160" spans="1:6" x14ac:dyDescent="0.25">
      <c r="A4160">
        <v>4158</v>
      </c>
      <c r="B4160" t="s">
        <v>8209</v>
      </c>
      <c r="C4160" t="s">
        <v>8210</v>
      </c>
      <c r="D4160" t="s">
        <v>7</v>
      </c>
      <c r="E4160">
        <v>36.845999999999997</v>
      </c>
      <c r="F4160" s="1">
        <v>28298</v>
      </c>
    </row>
    <row r="4161" spans="1:6" x14ac:dyDescent="0.25">
      <c r="A4161">
        <v>4159</v>
      </c>
      <c r="B4161" t="s">
        <v>8211</v>
      </c>
      <c r="C4161" t="s">
        <v>8212</v>
      </c>
      <c r="D4161" t="s">
        <v>7</v>
      </c>
      <c r="E4161">
        <v>23.91</v>
      </c>
      <c r="F4161" s="1">
        <v>29544</v>
      </c>
    </row>
    <row r="4162" spans="1:6" x14ac:dyDescent="0.25">
      <c r="A4162">
        <v>4160</v>
      </c>
      <c r="B4162" t="s">
        <v>8213</v>
      </c>
      <c r="C4162" t="s">
        <v>8214</v>
      </c>
      <c r="D4162" t="s">
        <v>7</v>
      </c>
      <c r="E4162">
        <v>21.222000000000001</v>
      </c>
      <c r="F4162" s="1">
        <v>31149</v>
      </c>
    </row>
    <row r="4163" spans="1:6" x14ac:dyDescent="0.25">
      <c r="A4163">
        <v>4161</v>
      </c>
      <c r="B4163" t="s">
        <v>8215</v>
      </c>
      <c r="C4163" t="s">
        <v>8216</v>
      </c>
      <c r="D4163" t="s">
        <v>7</v>
      </c>
      <c r="E4163">
        <v>75.652000000000001</v>
      </c>
      <c r="F4163" s="1">
        <v>35811</v>
      </c>
    </row>
    <row r="4164" spans="1:6" x14ac:dyDescent="0.25">
      <c r="A4164">
        <v>4162</v>
      </c>
      <c r="B4164" t="s">
        <v>8217</v>
      </c>
      <c r="C4164" t="s">
        <v>8218</v>
      </c>
      <c r="D4164" t="s">
        <v>39</v>
      </c>
      <c r="E4164">
        <v>16.337</v>
      </c>
      <c r="F4164" s="1">
        <v>24722</v>
      </c>
    </row>
    <row r="4165" spans="1:6" x14ac:dyDescent="0.25">
      <c r="A4165">
        <v>4163</v>
      </c>
      <c r="B4165" t="s">
        <v>8219</v>
      </c>
      <c r="C4165" t="s">
        <v>8220</v>
      </c>
      <c r="D4165" t="s">
        <v>21</v>
      </c>
      <c r="E4165">
        <v>22.32</v>
      </c>
      <c r="F4165" s="1">
        <v>37275</v>
      </c>
    </row>
    <row r="4166" spans="1:6" x14ac:dyDescent="0.25">
      <c r="A4166">
        <v>4164</v>
      </c>
      <c r="B4166" t="s">
        <v>8221</v>
      </c>
      <c r="C4166" t="s">
        <v>8222</v>
      </c>
      <c r="D4166" t="s">
        <v>39</v>
      </c>
      <c r="E4166">
        <v>12.516999999999999</v>
      </c>
      <c r="F4166" s="1">
        <v>38639</v>
      </c>
    </row>
    <row r="4167" spans="1:6" x14ac:dyDescent="0.25">
      <c r="A4167">
        <v>4165</v>
      </c>
      <c r="B4167" t="s">
        <v>8223</v>
      </c>
      <c r="C4167" t="s">
        <v>8224</v>
      </c>
      <c r="D4167" t="s">
        <v>7</v>
      </c>
      <c r="E4167">
        <v>250.80799999999999</v>
      </c>
      <c r="F4167" s="1">
        <v>44197</v>
      </c>
    </row>
    <row r="4168" spans="1:6" x14ac:dyDescent="0.25">
      <c r="A4168">
        <v>4166</v>
      </c>
      <c r="B4168" t="s">
        <v>8225</v>
      </c>
      <c r="C4168" t="s">
        <v>8226</v>
      </c>
      <c r="D4168" t="s">
        <v>7</v>
      </c>
      <c r="E4168">
        <v>25.605</v>
      </c>
      <c r="F4168" s="1">
        <v>32073</v>
      </c>
    </row>
    <row r="4169" spans="1:6" x14ac:dyDescent="0.25">
      <c r="A4169">
        <v>4167</v>
      </c>
      <c r="B4169" t="s">
        <v>8227</v>
      </c>
      <c r="C4169" t="s">
        <v>8228</v>
      </c>
      <c r="D4169" t="s">
        <v>7</v>
      </c>
      <c r="E4169">
        <v>20.616</v>
      </c>
      <c r="F4169" s="1">
        <v>44540</v>
      </c>
    </row>
    <row r="4170" spans="1:6" x14ac:dyDescent="0.25">
      <c r="A4170">
        <v>4168</v>
      </c>
      <c r="B4170" t="s">
        <v>8229</v>
      </c>
      <c r="C4170" t="s">
        <v>8230</v>
      </c>
      <c r="D4170" t="s">
        <v>7</v>
      </c>
      <c r="E4170">
        <v>33.798000000000002</v>
      </c>
      <c r="F4170" s="1">
        <v>44671</v>
      </c>
    </row>
    <row r="4171" spans="1:6" x14ac:dyDescent="0.25">
      <c r="A4171">
        <v>4169</v>
      </c>
      <c r="B4171" t="s">
        <v>8231</v>
      </c>
      <c r="C4171" t="s">
        <v>8232</v>
      </c>
      <c r="D4171" t="s">
        <v>157</v>
      </c>
      <c r="E4171">
        <v>12.632999999999999</v>
      </c>
      <c r="F4171" s="1">
        <v>43327</v>
      </c>
    </row>
    <row r="4172" spans="1:6" x14ac:dyDescent="0.25">
      <c r="A4172">
        <v>4170</v>
      </c>
      <c r="B4172" t="s">
        <v>8233</v>
      </c>
      <c r="C4172" t="s">
        <v>8234</v>
      </c>
      <c r="D4172" t="s">
        <v>7</v>
      </c>
      <c r="E4172">
        <v>18.047000000000001</v>
      </c>
      <c r="F4172" s="1">
        <v>42655</v>
      </c>
    </row>
    <row r="4173" spans="1:6" x14ac:dyDescent="0.25">
      <c r="A4173">
        <v>4171</v>
      </c>
      <c r="B4173" t="s">
        <v>8235</v>
      </c>
      <c r="C4173" t="s">
        <v>8236</v>
      </c>
      <c r="D4173" t="s">
        <v>7</v>
      </c>
      <c r="E4173">
        <v>50.835999999999999</v>
      </c>
      <c r="F4173" s="1">
        <v>41894</v>
      </c>
    </row>
    <row r="4174" spans="1:6" x14ac:dyDescent="0.25">
      <c r="A4174">
        <v>4172</v>
      </c>
      <c r="B4174" t="s">
        <v>8237</v>
      </c>
      <c r="C4174" t="s">
        <v>8238</v>
      </c>
      <c r="D4174" t="s">
        <v>7</v>
      </c>
      <c r="E4174">
        <v>42.100999999999999</v>
      </c>
      <c r="F4174" s="1">
        <v>34551</v>
      </c>
    </row>
    <row r="4175" spans="1:6" x14ac:dyDescent="0.25">
      <c r="A4175">
        <v>4173</v>
      </c>
      <c r="B4175" t="s">
        <v>8239</v>
      </c>
      <c r="C4175" t="s">
        <v>8240</v>
      </c>
      <c r="D4175" t="s">
        <v>39</v>
      </c>
      <c r="E4175">
        <v>18.789000000000001</v>
      </c>
      <c r="F4175" s="1">
        <v>29189</v>
      </c>
    </row>
    <row r="4176" spans="1:6" x14ac:dyDescent="0.25">
      <c r="A4176">
        <v>4174</v>
      </c>
      <c r="B4176" t="s">
        <v>8241</v>
      </c>
      <c r="C4176" t="s">
        <v>8242</v>
      </c>
      <c r="D4176" t="s">
        <v>7</v>
      </c>
      <c r="E4176">
        <v>193.26900000000001</v>
      </c>
      <c r="F4176" s="1">
        <v>26891</v>
      </c>
    </row>
    <row r="4177" spans="1:6" x14ac:dyDescent="0.25">
      <c r="A4177">
        <v>4175</v>
      </c>
      <c r="B4177" t="s">
        <v>8243</v>
      </c>
      <c r="C4177" t="s">
        <v>8244</v>
      </c>
      <c r="D4177" t="s">
        <v>260</v>
      </c>
      <c r="E4177">
        <v>20.058</v>
      </c>
      <c r="F4177" s="1">
        <v>43875</v>
      </c>
    </row>
    <row r="4178" spans="1:6" x14ac:dyDescent="0.25">
      <c r="A4178">
        <v>4176</v>
      </c>
      <c r="B4178" t="s">
        <v>8245</v>
      </c>
      <c r="C4178" t="s">
        <v>8246</v>
      </c>
      <c r="D4178" t="s">
        <v>7</v>
      </c>
      <c r="E4178">
        <v>20.751999999999999</v>
      </c>
      <c r="F4178" s="1">
        <v>44834</v>
      </c>
    </row>
    <row r="4179" spans="1:6" x14ac:dyDescent="0.25">
      <c r="A4179">
        <v>4177</v>
      </c>
      <c r="B4179" t="s">
        <v>8247</v>
      </c>
      <c r="C4179" t="s">
        <v>8248</v>
      </c>
      <c r="D4179" t="s">
        <v>7</v>
      </c>
      <c r="E4179">
        <v>195.47200000000001</v>
      </c>
      <c r="F4179" s="1">
        <v>43264</v>
      </c>
    </row>
    <row r="4180" spans="1:6" x14ac:dyDescent="0.25">
      <c r="A4180">
        <v>4178</v>
      </c>
      <c r="B4180" t="s">
        <v>8249</v>
      </c>
      <c r="C4180" t="s">
        <v>8250</v>
      </c>
      <c r="D4180" t="s">
        <v>157</v>
      </c>
      <c r="E4180">
        <v>18.507999999999999</v>
      </c>
      <c r="F4180" s="1">
        <v>44384</v>
      </c>
    </row>
    <row r="4181" spans="1:6" x14ac:dyDescent="0.25">
      <c r="A4181">
        <v>4179</v>
      </c>
      <c r="B4181" t="s">
        <v>8251</v>
      </c>
      <c r="C4181" t="s">
        <v>8252</v>
      </c>
      <c r="D4181" t="s">
        <v>7</v>
      </c>
      <c r="E4181">
        <v>23.227</v>
      </c>
      <c r="F4181" s="1">
        <v>40452</v>
      </c>
    </row>
    <row r="4182" spans="1:6" x14ac:dyDescent="0.25">
      <c r="A4182">
        <v>4180</v>
      </c>
      <c r="B4182" t="s">
        <v>8253</v>
      </c>
      <c r="C4182" t="s">
        <v>8254</v>
      </c>
      <c r="D4182" t="s">
        <v>7</v>
      </c>
      <c r="E4182">
        <v>8.0530000000000008</v>
      </c>
      <c r="F4182" s="1">
        <v>36930</v>
      </c>
    </row>
    <row r="4183" spans="1:6" x14ac:dyDescent="0.25">
      <c r="A4183">
        <v>4181</v>
      </c>
      <c r="B4183" t="s">
        <v>6401</v>
      </c>
      <c r="C4183" t="s">
        <v>8255</v>
      </c>
      <c r="D4183" t="s">
        <v>7</v>
      </c>
      <c r="E4183">
        <v>34.427999999999997</v>
      </c>
      <c r="F4183" s="1">
        <v>37771</v>
      </c>
    </row>
    <row r="4184" spans="1:6" x14ac:dyDescent="0.25">
      <c r="A4184">
        <v>4182</v>
      </c>
      <c r="B4184" t="s">
        <v>8256</v>
      </c>
      <c r="C4184" t="s">
        <v>8257</v>
      </c>
      <c r="D4184" t="s">
        <v>7</v>
      </c>
      <c r="E4184">
        <v>25.733000000000001</v>
      </c>
      <c r="F4184" s="1">
        <v>25918</v>
      </c>
    </row>
    <row r="4185" spans="1:6" x14ac:dyDescent="0.25">
      <c r="A4185">
        <v>4183</v>
      </c>
      <c r="B4185" t="s">
        <v>8258</v>
      </c>
      <c r="C4185" t="s">
        <v>8259</v>
      </c>
      <c r="D4185" t="s">
        <v>157</v>
      </c>
      <c r="E4185">
        <v>10.715999999999999</v>
      </c>
      <c r="F4185" s="1">
        <v>42417</v>
      </c>
    </row>
    <row r="4186" spans="1:6" x14ac:dyDescent="0.25">
      <c r="A4186">
        <v>4184</v>
      </c>
      <c r="B4186" t="s">
        <v>8260</v>
      </c>
      <c r="C4186" t="s">
        <v>8261</v>
      </c>
      <c r="D4186" t="s">
        <v>39</v>
      </c>
      <c r="E4186">
        <v>9.4719999999999995</v>
      </c>
      <c r="F4186" s="1">
        <v>42313</v>
      </c>
    </row>
    <row r="4187" spans="1:6" x14ac:dyDescent="0.25">
      <c r="A4187">
        <v>4185</v>
      </c>
      <c r="B4187" t="s">
        <v>8262</v>
      </c>
      <c r="C4187" t="s">
        <v>8263</v>
      </c>
      <c r="D4187" t="s">
        <v>7</v>
      </c>
      <c r="E4187">
        <v>119.80800000000001</v>
      </c>
      <c r="F4187" s="1">
        <v>42286</v>
      </c>
    </row>
    <row r="4188" spans="1:6" x14ac:dyDescent="0.25">
      <c r="A4188">
        <v>4186</v>
      </c>
      <c r="B4188" t="s">
        <v>8264</v>
      </c>
      <c r="C4188" t="s">
        <v>8265</v>
      </c>
      <c r="D4188" t="s">
        <v>7</v>
      </c>
      <c r="E4188">
        <v>16.353000000000002</v>
      </c>
      <c r="F4188" s="1">
        <v>40533</v>
      </c>
    </row>
    <row r="4189" spans="1:6" x14ac:dyDescent="0.25">
      <c r="A4189">
        <v>4187</v>
      </c>
      <c r="B4189" t="s">
        <v>8266</v>
      </c>
      <c r="C4189" t="s">
        <v>8267</v>
      </c>
      <c r="D4189" t="s">
        <v>157</v>
      </c>
      <c r="E4189">
        <v>11.523999999999999</v>
      </c>
      <c r="F4189" s="1">
        <v>31763</v>
      </c>
    </row>
    <row r="4190" spans="1:6" x14ac:dyDescent="0.25">
      <c r="A4190">
        <v>4188</v>
      </c>
      <c r="B4190" t="s">
        <v>8268</v>
      </c>
      <c r="C4190" t="s">
        <v>8269</v>
      </c>
      <c r="D4190" t="s">
        <v>7</v>
      </c>
      <c r="E4190">
        <v>23.113</v>
      </c>
      <c r="F4190" s="1">
        <v>43462</v>
      </c>
    </row>
    <row r="4191" spans="1:6" x14ac:dyDescent="0.25">
      <c r="A4191">
        <v>4189</v>
      </c>
      <c r="B4191" t="s">
        <v>8270</v>
      </c>
      <c r="C4191" t="s">
        <v>8271</v>
      </c>
      <c r="D4191" t="s">
        <v>7</v>
      </c>
      <c r="E4191">
        <v>19.350000000000001</v>
      </c>
      <c r="F4191" s="1">
        <v>43616</v>
      </c>
    </row>
    <row r="4192" spans="1:6" x14ac:dyDescent="0.25">
      <c r="A4192">
        <v>4190</v>
      </c>
      <c r="B4192" t="s">
        <v>8272</v>
      </c>
      <c r="C4192" t="s">
        <v>8273</v>
      </c>
      <c r="D4192" t="s">
        <v>7</v>
      </c>
      <c r="E4192">
        <v>21.725999999999999</v>
      </c>
      <c r="F4192" s="1">
        <v>43609</v>
      </c>
    </row>
    <row r="4193" spans="1:6" x14ac:dyDescent="0.25">
      <c r="A4193">
        <v>4191</v>
      </c>
      <c r="B4193" t="s">
        <v>8274</v>
      </c>
      <c r="C4193" t="s">
        <v>8275</v>
      </c>
      <c r="D4193" t="s">
        <v>7</v>
      </c>
      <c r="E4193">
        <v>34.9</v>
      </c>
      <c r="F4193" s="1">
        <v>42725</v>
      </c>
    </row>
    <row r="4194" spans="1:6" x14ac:dyDescent="0.25">
      <c r="A4194">
        <v>4192</v>
      </c>
      <c r="B4194" t="s">
        <v>8276</v>
      </c>
      <c r="C4194" t="s">
        <v>8277</v>
      </c>
      <c r="D4194" t="s">
        <v>7</v>
      </c>
      <c r="E4194">
        <v>18.834</v>
      </c>
      <c r="F4194" s="1">
        <v>42082</v>
      </c>
    </row>
    <row r="4195" spans="1:6" x14ac:dyDescent="0.25">
      <c r="A4195">
        <v>4193</v>
      </c>
      <c r="B4195" t="s">
        <v>8278</v>
      </c>
      <c r="C4195" t="s">
        <v>8279</v>
      </c>
      <c r="D4195" t="s">
        <v>7</v>
      </c>
      <c r="E4195">
        <v>84.554000000000002</v>
      </c>
      <c r="F4195" s="1">
        <v>38268</v>
      </c>
    </row>
    <row r="4196" spans="1:6" x14ac:dyDescent="0.25">
      <c r="A4196">
        <v>4194</v>
      </c>
      <c r="B4196" t="s">
        <v>8280</v>
      </c>
      <c r="C4196" t="s">
        <v>8281</v>
      </c>
      <c r="D4196" t="s">
        <v>7</v>
      </c>
      <c r="E4196">
        <v>84.132000000000005</v>
      </c>
      <c r="F4196" s="1">
        <v>40654</v>
      </c>
    </row>
    <row r="4197" spans="1:6" x14ac:dyDescent="0.25">
      <c r="A4197">
        <v>4195</v>
      </c>
      <c r="B4197" t="s">
        <v>8282</v>
      </c>
      <c r="C4197" t="s">
        <v>8283</v>
      </c>
      <c r="D4197" t="s">
        <v>39</v>
      </c>
      <c r="E4197">
        <v>13.065</v>
      </c>
      <c r="F4197" s="1">
        <v>39169</v>
      </c>
    </row>
    <row r="4198" spans="1:6" x14ac:dyDescent="0.25">
      <c r="A4198">
        <v>4196</v>
      </c>
      <c r="B4198" t="s">
        <v>8284</v>
      </c>
      <c r="C4198" t="s">
        <v>8285</v>
      </c>
      <c r="D4198" t="s">
        <v>39</v>
      </c>
      <c r="E4198">
        <v>11.506</v>
      </c>
      <c r="F4198" s="1">
        <v>31036</v>
      </c>
    </row>
    <row r="4199" spans="1:6" x14ac:dyDescent="0.25">
      <c r="A4199">
        <v>4197</v>
      </c>
      <c r="B4199" t="s">
        <v>8286</v>
      </c>
      <c r="C4199" t="s">
        <v>8287</v>
      </c>
      <c r="D4199" t="s">
        <v>7</v>
      </c>
      <c r="E4199">
        <v>20.815000000000001</v>
      </c>
      <c r="F4199" s="1">
        <v>26724</v>
      </c>
    </row>
    <row r="4200" spans="1:6" x14ac:dyDescent="0.25">
      <c r="A4200">
        <v>4198</v>
      </c>
      <c r="B4200" t="s">
        <v>8288</v>
      </c>
      <c r="C4200" t="s">
        <v>8289</v>
      </c>
      <c r="D4200" t="s">
        <v>7</v>
      </c>
      <c r="E4200">
        <v>17.786000000000001</v>
      </c>
      <c r="F4200" s="1">
        <v>31667</v>
      </c>
    </row>
    <row r="4201" spans="1:6" x14ac:dyDescent="0.25">
      <c r="A4201">
        <v>4199</v>
      </c>
      <c r="B4201" t="s">
        <v>8290</v>
      </c>
      <c r="C4201" t="s">
        <v>8291</v>
      </c>
      <c r="D4201" t="s">
        <v>7</v>
      </c>
      <c r="E4201">
        <v>13.792999999999999</v>
      </c>
      <c r="F4201" s="1">
        <v>27532</v>
      </c>
    </row>
    <row r="4202" spans="1:6" x14ac:dyDescent="0.25">
      <c r="A4202">
        <v>4200</v>
      </c>
      <c r="B4202" t="s">
        <v>8292</v>
      </c>
      <c r="C4202" t="s">
        <v>8293</v>
      </c>
      <c r="D4202" t="s">
        <v>7</v>
      </c>
      <c r="E4202">
        <v>36.078000000000003</v>
      </c>
      <c r="F4202" s="1">
        <v>34402</v>
      </c>
    </row>
    <row r="4203" spans="1:6" x14ac:dyDescent="0.25">
      <c r="A4203">
        <v>4201</v>
      </c>
      <c r="B4203" t="s">
        <v>8294</v>
      </c>
      <c r="C4203" t="s">
        <v>8295</v>
      </c>
      <c r="D4203" t="s">
        <v>7</v>
      </c>
      <c r="E4203">
        <v>21.452000000000002</v>
      </c>
      <c r="F4203" s="1">
        <v>43151</v>
      </c>
    </row>
    <row r="4204" spans="1:6" x14ac:dyDescent="0.25">
      <c r="A4204">
        <v>4202</v>
      </c>
      <c r="B4204" t="s">
        <v>8296</v>
      </c>
      <c r="C4204" t="s">
        <v>8297</v>
      </c>
      <c r="D4204" t="s">
        <v>7</v>
      </c>
      <c r="E4204">
        <v>212.30799999999999</v>
      </c>
      <c r="F4204" s="1">
        <v>44552</v>
      </c>
    </row>
    <row r="4205" spans="1:6" x14ac:dyDescent="0.25">
      <c r="A4205">
        <v>4203</v>
      </c>
      <c r="B4205" t="s">
        <v>8298</v>
      </c>
      <c r="C4205" t="s">
        <v>8299</v>
      </c>
      <c r="D4205" t="s">
        <v>260</v>
      </c>
      <c r="E4205">
        <v>15.62</v>
      </c>
      <c r="F4205" s="1">
        <v>42972</v>
      </c>
    </row>
    <row r="4206" spans="1:6" x14ac:dyDescent="0.25">
      <c r="A4206">
        <v>4204</v>
      </c>
      <c r="B4206" t="s">
        <v>8300</v>
      </c>
      <c r="C4206" t="s">
        <v>8301</v>
      </c>
      <c r="D4206" t="s">
        <v>7</v>
      </c>
      <c r="E4206">
        <v>22.398</v>
      </c>
      <c r="F4206" s="1">
        <v>40857</v>
      </c>
    </row>
    <row r="4207" spans="1:6" x14ac:dyDescent="0.25">
      <c r="A4207">
        <v>4205</v>
      </c>
      <c r="B4207" t="s">
        <v>8302</v>
      </c>
      <c r="C4207" t="s">
        <v>8303</v>
      </c>
      <c r="D4207" t="s">
        <v>7</v>
      </c>
      <c r="E4207">
        <v>31.364000000000001</v>
      </c>
      <c r="F4207" s="1">
        <v>40702</v>
      </c>
    </row>
    <row r="4208" spans="1:6" x14ac:dyDescent="0.25">
      <c r="A4208">
        <v>4206</v>
      </c>
      <c r="B4208" t="s">
        <v>8304</v>
      </c>
      <c r="C4208" t="s">
        <v>8305</v>
      </c>
      <c r="D4208" t="s">
        <v>7</v>
      </c>
      <c r="E4208">
        <v>18.809000000000001</v>
      </c>
      <c r="F4208" s="1">
        <v>38149</v>
      </c>
    </row>
    <row r="4209" spans="1:6" x14ac:dyDescent="0.25">
      <c r="A4209">
        <v>4207</v>
      </c>
      <c r="B4209" t="s">
        <v>8306</v>
      </c>
      <c r="C4209" t="s">
        <v>8307</v>
      </c>
      <c r="D4209" t="s">
        <v>26</v>
      </c>
      <c r="E4209">
        <v>46.915999999999997</v>
      </c>
      <c r="F4209" s="1">
        <v>44027</v>
      </c>
    </row>
    <row r="4210" spans="1:6" x14ac:dyDescent="0.25">
      <c r="A4210">
        <v>4208</v>
      </c>
      <c r="B4210" t="s">
        <v>8308</v>
      </c>
      <c r="C4210" t="s">
        <v>8309</v>
      </c>
      <c r="D4210" t="s">
        <v>7</v>
      </c>
      <c r="E4210">
        <v>20.239000000000001</v>
      </c>
      <c r="F4210" s="1">
        <v>43553</v>
      </c>
    </row>
    <row r="4211" spans="1:6" x14ac:dyDescent="0.25">
      <c r="A4211">
        <v>4209</v>
      </c>
      <c r="B4211" t="s">
        <v>8310</v>
      </c>
      <c r="C4211" t="s">
        <v>8311</v>
      </c>
      <c r="D4211" t="s">
        <v>7</v>
      </c>
      <c r="E4211">
        <v>101.25</v>
      </c>
      <c r="F4211" s="1">
        <v>42272</v>
      </c>
    </row>
    <row r="4212" spans="1:6" x14ac:dyDescent="0.25">
      <c r="A4212">
        <v>4210</v>
      </c>
      <c r="B4212" t="s">
        <v>8312</v>
      </c>
      <c r="C4212" t="s">
        <v>8313</v>
      </c>
      <c r="D4212" t="s">
        <v>7</v>
      </c>
      <c r="E4212">
        <v>14.807</v>
      </c>
      <c r="F4212" s="1">
        <v>41852</v>
      </c>
    </row>
    <row r="4213" spans="1:6" x14ac:dyDescent="0.25">
      <c r="A4213">
        <v>4211</v>
      </c>
      <c r="B4213" t="s">
        <v>8314</v>
      </c>
      <c r="C4213" t="s">
        <v>8315</v>
      </c>
      <c r="D4213" t="s">
        <v>39</v>
      </c>
      <c r="E4213">
        <v>6.7809999999999997</v>
      </c>
      <c r="F4213" s="1">
        <v>39157</v>
      </c>
    </row>
    <row r="4214" spans="1:6" x14ac:dyDescent="0.25">
      <c r="A4214">
        <v>4212</v>
      </c>
      <c r="B4214" t="s">
        <v>8316</v>
      </c>
      <c r="C4214" t="s">
        <v>8317</v>
      </c>
      <c r="D4214" t="s">
        <v>7</v>
      </c>
      <c r="E4214">
        <v>31.451000000000001</v>
      </c>
      <c r="F4214" s="1">
        <v>37519</v>
      </c>
    </row>
    <row r="4215" spans="1:6" x14ac:dyDescent="0.25">
      <c r="A4215">
        <v>4213</v>
      </c>
      <c r="B4215" t="s">
        <v>8318</v>
      </c>
      <c r="C4215" t="s">
        <v>8319</v>
      </c>
      <c r="D4215" t="s">
        <v>7</v>
      </c>
      <c r="E4215">
        <v>55.198</v>
      </c>
      <c r="F4215" s="1">
        <v>36847</v>
      </c>
    </row>
    <row r="4216" spans="1:6" x14ac:dyDescent="0.25">
      <c r="A4216">
        <v>4214</v>
      </c>
      <c r="B4216" t="s">
        <v>8320</v>
      </c>
      <c r="C4216" t="s">
        <v>8321</v>
      </c>
      <c r="D4216" t="s">
        <v>7</v>
      </c>
      <c r="E4216">
        <v>19.593</v>
      </c>
      <c r="F4216" s="1">
        <v>39339</v>
      </c>
    </row>
    <row r="4217" spans="1:6" x14ac:dyDescent="0.25">
      <c r="A4217">
        <v>4215</v>
      </c>
      <c r="B4217" t="s">
        <v>8322</v>
      </c>
      <c r="C4217" t="s">
        <v>8323</v>
      </c>
      <c r="D4217" t="s">
        <v>7</v>
      </c>
      <c r="E4217">
        <v>19.11</v>
      </c>
      <c r="F4217" s="1">
        <v>43189</v>
      </c>
    </row>
    <row r="4218" spans="1:6" x14ac:dyDescent="0.25">
      <c r="A4218">
        <v>4216</v>
      </c>
      <c r="B4218" t="s">
        <v>8324</v>
      </c>
      <c r="C4218" t="s">
        <v>8325</v>
      </c>
      <c r="D4218" t="s">
        <v>7</v>
      </c>
      <c r="E4218">
        <v>53.529000000000003</v>
      </c>
      <c r="F4218" s="1">
        <v>44385</v>
      </c>
    </row>
    <row r="4219" spans="1:6" x14ac:dyDescent="0.25">
      <c r="A4219">
        <v>4217</v>
      </c>
      <c r="B4219" t="s">
        <v>8326</v>
      </c>
      <c r="C4219" t="s">
        <v>8327</v>
      </c>
      <c r="D4219" t="s">
        <v>7</v>
      </c>
      <c r="E4219">
        <v>35.121000000000002</v>
      </c>
      <c r="F4219" s="1">
        <v>44883</v>
      </c>
    </row>
    <row r="4220" spans="1:6" x14ac:dyDescent="0.25">
      <c r="A4220">
        <v>4218</v>
      </c>
      <c r="B4220" t="s">
        <v>8328</v>
      </c>
      <c r="C4220" t="s">
        <v>8329</v>
      </c>
      <c r="D4220" t="s">
        <v>7</v>
      </c>
      <c r="E4220">
        <v>23.486999999999998</v>
      </c>
      <c r="F4220" s="1">
        <v>35839</v>
      </c>
    </row>
    <row r="4221" spans="1:6" x14ac:dyDescent="0.25">
      <c r="A4221">
        <v>4219</v>
      </c>
      <c r="B4221" t="s">
        <v>8330</v>
      </c>
      <c r="C4221" t="s">
        <v>8331</v>
      </c>
      <c r="D4221" t="s">
        <v>7</v>
      </c>
      <c r="E4221">
        <v>36.758000000000003</v>
      </c>
      <c r="F4221" s="1">
        <v>33815</v>
      </c>
    </row>
    <row r="4222" spans="1:6" x14ac:dyDescent="0.25">
      <c r="A4222">
        <v>4220</v>
      </c>
      <c r="B4222" t="s">
        <v>8330</v>
      </c>
      <c r="C4222" t="s">
        <v>8331</v>
      </c>
      <c r="D4222" t="s">
        <v>7</v>
      </c>
      <c r="E4222">
        <v>36.758000000000003</v>
      </c>
      <c r="F4222" s="1">
        <v>33815</v>
      </c>
    </row>
    <row r="4223" spans="1:6" x14ac:dyDescent="0.25">
      <c r="A4223">
        <v>4221</v>
      </c>
      <c r="B4223" t="s">
        <v>8318</v>
      </c>
      <c r="C4223" t="s">
        <v>8319</v>
      </c>
      <c r="D4223" t="s">
        <v>7</v>
      </c>
      <c r="E4223">
        <v>55.198</v>
      </c>
      <c r="F4223" s="1">
        <v>36847</v>
      </c>
    </row>
    <row r="4224" spans="1:6" x14ac:dyDescent="0.25">
      <c r="A4224">
        <v>4222</v>
      </c>
      <c r="B4224" t="s">
        <v>8332</v>
      </c>
      <c r="C4224" t="s">
        <v>8333</v>
      </c>
      <c r="D4224" t="s">
        <v>7</v>
      </c>
      <c r="E4224">
        <v>28.751999999999999</v>
      </c>
      <c r="F4224" s="1">
        <v>36084</v>
      </c>
    </row>
    <row r="4225" spans="1:6" x14ac:dyDescent="0.25">
      <c r="A4225">
        <v>4223</v>
      </c>
      <c r="B4225" t="s">
        <v>8334</v>
      </c>
      <c r="C4225" t="s">
        <v>8335</v>
      </c>
      <c r="D4225" t="s">
        <v>7</v>
      </c>
      <c r="E4225">
        <v>16.498999999999999</v>
      </c>
      <c r="F4225" s="1">
        <v>18317</v>
      </c>
    </row>
    <row r="4226" spans="1:6" x14ac:dyDescent="0.25">
      <c r="A4226">
        <v>4224</v>
      </c>
      <c r="B4226" t="s">
        <v>8336</v>
      </c>
      <c r="C4226" t="s">
        <v>8337</v>
      </c>
      <c r="D4226" t="s">
        <v>157</v>
      </c>
      <c r="E4226">
        <v>20.388999999999999</v>
      </c>
      <c r="F4226" s="1">
        <v>27108</v>
      </c>
    </row>
    <row r="4227" spans="1:6" x14ac:dyDescent="0.25">
      <c r="A4227">
        <v>4225</v>
      </c>
      <c r="B4227" t="s">
        <v>8338</v>
      </c>
      <c r="C4227" t="s">
        <v>8339</v>
      </c>
      <c r="D4227" t="s">
        <v>7</v>
      </c>
      <c r="E4227">
        <v>23.472000000000001</v>
      </c>
      <c r="F4227" s="1">
        <v>37049</v>
      </c>
    </row>
    <row r="4228" spans="1:6" x14ac:dyDescent="0.25">
      <c r="A4228">
        <v>4226</v>
      </c>
      <c r="B4228" t="s">
        <v>8340</v>
      </c>
      <c r="C4228" t="s">
        <v>8341</v>
      </c>
      <c r="D4228" t="s">
        <v>7</v>
      </c>
      <c r="E4228">
        <v>53.320999999999998</v>
      </c>
      <c r="F4228" s="1">
        <v>45198</v>
      </c>
    </row>
    <row r="4229" spans="1:6" x14ac:dyDescent="0.25">
      <c r="A4229">
        <v>4227</v>
      </c>
      <c r="B4229" t="s">
        <v>8342</v>
      </c>
      <c r="C4229" t="s">
        <v>8343</v>
      </c>
      <c r="D4229" t="s">
        <v>185</v>
      </c>
      <c r="E4229">
        <v>15.646000000000001</v>
      </c>
      <c r="F4229" s="1">
        <v>41326</v>
      </c>
    </row>
    <row r="4230" spans="1:6" x14ac:dyDescent="0.25">
      <c r="A4230">
        <v>4228</v>
      </c>
      <c r="B4230" t="s">
        <v>8344</v>
      </c>
      <c r="C4230" t="s">
        <v>8345</v>
      </c>
      <c r="D4230" t="s">
        <v>7</v>
      </c>
      <c r="E4230">
        <v>15.571999999999999</v>
      </c>
      <c r="F4230" s="1">
        <v>40113</v>
      </c>
    </row>
    <row r="4231" spans="1:6" x14ac:dyDescent="0.25">
      <c r="A4231">
        <v>4229</v>
      </c>
      <c r="B4231" t="s">
        <v>8346</v>
      </c>
      <c r="C4231" t="s">
        <v>8347</v>
      </c>
      <c r="D4231" t="s">
        <v>7</v>
      </c>
      <c r="E4231">
        <v>18.363</v>
      </c>
      <c r="F4231" s="1">
        <v>43239</v>
      </c>
    </row>
    <row r="4232" spans="1:6" x14ac:dyDescent="0.25">
      <c r="A4232">
        <v>4230</v>
      </c>
      <c r="B4232" t="s">
        <v>8348</v>
      </c>
      <c r="C4232" t="s">
        <v>8349</v>
      </c>
      <c r="D4232" t="s">
        <v>7</v>
      </c>
      <c r="E4232">
        <v>25.951000000000001</v>
      </c>
      <c r="F4232" s="1">
        <v>42263</v>
      </c>
    </row>
    <row r="4233" spans="1:6" x14ac:dyDescent="0.25">
      <c r="A4233">
        <v>4231</v>
      </c>
      <c r="B4233" t="s">
        <v>8350</v>
      </c>
      <c r="C4233" t="s">
        <v>8351</v>
      </c>
      <c r="D4233" t="s">
        <v>7</v>
      </c>
      <c r="E4233">
        <v>31.353999999999999</v>
      </c>
      <c r="F4233" s="1">
        <v>34509</v>
      </c>
    </row>
    <row r="4234" spans="1:6" x14ac:dyDescent="0.25">
      <c r="A4234">
        <v>4232</v>
      </c>
      <c r="B4234" t="s">
        <v>8352</v>
      </c>
      <c r="C4234" t="s">
        <v>8353</v>
      </c>
      <c r="D4234" t="s">
        <v>7</v>
      </c>
      <c r="E4234">
        <v>18.202000000000002</v>
      </c>
      <c r="F4234" s="1">
        <v>37183</v>
      </c>
    </row>
    <row r="4235" spans="1:6" x14ac:dyDescent="0.25">
      <c r="A4235">
        <v>4233</v>
      </c>
      <c r="B4235" t="s">
        <v>8354</v>
      </c>
      <c r="C4235" t="s">
        <v>8355</v>
      </c>
      <c r="D4235" t="s">
        <v>7</v>
      </c>
      <c r="E4235">
        <v>22.524999999999999</v>
      </c>
      <c r="F4235" s="1">
        <v>35524</v>
      </c>
    </row>
    <row r="4236" spans="1:6" x14ac:dyDescent="0.25">
      <c r="A4236">
        <v>4234</v>
      </c>
      <c r="B4236" t="s">
        <v>8356</v>
      </c>
      <c r="C4236" t="s">
        <v>8357</v>
      </c>
      <c r="D4236" t="s">
        <v>7</v>
      </c>
      <c r="E4236">
        <v>77.998000000000005</v>
      </c>
      <c r="F4236" s="1">
        <v>44840</v>
      </c>
    </row>
    <row r="4237" spans="1:6" x14ac:dyDescent="0.25">
      <c r="A4237">
        <v>4235</v>
      </c>
      <c r="B4237" t="s">
        <v>8358</v>
      </c>
      <c r="C4237" t="s">
        <v>8359</v>
      </c>
      <c r="D4237" t="s">
        <v>7</v>
      </c>
      <c r="E4237">
        <v>22.513000000000002</v>
      </c>
      <c r="F4237" s="1">
        <v>33746</v>
      </c>
    </row>
    <row r="4238" spans="1:6" x14ac:dyDescent="0.25">
      <c r="A4238">
        <v>4236</v>
      </c>
      <c r="B4238" t="s">
        <v>8360</v>
      </c>
      <c r="C4238" t="s">
        <v>8361</v>
      </c>
      <c r="D4238" t="s">
        <v>7</v>
      </c>
      <c r="E4238">
        <v>62.8</v>
      </c>
      <c r="F4238" s="1">
        <v>37085</v>
      </c>
    </row>
    <row r="4239" spans="1:6" x14ac:dyDescent="0.25">
      <c r="A4239">
        <v>4237</v>
      </c>
      <c r="B4239" t="s">
        <v>8362</v>
      </c>
      <c r="C4239" t="s">
        <v>8363</v>
      </c>
      <c r="D4239" t="s">
        <v>157</v>
      </c>
      <c r="E4239">
        <v>20.192</v>
      </c>
      <c r="F4239" s="1">
        <v>25456</v>
      </c>
    </row>
    <row r="4240" spans="1:6" x14ac:dyDescent="0.25">
      <c r="A4240">
        <v>4238</v>
      </c>
      <c r="B4240" t="s">
        <v>8364</v>
      </c>
      <c r="C4240" t="s">
        <v>8365</v>
      </c>
      <c r="D4240" t="s">
        <v>7</v>
      </c>
      <c r="E4240">
        <v>30.584</v>
      </c>
      <c r="F4240" s="1">
        <v>44883</v>
      </c>
    </row>
    <row r="4241" spans="1:6" x14ac:dyDescent="0.25">
      <c r="A4241">
        <v>4239</v>
      </c>
      <c r="B4241" t="s">
        <v>8366</v>
      </c>
      <c r="C4241" t="s">
        <v>8367</v>
      </c>
      <c r="D4241" t="s">
        <v>7</v>
      </c>
      <c r="E4241">
        <v>27.469000000000001</v>
      </c>
      <c r="F4241" s="1">
        <v>44505</v>
      </c>
    </row>
    <row r="4242" spans="1:6" x14ac:dyDescent="0.25">
      <c r="A4242">
        <v>4240</v>
      </c>
      <c r="B4242" t="s">
        <v>8368</v>
      </c>
      <c r="C4242" t="s">
        <v>8369</v>
      </c>
      <c r="D4242" t="s">
        <v>157</v>
      </c>
      <c r="E4242">
        <v>17.292000000000002</v>
      </c>
      <c r="F4242" s="1">
        <v>24084</v>
      </c>
    </row>
    <row r="4243" spans="1:6" x14ac:dyDescent="0.25">
      <c r="A4243">
        <v>4241</v>
      </c>
      <c r="B4243" t="s">
        <v>8370</v>
      </c>
      <c r="C4243" t="s">
        <v>8371</v>
      </c>
      <c r="D4243" t="s">
        <v>7</v>
      </c>
      <c r="E4243">
        <v>25.324000000000002</v>
      </c>
      <c r="F4243" s="1">
        <v>44169</v>
      </c>
    </row>
    <row r="4244" spans="1:6" x14ac:dyDescent="0.25">
      <c r="A4244">
        <v>4242</v>
      </c>
      <c r="B4244" t="s">
        <v>8372</v>
      </c>
      <c r="C4244" t="s">
        <v>8373</v>
      </c>
      <c r="D4244" t="s">
        <v>39</v>
      </c>
      <c r="E4244">
        <v>7.516</v>
      </c>
      <c r="F4244" s="1">
        <v>41578</v>
      </c>
    </row>
    <row r="4245" spans="1:6" x14ac:dyDescent="0.25">
      <c r="A4245">
        <v>4243</v>
      </c>
      <c r="B4245" t="s">
        <v>8374</v>
      </c>
      <c r="C4245" t="s">
        <v>8375</v>
      </c>
      <c r="D4245" t="s">
        <v>7</v>
      </c>
      <c r="E4245">
        <v>25.492999999999999</v>
      </c>
      <c r="F4245" s="1">
        <v>40343</v>
      </c>
    </row>
    <row r="4246" spans="1:6" x14ac:dyDescent="0.25">
      <c r="A4246">
        <v>4244</v>
      </c>
      <c r="B4246" t="s">
        <v>8376</v>
      </c>
      <c r="C4246" t="s">
        <v>8377</v>
      </c>
      <c r="D4246" t="s">
        <v>7</v>
      </c>
      <c r="E4246">
        <v>19.454999999999998</v>
      </c>
      <c r="F4246" s="1">
        <v>37340</v>
      </c>
    </row>
    <row r="4247" spans="1:6" x14ac:dyDescent="0.25">
      <c r="A4247">
        <v>4245</v>
      </c>
      <c r="B4247" t="s">
        <v>8378</v>
      </c>
      <c r="C4247" t="s">
        <v>8379</v>
      </c>
      <c r="D4247" t="s">
        <v>7</v>
      </c>
      <c r="E4247">
        <v>35.197000000000003</v>
      </c>
      <c r="F4247" s="1">
        <v>36203</v>
      </c>
    </row>
    <row r="4248" spans="1:6" x14ac:dyDescent="0.25">
      <c r="A4248">
        <v>4246</v>
      </c>
      <c r="B4248" t="s">
        <v>8380</v>
      </c>
      <c r="C4248" t="s">
        <v>8381</v>
      </c>
      <c r="D4248" t="s">
        <v>7</v>
      </c>
      <c r="E4248">
        <v>36.968000000000004</v>
      </c>
      <c r="F4248" s="1">
        <v>37162</v>
      </c>
    </row>
    <row r="4249" spans="1:6" x14ac:dyDescent="0.25">
      <c r="A4249">
        <v>4247</v>
      </c>
      <c r="B4249" t="s">
        <v>8382</v>
      </c>
      <c r="C4249" t="s">
        <v>8383</v>
      </c>
      <c r="D4249" t="s">
        <v>7</v>
      </c>
      <c r="E4249">
        <v>26.766999999999999</v>
      </c>
      <c r="F4249" s="1">
        <v>37235</v>
      </c>
    </row>
    <row r="4250" spans="1:6" x14ac:dyDescent="0.25">
      <c r="A4250">
        <v>4248</v>
      </c>
      <c r="B4250" t="s">
        <v>8384</v>
      </c>
      <c r="C4250" t="s">
        <v>8385</v>
      </c>
      <c r="D4250" t="s">
        <v>7</v>
      </c>
      <c r="E4250">
        <v>37.125999999999998</v>
      </c>
      <c r="F4250" s="1">
        <v>38575</v>
      </c>
    </row>
    <row r="4251" spans="1:6" x14ac:dyDescent="0.25">
      <c r="A4251">
        <v>4249</v>
      </c>
      <c r="B4251" t="s">
        <v>8386</v>
      </c>
      <c r="C4251" t="s">
        <v>8387</v>
      </c>
      <c r="D4251" t="s">
        <v>21</v>
      </c>
      <c r="E4251">
        <v>42.445</v>
      </c>
      <c r="F4251" s="1">
        <v>35515</v>
      </c>
    </row>
    <row r="4252" spans="1:6" x14ac:dyDescent="0.25">
      <c r="A4252">
        <v>4250</v>
      </c>
      <c r="B4252" t="s">
        <v>8388</v>
      </c>
      <c r="C4252" t="s">
        <v>8389</v>
      </c>
      <c r="D4252" t="s">
        <v>7</v>
      </c>
      <c r="E4252">
        <v>44.646999999999998</v>
      </c>
      <c r="F4252" s="1">
        <v>30771</v>
      </c>
    </row>
    <row r="4253" spans="1:6" x14ac:dyDescent="0.25">
      <c r="A4253">
        <v>4251</v>
      </c>
      <c r="B4253" t="s">
        <v>8390</v>
      </c>
      <c r="C4253" t="s">
        <v>8391</v>
      </c>
      <c r="D4253" t="s">
        <v>7</v>
      </c>
      <c r="E4253">
        <v>138.88200000000001</v>
      </c>
      <c r="F4253" s="1">
        <v>35188</v>
      </c>
    </row>
    <row r="4254" spans="1:6" x14ac:dyDescent="0.25">
      <c r="A4254">
        <v>4252</v>
      </c>
      <c r="B4254" t="s">
        <v>8392</v>
      </c>
      <c r="C4254" t="s">
        <v>8393</v>
      </c>
      <c r="D4254" t="s">
        <v>7</v>
      </c>
      <c r="E4254">
        <v>34.481000000000002</v>
      </c>
      <c r="F4254" s="1">
        <v>34992</v>
      </c>
    </row>
    <row r="4255" spans="1:6" x14ac:dyDescent="0.25">
      <c r="A4255">
        <v>4253</v>
      </c>
      <c r="B4255" t="s">
        <v>8394</v>
      </c>
      <c r="C4255" t="s">
        <v>8395</v>
      </c>
      <c r="D4255" t="s">
        <v>7</v>
      </c>
      <c r="E4255">
        <v>178.98500000000001</v>
      </c>
      <c r="F4255" s="1">
        <v>45280</v>
      </c>
    </row>
    <row r="4256" spans="1:6" x14ac:dyDescent="0.25">
      <c r="A4256">
        <v>4254</v>
      </c>
      <c r="B4256" t="s">
        <v>8396</v>
      </c>
      <c r="C4256" t="s">
        <v>8397</v>
      </c>
      <c r="D4256" t="s">
        <v>7</v>
      </c>
      <c r="E4256">
        <v>24.13</v>
      </c>
      <c r="F4256" s="1">
        <v>42242</v>
      </c>
    </row>
    <row r="4257" spans="1:6" x14ac:dyDescent="0.25">
      <c r="A4257">
        <v>4255</v>
      </c>
      <c r="B4257" t="s">
        <v>8398</v>
      </c>
      <c r="C4257" t="s">
        <v>8399</v>
      </c>
      <c r="D4257" t="s">
        <v>7</v>
      </c>
      <c r="E4257">
        <v>39.389000000000003</v>
      </c>
      <c r="F4257" s="1">
        <v>42032</v>
      </c>
    </row>
    <row r="4258" spans="1:6" x14ac:dyDescent="0.25">
      <c r="A4258">
        <v>4256</v>
      </c>
      <c r="B4258" t="s">
        <v>8400</v>
      </c>
      <c r="C4258" t="s">
        <v>8401</v>
      </c>
      <c r="D4258" t="s">
        <v>7</v>
      </c>
      <c r="E4258">
        <v>30.646999999999998</v>
      </c>
      <c r="F4258" s="1">
        <v>42341</v>
      </c>
    </row>
    <row r="4259" spans="1:6" x14ac:dyDescent="0.25">
      <c r="A4259">
        <v>4257</v>
      </c>
      <c r="B4259" t="s">
        <v>8402</v>
      </c>
      <c r="C4259" t="s">
        <v>8403</v>
      </c>
      <c r="D4259" t="s">
        <v>7</v>
      </c>
      <c r="E4259">
        <v>32.384</v>
      </c>
      <c r="F4259" s="1">
        <v>39640</v>
      </c>
    </row>
    <row r="4260" spans="1:6" x14ac:dyDescent="0.25">
      <c r="A4260">
        <v>4258</v>
      </c>
      <c r="B4260" t="s">
        <v>8404</v>
      </c>
      <c r="C4260" t="s">
        <v>8405</v>
      </c>
      <c r="D4260" t="s">
        <v>7</v>
      </c>
      <c r="E4260">
        <v>21.082999999999998</v>
      </c>
      <c r="F4260" s="1">
        <v>43741</v>
      </c>
    </row>
    <row r="4261" spans="1:6" x14ac:dyDescent="0.25">
      <c r="A4261">
        <v>4259</v>
      </c>
      <c r="B4261" t="s">
        <v>8406</v>
      </c>
      <c r="C4261" t="s">
        <v>8407</v>
      </c>
      <c r="D4261" t="s">
        <v>7</v>
      </c>
      <c r="E4261">
        <v>11.608000000000001</v>
      </c>
      <c r="F4261" s="1">
        <v>33577</v>
      </c>
    </row>
    <row r="4262" spans="1:6" x14ac:dyDescent="0.25">
      <c r="A4262">
        <v>4260</v>
      </c>
      <c r="B4262" t="s">
        <v>8408</v>
      </c>
      <c r="C4262" t="s">
        <v>8409</v>
      </c>
      <c r="D4262" t="s">
        <v>7</v>
      </c>
      <c r="E4262">
        <v>23.141999999999999</v>
      </c>
      <c r="F4262" s="1">
        <v>39043</v>
      </c>
    </row>
    <row r="4263" spans="1:6" x14ac:dyDescent="0.25">
      <c r="A4263">
        <v>4261</v>
      </c>
      <c r="B4263" t="s">
        <v>8410</v>
      </c>
      <c r="C4263" t="s">
        <v>8411</v>
      </c>
      <c r="D4263" t="s">
        <v>39</v>
      </c>
      <c r="E4263">
        <v>21.303000000000001</v>
      </c>
      <c r="F4263" s="1">
        <v>26655</v>
      </c>
    </row>
    <row r="4264" spans="1:6" x14ac:dyDescent="0.25">
      <c r="A4264">
        <v>4262</v>
      </c>
      <c r="B4264" t="s">
        <v>1149</v>
      </c>
      <c r="C4264" t="s">
        <v>8412</v>
      </c>
      <c r="D4264" t="s">
        <v>7</v>
      </c>
      <c r="E4264">
        <v>22.626999999999999</v>
      </c>
      <c r="F4264" s="1">
        <v>43720</v>
      </c>
    </row>
    <row r="4265" spans="1:6" x14ac:dyDescent="0.25">
      <c r="A4265">
        <v>4263</v>
      </c>
      <c r="B4265" t="s">
        <v>8413</v>
      </c>
      <c r="C4265" t="s">
        <v>8414</v>
      </c>
      <c r="D4265" t="s">
        <v>7</v>
      </c>
      <c r="E4265">
        <v>21.670999999999999</v>
      </c>
      <c r="F4265" s="1">
        <v>32367</v>
      </c>
    </row>
    <row r="4266" spans="1:6" x14ac:dyDescent="0.25">
      <c r="A4266">
        <v>4264</v>
      </c>
      <c r="B4266" t="s">
        <v>8415</v>
      </c>
      <c r="C4266" t="s">
        <v>8416</v>
      </c>
      <c r="D4266" t="s">
        <v>7</v>
      </c>
      <c r="E4266">
        <v>19.405999999999999</v>
      </c>
      <c r="F4266" s="1">
        <v>35916</v>
      </c>
    </row>
    <row r="4267" spans="1:6" x14ac:dyDescent="0.25">
      <c r="A4267">
        <v>4265</v>
      </c>
      <c r="B4267" t="s">
        <v>8417</v>
      </c>
      <c r="C4267" t="s">
        <v>8418</v>
      </c>
      <c r="D4267" t="s">
        <v>2429</v>
      </c>
      <c r="E4267">
        <v>27.678999999999998</v>
      </c>
      <c r="F4267" s="1">
        <v>43343</v>
      </c>
    </row>
    <row r="4268" spans="1:6" x14ac:dyDescent="0.25">
      <c r="A4268">
        <v>4266</v>
      </c>
      <c r="B4268" t="s">
        <v>8419</v>
      </c>
      <c r="C4268" t="s">
        <v>8420</v>
      </c>
      <c r="D4268" t="s">
        <v>21</v>
      </c>
      <c r="E4268">
        <v>34.365000000000002</v>
      </c>
      <c r="F4268" s="1">
        <v>42560</v>
      </c>
    </row>
    <row r="4269" spans="1:6" x14ac:dyDescent="0.25">
      <c r="A4269">
        <v>4267</v>
      </c>
      <c r="B4269" t="s">
        <v>8421</v>
      </c>
      <c r="C4269" t="s">
        <v>8422</v>
      </c>
      <c r="D4269" t="s">
        <v>7</v>
      </c>
      <c r="E4269">
        <v>29.481999999999999</v>
      </c>
      <c r="F4269" s="1">
        <v>40605</v>
      </c>
    </row>
    <row r="4270" spans="1:6" x14ac:dyDescent="0.25">
      <c r="A4270">
        <v>4268</v>
      </c>
      <c r="B4270" t="s">
        <v>8423</v>
      </c>
      <c r="C4270" t="s">
        <v>8424</v>
      </c>
      <c r="D4270" t="s">
        <v>157</v>
      </c>
      <c r="E4270">
        <v>18.564</v>
      </c>
      <c r="F4270" s="1">
        <v>42445</v>
      </c>
    </row>
    <row r="4271" spans="1:6" x14ac:dyDescent="0.25">
      <c r="A4271">
        <v>4269</v>
      </c>
      <c r="B4271" t="s">
        <v>8425</v>
      </c>
      <c r="C4271" t="s">
        <v>8426</v>
      </c>
      <c r="D4271" t="s">
        <v>157</v>
      </c>
      <c r="E4271">
        <v>13.401</v>
      </c>
      <c r="F4271" s="1">
        <v>32176</v>
      </c>
    </row>
    <row r="4272" spans="1:6" x14ac:dyDescent="0.25">
      <c r="A4272">
        <v>4270</v>
      </c>
      <c r="B4272" t="s">
        <v>8427</v>
      </c>
      <c r="C4272" t="s">
        <v>8428</v>
      </c>
      <c r="D4272" t="s">
        <v>7</v>
      </c>
      <c r="E4272">
        <v>27.396000000000001</v>
      </c>
      <c r="F4272" s="1">
        <v>43539</v>
      </c>
    </row>
    <row r="4273" spans="1:6" x14ac:dyDescent="0.25">
      <c r="A4273">
        <v>4271</v>
      </c>
      <c r="B4273" t="s">
        <v>8429</v>
      </c>
      <c r="C4273" t="s">
        <v>8430</v>
      </c>
      <c r="D4273" t="s">
        <v>7</v>
      </c>
      <c r="E4273">
        <v>13.673</v>
      </c>
      <c r="F4273" s="1">
        <v>43042</v>
      </c>
    </row>
    <row r="4274" spans="1:6" x14ac:dyDescent="0.25">
      <c r="A4274">
        <v>4272</v>
      </c>
      <c r="B4274" t="s">
        <v>8431</v>
      </c>
      <c r="C4274" t="s">
        <v>8432</v>
      </c>
      <c r="D4274" t="s">
        <v>7</v>
      </c>
      <c r="E4274">
        <v>20.885999999999999</v>
      </c>
      <c r="F4274" s="1">
        <v>42181</v>
      </c>
    </row>
    <row r="4275" spans="1:6" x14ac:dyDescent="0.25">
      <c r="A4275">
        <v>4273</v>
      </c>
      <c r="B4275" t="s">
        <v>8433</v>
      </c>
      <c r="C4275" t="s">
        <v>8434</v>
      </c>
      <c r="D4275" t="s">
        <v>7</v>
      </c>
      <c r="E4275">
        <v>31.975999999999999</v>
      </c>
      <c r="F4275" s="1">
        <v>34236</v>
      </c>
    </row>
    <row r="4276" spans="1:6" x14ac:dyDescent="0.25">
      <c r="A4276">
        <v>4274</v>
      </c>
      <c r="B4276" t="s">
        <v>8435</v>
      </c>
      <c r="C4276" t="s">
        <v>8436</v>
      </c>
      <c r="D4276" t="s">
        <v>7</v>
      </c>
      <c r="E4276">
        <v>79.777000000000001</v>
      </c>
      <c r="F4276" s="1">
        <v>39990</v>
      </c>
    </row>
    <row r="4277" spans="1:6" x14ac:dyDescent="0.25">
      <c r="A4277">
        <v>4275</v>
      </c>
      <c r="B4277" t="s">
        <v>8437</v>
      </c>
      <c r="C4277" t="s">
        <v>8438</v>
      </c>
      <c r="D4277" t="s">
        <v>7</v>
      </c>
      <c r="E4277">
        <v>356.46499999999997</v>
      </c>
      <c r="F4277" s="1">
        <v>35586</v>
      </c>
    </row>
    <row r="4278" spans="1:6" x14ac:dyDescent="0.25">
      <c r="A4278">
        <v>4276</v>
      </c>
      <c r="B4278" t="s">
        <v>8439</v>
      </c>
      <c r="C4278" t="s">
        <v>8440</v>
      </c>
      <c r="D4278" t="s">
        <v>7</v>
      </c>
      <c r="E4278">
        <v>11.750999999999999</v>
      </c>
      <c r="F4278" s="1">
        <v>36481</v>
      </c>
    </row>
    <row r="4279" spans="1:6" x14ac:dyDescent="0.25">
      <c r="A4279">
        <v>4277</v>
      </c>
      <c r="B4279" t="s">
        <v>6018</v>
      </c>
      <c r="C4279" t="s">
        <v>8441</v>
      </c>
      <c r="D4279" t="s">
        <v>7</v>
      </c>
      <c r="E4279">
        <v>27.131</v>
      </c>
      <c r="F4279" s="1">
        <v>28110</v>
      </c>
    </row>
    <row r="4280" spans="1:6" x14ac:dyDescent="0.25">
      <c r="A4280">
        <v>4278</v>
      </c>
      <c r="B4280" t="s">
        <v>8442</v>
      </c>
      <c r="C4280" t="s">
        <v>8443</v>
      </c>
      <c r="D4280" t="s">
        <v>7</v>
      </c>
      <c r="E4280">
        <v>22.608000000000001</v>
      </c>
      <c r="F4280" s="1">
        <v>39076</v>
      </c>
    </row>
    <row r="4281" spans="1:6" x14ac:dyDescent="0.25">
      <c r="A4281">
        <v>4279</v>
      </c>
      <c r="B4281" t="s">
        <v>8444</v>
      </c>
      <c r="C4281" t="s">
        <v>8445</v>
      </c>
      <c r="D4281" t="s">
        <v>7</v>
      </c>
      <c r="E4281">
        <v>168.892</v>
      </c>
      <c r="F4281" s="1">
        <v>43300</v>
      </c>
    </row>
    <row r="4282" spans="1:6" x14ac:dyDescent="0.25">
      <c r="A4282">
        <v>4280</v>
      </c>
      <c r="B4282" t="s">
        <v>8446</v>
      </c>
      <c r="C4282" t="s">
        <v>8447</v>
      </c>
      <c r="D4282" t="s">
        <v>7</v>
      </c>
      <c r="E4282">
        <v>45.932000000000002</v>
      </c>
      <c r="F4282" s="1">
        <v>39511</v>
      </c>
    </row>
    <row r="4283" spans="1:6" x14ac:dyDescent="0.25">
      <c r="A4283">
        <v>4281</v>
      </c>
      <c r="B4283" t="s">
        <v>8448</v>
      </c>
      <c r="C4283" t="s">
        <v>8449</v>
      </c>
      <c r="D4283" t="s">
        <v>7</v>
      </c>
      <c r="E4283">
        <v>39.835999999999999</v>
      </c>
      <c r="F4283" s="1">
        <v>36994</v>
      </c>
    </row>
    <row r="4284" spans="1:6" x14ac:dyDescent="0.25">
      <c r="A4284">
        <v>4282</v>
      </c>
      <c r="B4284" t="s">
        <v>8444</v>
      </c>
      <c r="C4284" t="s">
        <v>8445</v>
      </c>
      <c r="D4284" t="s">
        <v>7</v>
      </c>
      <c r="E4284">
        <v>168.892</v>
      </c>
      <c r="F4284" s="1">
        <v>43300</v>
      </c>
    </row>
    <row r="4285" spans="1:6" x14ac:dyDescent="0.25">
      <c r="A4285">
        <v>4283</v>
      </c>
      <c r="B4285" t="s">
        <v>8450</v>
      </c>
      <c r="C4285" t="s">
        <v>8451</v>
      </c>
      <c r="D4285" t="s">
        <v>7</v>
      </c>
      <c r="E4285">
        <v>24.640999999999998</v>
      </c>
      <c r="F4285" s="1">
        <v>28469</v>
      </c>
    </row>
    <row r="4286" spans="1:6" x14ac:dyDescent="0.25">
      <c r="A4286">
        <v>4284</v>
      </c>
      <c r="B4286" t="s">
        <v>8452</v>
      </c>
      <c r="C4286" t="s">
        <v>8453</v>
      </c>
      <c r="D4286" t="s">
        <v>7</v>
      </c>
      <c r="E4286">
        <v>19.454999999999998</v>
      </c>
      <c r="F4286" s="1">
        <v>18723</v>
      </c>
    </row>
    <row r="4287" spans="1:6" x14ac:dyDescent="0.25">
      <c r="A4287">
        <v>4285</v>
      </c>
      <c r="B4287" t="s">
        <v>8454</v>
      </c>
      <c r="C4287" t="s">
        <v>8455</v>
      </c>
      <c r="D4287" t="s">
        <v>7</v>
      </c>
      <c r="E4287">
        <v>16.143999999999998</v>
      </c>
      <c r="F4287" s="1">
        <v>39227</v>
      </c>
    </row>
    <row r="4288" spans="1:6" x14ac:dyDescent="0.25">
      <c r="A4288">
        <v>4286</v>
      </c>
      <c r="B4288" t="s">
        <v>8456</v>
      </c>
      <c r="C4288" t="s">
        <v>8457</v>
      </c>
      <c r="D4288" t="s">
        <v>7</v>
      </c>
      <c r="E4288">
        <v>24.274000000000001</v>
      </c>
      <c r="F4288" s="1">
        <v>32360</v>
      </c>
    </row>
    <row r="4289" spans="1:6" x14ac:dyDescent="0.25">
      <c r="A4289">
        <v>4287</v>
      </c>
      <c r="B4289" t="s">
        <v>8458</v>
      </c>
      <c r="C4289" t="s">
        <v>8459</v>
      </c>
      <c r="D4289" t="s">
        <v>39</v>
      </c>
      <c r="E4289">
        <v>15.787000000000001</v>
      </c>
      <c r="F4289" s="1">
        <v>44138</v>
      </c>
    </row>
    <row r="4290" spans="1:6" x14ac:dyDescent="0.25">
      <c r="A4290">
        <v>4288</v>
      </c>
      <c r="B4290" t="s">
        <v>8460</v>
      </c>
      <c r="C4290" t="s">
        <v>8461</v>
      </c>
      <c r="D4290" t="s">
        <v>56</v>
      </c>
      <c r="E4290">
        <v>13.752000000000001</v>
      </c>
      <c r="F4290" s="1">
        <v>42268</v>
      </c>
    </row>
    <row r="4291" spans="1:6" x14ac:dyDescent="0.25">
      <c r="A4291">
        <v>4289</v>
      </c>
      <c r="B4291" t="s">
        <v>8462</v>
      </c>
      <c r="C4291" t="s">
        <v>8463</v>
      </c>
      <c r="D4291" t="s">
        <v>7</v>
      </c>
      <c r="E4291">
        <v>35.206000000000003</v>
      </c>
      <c r="F4291" s="1">
        <v>40086</v>
      </c>
    </row>
    <row r="4292" spans="1:6" x14ac:dyDescent="0.25">
      <c r="A4292">
        <v>4290</v>
      </c>
      <c r="B4292" t="s">
        <v>8464</v>
      </c>
      <c r="C4292" t="s">
        <v>8465</v>
      </c>
      <c r="D4292" t="s">
        <v>7</v>
      </c>
      <c r="E4292">
        <v>80.494</v>
      </c>
      <c r="F4292" s="1">
        <v>30980</v>
      </c>
    </row>
    <row r="4293" spans="1:6" x14ac:dyDescent="0.25">
      <c r="A4293">
        <v>4291</v>
      </c>
      <c r="B4293" t="s">
        <v>8466</v>
      </c>
      <c r="C4293" t="s">
        <v>8467</v>
      </c>
      <c r="D4293" t="s">
        <v>7</v>
      </c>
      <c r="E4293">
        <v>15.509</v>
      </c>
      <c r="F4293" s="1">
        <v>37246</v>
      </c>
    </row>
    <row r="4294" spans="1:6" x14ac:dyDescent="0.25">
      <c r="A4294">
        <v>4292</v>
      </c>
      <c r="B4294" t="s">
        <v>8468</v>
      </c>
      <c r="C4294" t="s">
        <v>8469</v>
      </c>
      <c r="D4294" t="s">
        <v>56</v>
      </c>
      <c r="E4294">
        <v>14.459</v>
      </c>
      <c r="F4294" s="1">
        <v>42229</v>
      </c>
    </row>
    <row r="4295" spans="1:6" x14ac:dyDescent="0.25">
      <c r="A4295">
        <v>4293</v>
      </c>
      <c r="B4295" t="s">
        <v>8470</v>
      </c>
      <c r="C4295" t="s">
        <v>8471</v>
      </c>
      <c r="D4295" t="s">
        <v>7</v>
      </c>
      <c r="E4295">
        <v>14.766999999999999</v>
      </c>
      <c r="F4295" s="1">
        <v>41768</v>
      </c>
    </row>
    <row r="4296" spans="1:6" x14ac:dyDescent="0.25">
      <c r="A4296">
        <v>4294</v>
      </c>
      <c r="B4296" t="s">
        <v>8472</v>
      </c>
      <c r="C4296" t="s">
        <v>8473</v>
      </c>
      <c r="D4296" t="s">
        <v>7</v>
      </c>
      <c r="E4296">
        <v>13.8</v>
      </c>
      <c r="F4296" s="1">
        <v>40434</v>
      </c>
    </row>
    <row r="4297" spans="1:6" x14ac:dyDescent="0.25">
      <c r="A4297">
        <v>4295</v>
      </c>
      <c r="B4297" t="s">
        <v>8474</v>
      </c>
      <c r="C4297" t="s">
        <v>8475</v>
      </c>
      <c r="D4297" t="s">
        <v>7</v>
      </c>
      <c r="E4297">
        <v>224.977</v>
      </c>
      <c r="F4297" s="1">
        <v>32556</v>
      </c>
    </row>
    <row r="4298" spans="1:6" x14ac:dyDescent="0.25">
      <c r="A4298">
        <v>4296</v>
      </c>
      <c r="B4298" t="s">
        <v>8476</v>
      </c>
      <c r="C4298" t="s">
        <v>8477</v>
      </c>
      <c r="D4298" t="s">
        <v>7</v>
      </c>
      <c r="E4298">
        <v>28.344999999999999</v>
      </c>
      <c r="F4298" s="1">
        <v>43244</v>
      </c>
    </row>
    <row r="4299" spans="1:6" x14ac:dyDescent="0.25">
      <c r="A4299">
        <v>4297</v>
      </c>
      <c r="B4299" t="s">
        <v>8478</v>
      </c>
      <c r="C4299" t="s">
        <v>8479</v>
      </c>
      <c r="D4299" t="s">
        <v>157</v>
      </c>
      <c r="E4299">
        <v>13.156000000000001</v>
      </c>
      <c r="F4299" s="1">
        <v>43040</v>
      </c>
    </row>
    <row r="4300" spans="1:6" x14ac:dyDescent="0.25">
      <c r="A4300">
        <v>4298</v>
      </c>
      <c r="B4300" t="s">
        <v>8480</v>
      </c>
      <c r="C4300" t="s">
        <v>8481</v>
      </c>
      <c r="D4300" t="s">
        <v>7</v>
      </c>
      <c r="E4300">
        <v>19.722000000000001</v>
      </c>
      <c r="F4300" s="1">
        <v>42545</v>
      </c>
    </row>
    <row r="4301" spans="1:6" x14ac:dyDescent="0.25">
      <c r="A4301">
        <v>4299</v>
      </c>
      <c r="B4301" t="s">
        <v>8482</v>
      </c>
      <c r="C4301" t="s">
        <v>8483</v>
      </c>
      <c r="D4301" t="s">
        <v>7</v>
      </c>
      <c r="E4301">
        <v>33.856000000000002</v>
      </c>
      <c r="F4301" s="1">
        <v>32829</v>
      </c>
    </row>
    <row r="4302" spans="1:6" x14ac:dyDescent="0.25">
      <c r="A4302">
        <v>4300</v>
      </c>
      <c r="B4302" t="s">
        <v>8478</v>
      </c>
      <c r="C4302" t="s">
        <v>8479</v>
      </c>
      <c r="D4302" t="s">
        <v>157</v>
      </c>
      <c r="E4302">
        <v>13.156000000000001</v>
      </c>
      <c r="F4302" s="1">
        <v>43040</v>
      </c>
    </row>
    <row r="4303" spans="1:6" x14ac:dyDescent="0.25">
      <c r="A4303">
        <v>4301</v>
      </c>
      <c r="B4303" t="s">
        <v>8480</v>
      </c>
      <c r="C4303" t="s">
        <v>8481</v>
      </c>
      <c r="D4303" t="s">
        <v>7</v>
      </c>
      <c r="E4303">
        <v>19.722000000000001</v>
      </c>
      <c r="F4303" s="1">
        <v>42545</v>
      </c>
    </row>
    <row r="4304" spans="1:6" x14ac:dyDescent="0.25">
      <c r="A4304">
        <v>4302</v>
      </c>
      <c r="B4304" t="s">
        <v>8482</v>
      </c>
      <c r="C4304" t="s">
        <v>8483</v>
      </c>
      <c r="D4304" t="s">
        <v>7</v>
      </c>
      <c r="E4304">
        <v>33.856000000000002</v>
      </c>
      <c r="F4304" s="1">
        <v>32829</v>
      </c>
    </row>
    <row r="4305" spans="1:6" x14ac:dyDescent="0.25">
      <c r="A4305">
        <v>4303</v>
      </c>
      <c r="B4305" t="s">
        <v>8484</v>
      </c>
      <c r="C4305" t="s">
        <v>8485</v>
      </c>
      <c r="D4305" t="s">
        <v>7</v>
      </c>
      <c r="E4305">
        <v>17.254000000000001</v>
      </c>
      <c r="F4305" s="1">
        <v>38624</v>
      </c>
    </row>
    <row r="4306" spans="1:6" x14ac:dyDescent="0.25">
      <c r="A4306">
        <v>4304</v>
      </c>
      <c r="B4306" t="s">
        <v>8486</v>
      </c>
      <c r="C4306" t="s">
        <v>8487</v>
      </c>
      <c r="D4306" t="s">
        <v>7</v>
      </c>
      <c r="E4306">
        <v>35.82</v>
      </c>
      <c r="F4306" s="1">
        <v>36574</v>
      </c>
    </row>
    <row r="4307" spans="1:6" x14ac:dyDescent="0.25">
      <c r="A4307">
        <v>4305</v>
      </c>
      <c r="B4307" t="s">
        <v>7747</v>
      </c>
      <c r="C4307" t="s">
        <v>8488</v>
      </c>
      <c r="D4307" t="s">
        <v>7</v>
      </c>
      <c r="E4307">
        <v>34.962000000000003</v>
      </c>
      <c r="F4307" s="1">
        <v>36378</v>
      </c>
    </row>
    <row r="4308" spans="1:6" x14ac:dyDescent="0.25">
      <c r="A4308">
        <v>4306</v>
      </c>
      <c r="B4308" t="s">
        <v>8489</v>
      </c>
      <c r="C4308" t="s">
        <v>8490</v>
      </c>
      <c r="D4308" t="s">
        <v>7</v>
      </c>
      <c r="E4308">
        <v>76.772000000000006</v>
      </c>
      <c r="F4308" s="1">
        <v>33923</v>
      </c>
    </row>
    <row r="4309" spans="1:6" x14ac:dyDescent="0.25">
      <c r="A4309">
        <v>4307</v>
      </c>
      <c r="B4309" t="s">
        <v>8491</v>
      </c>
      <c r="C4309" t="s">
        <v>8492</v>
      </c>
      <c r="D4309" t="s">
        <v>7</v>
      </c>
      <c r="E4309">
        <v>22.076000000000001</v>
      </c>
      <c r="F4309" s="1">
        <v>38618</v>
      </c>
    </row>
    <row r="4310" spans="1:6" x14ac:dyDescent="0.25">
      <c r="A4310">
        <v>4308</v>
      </c>
      <c r="B4310" t="s">
        <v>8493</v>
      </c>
      <c r="C4310" t="s">
        <v>8494</v>
      </c>
      <c r="D4310" t="s">
        <v>7</v>
      </c>
      <c r="E4310">
        <v>20.175000000000001</v>
      </c>
      <c r="F4310" s="1">
        <v>44379</v>
      </c>
    </row>
    <row r="4311" spans="1:6" x14ac:dyDescent="0.25">
      <c r="A4311">
        <v>4309</v>
      </c>
      <c r="B4311" t="s">
        <v>8495</v>
      </c>
      <c r="C4311" t="s">
        <v>8496</v>
      </c>
      <c r="D4311" t="s">
        <v>7</v>
      </c>
      <c r="E4311">
        <v>33.488</v>
      </c>
      <c r="F4311" s="1">
        <v>35349</v>
      </c>
    </row>
    <row r="4312" spans="1:6" x14ac:dyDescent="0.25">
      <c r="A4312">
        <v>4310</v>
      </c>
      <c r="B4312" t="s">
        <v>8497</v>
      </c>
      <c r="C4312" t="s">
        <v>8498</v>
      </c>
      <c r="D4312" t="s">
        <v>7</v>
      </c>
      <c r="E4312">
        <v>33.520000000000003</v>
      </c>
      <c r="F4312" s="1">
        <v>34144</v>
      </c>
    </row>
    <row r="4313" spans="1:6" x14ac:dyDescent="0.25">
      <c r="A4313">
        <v>4311</v>
      </c>
      <c r="B4313" t="s">
        <v>3497</v>
      </c>
      <c r="C4313" t="s">
        <v>8499</v>
      </c>
      <c r="D4313" t="s">
        <v>7</v>
      </c>
      <c r="E4313">
        <v>77.087000000000003</v>
      </c>
      <c r="F4313" s="1">
        <v>43716</v>
      </c>
    </row>
    <row r="4314" spans="1:6" x14ac:dyDescent="0.25">
      <c r="A4314">
        <v>4312</v>
      </c>
      <c r="B4314" t="s">
        <v>8500</v>
      </c>
      <c r="C4314" t="s">
        <v>8501</v>
      </c>
      <c r="D4314" t="s">
        <v>7</v>
      </c>
      <c r="E4314">
        <v>19.149000000000001</v>
      </c>
      <c r="F4314" s="1">
        <v>40612</v>
      </c>
    </row>
    <row r="4315" spans="1:6" x14ac:dyDescent="0.25">
      <c r="A4315">
        <v>4313</v>
      </c>
      <c r="B4315" t="s">
        <v>8502</v>
      </c>
      <c r="C4315" t="s">
        <v>8503</v>
      </c>
      <c r="D4315" t="s">
        <v>7</v>
      </c>
      <c r="E4315">
        <v>20.501000000000001</v>
      </c>
      <c r="F4315" s="1">
        <v>32640</v>
      </c>
    </row>
    <row r="4316" spans="1:6" x14ac:dyDescent="0.25">
      <c r="A4316">
        <v>4314</v>
      </c>
      <c r="B4316" t="s">
        <v>8504</v>
      </c>
      <c r="C4316" t="s">
        <v>8505</v>
      </c>
      <c r="D4316" t="s">
        <v>7</v>
      </c>
      <c r="E4316">
        <v>35.143999999999998</v>
      </c>
      <c r="F4316" s="1">
        <v>33088</v>
      </c>
    </row>
    <row r="4317" spans="1:6" x14ac:dyDescent="0.25">
      <c r="A4317">
        <v>4315</v>
      </c>
      <c r="B4317" t="s">
        <v>8506</v>
      </c>
      <c r="C4317" t="s">
        <v>8507</v>
      </c>
      <c r="D4317" t="s">
        <v>21</v>
      </c>
      <c r="E4317">
        <v>16.181000000000001</v>
      </c>
      <c r="F4317" s="1">
        <v>42763</v>
      </c>
    </row>
    <row r="4318" spans="1:6" x14ac:dyDescent="0.25">
      <c r="A4318">
        <v>4316</v>
      </c>
      <c r="B4318" t="s">
        <v>8508</v>
      </c>
      <c r="C4318" t="s">
        <v>8509</v>
      </c>
      <c r="D4318" t="s">
        <v>7</v>
      </c>
      <c r="E4318">
        <v>18.321999999999999</v>
      </c>
      <c r="F4318" s="1">
        <v>33123</v>
      </c>
    </row>
    <row r="4319" spans="1:6" x14ac:dyDescent="0.25">
      <c r="A4319">
        <v>4317</v>
      </c>
      <c r="B4319" t="s">
        <v>8510</v>
      </c>
      <c r="C4319" t="s">
        <v>8511</v>
      </c>
      <c r="D4319" t="s">
        <v>7</v>
      </c>
      <c r="E4319">
        <v>19.591999999999999</v>
      </c>
      <c r="F4319" s="1">
        <v>31471</v>
      </c>
    </row>
    <row r="4320" spans="1:6" x14ac:dyDescent="0.25">
      <c r="A4320">
        <v>4318</v>
      </c>
      <c r="B4320" t="s">
        <v>8512</v>
      </c>
      <c r="C4320" t="s">
        <v>8513</v>
      </c>
      <c r="D4320" t="s">
        <v>7</v>
      </c>
      <c r="E4320">
        <v>14.923999999999999</v>
      </c>
      <c r="F4320" s="1">
        <v>38232</v>
      </c>
    </row>
    <row r="4321" spans="1:6" x14ac:dyDescent="0.25">
      <c r="A4321">
        <v>4319</v>
      </c>
      <c r="B4321" t="s">
        <v>8514</v>
      </c>
      <c r="C4321" t="s">
        <v>8515</v>
      </c>
      <c r="D4321" t="s">
        <v>7</v>
      </c>
      <c r="E4321">
        <v>22.138999999999999</v>
      </c>
      <c r="F4321" s="1">
        <v>40680</v>
      </c>
    </row>
    <row r="4322" spans="1:6" x14ac:dyDescent="0.25">
      <c r="A4322">
        <v>4320</v>
      </c>
      <c r="B4322" t="s">
        <v>8516</v>
      </c>
      <c r="C4322" t="s">
        <v>8517</v>
      </c>
      <c r="D4322" t="s">
        <v>7</v>
      </c>
      <c r="E4322">
        <v>16.72</v>
      </c>
      <c r="F4322" s="1">
        <v>27859</v>
      </c>
    </row>
    <row r="4323" spans="1:6" x14ac:dyDescent="0.25">
      <c r="A4323">
        <v>4321</v>
      </c>
      <c r="B4323" t="s">
        <v>8518</v>
      </c>
      <c r="C4323" t="s">
        <v>8519</v>
      </c>
      <c r="D4323" t="s">
        <v>7</v>
      </c>
      <c r="E4323">
        <v>34.338999999999999</v>
      </c>
      <c r="F4323" s="1">
        <v>45184</v>
      </c>
    </row>
    <row r="4324" spans="1:6" x14ac:dyDescent="0.25">
      <c r="A4324">
        <v>4322</v>
      </c>
      <c r="B4324" t="s">
        <v>8520</v>
      </c>
      <c r="C4324" t="s">
        <v>8521</v>
      </c>
      <c r="D4324" t="s">
        <v>7</v>
      </c>
      <c r="E4324">
        <v>22.045000000000002</v>
      </c>
      <c r="F4324" s="1">
        <v>44099</v>
      </c>
    </row>
    <row r="4325" spans="1:6" x14ac:dyDescent="0.25">
      <c r="A4325">
        <v>4323</v>
      </c>
      <c r="B4325" t="s">
        <v>8522</v>
      </c>
      <c r="C4325" t="s">
        <v>8523</v>
      </c>
      <c r="D4325" t="s">
        <v>7</v>
      </c>
      <c r="E4325">
        <v>26.292999999999999</v>
      </c>
      <c r="F4325" s="1">
        <v>41524</v>
      </c>
    </row>
    <row r="4326" spans="1:6" x14ac:dyDescent="0.25">
      <c r="A4326">
        <v>4324</v>
      </c>
      <c r="B4326" t="s">
        <v>8524</v>
      </c>
      <c r="C4326" t="s">
        <v>8525</v>
      </c>
      <c r="D4326" t="s">
        <v>90</v>
      </c>
      <c r="E4326">
        <v>25.751000000000001</v>
      </c>
      <c r="F4326" s="1">
        <v>39428</v>
      </c>
    </row>
    <row r="4327" spans="1:6" x14ac:dyDescent="0.25">
      <c r="A4327">
        <v>4325</v>
      </c>
      <c r="B4327" t="s">
        <v>8526</v>
      </c>
      <c r="C4327" t="s">
        <v>8527</v>
      </c>
      <c r="D4327" t="s">
        <v>7</v>
      </c>
      <c r="E4327">
        <v>21.46</v>
      </c>
      <c r="F4327" s="1">
        <v>44208</v>
      </c>
    </row>
    <row r="4328" spans="1:6" x14ac:dyDescent="0.25">
      <c r="A4328">
        <v>4326</v>
      </c>
      <c r="B4328" t="s">
        <v>8528</v>
      </c>
      <c r="C4328" t="s">
        <v>8529</v>
      </c>
      <c r="D4328" t="s">
        <v>39</v>
      </c>
      <c r="E4328">
        <v>11.922000000000001</v>
      </c>
      <c r="F4328" s="1">
        <v>43997</v>
      </c>
    </row>
    <row r="4329" spans="1:6" x14ac:dyDescent="0.25">
      <c r="A4329">
        <v>4327</v>
      </c>
      <c r="B4329" t="s">
        <v>8530</v>
      </c>
      <c r="C4329" t="s">
        <v>8531</v>
      </c>
      <c r="D4329" t="s">
        <v>7</v>
      </c>
      <c r="E4329">
        <v>21</v>
      </c>
      <c r="F4329" s="1">
        <v>44144</v>
      </c>
    </row>
    <row r="4330" spans="1:6" x14ac:dyDescent="0.25">
      <c r="A4330">
        <v>4328</v>
      </c>
      <c r="B4330" t="s">
        <v>8532</v>
      </c>
      <c r="C4330" t="s">
        <v>8533</v>
      </c>
      <c r="D4330" t="s">
        <v>90</v>
      </c>
      <c r="E4330">
        <v>23.571999999999999</v>
      </c>
      <c r="F4330" s="1">
        <v>41943</v>
      </c>
    </row>
    <row r="4331" spans="1:6" x14ac:dyDescent="0.25">
      <c r="A4331">
        <v>4329</v>
      </c>
      <c r="B4331" t="s">
        <v>8534</v>
      </c>
      <c r="C4331" t="s">
        <v>8535</v>
      </c>
      <c r="D4331" t="s">
        <v>7</v>
      </c>
      <c r="E4331">
        <v>24.594999999999999</v>
      </c>
      <c r="F4331" s="1">
        <v>41886</v>
      </c>
    </row>
    <row r="4332" spans="1:6" x14ac:dyDescent="0.25">
      <c r="A4332">
        <v>4330</v>
      </c>
      <c r="B4332" t="s">
        <v>8536</v>
      </c>
      <c r="C4332" t="s">
        <v>8537</v>
      </c>
      <c r="D4332" t="s">
        <v>7</v>
      </c>
      <c r="E4332">
        <v>20.582000000000001</v>
      </c>
      <c r="F4332" s="1">
        <v>39367</v>
      </c>
    </row>
    <row r="4333" spans="1:6" x14ac:dyDescent="0.25">
      <c r="A4333">
        <v>4331</v>
      </c>
      <c r="B4333" t="s">
        <v>8538</v>
      </c>
      <c r="C4333" t="s">
        <v>8539</v>
      </c>
      <c r="D4333" t="s">
        <v>7</v>
      </c>
      <c r="E4333">
        <v>22.965</v>
      </c>
      <c r="F4333" s="1">
        <v>43209</v>
      </c>
    </row>
    <row r="4334" spans="1:6" x14ac:dyDescent="0.25">
      <c r="A4334">
        <v>4332</v>
      </c>
      <c r="B4334" t="s">
        <v>8540</v>
      </c>
      <c r="C4334" t="s">
        <v>8541</v>
      </c>
      <c r="D4334" t="s">
        <v>7</v>
      </c>
      <c r="E4334">
        <v>56.493000000000002</v>
      </c>
      <c r="F4334" s="1">
        <v>42322</v>
      </c>
    </row>
    <row r="4335" spans="1:6" x14ac:dyDescent="0.25">
      <c r="A4335">
        <v>4333</v>
      </c>
      <c r="B4335" t="s">
        <v>8542</v>
      </c>
      <c r="C4335" t="s">
        <v>8543</v>
      </c>
      <c r="D4335" t="s">
        <v>7</v>
      </c>
      <c r="E4335">
        <v>22.606000000000002</v>
      </c>
      <c r="F4335" s="1">
        <v>41529</v>
      </c>
    </row>
    <row r="4336" spans="1:6" x14ac:dyDescent="0.25">
      <c r="A4336">
        <v>4334</v>
      </c>
      <c r="B4336" t="s">
        <v>8544</v>
      </c>
      <c r="C4336" t="s">
        <v>8545</v>
      </c>
      <c r="D4336" t="s">
        <v>39</v>
      </c>
      <c r="E4336">
        <v>9.1430000000000007</v>
      </c>
      <c r="F4336" s="1">
        <v>38336</v>
      </c>
    </row>
    <row r="4337" spans="1:6" x14ac:dyDescent="0.25">
      <c r="A4337">
        <v>4335</v>
      </c>
      <c r="B4337" t="s">
        <v>8546</v>
      </c>
      <c r="C4337" t="s">
        <v>8547</v>
      </c>
      <c r="D4337" t="s">
        <v>7</v>
      </c>
      <c r="E4337">
        <v>105.42400000000001</v>
      </c>
      <c r="F4337" s="1">
        <v>34150</v>
      </c>
    </row>
    <row r="4338" spans="1:6" x14ac:dyDescent="0.25">
      <c r="A4338">
        <v>4336</v>
      </c>
      <c r="B4338" t="s">
        <v>8548</v>
      </c>
      <c r="C4338" t="s">
        <v>8549</v>
      </c>
      <c r="D4338" t="s">
        <v>7</v>
      </c>
      <c r="E4338">
        <v>25.588000000000001</v>
      </c>
      <c r="F4338" s="1">
        <v>34437</v>
      </c>
    </row>
    <row r="4339" spans="1:6" x14ac:dyDescent="0.25">
      <c r="A4339">
        <v>4337</v>
      </c>
      <c r="B4339" t="s">
        <v>8550</v>
      </c>
      <c r="C4339" t="s">
        <v>8551</v>
      </c>
      <c r="D4339" t="s">
        <v>7</v>
      </c>
      <c r="E4339">
        <v>86.313999999999993</v>
      </c>
      <c r="F4339" s="1">
        <v>29566</v>
      </c>
    </row>
    <row r="4340" spans="1:6" x14ac:dyDescent="0.25">
      <c r="A4340">
        <v>4338</v>
      </c>
      <c r="B4340" t="s">
        <v>8552</v>
      </c>
      <c r="C4340" t="s">
        <v>8553</v>
      </c>
      <c r="D4340" t="s">
        <v>39</v>
      </c>
      <c r="E4340">
        <v>9.3390000000000004</v>
      </c>
      <c r="F4340" s="1">
        <v>30616</v>
      </c>
    </row>
    <row r="4341" spans="1:6" x14ac:dyDescent="0.25">
      <c r="A4341">
        <v>4339</v>
      </c>
      <c r="B4341" t="s">
        <v>8554</v>
      </c>
      <c r="C4341" t="s">
        <v>8555</v>
      </c>
      <c r="D4341" t="s">
        <v>7</v>
      </c>
      <c r="E4341">
        <v>13.537000000000001</v>
      </c>
      <c r="F4341" s="1">
        <v>26621</v>
      </c>
    </row>
    <row r="4342" spans="1:6" x14ac:dyDescent="0.25">
      <c r="A4342">
        <v>4340</v>
      </c>
      <c r="B4342" t="s">
        <v>8556</v>
      </c>
      <c r="C4342" t="s">
        <v>8557</v>
      </c>
      <c r="D4342" t="s">
        <v>7</v>
      </c>
      <c r="E4342">
        <v>21.780999999999999</v>
      </c>
      <c r="F4342" s="1">
        <v>35468</v>
      </c>
    </row>
    <row r="4343" spans="1:6" x14ac:dyDescent="0.25">
      <c r="A4343">
        <v>4341</v>
      </c>
      <c r="B4343" t="s">
        <v>8558</v>
      </c>
      <c r="C4343" t="s">
        <v>8559</v>
      </c>
      <c r="D4343" t="s">
        <v>39</v>
      </c>
      <c r="E4343">
        <v>18.023</v>
      </c>
      <c r="F4343" s="1">
        <v>25464</v>
      </c>
    </row>
    <row r="4344" spans="1:6" x14ac:dyDescent="0.25">
      <c r="A4344">
        <v>4342</v>
      </c>
      <c r="B4344" t="s">
        <v>8560</v>
      </c>
      <c r="C4344" t="s">
        <v>8561</v>
      </c>
      <c r="D4344" t="s">
        <v>7</v>
      </c>
      <c r="E4344">
        <v>14.62</v>
      </c>
      <c r="F4344" s="1">
        <v>31198</v>
      </c>
    </row>
    <row r="4345" spans="1:6" x14ac:dyDescent="0.25">
      <c r="A4345">
        <v>4343</v>
      </c>
      <c r="B4345" t="s">
        <v>8562</v>
      </c>
      <c r="C4345" t="s">
        <v>8563</v>
      </c>
      <c r="D4345" t="s">
        <v>7</v>
      </c>
      <c r="E4345">
        <v>95.582999999999998</v>
      </c>
      <c r="F4345" s="1">
        <v>43587</v>
      </c>
    </row>
    <row r="4346" spans="1:6" x14ac:dyDescent="0.25">
      <c r="A4346">
        <v>4344</v>
      </c>
      <c r="B4346" t="s">
        <v>8564</v>
      </c>
      <c r="C4346" t="s">
        <v>8565</v>
      </c>
      <c r="D4346" t="s">
        <v>7</v>
      </c>
      <c r="E4346">
        <v>46.628</v>
      </c>
      <c r="F4346" s="1">
        <v>43895</v>
      </c>
    </row>
    <row r="4347" spans="1:6" x14ac:dyDescent="0.25">
      <c r="A4347">
        <v>4345</v>
      </c>
      <c r="B4347" t="s">
        <v>8566</v>
      </c>
      <c r="C4347" t="s">
        <v>8567</v>
      </c>
      <c r="D4347" t="s">
        <v>7</v>
      </c>
      <c r="E4347">
        <v>72.593999999999994</v>
      </c>
      <c r="F4347" s="1">
        <v>42256</v>
      </c>
    </row>
    <row r="4348" spans="1:6" x14ac:dyDescent="0.25">
      <c r="A4348">
        <v>4346</v>
      </c>
      <c r="B4348" t="s">
        <v>8568</v>
      </c>
      <c r="C4348" t="s">
        <v>8569</v>
      </c>
      <c r="D4348" t="s">
        <v>7</v>
      </c>
      <c r="E4348">
        <v>70.174000000000007</v>
      </c>
      <c r="F4348" s="1">
        <v>41633</v>
      </c>
    </row>
    <row r="4349" spans="1:6" x14ac:dyDescent="0.25">
      <c r="A4349">
        <v>4347</v>
      </c>
      <c r="B4349" t="s">
        <v>8570</v>
      </c>
      <c r="C4349" t="s">
        <v>8571</v>
      </c>
      <c r="D4349" t="s">
        <v>21</v>
      </c>
      <c r="E4349">
        <v>34.442999999999998</v>
      </c>
      <c r="F4349" s="1">
        <v>32704</v>
      </c>
    </row>
    <row r="4350" spans="1:6" x14ac:dyDescent="0.25">
      <c r="A4350">
        <v>4348</v>
      </c>
      <c r="B4350" t="s">
        <v>8572</v>
      </c>
      <c r="C4350" t="s">
        <v>8573</v>
      </c>
      <c r="D4350" t="s">
        <v>7</v>
      </c>
      <c r="E4350">
        <v>39.377000000000002</v>
      </c>
      <c r="F4350" s="1">
        <v>39760</v>
      </c>
    </row>
    <row r="4351" spans="1:6" x14ac:dyDescent="0.25">
      <c r="A4351">
        <v>4349</v>
      </c>
      <c r="B4351" t="s">
        <v>8574</v>
      </c>
      <c r="C4351" t="s">
        <v>8575</v>
      </c>
      <c r="D4351" t="s">
        <v>7</v>
      </c>
      <c r="E4351">
        <v>73.192999999999998</v>
      </c>
      <c r="F4351" s="1">
        <v>28475</v>
      </c>
    </row>
    <row r="4352" spans="1:6" x14ac:dyDescent="0.25">
      <c r="A4352">
        <v>4350</v>
      </c>
      <c r="B4352" t="s">
        <v>8576</v>
      </c>
      <c r="C4352" t="s">
        <v>8577</v>
      </c>
      <c r="D4352" t="s">
        <v>157</v>
      </c>
      <c r="E4352">
        <v>26.417000000000002</v>
      </c>
      <c r="F4352" s="1">
        <v>37790</v>
      </c>
    </row>
    <row r="4353" spans="1:6" x14ac:dyDescent="0.25">
      <c r="A4353">
        <v>4351</v>
      </c>
      <c r="B4353" t="s">
        <v>8578</v>
      </c>
      <c r="C4353" t="s">
        <v>8579</v>
      </c>
      <c r="D4353" t="s">
        <v>7</v>
      </c>
      <c r="E4353">
        <v>34.262999999999998</v>
      </c>
      <c r="F4353" s="1">
        <v>29600</v>
      </c>
    </row>
    <row r="4354" spans="1:6" x14ac:dyDescent="0.25">
      <c r="A4354">
        <v>4352</v>
      </c>
      <c r="B4354" t="s">
        <v>8580</v>
      </c>
      <c r="C4354" t="s">
        <v>8581</v>
      </c>
      <c r="D4354" t="s">
        <v>7</v>
      </c>
      <c r="E4354">
        <v>439.75299999999999</v>
      </c>
      <c r="F4354" s="1">
        <v>45090</v>
      </c>
    </row>
    <row r="4355" spans="1:6" x14ac:dyDescent="0.25">
      <c r="A4355">
        <v>4353</v>
      </c>
      <c r="B4355" t="s">
        <v>8582</v>
      </c>
      <c r="C4355" t="s">
        <v>8583</v>
      </c>
      <c r="D4355" t="s">
        <v>7</v>
      </c>
      <c r="E4355">
        <v>14.608000000000001</v>
      </c>
      <c r="F4355" s="1">
        <v>41908</v>
      </c>
    </row>
    <row r="4356" spans="1:6" x14ac:dyDescent="0.25">
      <c r="A4356">
        <v>4354</v>
      </c>
      <c r="B4356" t="s">
        <v>8584</v>
      </c>
      <c r="C4356" t="s">
        <v>8585</v>
      </c>
      <c r="D4356" t="s">
        <v>7</v>
      </c>
      <c r="E4356">
        <v>27.35</v>
      </c>
      <c r="F4356" s="1">
        <v>40809</v>
      </c>
    </row>
    <row r="4357" spans="1:6" x14ac:dyDescent="0.25">
      <c r="A4357">
        <v>4355</v>
      </c>
      <c r="B4357" t="s">
        <v>8586</v>
      </c>
      <c r="C4357" t="s">
        <v>8587</v>
      </c>
      <c r="D4357" t="s">
        <v>7</v>
      </c>
      <c r="E4357">
        <v>17.734999999999999</v>
      </c>
      <c r="F4357" s="1">
        <v>32127</v>
      </c>
    </row>
    <row r="4358" spans="1:6" x14ac:dyDescent="0.25">
      <c r="A4358">
        <v>4356</v>
      </c>
      <c r="B4358" t="s">
        <v>8588</v>
      </c>
      <c r="C4358" t="s">
        <v>8589</v>
      </c>
      <c r="D4358" t="s">
        <v>7</v>
      </c>
      <c r="E4358">
        <v>21.672000000000001</v>
      </c>
      <c r="F4358" s="1">
        <v>39325</v>
      </c>
    </row>
    <row r="4359" spans="1:6" x14ac:dyDescent="0.25">
      <c r="A4359">
        <v>4357</v>
      </c>
      <c r="B4359" t="s">
        <v>8590</v>
      </c>
      <c r="C4359" t="s">
        <v>8591</v>
      </c>
      <c r="D4359" t="s">
        <v>7</v>
      </c>
      <c r="E4359">
        <v>39.875999999999998</v>
      </c>
      <c r="F4359" s="1">
        <v>45030</v>
      </c>
    </row>
    <row r="4360" spans="1:6" x14ac:dyDescent="0.25">
      <c r="A4360">
        <v>4358</v>
      </c>
      <c r="B4360" t="s">
        <v>8592</v>
      </c>
      <c r="C4360" t="s">
        <v>8593</v>
      </c>
      <c r="D4360" t="s">
        <v>7</v>
      </c>
      <c r="E4360">
        <v>88.727999999999994</v>
      </c>
      <c r="F4360" s="1">
        <v>40636</v>
      </c>
    </row>
    <row r="4361" spans="1:6" x14ac:dyDescent="0.25">
      <c r="A4361">
        <v>4359</v>
      </c>
      <c r="B4361" t="s">
        <v>8594</v>
      </c>
      <c r="C4361" t="s">
        <v>8595</v>
      </c>
      <c r="D4361" t="s">
        <v>7</v>
      </c>
      <c r="E4361">
        <v>19.507000000000001</v>
      </c>
      <c r="F4361" s="1">
        <v>34802</v>
      </c>
    </row>
    <row r="4362" spans="1:6" x14ac:dyDescent="0.25">
      <c r="A4362">
        <v>4360</v>
      </c>
      <c r="B4362" t="s">
        <v>8596</v>
      </c>
      <c r="C4362" t="s">
        <v>8597</v>
      </c>
      <c r="D4362" t="s">
        <v>7</v>
      </c>
      <c r="E4362">
        <v>17.651</v>
      </c>
      <c r="F4362" s="1">
        <v>32192</v>
      </c>
    </row>
    <row r="4363" spans="1:6" x14ac:dyDescent="0.25">
      <c r="A4363">
        <v>4361</v>
      </c>
      <c r="B4363" t="s">
        <v>3517</v>
      </c>
      <c r="C4363" t="s">
        <v>8598</v>
      </c>
      <c r="D4363" t="s">
        <v>7</v>
      </c>
      <c r="E4363">
        <v>21.515999999999998</v>
      </c>
      <c r="F4363" s="1">
        <v>34656</v>
      </c>
    </row>
    <row r="4364" spans="1:6" x14ac:dyDescent="0.25">
      <c r="A4364">
        <v>4362</v>
      </c>
      <c r="B4364" t="s">
        <v>8599</v>
      </c>
      <c r="C4364" t="s">
        <v>8600</v>
      </c>
      <c r="D4364" t="s">
        <v>7</v>
      </c>
      <c r="E4364">
        <v>48.031999999999996</v>
      </c>
      <c r="F4364" s="1">
        <v>37106</v>
      </c>
    </row>
    <row r="4365" spans="1:6" x14ac:dyDescent="0.25">
      <c r="A4365">
        <v>4363</v>
      </c>
      <c r="B4365" t="s">
        <v>8601</v>
      </c>
      <c r="C4365" t="s">
        <v>8602</v>
      </c>
      <c r="D4365" t="s">
        <v>7</v>
      </c>
      <c r="E4365">
        <v>20.256</v>
      </c>
      <c r="F4365" s="1">
        <v>38555</v>
      </c>
    </row>
    <row r="4366" spans="1:6" x14ac:dyDescent="0.25">
      <c r="A4366">
        <v>4364</v>
      </c>
      <c r="B4366" t="s">
        <v>8603</v>
      </c>
      <c r="C4366" t="s">
        <v>8604</v>
      </c>
      <c r="D4366" t="s">
        <v>7</v>
      </c>
      <c r="E4366">
        <v>74.546999999999997</v>
      </c>
      <c r="F4366" s="1">
        <v>38832</v>
      </c>
    </row>
    <row r="4367" spans="1:6" x14ac:dyDescent="0.25">
      <c r="A4367">
        <v>4365</v>
      </c>
      <c r="B4367" t="s">
        <v>8605</v>
      </c>
      <c r="C4367" t="s">
        <v>8606</v>
      </c>
      <c r="D4367" t="s">
        <v>7</v>
      </c>
      <c r="E4367">
        <v>11.129</v>
      </c>
      <c r="F4367" s="1">
        <v>42523</v>
      </c>
    </row>
    <row r="4368" spans="1:6" x14ac:dyDescent="0.25">
      <c r="A4368">
        <v>4366</v>
      </c>
      <c r="B4368" t="s">
        <v>8607</v>
      </c>
      <c r="C4368" t="s">
        <v>8608</v>
      </c>
      <c r="D4368" t="s">
        <v>39</v>
      </c>
      <c r="E4368">
        <v>17.062000000000001</v>
      </c>
      <c r="F4368" s="1">
        <v>25976</v>
      </c>
    </row>
    <row r="4369" spans="1:6" x14ac:dyDescent="0.25">
      <c r="A4369">
        <v>4367</v>
      </c>
      <c r="B4369" t="s">
        <v>8609</v>
      </c>
      <c r="C4369" t="s">
        <v>8610</v>
      </c>
      <c r="D4369" t="s">
        <v>157</v>
      </c>
      <c r="E4369">
        <v>16.846</v>
      </c>
      <c r="F4369" s="1">
        <v>39246</v>
      </c>
    </row>
    <row r="4370" spans="1:6" x14ac:dyDescent="0.25">
      <c r="A4370">
        <v>4368</v>
      </c>
      <c r="B4370" t="s">
        <v>8611</v>
      </c>
      <c r="C4370" t="s">
        <v>8612</v>
      </c>
      <c r="D4370" t="s">
        <v>7</v>
      </c>
      <c r="E4370">
        <v>31.623000000000001</v>
      </c>
      <c r="F4370" s="1">
        <v>32465</v>
      </c>
    </row>
    <row r="4371" spans="1:6" x14ac:dyDescent="0.25">
      <c r="A4371">
        <v>4369</v>
      </c>
      <c r="B4371" t="s">
        <v>8613</v>
      </c>
      <c r="C4371" t="s">
        <v>8614</v>
      </c>
      <c r="D4371" t="s">
        <v>7</v>
      </c>
      <c r="E4371">
        <v>68.835999999999999</v>
      </c>
      <c r="F4371" s="1">
        <v>45246</v>
      </c>
    </row>
    <row r="4372" spans="1:6" x14ac:dyDescent="0.25">
      <c r="A4372">
        <v>4370</v>
      </c>
      <c r="B4372" t="s">
        <v>8460</v>
      </c>
      <c r="C4372" t="s">
        <v>8615</v>
      </c>
      <c r="D4372" t="s">
        <v>7</v>
      </c>
      <c r="E4372">
        <v>85.352000000000004</v>
      </c>
      <c r="F4372" s="1">
        <v>45161</v>
      </c>
    </row>
    <row r="4373" spans="1:6" x14ac:dyDescent="0.25">
      <c r="A4373">
        <v>4371</v>
      </c>
      <c r="B4373" t="s">
        <v>8616</v>
      </c>
      <c r="C4373" t="s">
        <v>8617</v>
      </c>
      <c r="D4373" t="s">
        <v>7</v>
      </c>
      <c r="E4373">
        <v>14.467000000000001</v>
      </c>
      <c r="F4373" s="1">
        <v>40130</v>
      </c>
    </row>
    <row r="4374" spans="1:6" x14ac:dyDescent="0.25">
      <c r="A4374">
        <v>4372</v>
      </c>
      <c r="B4374" t="s">
        <v>8618</v>
      </c>
      <c r="C4374" t="s">
        <v>8619</v>
      </c>
      <c r="D4374" t="s">
        <v>7</v>
      </c>
      <c r="E4374">
        <v>392.68400000000003</v>
      </c>
      <c r="F4374" s="1">
        <v>44637</v>
      </c>
    </row>
    <row r="4375" spans="1:6" x14ac:dyDescent="0.25">
      <c r="A4375">
        <v>4373</v>
      </c>
      <c r="B4375" t="s">
        <v>8620</v>
      </c>
      <c r="C4375" t="s">
        <v>8621</v>
      </c>
      <c r="D4375" t="s">
        <v>7</v>
      </c>
      <c r="E4375">
        <v>140.16200000000001</v>
      </c>
      <c r="F4375" s="1">
        <v>44798</v>
      </c>
    </row>
    <row r="4376" spans="1:6" x14ac:dyDescent="0.25">
      <c r="A4376">
        <v>4374</v>
      </c>
      <c r="B4376" t="s">
        <v>8622</v>
      </c>
      <c r="C4376" t="s">
        <v>8623</v>
      </c>
      <c r="D4376" t="s">
        <v>7</v>
      </c>
      <c r="E4376">
        <v>23.481999999999999</v>
      </c>
      <c r="F4376" s="1">
        <v>42441</v>
      </c>
    </row>
    <row r="4377" spans="1:6" x14ac:dyDescent="0.25">
      <c r="A4377">
        <v>4375</v>
      </c>
      <c r="B4377" t="s">
        <v>8624</v>
      </c>
      <c r="C4377" t="s">
        <v>8625</v>
      </c>
      <c r="D4377" t="s">
        <v>7</v>
      </c>
      <c r="E4377">
        <v>14.965999999999999</v>
      </c>
      <c r="F4377" s="1">
        <v>41535</v>
      </c>
    </row>
    <row r="4378" spans="1:6" x14ac:dyDescent="0.25">
      <c r="A4378">
        <v>4376</v>
      </c>
      <c r="B4378" t="s">
        <v>8626</v>
      </c>
      <c r="C4378" t="s">
        <v>8627</v>
      </c>
      <c r="D4378" t="s">
        <v>7</v>
      </c>
      <c r="E4378">
        <v>32.683999999999997</v>
      </c>
      <c r="F4378" s="1">
        <v>39912</v>
      </c>
    </row>
    <row r="4379" spans="1:6" x14ac:dyDescent="0.25">
      <c r="A4379">
        <v>4377</v>
      </c>
      <c r="B4379" t="s">
        <v>8628</v>
      </c>
      <c r="C4379" t="s">
        <v>8629</v>
      </c>
      <c r="D4379" t="s">
        <v>7</v>
      </c>
      <c r="E4379">
        <v>1.5469999999999999</v>
      </c>
      <c r="F4379" s="1">
        <v>40024</v>
      </c>
    </row>
    <row r="4380" spans="1:6" x14ac:dyDescent="0.25">
      <c r="A4380">
        <v>4378</v>
      </c>
      <c r="B4380" t="s">
        <v>8630</v>
      </c>
      <c r="C4380" t="s">
        <v>8631</v>
      </c>
      <c r="D4380" t="s">
        <v>7</v>
      </c>
      <c r="E4380">
        <v>14.738</v>
      </c>
      <c r="F4380" s="1">
        <v>39104</v>
      </c>
    </row>
    <row r="4381" spans="1:6" x14ac:dyDescent="0.25">
      <c r="A4381">
        <v>4379</v>
      </c>
      <c r="B4381" t="s">
        <v>8632</v>
      </c>
      <c r="C4381" t="s">
        <v>8633</v>
      </c>
      <c r="D4381" t="s">
        <v>7</v>
      </c>
      <c r="E4381">
        <v>19.489999999999998</v>
      </c>
      <c r="F4381" s="1">
        <v>28097</v>
      </c>
    </row>
    <row r="4382" spans="1:6" x14ac:dyDescent="0.25">
      <c r="A4382">
        <v>4380</v>
      </c>
      <c r="B4382" t="s">
        <v>8634</v>
      </c>
      <c r="C4382" t="s">
        <v>8635</v>
      </c>
      <c r="D4382" t="s">
        <v>7</v>
      </c>
      <c r="E4382">
        <v>12.606</v>
      </c>
      <c r="F4382" s="1">
        <v>31679</v>
      </c>
    </row>
    <row r="4383" spans="1:6" x14ac:dyDescent="0.25">
      <c r="A4383">
        <v>4381</v>
      </c>
      <c r="B4383" t="s">
        <v>8636</v>
      </c>
      <c r="C4383" t="s">
        <v>8637</v>
      </c>
      <c r="D4383" t="s">
        <v>157</v>
      </c>
      <c r="E4383">
        <v>33.683999999999997</v>
      </c>
      <c r="F4383" s="1">
        <v>36922</v>
      </c>
    </row>
    <row r="4384" spans="1:6" x14ac:dyDescent="0.25">
      <c r="A4384">
        <v>4382</v>
      </c>
      <c r="B4384" t="s">
        <v>8638</v>
      </c>
      <c r="C4384" t="s">
        <v>8639</v>
      </c>
      <c r="D4384" t="s">
        <v>157</v>
      </c>
      <c r="E4384">
        <v>14.542999999999999</v>
      </c>
      <c r="F4384" s="1">
        <v>24547</v>
      </c>
    </row>
    <row r="4385" spans="1:6" x14ac:dyDescent="0.25">
      <c r="A4385">
        <v>4383</v>
      </c>
      <c r="B4385" t="s">
        <v>8640</v>
      </c>
      <c r="C4385" t="s">
        <v>8641</v>
      </c>
      <c r="D4385" t="s">
        <v>7</v>
      </c>
      <c r="E4385">
        <v>20.372</v>
      </c>
      <c r="F4385" s="1">
        <v>44812</v>
      </c>
    </row>
    <row r="4386" spans="1:6" x14ac:dyDescent="0.25">
      <c r="A4386">
        <v>4384</v>
      </c>
      <c r="B4386" t="s">
        <v>8642</v>
      </c>
      <c r="C4386" t="s">
        <v>8643</v>
      </c>
      <c r="D4386" t="s">
        <v>39</v>
      </c>
      <c r="E4386">
        <v>10.694000000000001</v>
      </c>
      <c r="F4386" s="1">
        <v>32325</v>
      </c>
    </row>
    <row r="4387" spans="1:6" x14ac:dyDescent="0.25">
      <c r="A4387">
        <v>4385</v>
      </c>
      <c r="B4387" t="s">
        <v>8644</v>
      </c>
      <c r="C4387" t="s">
        <v>8645</v>
      </c>
      <c r="D4387" t="s">
        <v>7</v>
      </c>
      <c r="E4387">
        <v>14.224</v>
      </c>
      <c r="F4387" s="1">
        <v>43194</v>
      </c>
    </row>
    <row r="4388" spans="1:6" x14ac:dyDescent="0.25">
      <c r="A4388">
        <v>4386</v>
      </c>
      <c r="B4388" t="s">
        <v>8646</v>
      </c>
      <c r="C4388" t="s">
        <v>8647</v>
      </c>
      <c r="D4388" t="s">
        <v>7</v>
      </c>
      <c r="E4388">
        <v>19.640999999999998</v>
      </c>
      <c r="F4388" s="1">
        <v>45196</v>
      </c>
    </row>
    <row r="4389" spans="1:6" x14ac:dyDescent="0.25">
      <c r="A4389">
        <v>4387</v>
      </c>
      <c r="B4389" t="s">
        <v>8648</v>
      </c>
      <c r="C4389" t="s">
        <v>8649</v>
      </c>
      <c r="D4389" t="s">
        <v>7</v>
      </c>
      <c r="E4389">
        <v>19.399999999999999</v>
      </c>
      <c r="F4389" s="1">
        <v>41740</v>
      </c>
    </row>
    <row r="4390" spans="1:6" x14ac:dyDescent="0.25">
      <c r="A4390">
        <v>4388</v>
      </c>
      <c r="B4390" t="s">
        <v>8650</v>
      </c>
      <c r="C4390" t="s">
        <v>8651</v>
      </c>
      <c r="D4390" t="s">
        <v>39</v>
      </c>
      <c r="E4390">
        <v>15.342000000000001</v>
      </c>
      <c r="F4390" s="1">
        <v>40452</v>
      </c>
    </row>
    <row r="4391" spans="1:6" x14ac:dyDescent="0.25">
      <c r="A4391">
        <v>4389</v>
      </c>
      <c r="B4391" t="s">
        <v>8652</v>
      </c>
      <c r="C4391" t="s">
        <v>8653</v>
      </c>
      <c r="D4391" t="s">
        <v>7</v>
      </c>
      <c r="E4391">
        <v>17.815999999999999</v>
      </c>
      <c r="F4391" s="1">
        <v>36385</v>
      </c>
    </row>
    <row r="4392" spans="1:6" x14ac:dyDescent="0.25">
      <c r="A4392">
        <v>4390</v>
      </c>
      <c r="B4392" t="s">
        <v>8654</v>
      </c>
      <c r="C4392" t="s">
        <v>8655</v>
      </c>
      <c r="D4392" t="s">
        <v>7</v>
      </c>
      <c r="E4392">
        <v>13.202999999999999</v>
      </c>
      <c r="F4392" s="1">
        <v>43568</v>
      </c>
    </row>
    <row r="4393" spans="1:6" x14ac:dyDescent="0.25">
      <c r="A4393">
        <v>4391</v>
      </c>
      <c r="B4393" t="s">
        <v>8656</v>
      </c>
      <c r="C4393" t="s">
        <v>8657</v>
      </c>
      <c r="D4393" t="s">
        <v>7</v>
      </c>
      <c r="E4393">
        <v>51.241999999999997</v>
      </c>
      <c r="F4393" s="1">
        <v>40388</v>
      </c>
    </row>
    <row r="4394" spans="1:6" x14ac:dyDescent="0.25">
      <c r="A4394">
        <v>4392</v>
      </c>
      <c r="B4394" t="s">
        <v>8658</v>
      </c>
      <c r="C4394" t="s">
        <v>8659</v>
      </c>
      <c r="D4394" t="s">
        <v>7</v>
      </c>
      <c r="E4394">
        <v>48.201999999999998</v>
      </c>
      <c r="F4394" s="1">
        <v>37848</v>
      </c>
    </row>
    <row r="4395" spans="1:6" x14ac:dyDescent="0.25">
      <c r="A4395">
        <v>4393</v>
      </c>
      <c r="B4395" t="s">
        <v>565</v>
      </c>
      <c r="C4395" t="s">
        <v>8660</v>
      </c>
      <c r="D4395" t="s">
        <v>7</v>
      </c>
      <c r="E4395">
        <v>16.48</v>
      </c>
      <c r="F4395" s="1">
        <v>34544</v>
      </c>
    </row>
    <row r="4396" spans="1:6" x14ac:dyDescent="0.25">
      <c r="A4396">
        <v>4394</v>
      </c>
      <c r="B4396" t="s">
        <v>8661</v>
      </c>
      <c r="C4396" t="s">
        <v>8662</v>
      </c>
      <c r="D4396" t="s">
        <v>7</v>
      </c>
      <c r="E4396">
        <v>14.813000000000001</v>
      </c>
      <c r="F4396" s="1">
        <v>30364</v>
      </c>
    </row>
    <row r="4397" spans="1:6" x14ac:dyDescent="0.25">
      <c r="A4397">
        <v>4395</v>
      </c>
      <c r="B4397" t="s">
        <v>8663</v>
      </c>
      <c r="C4397" t="s">
        <v>8664</v>
      </c>
      <c r="D4397" t="s">
        <v>7</v>
      </c>
      <c r="E4397">
        <v>24.08</v>
      </c>
      <c r="F4397" s="1">
        <v>35328</v>
      </c>
    </row>
    <row r="4398" spans="1:6" x14ac:dyDescent="0.25">
      <c r="A4398">
        <v>4396</v>
      </c>
      <c r="B4398" t="s">
        <v>8665</v>
      </c>
      <c r="C4398" t="s">
        <v>8666</v>
      </c>
      <c r="D4398" t="s">
        <v>7</v>
      </c>
      <c r="E4398">
        <v>33.624000000000002</v>
      </c>
      <c r="F4398" s="1">
        <v>39238</v>
      </c>
    </row>
    <row r="4399" spans="1:6" x14ac:dyDescent="0.25">
      <c r="A4399">
        <v>4397</v>
      </c>
      <c r="B4399" t="s">
        <v>8667</v>
      </c>
      <c r="C4399" t="s">
        <v>8668</v>
      </c>
      <c r="D4399" t="s">
        <v>7</v>
      </c>
      <c r="E4399">
        <v>253.6</v>
      </c>
      <c r="F4399" s="1">
        <v>43449</v>
      </c>
    </row>
    <row r="4400" spans="1:6" x14ac:dyDescent="0.25">
      <c r="A4400">
        <v>4398</v>
      </c>
      <c r="B4400" t="s">
        <v>8669</v>
      </c>
      <c r="C4400" t="s">
        <v>8670</v>
      </c>
      <c r="D4400" t="s">
        <v>7</v>
      </c>
      <c r="E4400">
        <v>328.68400000000003</v>
      </c>
      <c r="F4400" s="1">
        <v>42964</v>
      </c>
    </row>
    <row r="4401" spans="1:6" x14ac:dyDescent="0.25">
      <c r="A4401">
        <v>4399</v>
      </c>
      <c r="B4401" t="s">
        <v>8671</v>
      </c>
      <c r="C4401" t="s">
        <v>8672</v>
      </c>
      <c r="D4401" t="s">
        <v>56</v>
      </c>
      <c r="E4401">
        <v>12.984</v>
      </c>
      <c r="F4401" s="1">
        <v>42671</v>
      </c>
    </row>
    <row r="4402" spans="1:6" x14ac:dyDescent="0.25">
      <c r="A4402">
        <v>4400</v>
      </c>
      <c r="B4402" t="s">
        <v>8673</v>
      </c>
      <c r="C4402" t="s">
        <v>8674</v>
      </c>
      <c r="D4402" t="s">
        <v>7</v>
      </c>
      <c r="E4402">
        <v>27.911000000000001</v>
      </c>
      <c r="F4402" s="1">
        <v>42475</v>
      </c>
    </row>
    <row r="4403" spans="1:6" x14ac:dyDescent="0.25">
      <c r="A4403">
        <v>4401</v>
      </c>
      <c r="B4403" t="s">
        <v>8675</v>
      </c>
      <c r="C4403" t="s">
        <v>8676</v>
      </c>
      <c r="D4403" t="s">
        <v>7</v>
      </c>
      <c r="E4403">
        <v>27.486000000000001</v>
      </c>
      <c r="F4403" s="1">
        <v>41158</v>
      </c>
    </row>
    <row r="4404" spans="1:6" x14ac:dyDescent="0.25">
      <c r="A4404">
        <v>4402</v>
      </c>
      <c r="B4404" t="s">
        <v>8677</v>
      </c>
      <c r="C4404" t="s">
        <v>8678</v>
      </c>
      <c r="D4404" t="s">
        <v>7</v>
      </c>
      <c r="E4404">
        <v>19.704999999999998</v>
      </c>
      <c r="F4404" s="1">
        <v>28768</v>
      </c>
    </row>
    <row r="4405" spans="1:6" x14ac:dyDescent="0.25">
      <c r="A4405">
        <v>4403</v>
      </c>
      <c r="B4405" t="s">
        <v>8679</v>
      </c>
      <c r="C4405" t="s">
        <v>8680</v>
      </c>
      <c r="D4405" t="s">
        <v>7</v>
      </c>
      <c r="E4405">
        <v>17.96</v>
      </c>
      <c r="F4405" s="1">
        <v>39392</v>
      </c>
    </row>
    <row r="4406" spans="1:6" x14ac:dyDescent="0.25">
      <c r="A4406">
        <v>4404</v>
      </c>
      <c r="B4406" t="s">
        <v>8681</v>
      </c>
      <c r="C4406" t="s">
        <v>8682</v>
      </c>
      <c r="D4406" t="s">
        <v>7</v>
      </c>
      <c r="E4406">
        <v>28.18</v>
      </c>
      <c r="F4406" s="1">
        <v>43349</v>
      </c>
    </row>
    <row r="4407" spans="1:6" x14ac:dyDescent="0.25">
      <c r="A4407">
        <v>4405</v>
      </c>
      <c r="B4407" t="s">
        <v>8683</v>
      </c>
      <c r="C4407" t="s">
        <v>8684</v>
      </c>
      <c r="D4407" t="s">
        <v>7</v>
      </c>
      <c r="E4407">
        <v>31.731999999999999</v>
      </c>
      <c r="F4407" s="1">
        <v>41929</v>
      </c>
    </row>
    <row r="4408" spans="1:6" x14ac:dyDescent="0.25">
      <c r="A4408">
        <v>4406</v>
      </c>
      <c r="B4408" t="s">
        <v>8685</v>
      </c>
      <c r="C4408" t="s">
        <v>8686</v>
      </c>
      <c r="D4408" t="s">
        <v>7</v>
      </c>
      <c r="E4408">
        <v>17.164999999999999</v>
      </c>
      <c r="F4408" s="1">
        <v>34957</v>
      </c>
    </row>
    <row r="4409" spans="1:6" x14ac:dyDescent="0.25">
      <c r="A4409">
        <v>4407</v>
      </c>
      <c r="B4409" t="s">
        <v>8687</v>
      </c>
      <c r="C4409" t="s">
        <v>8688</v>
      </c>
      <c r="D4409" t="s">
        <v>7</v>
      </c>
      <c r="E4409">
        <v>33.667000000000002</v>
      </c>
      <c r="F4409" s="1">
        <v>29259</v>
      </c>
    </row>
    <row r="4410" spans="1:6" x14ac:dyDescent="0.25">
      <c r="A4410">
        <v>4408</v>
      </c>
      <c r="B4410" t="s">
        <v>8689</v>
      </c>
      <c r="C4410" t="s">
        <v>8690</v>
      </c>
      <c r="D4410" t="s">
        <v>7</v>
      </c>
      <c r="E4410">
        <v>53.357999999999997</v>
      </c>
      <c r="F4410" s="1">
        <v>37930</v>
      </c>
    </row>
    <row r="4411" spans="1:6" x14ac:dyDescent="0.25">
      <c r="A4411">
        <v>4409</v>
      </c>
      <c r="B4411" t="s">
        <v>8691</v>
      </c>
      <c r="C4411" t="s">
        <v>8692</v>
      </c>
      <c r="D4411" t="s">
        <v>7</v>
      </c>
      <c r="E4411">
        <v>56.331000000000003</v>
      </c>
      <c r="F4411" s="1">
        <v>38854</v>
      </c>
    </row>
    <row r="4412" spans="1:6" x14ac:dyDescent="0.25">
      <c r="A4412">
        <v>4410</v>
      </c>
      <c r="B4412" t="s">
        <v>8693</v>
      </c>
      <c r="C4412" t="s">
        <v>8694</v>
      </c>
      <c r="D4412" t="s">
        <v>7</v>
      </c>
      <c r="E4412">
        <v>22.837</v>
      </c>
      <c r="F4412" s="1">
        <v>44855</v>
      </c>
    </row>
    <row r="4413" spans="1:6" x14ac:dyDescent="0.25">
      <c r="A4413">
        <v>4411</v>
      </c>
      <c r="B4413" t="s">
        <v>8695</v>
      </c>
      <c r="C4413" t="s">
        <v>8696</v>
      </c>
      <c r="D4413" t="s">
        <v>7</v>
      </c>
      <c r="E4413">
        <v>43.999000000000002</v>
      </c>
      <c r="F4413" s="1">
        <v>41556</v>
      </c>
    </row>
    <row r="4414" spans="1:6" x14ac:dyDescent="0.25">
      <c r="A4414">
        <v>4412</v>
      </c>
      <c r="B4414" t="s">
        <v>8697</v>
      </c>
      <c r="C4414" t="s">
        <v>8698</v>
      </c>
      <c r="D4414" t="s">
        <v>7</v>
      </c>
      <c r="E4414">
        <v>19.280999999999999</v>
      </c>
      <c r="F4414" s="1">
        <v>35902</v>
      </c>
    </row>
    <row r="4415" spans="1:6" x14ac:dyDescent="0.25">
      <c r="A4415">
        <v>4413</v>
      </c>
      <c r="B4415" t="s">
        <v>8699</v>
      </c>
      <c r="C4415" t="s">
        <v>8700</v>
      </c>
      <c r="D4415" t="s">
        <v>7</v>
      </c>
      <c r="E4415">
        <v>15.401</v>
      </c>
      <c r="F4415" s="1">
        <v>38594</v>
      </c>
    </row>
    <row r="4416" spans="1:6" x14ac:dyDescent="0.25">
      <c r="A4416">
        <v>4414</v>
      </c>
      <c r="B4416" t="s">
        <v>8701</v>
      </c>
      <c r="C4416" t="s">
        <v>8702</v>
      </c>
      <c r="D4416" t="s">
        <v>7</v>
      </c>
      <c r="E4416">
        <v>43.066000000000003</v>
      </c>
      <c r="F4416" s="1">
        <v>44785</v>
      </c>
    </row>
    <row r="4417" spans="1:6" x14ac:dyDescent="0.25">
      <c r="A4417">
        <v>4415</v>
      </c>
      <c r="B4417" t="s">
        <v>8703</v>
      </c>
      <c r="C4417" t="s">
        <v>8704</v>
      </c>
      <c r="D4417" t="s">
        <v>7</v>
      </c>
      <c r="E4417">
        <v>49.792000000000002</v>
      </c>
      <c r="F4417" s="1">
        <v>38086</v>
      </c>
    </row>
    <row r="4418" spans="1:6" x14ac:dyDescent="0.25">
      <c r="A4418">
        <v>4416</v>
      </c>
      <c r="B4418" t="s">
        <v>8705</v>
      </c>
      <c r="C4418" t="s">
        <v>8706</v>
      </c>
      <c r="D4418" t="s">
        <v>157</v>
      </c>
      <c r="E4418">
        <v>23.818000000000001</v>
      </c>
      <c r="F4418" s="1">
        <v>42235</v>
      </c>
    </row>
    <row r="4419" spans="1:6" x14ac:dyDescent="0.25">
      <c r="A4419">
        <v>4417</v>
      </c>
      <c r="B4419" t="s">
        <v>8707</v>
      </c>
      <c r="C4419" t="s">
        <v>8708</v>
      </c>
      <c r="D4419" t="s">
        <v>7</v>
      </c>
      <c r="E4419">
        <v>25.082000000000001</v>
      </c>
      <c r="F4419" s="1">
        <v>38639</v>
      </c>
    </row>
    <row r="4420" spans="1:6" x14ac:dyDescent="0.25">
      <c r="A4420">
        <v>4418</v>
      </c>
      <c r="B4420" t="s">
        <v>8709</v>
      </c>
      <c r="C4420" t="s">
        <v>8710</v>
      </c>
      <c r="D4420" t="s">
        <v>7</v>
      </c>
      <c r="E4420">
        <v>23.17</v>
      </c>
      <c r="F4420" s="1">
        <v>38777</v>
      </c>
    </row>
    <row r="4421" spans="1:6" x14ac:dyDescent="0.25">
      <c r="A4421">
        <v>4419</v>
      </c>
      <c r="B4421" t="s">
        <v>8711</v>
      </c>
      <c r="C4421" t="s">
        <v>8712</v>
      </c>
      <c r="D4421" t="s">
        <v>7</v>
      </c>
      <c r="E4421">
        <v>43.347999999999999</v>
      </c>
      <c r="F4421" s="1">
        <v>38301</v>
      </c>
    </row>
    <row r="4422" spans="1:6" x14ac:dyDescent="0.25">
      <c r="A4422">
        <v>4420</v>
      </c>
      <c r="B4422" t="s">
        <v>8713</v>
      </c>
      <c r="C4422" t="s">
        <v>8714</v>
      </c>
      <c r="D4422" t="s">
        <v>7</v>
      </c>
      <c r="E4422">
        <v>25.940999999999999</v>
      </c>
      <c r="F4422" s="1">
        <v>39334</v>
      </c>
    </row>
    <row r="4423" spans="1:6" x14ac:dyDescent="0.25">
      <c r="A4423">
        <v>4421</v>
      </c>
      <c r="B4423" t="s">
        <v>8715</v>
      </c>
      <c r="C4423" t="s">
        <v>8716</v>
      </c>
      <c r="D4423" t="s">
        <v>7</v>
      </c>
      <c r="E4423">
        <v>69.203999999999994</v>
      </c>
      <c r="F4423" s="1">
        <v>45240</v>
      </c>
    </row>
    <row r="4424" spans="1:6" x14ac:dyDescent="0.25">
      <c r="A4424">
        <v>4422</v>
      </c>
      <c r="B4424" t="s">
        <v>8717</v>
      </c>
      <c r="C4424" t="s">
        <v>8718</v>
      </c>
      <c r="D4424" t="s">
        <v>157</v>
      </c>
      <c r="E4424">
        <v>12.202999999999999</v>
      </c>
      <c r="F4424" s="1">
        <v>43355</v>
      </c>
    </row>
    <row r="4425" spans="1:6" x14ac:dyDescent="0.25">
      <c r="A4425">
        <v>4423</v>
      </c>
      <c r="B4425" t="s">
        <v>8719</v>
      </c>
      <c r="C4425" t="s">
        <v>8720</v>
      </c>
      <c r="D4425" t="s">
        <v>7</v>
      </c>
      <c r="E4425">
        <v>15.535</v>
      </c>
      <c r="F4425" s="1">
        <v>41865</v>
      </c>
    </row>
    <row r="4426" spans="1:6" x14ac:dyDescent="0.25">
      <c r="A4426">
        <v>4424</v>
      </c>
      <c r="B4426" t="s">
        <v>8721</v>
      </c>
      <c r="C4426" t="s">
        <v>8722</v>
      </c>
      <c r="D4426" t="s">
        <v>7</v>
      </c>
      <c r="E4426">
        <v>16.068999999999999</v>
      </c>
      <c r="F4426" s="1">
        <v>31385</v>
      </c>
    </row>
    <row r="4427" spans="1:6" x14ac:dyDescent="0.25">
      <c r="A4427">
        <v>4425</v>
      </c>
      <c r="B4427" t="s">
        <v>8723</v>
      </c>
      <c r="C4427" t="s">
        <v>8724</v>
      </c>
      <c r="D4427" t="s">
        <v>7</v>
      </c>
      <c r="E4427">
        <v>13.497</v>
      </c>
      <c r="F4427" s="1">
        <v>36698</v>
      </c>
    </row>
    <row r="4428" spans="1:6" x14ac:dyDescent="0.25">
      <c r="A4428">
        <v>4426</v>
      </c>
      <c r="B4428" t="s">
        <v>8725</v>
      </c>
      <c r="C4428" t="s">
        <v>8726</v>
      </c>
      <c r="D4428" t="s">
        <v>21</v>
      </c>
      <c r="E4428">
        <v>17.509</v>
      </c>
      <c r="F4428" s="1">
        <v>37120</v>
      </c>
    </row>
    <row r="4429" spans="1:6" x14ac:dyDescent="0.25">
      <c r="A4429">
        <v>4427</v>
      </c>
      <c r="B4429" t="s">
        <v>8727</v>
      </c>
      <c r="C4429" t="s">
        <v>8728</v>
      </c>
      <c r="D4429" t="s">
        <v>39</v>
      </c>
      <c r="E4429">
        <v>9.3279999999999994</v>
      </c>
      <c r="F4429" s="1">
        <v>40144</v>
      </c>
    </row>
    <row r="4430" spans="1:6" x14ac:dyDescent="0.25">
      <c r="A4430">
        <v>4428</v>
      </c>
      <c r="B4430" t="s">
        <v>8729</v>
      </c>
      <c r="C4430" t="s">
        <v>8730</v>
      </c>
      <c r="D4430" t="s">
        <v>7</v>
      </c>
      <c r="E4430">
        <v>27.501000000000001</v>
      </c>
      <c r="F4430" s="1">
        <v>35153</v>
      </c>
    </row>
    <row r="4431" spans="1:6" x14ac:dyDescent="0.25">
      <c r="A4431">
        <v>4429</v>
      </c>
      <c r="B4431" t="s">
        <v>8731</v>
      </c>
      <c r="C4431" t="s">
        <v>8732</v>
      </c>
      <c r="D4431" t="s">
        <v>7</v>
      </c>
      <c r="E4431">
        <v>23.532</v>
      </c>
      <c r="F4431" s="1">
        <v>37138</v>
      </c>
    </row>
    <row r="4432" spans="1:6" x14ac:dyDescent="0.25">
      <c r="A4432">
        <v>4430</v>
      </c>
      <c r="B4432" t="s">
        <v>8733</v>
      </c>
      <c r="C4432" t="s">
        <v>8734</v>
      </c>
      <c r="D4432" t="s">
        <v>7</v>
      </c>
      <c r="E4432">
        <v>32.783999999999999</v>
      </c>
      <c r="F4432" s="1">
        <v>41677</v>
      </c>
    </row>
    <row r="4433" spans="1:6" x14ac:dyDescent="0.25">
      <c r="A4433">
        <v>4431</v>
      </c>
      <c r="B4433" t="s">
        <v>8735</v>
      </c>
      <c r="C4433" t="s">
        <v>8736</v>
      </c>
      <c r="D4433" t="s">
        <v>7</v>
      </c>
      <c r="E4433">
        <v>12.381</v>
      </c>
      <c r="F4433" s="1">
        <v>35116</v>
      </c>
    </row>
    <row r="4434" spans="1:6" x14ac:dyDescent="0.25">
      <c r="A4434">
        <v>4432</v>
      </c>
      <c r="B4434" t="s">
        <v>8737</v>
      </c>
      <c r="C4434" t="s">
        <v>8738</v>
      </c>
      <c r="D4434" t="s">
        <v>7</v>
      </c>
      <c r="E4434">
        <v>20.917999999999999</v>
      </c>
      <c r="F4434" s="1">
        <v>33256</v>
      </c>
    </row>
    <row r="4435" spans="1:6" x14ac:dyDescent="0.25">
      <c r="A4435">
        <v>4433</v>
      </c>
      <c r="B4435" t="s">
        <v>8739</v>
      </c>
      <c r="C4435" t="s">
        <v>8740</v>
      </c>
      <c r="D4435" t="s">
        <v>7</v>
      </c>
      <c r="E4435">
        <v>18.800999999999998</v>
      </c>
      <c r="F4435" s="1">
        <v>28496</v>
      </c>
    </row>
    <row r="4436" spans="1:6" x14ac:dyDescent="0.25">
      <c r="A4436">
        <v>4434</v>
      </c>
      <c r="B4436" t="s">
        <v>8741</v>
      </c>
      <c r="C4436" t="s">
        <v>8742</v>
      </c>
      <c r="D4436" t="s">
        <v>7</v>
      </c>
      <c r="E4436">
        <v>15.327999999999999</v>
      </c>
      <c r="F4436" s="1">
        <v>35417</v>
      </c>
    </row>
    <row r="4437" spans="1:6" x14ac:dyDescent="0.25">
      <c r="A4437">
        <v>4435</v>
      </c>
      <c r="B4437" t="s">
        <v>8743</v>
      </c>
      <c r="C4437" t="s">
        <v>8744</v>
      </c>
      <c r="D4437" t="s">
        <v>21</v>
      </c>
      <c r="E4437">
        <v>44.817999999999998</v>
      </c>
      <c r="F4437" s="1">
        <v>34405</v>
      </c>
    </row>
    <row r="4438" spans="1:6" x14ac:dyDescent="0.25">
      <c r="A4438">
        <v>4436</v>
      </c>
      <c r="B4438" t="s">
        <v>8745</v>
      </c>
      <c r="C4438" t="s">
        <v>8746</v>
      </c>
      <c r="D4438" t="s">
        <v>7</v>
      </c>
      <c r="E4438">
        <v>43.442</v>
      </c>
      <c r="F4438" s="1">
        <v>40588</v>
      </c>
    </row>
    <row r="4439" spans="1:6" x14ac:dyDescent="0.25">
      <c r="A4439">
        <v>4437</v>
      </c>
      <c r="B4439" t="s">
        <v>8747</v>
      </c>
      <c r="C4439" t="s">
        <v>8748</v>
      </c>
      <c r="D4439" t="s">
        <v>7</v>
      </c>
      <c r="E4439">
        <v>13.486000000000001</v>
      </c>
      <c r="F4439" s="1">
        <v>34955</v>
      </c>
    </row>
    <row r="4440" spans="1:6" x14ac:dyDescent="0.25">
      <c r="A4440">
        <v>4438</v>
      </c>
      <c r="B4440" t="s">
        <v>6100</v>
      </c>
      <c r="C4440" t="s">
        <v>8749</v>
      </c>
      <c r="D4440" t="s">
        <v>7</v>
      </c>
      <c r="E4440">
        <v>29.667000000000002</v>
      </c>
      <c r="F4440" s="1">
        <v>32647</v>
      </c>
    </row>
    <row r="4441" spans="1:6" x14ac:dyDescent="0.25">
      <c r="A4441">
        <v>4439</v>
      </c>
      <c r="B4441" t="s">
        <v>8750</v>
      </c>
      <c r="C4441" t="s">
        <v>8751</v>
      </c>
      <c r="D4441" t="s">
        <v>7</v>
      </c>
      <c r="E4441">
        <v>46.481999999999999</v>
      </c>
      <c r="F4441" s="1">
        <v>27172</v>
      </c>
    </row>
    <row r="4442" spans="1:6" x14ac:dyDescent="0.25">
      <c r="A4442">
        <v>4440</v>
      </c>
      <c r="B4442" t="s">
        <v>8752</v>
      </c>
      <c r="C4442" t="s">
        <v>8753</v>
      </c>
      <c r="D4442" t="s">
        <v>56</v>
      </c>
      <c r="E4442">
        <v>20.550999999999998</v>
      </c>
      <c r="F4442" s="1">
        <v>34022</v>
      </c>
    </row>
    <row r="4443" spans="1:6" x14ac:dyDescent="0.25">
      <c r="A4443">
        <v>4441</v>
      </c>
      <c r="B4443" t="s">
        <v>8754</v>
      </c>
      <c r="C4443" t="s">
        <v>8755</v>
      </c>
      <c r="D4443" t="s">
        <v>7</v>
      </c>
      <c r="E4443">
        <v>18.501999999999999</v>
      </c>
      <c r="F4443" s="1">
        <v>33522</v>
      </c>
    </row>
    <row r="4444" spans="1:6" x14ac:dyDescent="0.25">
      <c r="A4444">
        <v>4442</v>
      </c>
      <c r="B4444" t="s">
        <v>8756</v>
      </c>
      <c r="C4444" t="s">
        <v>8757</v>
      </c>
      <c r="D4444" t="s">
        <v>7</v>
      </c>
      <c r="E4444">
        <v>24.088000000000001</v>
      </c>
      <c r="F4444" s="1">
        <v>43730</v>
      </c>
    </row>
    <row r="4445" spans="1:6" x14ac:dyDescent="0.25">
      <c r="A4445">
        <v>4443</v>
      </c>
      <c r="B4445" t="s">
        <v>8758</v>
      </c>
      <c r="C4445" t="s">
        <v>8759</v>
      </c>
      <c r="D4445" t="s">
        <v>7</v>
      </c>
      <c r="E4445">
        <v>159.13399999999999</v>
      </c>
      <c r="F4445" s="1">
        <v>44713</v>
      </c>
    </row>
    <row r="4446" spans="1:6" x14ac:dyDescent="0.25">
      <c r="A4446">
        <v>4444</v>
      </c>
      <c r="B4446" t="s">
        <v>8760</v>
      </c>
      <c r="C4446" t="s">
        <v>8761</v>
      </c>
      <c r="D4446" t="s">
        <v>39</v>
      </c>
      <c r="E4446">
        <v>7.5069999999999997</v>
      </c>
      <c r="F4446" s="1">
        <v>39885</v>
      </c>
    </row>
    <row r="4447" spans="1:6" x14ac:dyDescent="0.25">
      <c r="A4447">
        <v>4445</v>
      </c>
      <c r="B4447" t="s">
        <v>8762</v>
      </c>
      <c r="C4447" t="s">
        <v>8763</v>
      </c>
      <c r="D4447" t="s">
        <v>7</v>
      </c>
      <c r="E4447">
        <v>23.884</v>
      </c>
      <c r="F4447" s="1">
        <v>39983</v>
      </c>
    </row>
    <row r="4448" spans="1:6" x14ac:dyDescent="0.25">
      <c r="A4448">
        <v>4446</v>
      </c>
      <c r="B4448" t="s">
        <v>8764</v>
      </c>
      <c r="C4448" t="s">
        <v>8765</v>
      </c>
      <c r="D4448" t="s">
        <v>7</v>
      </c>
      <c r="E4448">
        <v>57.616999999999997</v>
      </c>
      <c r="F4448" s="1">
        <v>43278</v>
      </c>
    </row>
    <row r="4449" spans="1:6" x14ac:dyDescent="0.25">
      <c r="A4449">
        <v>4447</v>
      </c>
      <c r="B4449" t="s">
        <v>8766</v>
      </c>
      <c r="C4449" t="s">
        <v>8767</v>
      </c>
      <c r="D4449" t="s">
        <v>7</v>
      </c>
      <c r="E4449">
        <v>18.736999999999998</v>
      </c>
      <c r="F4449" s="1">
        <v>40585</v>
      </c>
    </row>
    <row r="4450" spans="1:6" x14ac:dyDescent="0.25">
      <c r="A4450">
        <v>4448</v>
      </c>
      <c r="B4450" t="s">
        <v>8768</v>
      </c>
      <c r="C4450" t="s">
        <v>8769</v>
      </c>
      <c r="D4450" t="s">
        <v>7</v>
      </c>
      <c r="E4450">
        <v>31.265999999999998</v>
      </c>
      <c r="F4450" s="1">
        <v>39675</v>
      </c>
    </row>
    <row r="4451" spans="1:6" x14ac:dyDescent="0.25">
      <c r="A4451">
        <v>4449</v>
      </c>
      <c r="B4451" t="s">
        <v>8770</v>
      </c>
      <c r="C4451" t="s">
        <v>8771</v>
      </c>
      <c r="D4451" t="s">
        <v>7</v>
      </c>
      <c r="E4451">
        <v>24.952000000000002</v>
      </c>
      <c r="F4451" s="1">
        <v>38166</v>
      </c>
    </row>
    <row r="4452" spans="1:6" x14ac:dyDescent="0.25">
      <c r="A4452">
        <v>4450</v>
      </c>
      <c r="B4452" t="s">
        <v>8772</v>
      </c>
      <c r="C4452" t="s">
        <v>8773</v>
      </c>
      <c r="D4452" t="s">
        <v>157</v>
      </c>
      <c r="E4452">
        <v>22.024999999999999</v>
      </c>
      <c r="F4452" s="1">
        <v>37916</v>
      </c>
    </row>
    <row r="4453" spans="1:6" x14ac:dyDescent="0.25">
      <c r="A4453">
        <v>4451</v>
      </c>
      <c r="B4453" t="s">
        <v>8774</v>
      </c>
      <c r="C4453" t="s">
        <v>8775</v>
      </c>
      <c r="D4453" t="s">
        <v>7</v>
      </c>
      <c r="E4453">
        <v>15.159000000000001</v>
      </c>
      <c r="F4453" s="1">
        <v>44441</v>
      </c>
    </row>
    <row r="4454" spans="1:6" x14ac:dyDescent="0.25">
      <c r="A4454">
        <v>4452</v>
      </c>
      <c r="B4454" t="s">
        <v>8776</v>
      </c>
      <c r="C4454" t="s">
        <v>8777</v>
      </c>
      <c r="D4454" t="s">
        <v>7</v>
      </c>
      <c r="E4454">
        <v>26.494</v>
      </c>
      <c r="F4454" s="1">
        <v>44267</v>
      </c>
    </row>
    <row r="4455" spans="1:6" x14ac:dyDescent="0.25">
      <c r="A4455">
        <v>4453</v>
      </c>
      <c r="B4455" t="s">
        <v>8778</v>
      </c>
      <c r="C4455" t="s">
        <v>8779</v>
      </c>
      <c r="D4455" t="s">
        <v>157</v>
      </c>
      <c r="E4455">
        <v>157.52199999999999</v>
      </c>
      <c r="F4455" s="1">
        <v>43635</v>
      </c>
    </row>
    <row r="4456" spans="1:6" x14ac:dyDescent="0.25">
      <c r="A4456">
        <v>4454</v>
      </c>
      <c r="B4456" t="s">
        <v>8780</v>
      </c>
      <c r="C4456" t="s">
        <v>8781</v>
      </c>
      <c r="D4456" t="s">
        <v>157</v>
      </c>
      <c r="E4456">
        <v>15.472</v>
      </c>
      <c r="F4456" s="1">
        <v>42760</v>
      </c>
    </row>
    <row r="4457" spans="1:6" x14ac:dyDescent="0.25">
      <c r="A4457">
        <v>4455</v>
      </c>
      <c r="B4457" t="s">
        <v>5078</v>
      </c>
      <c r="C4457" t="s">
        <v>8782</v>
      </c>
      <c r="D4457" t="s">
        <v>7</v>
      </c>
      <c r="E4457">
        <v>52.65</v>
      </c>
      <c r="F4457" s="1">
        <v>43042</v>
      </c>
    </row>
    <row r="4458" spans="1:6" x14ac:dyDescent="0.25">
      <c r="A4458">
        <v>4456</v>
      </c>
      <c r="B4458" t="s">
        <v>8783</v>
      </c>
      <c r="C4458" t="s">
        <v>8784</v>
      </c>
      <c r="D4458" t="s">
        <v>7</v>
      </c>
      <c r="E4458">
        <v>2.1909999999999998</v>
      </c>
      <c r="F4458" s="1">
        <v>39685</v>
      </c>
    </row>
    <row r="4459" spans="1:6" x14ac:dyDescent="0.25">
      <c r="A4459">
        <v>4457</v>
      </c>
      <c r="B4459" t="s">
        <v>8785</v>
      </c>
      <c r="C4459" t="s">
        <v>8786</v>
      </c>
      <c r="D4459" t="s">
        <v>7</v>
      </c>
      <c r="E4459">
        <v>116.419</v>
      </c>
      <c r="F4459" s="1">
        <v>34250</v>
      </c>
    </row>
    <row r="4460" spans="1:6" x14ac:dyDescent="0.25">
      <c r="A4460">
        <v>4458</v>
      </c>
      <c r="B4460" t="s">
        <v>8787</v>
      </c>
      <c r="C4460" t="s">
        <v>8788</v>
      </c>
      <c r="D4460" t="s">
        <v>7</v>
      </c>
      <c r="E4460">
        <v>19.7</v>
      </c>
      <c r="F4460" s="1">
        <v>29000</v>
      </c>
    </row>
    <row r="4461" spans="1:6" x14ac:dyDescent="0.25">
      <c r="A4461">
        <v>4459</v>
      </c>
      <c r="B4461" t="s">
        <v>8789</v>
      </c>
      <c r="C4461" t="s">
        <v>8790</v>
      </c>
      <c r="D4461" t="s">
        <v>7</v>
      </c>
      <c r="E4461">
        <v>13.555</v>
      </c>
      <c r="F4461" s="1">
        <v>26051</v>
      </c>
    </row>
    <row r="4462" spans="1:6" x14ac:dyDescent="0.25">
      <c r="A4462">
        <v>4460</v>
      </c>
      <c r="B4462" t="s">
        <v>8791</v>
      </c>
      <c r="C4462" t="s">
        <v>8792</v>
      </c>
      <c r="D4462" t="s">
        <v>7</v>
      </c>
      <c r="E4462">
        <v>52.253999999999998</v>
      </c>
      <c r="F4462" s="1">
        <v>37764</v>
      </c>
    </row>
    <row r="4463" spans="1:6" x14ac:dyDescent="0.25">
      <c r="A4463">
        <v>4461</v>
      </c>
      <c r="B4463" t="s">
        <v>8793</v>
      </c>
      <c r="C4463" t="s">
        <v>8794</v>
      </c>
      <c r="D4463" t="s">
        <v>7</v>
      </c>
      <c r="E4463">
        <v>24.956</v>
      </c>
      <c r="F4463" s="1">
        <v>43735</v>
      </c>
    </row>
    <row r="4464" spans="1:6" x14ac:dyDescent="0.25">
      <c r="A4464">
        <v>4462</v>
      </c>
      <c r="B4464" t="s">
        <v>8795</v>
      </c>
      <c r="C4464" t="s">
        <v>8796</v>
      </c>
      <c r="D4464" t="s">
        <v>21</v>
      </c>
      <c r="E4464">
        <v>27.902000000000001</v>
      </c>
      <c r="F4464" s="1">
        <v>45141</v>
      </c>
    </row>
    <row r="4465" spans="1:6" x14ac:dyDescent="0.25">
      <c r="A4465">
        <v>4463</v>
      </c>
      <c r="B4465" t="s">
        <v>8797</v>
      </c>
      <c r="C4465" t="s">
        <v>8798</v>
      </c>
      <c r="D4465" t="s">
        <v>7</v>
      </c>
      <c r="E4465">
        <v>25.32</v>
      </c>
      <c r="F4465" s="1">
        <v>39343</v>
      </c>
    </row>
    <row r="4466" spans="1:6" x14ac:dyDescent="0.25">
      <c r="A4466">
        <v>4464</v>
      </c>
      <c r="B4466" t="s">
        <v>8799</v>
      </c>
      <c r="C4466" t="s">
        <v>8800</v>
      </c>
      <c r="D4466" t="s">
        <v>7</v>
      </c>
      <c r="E4466">
        <v>42.658000000000001</v>
      </c>
      <c r="F4466" s="1">
        <v>39926</v>
      </c>
    </row>
    <row r="4467" spans="1:6" x14ac:dyDescent="0.25">
      <c r="A4467">
        <v>4465</v>
      </c>
      <c r="B4467" t="s">
        <v>8801</v>
      </c>
      <c r="C4467" t="s">
        <v>8802</v>
      </c>
      <c r="D4467" t="s">
        <v>7</v>
      </c>
      <c r="E4467">
        <v>124.538</v>
      </c>
      <c r="F4467" s="1">
        <v>43250</v>
      </c>
    </row>
    <row r="4468" spans="1:6" x14ac:dyDescent="0.25">
      <c r="A4468">
        <v>4466</v>
      </c>
      <c r="B4468" t="s">
        <v>8803</v>
      </c>
      <c r="C4468" t="s">
        <v>8804</v>
      </c>
      <c r="D4468" t="s">
        <v>7</v>
      </c>
      <c r="E4468">
        <v>24.443999999999999</v>
      </c>
      <c r="F4468" s="1">
        <v>32003</v>
      </c>
    </row>
    <row r="4469" spans="1:6" x14ac:dyDescent="0.25">
      <c r="A4469">
        <v>4467</v>
      </c>
      <c r="B4469" t="s">
        <v>8805</v>
      </c>
      <c r="C4469" t="s">
        <v>8806</v>
      </c>
      <c r="D4469" t="s">
        <v>7</v>
      </c>
      <c r="E4469">
        <v>24.248999999999999</v>
      </c>
      <c r="F4469" s="1">
        <v>31219</v>
      </c>
    </row>
    <row r="4470" spans="1:6" x14ac:dyDescent="0.25">
      <c r="A4470">
        <v>4468</v>
      </c>
      <c r="B4470" t="s">
        <v>8807</v>
      </c>
      <c r="C4470" t="s">
        <v>8808</v>
      </c>
      <c r="D4470" t="s">
        <v>7</v>
      </c>
      <c r="E4470">
        <v>22.638000000000002</v>
      </c>
      <c r="F4470" s="1">
        <v>23236</v>
      </c>
    </row>
    <row r="4471" spans="1:6" x14ac:dyDescent="0.25">
      <c r="A4471">
        <v>4469</v>
      </c>
      <c r="B4471" t="s">
        <v>8809</v>
      </c>
      <c r="C4471" t="s">
        <v>8810</v>
      </c>
      <c r="D4471" t="s">
        <v>7</v>
      </c>
      <c r="E4471">
        <v>24.84</v>
      </c>
      <c r="F4471" s="1">
        <v>39316</v>
      </c>
    </row>
    <row r="4472" spans="1:6" x14ac:dyDescent="0.25">
      <c r="A4472">
        <v>4470</v>
      </c>
      <c r="B4472" t="s">
        <v>8811</v>
      </c>
      <c r="C4472" t="s">
        <v>8812</v>
      </c>
      <c r="D4472" t="s">
        <v>7</v>
      </c>
      <c r="E4472">
        <v>31.795999999999999</v>
      </c>
      <c r="F4472" s="1">
        <v>44148</v>
      </c>
    </row>
    <row r="4473" spans="1:6" x14ac:dyDescent="0.25">
      <c r="A4473">
        <v>4471</v>
      </c>
      <c r="B4473" t="s">
        <v>8813</v>
      </c>
      <c r="C4473" t="s">
        <v>8814</v>
      </c>
      <c r="D4473" t="s">
        <v>260</v>
      </c>
      <c r="E4473">
        <v>18.239999999999998</v>
      </c>
      <c r="F4473" s="1">
        <v>43370</v>
      </c>
    </row>
    <row r="4474" spans="1:6" x14ac:dyDescent="0.25">
      <c r="A4474">
        <v>4472</v>
      </c>
      <c r="B4474" t="s">
        <v>8815</v>
      </c>
      <c r="C4474" t="s">
        <v>8816</v>
      </c>
      <c r="D4474" t="s">
        <v>7</v>
      </c>
      <c r="E4474">
        <v>20.913</v>
      </c>
      <c r="F4474" s="1">
        <v>40746</v>
      </c>
    </row>
    <row r="4475" spans="1:6" x14ac:dyDescent="0.25">
      <c r="A4475">
        <v>4473</v>
      </c>
      <c r="B4475" t="s">
        <v>8817</v>
      </c>
      <c r="C4475" t="s">
        <v>8818</v>
      </c>
      <c r="D4475" t="s">
        <v>7</v>
      </c>
      <c r="E4475">
        <v>41.223999999999997</v>
      </c>
      <c r="F4475" s="1">
        <v>37386</v>
      </c>
    </row>
    <row r="4476" spans="1:6" x14ac:dyDescent="0.25">
      <c r="A4476">
        <v>4474</v>
      </c>
      <c r="B4476" t="s">
        <v>8819</v>
      </c>
      <c r="C4476" t="s">
        <v>8820</v>
      </c>
      <c r="D4476" t="s">
        <v>7</v>
      </c>
      <c r="E4476">
        <v>18.952000000000002</v>
      </c>
      <c r="F4476" s="1">
        <v>37621</v>
      </c>
    </row>
    <row r="4477" spans="1:6" x14ac:dyDescent="0.25">
      <c r="A4477">
        <v>4475</v>
      </c>
      <c r="B4477" t="s">
        <v>8821</v>
      </c>
      <c r="C4477" t="s">
        <v>8822</v>
      </c>
      <c r="D4477" t="s">
        <v>7</v>
      </c>
      <c r="E4477">
        <v>22.43</v>
      </c>
      <c r="F4477" s="1">
        <v>43769</v>
      </c>
    </row>
    <row r="4478" spans="1:6" x14ac:dyDescent="0.25">
      <c r="A4478">
        <v>4476</v>
      </c>
      <c r="B4478" t="s">
        <v>8823</v>
      </c>
      <c r="C4478" t="s">
        <v>8824</v>
      </c>
      <c r="D4478" t="s">
        <v>7</v>
      </c>
      <c r="E4478">
        <v>24.725000000000001</v>
      </c>
      <c r="F4478" s="1">
        <v>42330</v>
      </c>
    </row>
    <row r="4479" spans="1:6" x14ac:dyDescent="0.25">
      <c r="A4479">
        <v>4477</v>
      </c>
      <c r="B4479" t="s">
        <v>8825</v>
      </c>
      <c r="C4479" t="s">
        <v>8826</v>
      </c>
      <c r="D4479" t="s">
        <v>7</v>
      </c>
      <c r="E4479">
        <v>11.503</v>
      </c>
      <c r="F4479" s="1">
        <v>42415</v>
      </c>
    </row>
    <row r="4480" spans="1:6" x14ac:dyDescent="0.25">
      <c r="A4480">
        <v>4478</v>
      </c>
      <c r="B4480" t="s">
        <v>8827</v>
      </c>
      <c r="C4480" t="s">
        <v>8828</v>
      </c>
      <c r="D4480" t="s">
        <v>7</v>
      </c>
      <c r="E4480">
        <v>86.584000000000003</v>
      </c>
      <c r="F4480" s="1">
        <v>42216</v>
      </c>
    </row>
    <row r="4481" spans="1:6" x14ac:dyDescent="0.25">
      <c r="A4481">
        <v>4479</v>
      </c>
      <c r="B4481" t="s">
        <v>8829</v>
      </c>
      <c r="C4481" t="s">
        <v>8830</v>
      </c>
      <c r="D4481" t="s">
        <v>7</v>
      </c>
      <c r="E4481">
        <v>22.48</v>
      </c>
      <c r="F4481" s="1">
        <v>33221</v>
      </c>
    </row>
    <row r="4482" spans="1:6" x14ac:dyDescent="0.25">
      <c r="A4482">
        <v>4480</v>
      </c>
      <c r="B4482" t="s">
        <v>8831</v>
      </c>
      <c r="C4482" t="s">
        <v>8832</v>
      </c>
      <c r="D4482" t="s">
        <v>7</v>
      </c>
      <c r="E4482">
        <v>115.143</v>
      </c>
      <c r="F4482" s="1">
        <v>43642</v>
      </c>
    </row>
    <row r="4483" spans="1:6" x14ac:dyDescent="0.25">
      <c r="A4483">
        <v>4481</v>
      </c>
      <c r="B4483" t="s">
        <v>8833</v>
      </c>
      <c r="C4483" t="s">
        <v>8834</v>
      </c>
      <c r="D4483" t="s">
        <v>7</v>
      </c>
      <c r="E4483">
        <v>30.138000000000002</v>
      </c>
      <c r="F4483" s="1">
        <v>39637</v>
      </c>
    </row>
    <row r="4484" spans="1:6" x14ac:dyDescent="0.25">
      <c r="A4484">
        <v>4482</v>
      </c>
      <c r="B4484" t="s">
        <v>8835</v>
      </c>
      <c r="C4484" t="s">
        <v>8836</v>
      </c>
      <c r="D4484" t="s">
        <v>7</v>
      </c>
      <c r="E4484">
        <v>10.554</v>
      </c>
      <c r="F4484" s="1">
        <v>37951</v>
      </c>
    </row>
    <row r="4485" spans="1:6" x14ac:dyDescent="0.25">
      <c r="A4485">
        <v>4483</v>
      </c>
      <c r="B4485" t="s">
        <v>8837</v>
      </c>
      <c r="C4485" t="s">
        <v>8838</v>
      </c>
      <c r="D4485" t="s">
        <v>7</v>
      </c>
      <c r="E4485">
        <v>23.152000000000001</v>
      </c>
      <c r="F4485" s="1">
        <v>31737</v>
      </c>
    </row>
    <row r="4486" spans="1:6" x14ac:dyDescent="0.25">
      <c r="A4486">
        <v>4484</v>
      </c>
      <c r="B4486" t="s">
        <v>8839</v>
      </c>
      <c r="C4486" t="s">
        <v>8840</v>
      </c>
      <c r="D4486" t="s">
        <v>7</v>
      </c>
      <c r="E4486">
        <v>19.117999999999999</v>
      </c>
      <c r="F4486" s="1">
        <v>38270</v>
      </c>
    </row>
    <row r="4487" spans="1:6" x14ac:dyDescent="0.25">
      <c r="A4487">
        <v>4485</v>
      </c>
      <c r="B4487" t="s">
        <v>8841</v>
      </c>
      <c r="C4487" t="s">
        <v>8842</v>
      </c>
      <c r="D4487" t="s">
        <v>56</v>
      </c>
      <c r="E4487">
        <v>17.132999999999999</v>
      </c>
      <c r="F4487" s="1">
        <v>44443</v>
      </c>
    </row>
    <row r="4488" spans="1:6" x14ac:dyDescent="0.25">
      <c r="A4488">
        <v>4486</v>
      </c>
      <c r="B4488" t="s">
        <v>8843</v>
      </c>
      <c r="C4488" t="s">
        <v>8844</v>
      </c>
      <c r="D4488" t="s">
        <v>7</v>
      </c>
      <c r="E4488">
        <v>88.046000000000006</v>
      </c>
      <c r="F4488" s="1">
        <v>43117</v>
      </c>
    </row>
    <row r="4489" spans="1:6" x14ac:dyDescent="0.25">
      <c r="A4489">
        <v>4487</v>
      </c>
      <c r="B4489" t="s">
        <v>8845</v>
      </c>
      <c r="C4489" t="s">
        <v>8846</v>
      </c>
      <c r="D4489" t="s">
        <v>21</v>
      </c>
      <c r="E4489">
        <v>11.808999999999999</v>
      </c>
      <c r="F4489" s="1">
        <v>41787</v>
      </c>
    </row>
    <row r="4490" spans="1:6" x14ac:dyDescent="0.25">
      <c r="A4490">
        <v>4488</v>
      </c>
      <c r="B4490" t="s">
        <v>8847</v>
      </c>
      <c r="C4490" t="s">
        <v>8848</v>
      </c>
      <c r="D4490" t="s">
        <v>7</v>
      </c>
      <c r="E4490">
        <v>48.802</v>
      </c>
      <c r="F4490" s="1">
        <v>45191</v>
      </c>
    </row>
    <row r="4491" spans="1:6" x14ac:dyDescent="0.25">
      <c r="A4491">
        <v>4489</v>
      </c>
      <c r="B4491" t="s">
        <v>8849</v>
      </c>
      <c r="C4491" t="s">
        <v>8850</v>
      </c>
      <c r="D4491" t="s">
        <v>7</v>
      </c>
      <c r="E4491">
        <v>15.87</v>
      </c>
      <c r="F4491" s="1">
        <v>37270</v>
      </c>
    </row>
    <row r="4492" spans="1:6" x14ac:dyDescent="0.25">
      <c r="A4492">
        <v>4490</v>
      </c>
      <c r="B4492" t="s">
        <v>8851</v>
      </c>
      <c r="C4492" t="s">
        <v>8852</v>
      </c>
      <c r="D4492" t="s">
        <v>56</v>
      </c>
      <c r="E4492">
        <v>20.948</v>
      </c>
      <c r="F4492" s="1">
        <v>44407</v>
      </c>
    </row>
    <row r="4493" spans="1:6" x14ac:dyDescent="0.25">
      <c r="A4493">
        <v>4491</v>
      </c>
      <c r="B4493" t="s">
        <v>8853</v>
      </c>
      <c r="C4493" t="s">
        <v>8854</v>
      </c>
      <c r="D4493" t="s">
        <v>7</v>
      </c>
      <c r="E4493">
        <v>103.167</v>
      </c>
      <c r="F4493" s="1">
        <v>43405</v>
      </c>
    </row>
    <row r="4494" spans="1:6" x14ac:dyDescent="0.25">
      <c r="A4494">
        <v>4492</v>
      </c>
      <c r="B4494" t="s">
        <v>8855</v>
      </c>
      <c r="C4494" t="s">
        <v>8856</v>
      </c>
      <c r="D4494" t="s">
        <v>7</v>
      </c>
      <c r="E4494">
        <v>21.4</v>
      </c>
      <c r="F4494" s="1">
        <v>33648</v>
      </c>
    </row>
    <row r="4495" spans="1:6" x14ac:dyDescent="0.25">
      <c r="A4495">
        <v>4493</v>
      </c>
      <c r="B4495" t="s">
        <v>8857</v>
      </c>
      <c r="C4495" t="s">
        <v>8858</v>
      </c>
      <c r="D4495" t="s">
        <v>7</v>
      </c>
      <c r="E4495">
        <v>24.31</v>
      </c>
      <c r="F4495" s="1">
        <v>34619</v>
      </c>
    </row>
    <row r="4496" spans="1:6" x14ac:dyDescent="0.25">
      <c r="A4496">
        <v>4494</v>
      </c>
      <c r="B4496" t="s">
        <v>8859</v>
      </c>
      <c r="C4496" t="s">
        <v>8860</v>
      </c>
      <c r="D4496" t="s">
        <v>7</v>
      </c>
      <c r="E4496">
        <v>24.443999999999999</v>
      </c>
      <c r="F4496" s="1">
        <v>44589</v>
      </c>
    </row>
    <row r="4497" spans="1:6" x14ac:dyDescent="0.25">
      <c r="A4497">
        <v>4495</v>
      </c>
      <c r="B4497" t="s">
        <v>8861</v>
      </c>
      <c r="C4497" t="s">
        <v>8862</v>
      </c>
      <c r="D4497" t="s">
        <v>7</v>
      </c>
      <c r="E4497">
        <v>109.631</v>
      </c>
      <c r="F4497" s="1">
        <v>43614</v>
      </c>
    </row>
    <row r="4498" spans="1:6" x14ac:dyDescent="0.25">
      <c r="A4498">
        <v>4496</v>
      </c>
      <c r="B4498" t="s">
        <v>8863</v>
      </c>
      <c r="C4498" t="s">
        <v>8864</v>
      </c>
      <c r="D4498" t="s">
        <v>7</v>
      </c>
      <c r="E4498">
        <v>133.476</v>
      </c>
      <c r="F4498" s="1">
        <v>41083</v>
      </c>
    </row>
    <row r="4499" spans="1:6" x14ac:dyDescent="0.25">
      <c r="A4499">
        <v>4497</v>
      </c>
      <c r="B4499" t="s">
        <v>8865</v>
      </c>
      <c r="C4499" t="s">
        <v>8866</v>
      </c>
      <c r="D4499" t="s">
        <v>7</v>
      </c>
      <c r="E4499">
        <v>74.692999999999998</v>
      </c>
      <c r="F4499" s="1">
        <v>38805</v>
      </c>
    </row>
    <row r="4500" spans="1:6" x14ac:dyDescent="0.25">
      <c r="A4500">
        <v>4498</v>
      </c>
      <c r="B4500" t="s">
        <v>8867</v>
      </c>
      <c r="C4500" t="s">
        <v>8868</v>
      </c>
      <c r="D4500" t="s">
        <v>7</v>
      </c>
      <c r="E4500">
        <v>2334.605</v>
      </c>
      <c r="F4500" s="1">
        <v>45435</v>
      </c>
    </row>
    <row r="4501" spans="1:6" x14ac:dyDescent="0.25">
      <c r="A4501">
        <v>4499</v>
      </c>
      <c r="B4501" t="s">
        <v>8869</v>
      </c>
      <c r="C4501" t="s">
        <v>8870</v>
      </c>
      <c r="D4501" t="s">
        <v>7</v>
      </c>
      <c r="E4501">
        <v>17.536999999999999</v>
      </c>
      <c r="F4501" s="1">
        <v>42626</v>
      </c>
    </row>
    <row r="4502" spans="1:6" x14ac:dyDescent="0.25">
      <c r="A4502">
        <v>4500</v>
      </c>
      <c r="B4502" t="s">
        <v>8871</v>
      </c>
      <c r="C4502" t="s">
        <v>8872</v>
      </c>
      <c r="D4502" t="s">
        <v>7</v>
      </c>
      <c r="E4502">
        <v>27</v>
      </c>
      <c r="F4502" s="1">
        <v>42831</v>
      </c>
    </row>
    <row r="4503" spans="1:6" x14ac:dyDescent="0.25">
      <c r="A4503">
        <v>4501</v>
      </c>
      <c r="B4503" t="s">
        <v>8873</v>
      </c>
      <c r="C4503" t="s">
        <v>8874</v>
      </c>
      <c r="D4503" t="s">
        <v>7</v>
      </c>
      <c r="E4503">
        <v>47</v>
      </c>
      <c r="F4503" s="1">
        <v>32456</v>
      </c>
    </row>
    <row r="4504" spans="1:6" x14ac:dyDescent="0.25">
      <c r="A4504">
        <v>4502</v>
      </c>
      <c r="B4504" t="s">
        <v>8875</v>
      </c>
      <c r="C4504" t="s">
        <v>8876</v>
      </c>
      <c r="D4504" t="s">
        <v>157</v>
      </c>
      <c r="E4504">
        <v>10.135</v>
      </c>
      <c r="F4504" s="1">
        <v>38889</v>
      </c>
    </row>
    <row r="4505" spans="1:6" x14ac:dyDescent="0.25">
      <c r="A4505">
        <v>4503</v>
      </c>
      <c r="B4505" t="s">
        <v>8877</v>
      </c>
      <c r="C4505" t="s">
        <v>8878</v>
      </c>
      <c r="D4505" t="s">
        <v>7</v>
      </c>
      <c r="E4505">
        <v>40.518000000000001</v>
      </c>
      <c r="F4505" s="1">
        <v>37531</v>
      </c>
    </row>
    <row r="4506" spans="1:6" x14ac:dyDescent="0.25">
      <c r="A4506">
        <v>4504</v>
      </c>
      <c r="B4506" t="s">
        <v>5852</v>
      </c>
      <c r="C4506" t="s">
        <v>8879</v>
      </c>
      <c r="D4506" t="s">
        <v>157</v>
      </c>
      <c r="E4506">
        <v>41.180999999999997</v>
      </c>
      <c r="F4506" s="1">
        <v>35893</v>
      </c>
    </row>
    <row r="4507" spans="1:6" x14ac:dyDescent="0.25">
      <c r="A4507">
        <v>4505</v>
      </c>
      <c r="B4507" t="s">
        <v>8880</v>
      </c>
      <c r="C4507" t="s">
        <v>8881</v>
      </c>
      <c r="D4507" t="s">
        <v>354</v>
      </c>
      <c r="E4507">
        <v>29.14</v>
      </c>
      <c r="F4507" s="1">
        <v>41919</v>
      </c>
    </row>
    <row r="4508" spans="1:6" x14ac:dyDescent="0.25">
      <c r="A4508">
        <v>4506</v>
      </c>
      <c r="B4508" t="s">
        <v>8882</v>
      </c>
      <c r="C4508" t="s">
        <v>8883</v>
      </c>
      <c r="D4508" t="s">
        <v>7</v>
      </c>
      <c r="E4508">
        <v>18.010999999999999</v>
      </c>
      <c r="F4508" s="1">
        <v>40031</v>
      </c>
    </row>
    <row r="4509" spans="1:6" x14ac:dyDescent="0.25">
      <c r="A4509">
        <v>4507</v>
      </c>
      <c r="B4509" t="s">
        <v>8884</v>
      </c>
      <c r="C4509" t="s">
        <v>8885</v>
      </c>
      <c r="D4509" t="s">
        <v>7</v>
      </c>
      <c r="E4509">
        <v>33.204000000000001</v>
      </c>
      <c r="F4509" s="1">
        <v>38203</v>
      </c>
    </row>
    <row r="4510" spans="1:6" x14ac:dyDescent="0.25">
      <c r="A4510">
        <v>4508</v>
      </c>
      <c r="B4510" t="s">
        <v>8886</v>
      </c>
      <c r="C4510" t="s">
        <v>8887</v>
      </c>
      <c r="D4510" t="s">
        <v>7</v>
      </c>
      <c r="E4510">
        <v>15.204000000000001</v>
      </c>
      <c r="F4510" s="1">
        <v>29580</v>
      </c>
    </row>
    <row r="4511" spans="1:6" x14ac:dyDescent="0.25">
      <c r="A4511">
        <v>4509</v>
      </c>
      <c r="B4511" t="s">
        <v>8888</v>
      </c>
      <c r="C4511" t="s">
        <v>8889</v>
      </c>
      <c r="D4511" t="s">
        <v>7</v>
      </c>
      <c r="E4511">
        <v>35.154000000000003</v>
      </c>
      <c r="F4511" s="1">
        <v>33739</v>
      </c>
    </row>
    <row r="4512" spans="1:6" x14ac:dyDescent="0.25">
      <c r="A4512">
        <v>4510</v>
      </c>
      <c r="B4512" t="s">
        <v>8890</v>
      </c>
      <c r="C4512" t="s">
        <v>8891</v>
      </c>
      <c r="D4512" t="s">
        <v>7</v>
      </c>
      <c r="E4512">
        <v>35.652999999999999</v>
      </c>
      <c r="F4512" s="1">
        <v>42898</v>
      </c>
    </row>
    <row r="4513" spans="1:6" x14ac:dyDescent="0.25">
      <c r="A4513">
        <v>4511</v>
      </c>
      <c r="B4513" t="s">
        <v>8892</v>
      </c>
      <c r="C4513" t="s">
        <v>8893</v>
      </c>
      <c r="D4513" t="s">
        <v>7</v>
      </c>
      <c r="E4513">
        <v>78.42</v>
      </c>
      <c r="F4513" s="1">
        <v>42678</v>
      </c>
    </row>
    <row r="4514" spans="1:6" x14ac:dyDescent="0.25">
      <c r="A4514">
        <v>4512</v>
      </c>
      <c r="B4514" t="s">
        <v>8894</v>
      </c>
      <c r="C4514" t="s">
        <v>8895</v>
      </c>
      <c r="D4514" t="s">
        <v>7</v>
      </c>
      <c r="E4514">
        <v>35.067999999999998</v>
      </c>
      <c r="F4514" s="1">
        <v>40464</v>
      </c>
    </row>
    <row r="4515" spans="1:6" x14ac:dyDescent="0.25">
      <c r="A4515">
        <v>4513</v>
      </c>
      <c r="B4515" t="s">
        <v>8896</v>
      </c>
      <c r="C4515" t="s">
        <v>8897</v>
      </c>
      <c r="D4515" t="s">
        <v>7</v>
      </c>
      <c r="E4515">
        <v>82.18</v>
      </c>
      <c r="F4515" s="1">
        <v>43341</v>
      </c>
    </row>
    <row r="4516" spans="1:6" x14ac:dyDescent="0.25">
      <c r="A4516">
        <v>4514</v>
      </c>
      <c r="B4516" t="s">
        <v>8898</v>
      </c>
      <c r="C4516" t="s">
        <v>8899</v>
      </c>
      <c r="D4516" t="s">
        <v>7</v>
      </c>
      <c r="E4516">
        <v>17.594000000000001</v>
      </c>
      <c r="F4516" s="1">
        <v>44099</v>
      </c>
    </row>
    <row r="4517" spans="1:6" x14ac:dyDescent="0.25">
      <c r="A4517">
        <v>4515</v>
      </c>
      <c r="B4517" t="s">
        <v>8900</v>
      </c>
      <c r="C4517" t="s">
        <v>8901</v>
      </c>
      <c r="D4517" t="s">
        <v>21</v>
      </c>
      <c r="E4517">
        <v>16.466000000000001</v>
      </c>
      <c r="F4517" s="1">
        <v>38094</v>
      </c>
    </row>
    <row r="4518" spans="1:6" x14ac:dyDescent="0.25">
      <c r="A4518">
        <v>4516</v>
      </c>
      <c r="B4518" t="s">
        <v>8902</v>
      </c>
      <c r="C4518" t="s">
        <v>8903</v>
      </c>
      <c r="D4518" t="s">
        <v>7</v>
      </c>
      <c r="E4518">
        <v>21.895</v>
      </c>
      <c r="F4518" s="1">
        <v>43132</v>
      </c>
    </row>
    <row r="4519" spans="1:6" x14ac:dyDescent="0.25">
      <c r="A4519">
        <v>4517</v>
      </c>
      <c r="B4519" t="s">
        <v>8904</v>
      </c>
      <c r="C4519" t="s">
        <v>8905</v>
      </c>
      <c r="D4519" t="s">
        <v>7</v>
      </c>
      <c r="E4519">
        <v>47.84</v>
      </c>
      <c r="F4519" s="1">
        <v>39184</v>
      </c>
    </row>
    <row r="4520" spans="1:6" x14ac:dyDescent="0.25">
      <c r="A4520">
        <v>4518</v>
      </c>
      <c r="B4520">
        <v>21</v>
      </c>
      <c r="C4520" t="s">
        <v>8906</v>
      </c>
      <c r="D4520" t="s">
        <v>7</v>
      </c>
      <c r="E4520">
        <v>43.524999999999999</v>
      </c>
      <c r="F4520" s="1">
        <v>39534</v>
      </c>
    </row>
    <row r="4521" spans="1:6" x14ac:dyDescent="0.25">
      <c r="A4521">
        <v>4519</v>
      </c>
      <c r="B4521" t="s">
        <v>8907</v>
      </c>
      <c r="C4521" t="s">
        <v>8908</v>
      </c>
      <c r="D4521" t="s">
        <v>7</v>
      </c>
      <c r="E4521">
        <v>29.983000000000001</v>
      </c>
      <c r="F4521" s="1">
        <v>44375</v>
      </c>
    </row>
    <row r="4522" spans="1:6" x14ac:dyDescent="0.25">
      <c r="A4522">
        <v>4520</v>
      </c>
      <c r="B4522" t="s">
        <v>8909</v>
      </c>
      <c r="C4522" t="s">
        <v>8910</v>
      </c>
      <c r="D4522" t="s">
        <v>185</v>
      </c>
      <c r="E4522">
        <v>40.933999999999997</v>
      </c>
      <c r="F4522" s="1">
        <v>42761</v>
      </c>
    </row>
    <row r="4523" spans="1:6" x14ac:dyDescent="0.25">
      <c r="A4523">
        <v>4521</v>
      </c>
      <c r="B4523" t="s">
        <v>8911</v>
      </c>
      <c r="C4523" t="s">
        <v>8912</v>
      </c>
      <c r="D4523" t="s">
        <v>7</v>
      </c>
      <c r="E4523">
        <v>48.816000000000003</v>
      </c>
      <c r="F4523" s="1">
        <v>41865</v>
      </c>
    </row>
    <row r="4524" spans="1:6" x14ac:dyDescent="0.25">
      <c r="A4524">
        <v>4522</v>
      </c>
      <c r="B4524" t="s">
        <v>8913</v>
      </c>
      <c r="C4524" t="s">
        <v>8914</v>
      </c>
      <c r="D4524" t="s">
        <v>7</v>
      </c>
      <c r="E4524">
        <v>15.246</v>
      </c>
      <c r="F4524" s="1">
        <v>39010</v>
      </c>
    </row>
    <row r="4525" spans="1:6" x14ac:dyDescent="0.25">
      <c r="A4525">
        <v>4523</v>
      </c>
      <c r="B4525" t="s">
        <v>8915</v>
      </c>
      <c r="C4525" t="s">
        <v>8916</v>
      </c>
      <c r="D4525" t="s">
        <v>7</v>
      </c>
      <c r="E4525">
        <v>22.795999999999999</v>
      </c>
      <c r="F4525" s="1">
        <v>37085</v>
      </c>
    </row>
    <row r="4526" spans="1:6" x14ac:dyDescent="0.25">
      <c r="A4526">
        <v>4524</v>
      </c>
      <c r="B4526" t="s">
        <v>8917</v>
      </c>
      <c r="C4526" t="s">
        <v>8918</v>
      </c>
      <c r="D4526" t="s">
        <v>185</v>
      </c>
      <c r="E4526">
        <v>42.331000000000003</v>
      </c>
      <c r="F4526" s="1">
        <v>44287</v>
      </c>
    </row>
    <row r="4527" spans="1:6" x14ac:dyDescent="0.25">
      <c r="A4527">
        <v>4525</v>
      </c>
      <c r="B4527" t="s">
        <v>8919</v>
      </c>
      <c r="C4527" t="s">
        <v>8920</v>
      </c>
      <c r="D4527" t="s">
        <v>157</v>
      </c>
      <c r="E4527">
        <v>12.231999999999999</v>
      </c>
      <c r="F4527" s="1">
        <v>42655</v>
      </c>
    </row>
    <row r="4528" spans="1:6" x14ac:dyDescent="0.25">
      <c r="A4528">
        <v>4526</v>
      </c>
      <c r="B4528" t="s">
        <v>8921</v>
      </c>
      <c r="C4528" t="s">
        <v>8922</v>
      </c>
      <c r="D4528" t="s">
        <v>7</v>
      </c>
      <c r="E4528">
        <v>14.161</v>
      </c>
      <c r="F4528" s="1">
        <v>41803</v>
      </c>
    </row>
    <row r="4529" spans="1:6" x14ac:dyDescent="0.25">
      <c r="A4529">
        <v>4527</v>
      </c>
      <c r="B4529" t="s">
        <v>8923</v>
      </c>
      <c r="C4529" t="s">
        <v>8924</v>
      </c>
      <c r="D4529" t="s">
        <v>7</v>
      </c>
      <c r="E4529">
        <v>26.131</v>
      </c>
      <c r="F4529" s="1">
        <v>39367</v>
      </c>
    </row>
    <row r="4530" spans="1:6" x14ac:dyDescent="0.25">
      <c r="A4530">
        <v>4528</v>
      </c>
      <c r="B4530" t="s">
        <v>8925</v>
      </c>
      <c r="C4530" t="s">
        <v>8926</v>
      </c>
      <c r="D4530" t="s">
        <v>7</v>
      </c>
      <c r="E4530">
        <v>288.49200000000002</v>
      </c>
      <c r="F4530" s="1">
        <v>43623</v>
      </c>
    </row>
    <row r="4531" spans="1:6" x14ac:dyDescent="0.25">
      <c r="A4531">
        <v>4529</v>
      </c>
      <c r="B4531" t="s">
        <v>8927</v>
      </c>
      <c r="C4531" t="s">
        <v>8928</v>
      </c>
      <c r="D4531" t="s">
        <v>7</v>
      </c>
      <c r="E4531">
        <v>29.423999999999999</v>
      </c>
      <c r="F4531" s="1">
        <v>41711</v>
      </c>
    </row>
    <row r="4532" spans="1:6" x14ac:dyDescent="0.25">
      <c r="A4532">
        <v>4530</v>
      </c>
      <c r="B4532" t="s">
        <v>8929</v>
      </c>
      <c r="C4532" t="s">
        <v>8930</v>
      </c>
      <c r="D4532" t="s">
        <v>7</v>
      </c>
      <c r="E4532">
        <v>17.84</v>
      </c>
      <c r="F4532" s="1">
        <v>35384</v>
      </c>
    </row>
    <row r="4533" spans="1:6" x14ac:dyDescent="0.25">
      <c r="A4533">
        <v>4531</v>
      </c>
      <c r="B4533" t="s">
        <v>8931</v>
      </c>
      <c r="C4533" t="s">
        <v>8932</v>
      </c>
      <c r="D4533" t="s">
        <v>7</v>
      </c>
      <c r="E4533">
        <v>121.893</v>
      </c>
      <c r="F4533" s="1">
        <v>30890</v>
      </c>
    </row>
    <row r="4534" spans="1:6" x14ac:dyDescent="0.25">
      <c r="A4534">
        <v>4532</v>
      </c>
      <c r="B4534" t="s">
        <v>8933</v>
      </c>
      <c r="C4534" t="s">
        <v>8934</v>
      </c>
      <c r="D4534" t="s">
        <v>7</v>
      </c>
      <c r="E4534">
        <v>33.893000000000001</v>
      </c>
      <c r="F4534" s="1">
        <v>38861</v>
      </c>
    </row>
    <row r="4535" spans="1:6" x14ac:dyDescent="0.25">
      <c r="A4535">
        <v>4533</v>
      </c>
      <c r="B4535" t="s">
        <v>8935</v>
      </c>
      <c r="C4535" t="s">
        <v>8936</v>
      </c>
      <c r="D4535" t="s">
        <v>7</v>
      </c>
      <c r="E4535">
        <v>28.943999999999999</v>
      </c>
      <c r="F4535" s="1">
        <v>36930</v>
      </c>
    </row>
    <row r="4536" spans="1:6" x14ac:dyDescent="0.25">
      <c r="A4536">
        <v>4534</v>
      </c>
      <c r="B4536" t="s">
        <v>8937</v>
      </c>
      <c r="C4536" t="s">
        <v>8938</v>
      </c>
      <c r="D4536" t="s">
        <v>39</v>
      </c>
      <c r="E4536">
        <v>13.02</v>
      </c>
      <c r="F4536" s="1">
        <v>45001</v>
      </c>
    </row>
    <row r="4537" spans="1:6" x14ac:dyDescent="0.25">
      <c r="A4537">
        <v>4535</v>
      </c>
      <c r="B4537" t="s">
        <v>8939</v>
      </c>
      <c r="C4537" t="s">
        <v>8940</v>
      </c>
      <c r="D4537" t="s">
        <v>7</v>
      </c>
      <c r="E4537">
        <v>37.142000000000003</v>
      </c>
      <c r="F4537" s="1">
        <v>41745</v>
      </c>
    </row>
    <row r="4538" spans="1:6" x14ac:dyDescent="0.25">
      <c r="A4538">
        <v>4536</v>
      </c>
      <c r="B4538" t="s">
        <v>8941</v>
      </c>
      <c r="C4538" t="s">
        <v>8942</v>
      </c>
      <c r="D4538" t="s">
        <v>7</v>
      </c>
      <c r="E4538">
        <v>22.605</v>
      </c>
      <c r="F4538" s="1">
        <v>34535</v>
      </c>
    </row>
    <row r="4539" spans="1:6" x14ac:dyDescent="0.25">
      <c r="A4539">
        <v>4537</v>
      </c>
      <c r="B4539" t="s">
        <v>8943</v>
      </c>
      <c r="C4539" t="s">
        <v>8944</v>
      </c>
      <c r="D4539" t="s">
        <v>7</v>
      </c>
      <c r="E4539">
        <v>29.667000000000002</v>
      </c>
      <c r="F4539" s="1">
        <v>33072</v>
      </c>
    </row>
    <row r="4540" spans="1:6" x14ac:dyDescent="0.25">
      <c r="A4540">
        <v>4538</v>
      </c>
      <c r="B4540" t="s">
        <v>8945</v>
      </c>
      <c r="C4540" t="s">
        <v>8946</v>
      </c>
      <c r="D4540" t="s">
        <v>7</v>
      </c>
      <c r="E4540">
        <v>23.760999999999999</v>
      </c>
      <c r="F4540" s="1">
        <v>44601</v>
      </c>
    </row>
    <row r="4541" spans="1:6" x14ac:dyDescent="0.25">
      <c r="A4541">
        <v>4539</v>
      </c>
      <c r="B4541" t="s">
        <v>8947</v>
      </c>
      <c r="C4541" t="s">
        <v>8948</v>
      </c>
      <c r="D4541" t="s">
        <v>157</v>
      </c>
      <c r="E4541">
        <v>26.704000000000001</v>
      </c>
      <c r="F4541" s="1">
        <v>40849</v>
      </c>
    </row>
    <row r="4542" spans="1:6" x14ac:dyDescent="0.25">
      <c r="A4542">
        <v>4540</v>
      </c>
      <c r="B4542" t="s">
        <v>8949</v>
      </c>
      <c r="C4542" t="s">
        <v>8950</v>
      </c>
      <c r="D4542" t="s">
        <v>7</v>
      </c>
      <c r="E4542">
        <v>10.412000000000001</v>
      </c>
      <c r="F4542" s="1">
        <v>35162</v>
      </c>
    </row>
    <row r="4543" spans="1:6" x14ac:dyDescent="0.25">
      <c r="A4543">
        <v>4541</v>
      </c>
      <c r="B4543" t="s">
        <v>8951</v>
      </c>
      <c r="C4543" t="s">
        <v>8952</v>
      </c>
      <c r="D4543" t="s">
        <v>7</v>
      </c>
      <c r="E4543">
        <v>23.452999999999999</v>
      </c>
      <c r="F4543" s="1">
        <v>37696</v>
      </c>
    </row>
    <row r="4544" spans="1:6" x14ac:dyDescent="0.25">
      <c r="A4544">
        <v>4542</v>
      </c>
      <c r="B4544" t="s">
        <v>8953</v>
      </c>
      <c r="C4544" t="s">
        <v>8954</v>
      </c>
      <c r="D4544" t="s">
        <v>7</v>
      </c>
      <c r="E4544">
        <v>42.542999999999999</v>
      </c>
      <c r="F4544" s="1">
        <v>44361</v>
      </c>
    </row>
    <row r="4545" spans="1:6" x14ac:dyDescent="0.25">
      <c r="A4545">
        <v>4543</v>
      </c>
      <c r="B4545" t="s">
        <v>8955</v>
      </c>
      <c r="C4545" t="s">
        <v>8956</v>
      </c>
      <c r="D4545" t="s">
        <v>7</v>
      </c>
      <c r="E4545">
        <v>21.547000000000001</v>
      </c>
      <c r="F4545" s="1">
        <v>39927</v>
      </c>
    </row>
    <row r="4546" spans="1:6" x14ac:dyDescent="0.25">
      <c r="A4546">
        <v>4544</v>
      </c>
      <c r="B4546" t="s">
        <v>8957</v>
      </c>
      <c r="C4546" t="s">
        <v>8958</v>
      </c>
      <c r="D4546" t="s">
        <v>7</v>
      </c>
      <c r="E4546">
        <v>21.219000000000001</v>
      </c>
      <c r="F4546" s="1">
        <v>28626</v>
      </c>
    </row>
    <row r="4547" spans="1:6" x14ac:dyDescent="0.25">
      <c r="A4547">
        <v>4545</v>
      </c>
      <c r="B4547" t="s">
        <v>8959</v>
      </c>
      <c r="C4547" t="s">
        <v>8960</v>
      </c>
      <c r="D4547" t="s">
        <v>7</v>
      </c>
      <c r="E4547">
        <v>122.249</v>
      </c>
      <c r="F4547" s="1">
        <v>28957</v>
      </c>
    </row>
    <row r="4548" spans="1:6" x14ac:dyDescent="0.25">
      <c r="A4548">
        <v>4546</v>
      </c>
      <c r="B4548" t="s">
        <v>8961</v>
      </c>
      <c r="C4548" t="s">
        <v>8962</v>
      </c>
      <c r="D4548" t="s">
        <v>7</v>
      </c>
      <c r="E4548">
        <v>48.847000000000001</v>
      </c>
      <c r="F4548" s="1">
        <v>39492</v>
      </c>
    </row>
    <row r="4549" spans="1:6" x14ac:dyDescent="0.25">
      <c r="A4549">
        <v>4547</v>
      </c>
      <c r="B4549" t="s">
        <v>8963</v>
      </c>
      <c r="C4549" t="s">
        <v>8964</v>
      </c>
      <c r="D4549" t="s">
        <v>7</v>
      </c>
      <c r="E4549">
        <v>32.155000000000001</v>
      </c>
      <c r="F4549" s="1">
        <v>44966</v>
      </c>
    </row>
    <row r="4550" spans="1:6" x14ac:dyDescent="0.25">
      <c r="A4550">
        <v>4548</v>
      </c>
      <c r="B4550" t="s">
        <v>942</v>
      </c>
      <c r="C4550" t="s">
        <v>8965</v>
      </c>
      <c r="D4550" t="s">
        <v>56</v>
      </c>
      <c r="E4550">
        <v>12.177</v>
      </c>
      <c r="F4550" s="1">
        <v>43070</v>
      </c>
    </row>
    <row r="4551" spans="1:6" x14ac:dyDescent="0.25">
      <c r="A4551">
        <v>4549</v>
      </c>
      <c r="B4551" t="s">
        <v>8966</v>
      </c>
      <c r="C4551" t="s">
        <v>8967</v>
      </c>
      <c r="D4551" t="s">
        <v>7</v>
      </c>
      <c r="E4551">
        <v>92.888000000000005</v>
      </c>
      <c r="F4551" s="1">
        <v>42161</v>
      </c>
    </row>
    <row r="4552" spans="1:6" x14ac:dyDescent="0.25">
      <c r="A4552">
        <v>4550</v>
      </c>
      <c r="B4552" t="s">
        <v>8968</v>
      </c>
      <c r="C4552" t="s">
        <v>8969</v>
      </c>
      <c r="D4552" t="s">
        <v>7</v>
      </c>
      <c r="E4552">
        <v>20.538</v>
      </c>
      <c r="F4552" s="1">
        <v>13523</v>
      </c>
    </row>
    <row r="4553" spans="1:6" x14ac:dyDescent="0.25">
      <c r="A4553">
        <v>4551</v>
      </c>
      <c r="B4553" t="s">
        <v>8970</v>
      </c>
      <c r="C4553" t="s">
        <v>8971</v>
      </c>
      <c r="D4553" t="s">
        <v>7</v>
      </c>
      <c r="E4553">
        <v>70.647999999999996</v>
      </c>
      <c r="F4553" s="1">
        <v>37470</v>
      </c>
    </row>
    <row r="4554" spans="1:6" x14ac:dyDescent="0.25">
      <c r="A4554">
        <v>4552</v>
      </c>
      <c r="B4554" t="s">
        <v>8972</v>
      </c>
      <c r="C4554" t="s">
        <v>8973</v>
      </c>
      <c r="D4554" t="s">
        <v>7</v>
      </c>
      <c r="E4554">
        <v>22.655999999999999</v>
      </c>
      <c r="F4554" s="1">
        <v>30806</v>
      </c>
    </row>
    <row r="4555" spans="1:6" x14ac:dyDescent="0.25">
      <c r="A4555">
        <v>4553</v>
      </c>
      <c r="B4555" t="s">
        <v>8974</v>
      </c>
      <c r="C4555" t="s">
        <v>8975</v>
      </c>
      <c r="D4555" t="s">
        <v>7</v>
      </c>
      <c r="E4555">
        <v>29.382999999999999</v>
      </c>
      <c r="F4555" s="1">
        <v>43014</v>
      </c>
    </row>
    <row r="4556" spans="1:6" x14ac:dyDescent="0.25">
      <c r="A4556">
        <v>4554</v>
      </c>
      <c r="B4556" t="s">
        <v>8976</v>
      </c>
      <c r="C4556" t="s">
        <v>8977</v>
      </c>
      <c r="D4556" t="s">
        <v>21</v>
      </c>
      <c r="E4556">
        <v>33.698999999999998</v>
      </c>
      <c r="F4556" s="1">
        <v>36358</v>
      </c>
    </row>
    <row r="4557" spans="1:6" x14ac:dyDescent="0.25">
      <c r="A4557">
        <v>4555</v>
      </c>
      <c r="B4557" t="s">
        <v>8978</v>
      </c>
      <c r="C4557" t="s">
        <v>8979</v>
      </c>
      <c r="D4557" t="s">
        <v>7</v>
      </c>
      <c r="E4557">
        <v>19.106999999999999</v>
      </c>
      <c r="F4557" s="1">
        <v>44875</v>
      </c>
    </row>
    <row r="4558" spans="1:6" x14ac:dyDescent="0.25">
      <c r="A4558">
        <v>4556</v>
      </c>
      <c r="B4558" t="s">
        <v>8980</v>
      </c>
      <c r="C4558" t="s">
        <v>8981</v>
      </c>
      <c r="D4558" t="s">
        <v>7</v>
      </c>
      <c r="E4558">
        <v>14.179</v>
      </c>
      <c r="F4558" s="1">
        <v>44398</v>
      </c>
    </row>
    <row r="4559" spans="1:6" x14ac:dyDescent="0.25">
      <c r="A4559">
        <v>4557</v>
      </c>
      <c r="B4559" t="s">
        <v>8982</v>
      </c>
      <c r="C4559" t="s">
        <v>8983</v>
      </c>
      <c r="D4559" t="s">
        <v>39</v>
      </c>
      <c r="E4559">
        <v>10.114000000000001</v>
      </c>
      <c r="F4559" s="1">
        <v>41662</v>
      </c>
    </row>
    <row r="4560" spans="1:6" x14ac:dyDescent="0.25">
      <c r="A4560">
        <v>4558</v>
      </c>
      <c r="B4560" t="s">
        <v>8984</v>
      </c>
      <c r="C4560" t="s">
        <v>8985</v>
      </c>
      <c r="D4560" t="s">
        <v>7</v>
      </c>
      <c r="E4560">
        <v>19.699000000000002</v>
      </c>
      <c r="F4560" s="1">
        <v>40870</v>
      </c>
    </row>
    <row r="4561" spans="1:6" x14ac:dyDescent="0.25">
      <c r="A4561">
        <v>4559</v>
      </c>
      <c r="B4561" t="s">
        <v>8986</v>
      </c>
      <c r="C4561" t="s">
        <v>8987</v>
      </c>
      <c r="D4561" t="s">
        <v>7</v>
      </c>
      <c r="E4561">
        <v>59.31</v>
      </c>
      <c r="F4561" s="1">
        <v>40584</v>
      </c>
    </row>
    <row r="4562" spans="1:6" x14ac:dyDescent="0.25">
      <c r="A4562">
        <v>4560</v>
      </c>
      <c r="B4562" t="s">
        <v>8988</v>
      </c>
      <c r="C4562" t="s">
        <v>8989</v>
      </c>
      <c r="D4562" t="s">
        <v>7</v>
      </c>
      <c r="E4562">
        <v>16.956</v>
      </c>
      <c r="F4562" s="1">
        <v>40528</v>
      </c>
    </row>
    <row r="4563" spans="1:6" x14ac:dyDescent="0.25">
      <c r="A4563">
        <v>4561</v>
      </c>
      <c r="B4563" t="s">
        <v>8990</v>
      </c>
      <c r="C4563" t="s">
        <v>8991</v>
      </c>
      <c r="D4563" t="s">
        <v>7</v>
      </c>
      <c r="E4563">
        <v>86.436000000000007</v>
      </c>
      <c r="F4563" s="1">
        <v>39462</v>
      </c>
    </row>
    <row r="4564" spans="1:6" x14ac:dyDescent="0.25">
      <c r="A4564">
        <v>4562</v>
      </c>
      <c r="B4564" t="s">
        <v>8992</v>
      </c>
      <c r="C4564" t="s">
        <v>8993</v>
      </c>
      <c r="D4564" t="s">
        <v>2429</v>
      </c>
      <c r="E4564">
        <v>31.841000000000001</v>
      </c>
      <c r="F4564" s="1">
        <v>40480</v>
      </c>
    </row>
    <row r="4565" spans="1:6" x14ac:dyDescent="0.25">
      <c r="A4565">
        <v>4563</v>
      </c>
      <c r="B4565" t="s">
        <v>8994</v>
      </c>
      <c r="C4565" t="s">
        <v>8995</v>
      </c>
      <c r="D4565" t="s">
        <v>7</v>
      </c>
      <c r="E4565">
        <v>47.075000000000003</v>
      </c>
      <c r="F4565" s="1">
        <v>38898</v>
      </c>
    </row>
    <row r="4566" spans="1:6" x14ac:dyDescent="0.25">
      <c r="A4566">
        <v>4564</v>
      </c>
      <c r="B4566" t="s">
        <v>8996</v>
      </c>
      <c r="C4566" t="s">
        <v>8997</v>
      </c>
      <c r="D4566" t="s">
        <v>7</v>
      </c>
      <c r="E4566">
        <v>40.85</v>
      </c>
      <c r="F4566" s="1">
        <v>35510</v>
      </c>
    </row>
    <row r="4567" spans="1:6" x14ac:dyDescent="0.25">
      <c r="A4567">
        <v>4565</v>
      </c>
      <c r="B4567" t="s">
        <v>8998</v>
      </c>
      <c r="C4567" t="s">
        <v>8999</v>
      </c>
      <c r="D4567" t="s">
        <v>7</v>
      </c>
      <c r="E4567">
        <v>20.306000000000001</v>
      </c>
      <c r="F4567" s="1">
        <v>45001</v>
      </c>
    </row>
    <row r="4568" spans="1:6" x14ac:dyDescent="0.25">
      <c r="A4568">
        <v>4566</v>
      </c>
      <c r="B4568" t="s">
        <v>9000</v>
      </c>
      <c r="C4568" t="s">
        <v>9001</v>
      </c>
      <c r="D4568" t="s">
        <v>7</v>
      </c>
      <c r="E4568">
        <v>21.777000000000001</v>
      </c>
      <c r="F4568" s="1">
        <v>43336</v>
      </c>
    </row>
    <row r="4569" spans="1:6" x14ac:dyDescent="0.25">
      <c r="A4569">
        <v>4567</v>
      </c>
      <c r="B4569" t="s">
        <v>9002</v>
      </c>
      <c r="C4569" t="s">
        <v>9003</v>
      </c>
      <c r="D4569" t="s">
        <v>7</v>
      </c>
      <c r="E4569">
        <v>32.055</v>
      </c>
      <c r="F4569" s="1">
        <v>43502</v>
      </c>
    </row>
    <row r="4570" spans="1:6" x14ac:dyDescent="0.25">
      <c r="A4570">
        <v>4568</v>
      </c>
      <c r="B4570" t="s">
        <v>9004</v>
      </c>
      <c r="C4570" t="s">
        <v>9005</v>
      </c>
      <c r="D4570" t="s">
        <v>56</v>
      </c>
      <c r="E4570">
        <v>13.124000000000001</v>
      </c>
      <c r="F4570" s="1">
        <v>41712</v>
      </c>
    </row>
    <row r="4571" spans="1:6" x14ac:dyDescent="0.25">
      <c r="A4571">
        <v>4569</v>
      </c>
      <c r="B4571" t="s">
        <v>9006</v>
      </c>
      <c r="C4571" t="s">
        <v>9007</v>
      </c>
      <c r="D4571" t="s">
        <v>7</v>
      </c>
      <c r="E4571">
        <v>14.734999999999999</v>
      </c>
      <c r="F4571" s="1">
        <v>40879</v>
      </c>
    </row>
    <row r="4572" spans="1:6" x14ac:dyDescent="0.25">
      <c r="A4572">
        <v>4570</v>
      </c>
      <c r="B4572" t="s">
        <v>9008</v>
      </c>
      <c r="C4572" t="s">
        <v>9009</v>
      </c>
      <c r="D4572" t="s">
        <v>7</v>
      </c>
      <c r="E4572">
        <v>9.1790000000000003</v>
      </c>
      <c r="F4572" s="1">
        <v>39905</v>
      </c>
    </row>
    <row r="4573" spans="1:6" x14ac:dyDescent="0.25">
      <c r="A4573">
        <v>4571</v>
      </c>
      <c r="B4573" t="s">
        <v>9010</v>
      </c>
      <c r="C4573" t="s">
        <v>9011</v>
      </c>
      <c r="D4573" t="s">
        <v>7</v>
      </c>
      <c r="E4573">
        <v>32.779000000000003</v>
      </c>
      <c r="F4573" s="1">
        <v>39995</v>
      </c>
    </row>
    <row r="4574" spans="1:6" x14ac:dyDescent="0.25">
      <c r="A4574">
        <v>4572</v>
      </c>
      <c r="B4574" t="s">
        <v>9012</v>
      </c>
      <c r="C4574" t="s">
        <v>9013</v>
      </c>
      <c r="D4574" t="s">
        <v>157</v>
      </c>
      <c r="E4574">
        <v>11.766999999999999</v>
      </c>
      <c r="F4574" s="1">
        <v>38987</v>
      </c>
    </row>
    <row r="4575" spans="1:6" x14ac:dyDescent="0.25">
      <c r="A4575">
        <v>4573</v>
      </c>
      <c r="B4575" t="s">
        <v>9014</v>
      </c>
      <c r="C4575" t="s">
        <v>9015</v>
      </c>
      <c r="D4575" t="s">
        <v>7</v>
      </c>
      <c r="E4575">
        <v>50.512</v>
      </c>
      <c r="F4575" s="1">
        <v>38510</v>
      </c>
    </row>
    <row r="4576" spans="1:6" x14ac:dyDescent="0.25">
      <c r="A4576">
        <v>4574</v>
      </c>
      <c r="B4576" t="s">
        <v>9016</v>
      </c>
      <c r="C4576" t="s">
        <v>9017</v>
      </c>
      <c r="D4576" t="s">
        <v>7</v>
      </c>
      <c r="E4576">
        <v>31.556999999999999</v>
      </c>
      <c r="F4576" s="1">
        <v>44981</v>
      </c>
    </row>
    <row r="4577" spans="1:6" x14ac:dyDescent="0.25">
      <c r="A4577">
        <v>4575</v>
      </c>
      <c r="B4577" t="s">
        <v>9018</v>
      </c>
      <c r="C4577" t="s">
        <v>9019</v>
      </c>
      <c r="D4577" t="s">
        <v>21</v>
      </c>
      <c r="E4577">
        <v>27.161999999999999</v>
      </c>
      <c r="F4577" s="1">
        <v>37450</v>
      </c>
    </row>
    <row r="4578" spans="1:6" x14ac:dyDescent="0.25">
      <c r="A4578">
        <v>4576</v>
      </c>
      <c r="B4578" t="s">
        <v>9020</v>
      </c>
      <c r="C4578" t="s">
        <v>9021</v>
      </c>
      <c r="D4578" t="s">
        <v>7</v>
      </c>
      <c r="E4578">
        <v>20.303999999999998</v>
      </c>
      <c r="F4578" s="1">
        <v>31645</v>
      </c>
    </row>
    <row r="4579" spans="1:6" x14ac:dyDescent="0.25">
      <c r="A4579">
        <v>4577</v>
      </c>
      <c r="B4579" t="s">
        <v>9022</v>
      </c>
      <c r="C4579" t="s">
        <v>9023</v>
      </c>
      <c r="D4579" t="s">
        <v>7</v>
      </c>
      <c r="E4579">
        <v>20.869</v>
      </c>
      <c r="F4579" s="1">
        <v>38814</v>
      </c>
    </row>
    <row r="4580" spans="1:6" x14ac:dyDescent="0.25">
      <c r="A4580">
        <v>4578</v>
      </c>
      <c r="B4580" t="s">
        <v>9024</v>
      </c>
      <c r="C4580" t="s">
        <v>9025</v>
      </c>
      <c r="D4580" t="s">
        <v>7</v>
      </c>
      <c r="E4580">
        <v>26.315000000000001</v>
      </c>
      <c r="F4580" s="1">
        <v>32720</v>
      </c>
    </row>
    <row r="4581" spans="1:6" x14ac:dyDescent="0.25">
      <c r="A4581">
        <v>4579</v>
      </c>
      <c r="B4581" t="s">
        <v>9026</v>
      </c>
      <c r="C4581" t="s">
        <v>9027</v>
      </c>
      <c r="D4581" t="s">
        <v>7</v>
      </c>
      <c r="E4581">
        <v>39.814999999999998</v>
      </c>
      <c r="F4581" s="1">
        <v>33933</v>
      </c>
    </row>
    <row r="4582" spans="1:6" x14ac:dyDescent="0.25">
      <c r="A4582">
        <v>4580</v>
      </c>
      <c r="B4582" t="s">
        <v>9028</v>
      </c>
      <c r="C4582" t="s">
        <v>9029</v>
      </c>
      <c r="D4582" t="s">
        <v>2429</v>
      </c>
      <c r="E4582">
        <v>19.920000000000002</v>
      </c>
      <c r="F4582" s="1">
        <v>44407</v>
      </c>
    </row>
    <row r="4583" spans="1:6" x14ac:dyDescent="0.25">
      <c r="A4583">
        <v>4581</v>
      </c>
      <c r="B4583" t="s">
        <v>9030</v>
      </c>
      <c r="C4583" t="s">
        <v>9031</v>
      </c>
      <c r="D4583" t="s">
        <v>7</v>
      </c>
      <c r="E4583">
        <v>21.756</v>
      </c>
      <c r="F4583" s="1">
        <v>43307</v>
      </c>
    </row>
    <row r="4584" spans="1:6" x14ac:dyDescent="0.25">
      <c r="A4584">
        <v>4582</v>
      </c>
      <c r="B4584" t="s">
        <v>9032</v>
      </c>
      <c r="C4584" t="s">
        <v>9033</v>
      </c>
      <c r="D4584" t="s">
        <v>7</v>
      </c>
      <c r="E4584">
        <v>10.882999999999999</v>
      </c>
      <c r="F4584" s="1">
        <v>42699</v>
      </c>
    </row>
    <row r="4585" spans="1:6" x14ac:dyDescent="0.25">
      <c r="A4585">
        <v>4583</v>
      </c>
      <c r="B4585" t="s">
        <v>9034</v>
      </c>
      <c r="C4585" t="s">
        <v>9035</v>
      </c>
      <c r="D4585" t="s">
        <v>21</v>
      </c>
      <c r="E4585">
        <v>29.617000000000001</v>
      </c>
      <c r="F4585" s="1">
        <v>37547</v>
      </c>
    </row>
    <row r="4586" spans="1:6" x14ac:dyDescent="0.25">
      <c r="A4586">
        <v>4584</v>
      </c>
      <c r="B4586" t="s">
        <v>9036</v>
      </c>
      <c r="C4586" t="s">
        <v>9037</v>
      </c>
      <c r="D4586" t="s">
        <v>7</v>
      </c>
      <c r="E4586">
        <v>49.994</v>
      </c>
      <c r="F4586" s="1">
        <v>38205</v>
      </c>
    </row>
    <row r="4587" spans="1:6" x14ac:dyDescent="0.25">
      <c r="A4587">
        <v>4585</v>
      </c>
      <c r="B4587" t="s">
        <v>9038</v>
      </c>
      <c r="C4587" t="s">
        <v>9039</v>
      </c>
      <c r="D4587" t="s">
        <v>7</v>
      </c>
      <c r="E4587">
        <v>28.254999999999999</v>
      </c>
      <c r="F4587" s="1">
        <v>33759</v>
      </c>
    </row>
    <row r="4588" spans="1:6" x14ac:dyDescent="0.25">
      <c r="A4588">
        <v>4586</v>
      </c>
      <c r="B4588" t="s">
        <v>291</v>
      </c>
      <c r="C4588" t="s">
        <v>9040</v>
      </c>
      <c r="D4588" t="s">
        <v>7</v>
      </c>
      <c r="E4588">
        <v>30.96</v>
      </c>
      <c r="F4588" s="1">
        <v>36714</v>
      </c>
    </row>
    <row r="4589" spans="1:6" x14ac:dyDescent="0.25">
      <c r="A4589">
        <v>4587</v>
      </c>
      <c r="B4589">
        <v>1408</v>
      </c>
      <c r="C4589" t="s">
        <v>9041</v>
      </c>
      <c r="D4589" t="s">
        <v>7</v>
      </c>
      <c r="E4589">
        <v>31.254999999999999</v>
      </c>
      <c r="F4589" s="1">
        <v>39255</v>
      </c>
    </row>
    <row r="4590" spans="1:6" x14ac:dyDescent="0.25">
      <c r="A4590">
        <v>4588</v>
      </c>
      <c r="B4590" t="s">
        <v>9042</v>
      </c>
      <c r="C4590" t="s">
        <v>9043</v>
      </c>
      <c r="D4590" t="s">
        <v>7</v>
      </c>
      <c r="E4590">
        <v>17.558</v>
      </c>
      <c r="F4590" s="1">
        <v>36419</v>
      </c>
    </row>
    <row r="4591" spans="1:6" x14ac:dyDescent="0.25">
      <c r="A4591">
        <v>4589</v>
      </c>
      <c r="B4591" t="s">
        <v>9044</v>
      </c>
      <c r="C4591" t="s">
        <v>9045</v>
      </c>
      <c r="D4591" t="s">
        <v>7</v>
      </c>
      <c r="E4591">
        <v>25.007999999999999</v>
      </c>
      <c r="F4591" s="1">
        <v>35972</v>
      </c>
    </row>
    <row r="4592" spans="1:6" x14ac:dyDescent="0.25">
      <c r="A4592">
        <v>4590</v>
      </c>
      <c r="B4592" t="s">
        <v>9046</v>
      </c>
      <c r="C4592" t="s">
        <v>9047</v>
      </c>
      <c r="D4592" t="s">
        <v>7</v>
      </c>
      <c r="E4592">
        <v>50.198</v>
      </c>
      <c r="F4592" s="1">
        <v>45182</v>
      </c>
    </row>
    <row r="4593" spans="1:6" x14ac:dyDescent="0.25">
      <c r="A4593">
        <v>4591</v>
      </c>
      <c r="B4593" t="s">
        <v>9048</v>
      </c>
      <c r="C4593" t="s">
        <v>9049</v>
      </c>
      <c r="D4593" t="s">
        <v>7</v>
      </c>
      <c r="E4593">
        <v>17.983000000000001</v>
      </c>
      <c r="F4593" s="1">
        <v>42785</v>
      </c>
    </row>
    <row r="4594" spans="1:6" x14ac:dyDescent="0.25">
      <c r="A4594">
        <v>4592</v>
      </c>
      <c r="B4594" t="s">
        <v>2553</v>
      </c>
      <c r="C4594" t="s">
        <v>9050</v>
      </c>
      <c r="D4594" t="s">
        <v>2429</v>
      </c>
      <c r="E4594">
        <v>33.917999999999999</v>
      </c>
      <c r="F4594" s="1">
        <v>42244</v>
      </c>
    </row>
    <row r="4595" spans="1:6" x14ac:dyDescent="0.25">
      <c r="A4595">
        <v>4593</v>
      </c>
      <c r="B4595" t="s">
        <v>9051</v>
      </c>
      <c r="C4595" t="s">
        <v>9052</v>
      </c>
      <c r="D4595" t="s">
        <v>7</v>
      </c>
      <c r="E4595">
        <v>15.167</v>
      </c>
      <c r="F4595" s="1">
        <v>42139</v>
      </c>
    </row>
    <row r="4596" spans="1:6" x14ac:dyDescent="0.25">
      <c r="A4596">
        <v>4594</v>
      </c>
      <c r="B4596" t="s">
        <v>9053</v>
      </c>
      <c r="C4596" t="s">
        <v>9054</v>
      </c>
      <c r="D4596" t="s">
        <v>157</v>
      </c>
      <c r="E4596">
        <v>9.56</v>
      </c>
      <c r="F4596" s="1">
        <v>41598</v>
      </c>
    </row>
    <row r="4597" spans="1:6" x14ac:dyDescent="0.25">
      <c r="A4597">
        <v>4595</v>
      </c>
      <c r="B4597" t="s">
        <v>9055</v>
      </c>
      <c r="C4597" t="s">
        <v>9056</v>
      </c>
      <c r="D4597" t="s">
        <v>157</v>
      </c>
      <c r="E4597">
        <v>16.298999999999999</v>
      </c>
      <c r="F4597" s="1">
        <v>24919</v>
      </c>
    </row>
    <row r="4598" spans="1:6" x14ac:dyDescent="0.25">
      <c r="A4598">
        <v>4596</v>
      </c>
      <c r="B4598" t="s">
        <v>9057</v>
      </c>
      <c r="C4598" t="s">
        <v>9058</v>
      </c>
      <c r="D4598" t="s">
        <v>7</v>
      </c>
      <c r="E4598">
        <v>91.04</v>
      </c>
      <c r="F4598" s="1">
        <v>36147</v>
      </c>
    </row>
    <row r="4599" spans="1:6" x14ac:dyDescent="0.25">
      <c r="A4599">
        <v>4597</v>
      </c>
      <c r="B4599" t="s">
        <v>9059</v>
      </c>
      <c r="C4599" t="s">
        <v>9060</v>
      </c>
      <c r="D4599" t="s">
        <v>7</v>
      </c>
      <c r="E4599">
        <v>29.706</v>
      </c>
      <c r="F4599" s="1">
        <v>39506</v>
      </c>
    </row>
    <row r="4600" spans="1:6" x14ac:dyDescent="0.25">
      <c r="A4600">
        <v>4598</v>
      </c>
      <c r="B4600" t="s">
        <v>9061</v>
      </c>
      <c r="C4600" t="s">
        <v>9062</v>
      </c>
      <c r="D4600" t="s">
        <v>7</v>
      </c>
      <c r="E4600">
        <v>12.042999999999999</v>
      </c>
      <c r="F4600" s="1">
        <v>39500</v>
      </c>
    </row>
    <row r="4601" spans="1:6" x14ac:dyDescent="0.25">
      <c r="A4601">
        <v>4599</v>
      </c>
      <c r="B4601" t="s">
        <v>9063</v>
      </c>
      <c r="C4601" t="s">
        <v>9064</v>
      </c>
      <c r="D4601" t="s">
        <v>7</v>
      </c>
      <c r="E4601">
        <v>33.935000000000002</v>
      </c>
      <c r="F4601" s="1">
        <v>36805</v>
      </c>
    </row>
    <row r="4602" spans="1:6" x14ac:dyDescent="0.25">
      <c r="A4602">
        <v>4600</v>
      </c>
      <c r="B4602" t="s">
        <v>9018</v>
      </c>
      <c r="C4602" t="s">
        <v>9019</v>
      </c>
      <c r="D4602" t="s">
        <v>21</v>
      </c>
      <c r="E4602">
        <v>27.161999999999999</v>
      </c>
      <c r="F4602" s="1">
        <v>37450</v>
      </c>
    </row>
    <row r="4603" spans="1:6" x14ac:dyDescent="0.25">
      <c r="A4603">
        <v>4601</v>
      </c>
      <c r="B4603" t="s">
        <v>9061</v>
      </c>
      <c r="C4603" t="s">
        <v>9062</v>
      </c>
      <c r="D4603" t="s">
        <v>7</v>
      </c>
      <c r="E4603">
        <v>12.042999999999999</v>
      </c>
      <c r="F4603" s="1">
        <v>39500</v>
      </c>
    </row>
    <row r="4604" spans="1:6" x14ac:dyDescent="0.25">
      <c r="A4604">
        <v>4602</v>
      </c>
      <c r="B4604" t="s">
        <v>9065</v>
      </c>
      <c r="C4604" t="s">
        <v>9066</v>
      </c>
      <c r="D4604" t="s">
        <v>7</v>
      </c>
      <c r="E4604">
        <v>17.71</v>
      </c>
      <c r="F4604" s="1">
        <v>30640</v>
      </c>
    </row>
    <row r="4605" spans="1:6" x14ac:dyDescent="0.25">
      <c r="A4605">
        <v>4603</v>
      </c>
      <c r="B4605" t="s">
        <v>9063</v>
      </c>
      <c r="C4605" t="s">
        <v>9064</v>
      </c>
      <c r="D4605" t="s">
        <v>7</v>
      </c>
      <c r="E4605">
        <v>33.935000000000002</v>
      </c>
      <c r="F4605" s="1">
        <v>36805</v>
      </c>
    </row>
    <row r="4606" spans="1:6" x14ac:dyDescent="0.25">
      <c r="A4606">
        <v>4604</v>
      </c>
      <c r="B4606" t="s">
        <v>9067</v>
      </c>
      <c r="C4606" t="s">
        <v>9068</v>
      </c>
      <c r="D4606" t="s">
        <v>7</v>
      </c>
      <c r="E4606">
        <v>27.241</v>
      </c>
      <c r="F4606" s="1">
        <v>30292</v>
      </c>
    </row>
    <row r="4607" spans="1:6" x14ac:dyDescent="0.25">
      <c r="A4607">
        <v>4605</v>
      </c>
      <c r="B4607" t="s">
        <v>9069</v>
      </c>
      <c r="C4607" t="s">
        <v>9070</v>
      </c>
      <c r="D4607" t="s">
        <v>7</v>
      </c>
      <c r="E4607">
        <v>17.306000000000001</v>
      </c>
      <c r="F4607" s="1">
        <v>44904</v>
      </c>
    </row>
    <row r="4608" spans="1:6" x14ac:dyDescent="0.25">
      <c r="A4608">
        <v>4606</v>
      </c>
      <c r="B4608" t="s">
        <v>9071</v>
      </c>
      <c r="C4608" t="s">
        <v>9072</v>
      </c>
      <c r="D4608" t="s">
        <v>7</v>
      </c>
      <c r="E4608">
        <v>30.029</v>
      </c>
      <c r="F4608" s="1">
        <v>43138</v>
      </c>
    </row>
    <row r="4609" spans="1:6" x14ac:dyDescent="0.25">
      <c r="A4609">
        <v>4607</v>
      </c>
      <c r="B4609" t="s">
        <v>9073</v>
      </c>
      <c r="C4609" t="s">
        <v>9074</v>
      </c>
      <c r="D4609" t="s">
        <v>7</v>
      </c>
      <c r="E4609">
        <v>44.926000000000002</v>
      </c>
      <c r="F4609" s="1">
        <v>31323</v>
      </c>
    </row>
    <row r="4610" spans="1:6" x14ac:dyDescent="0.25">
      <c r="A4610">
        <v>4608</v>
      </c>
      <c r="B4610" t="s">
        <v>9075</v>
      </c>
      <c r="C4610" t="s">
        <v>9076</v>
      </c>
      <c r="D4610" t="s">
        <v>157</v>
      </c>
      <c r="E4610">
        <v>30.463999999999999</v>
      </c>
      <c r="F4610" s="1">
        <v>41745</v>
      </c>
    </row>
    <row r="4611" spans="1:6" x14ac:dyDescent="0.25">
      <c r="A4611">
        <v>4609</v>
      </c>
      <c r="B4611" t="s">
        <v>9077</v>
      </c>
      <c r="C4611" t="s">
        <v>9078</v>
      </c>
      <c r="D4611" t="s">
        <v>7</v>
      </c>
      <c r="E4611">
        <v>23.666</v>
      </c>
      <c r="F4611" s="1">
        <v>31266</v>
      </c>
    </row>
    <row r="4612" spans="1:6" x14ac:dyDescent="0.25">
      <c r="A4612">
        <v>4610</v>
      </c>
      <c r="B4612" t="s">
        <v>9079</v>
      </c>
      <c r="C4612" t="s">
        <v>9080</v>
      </c>
      <c r="D4612" t="s">
        <v>7</v>
      </c>
      <c r="E4612">
        <v>22.971</v>
      </c>
      <c r="F4612" s="1">
        <v>37057</v>
      </c>
    </row>
    <row r="4613" spans="1:6" x14ac:dyDescent="0.25">
      <c r="A4613">
        <v>4611</v>
      </c>
      <c r="B4613" t="s">
        <v>9081</v>
      </c>
      <c r="C4613" t="s">
        <v>9082</v>
      </c>
      <c r="D4613" t="s">
        <v>7</v>
      </c>
      <c r="E4613">
        <v>47.594999999999999</v>
      </c>
      <c r="F4613" s="1">
        <v>30763</v>
      </c>
    </row>
    <row r="4614" spans="1:6" x14ac:dyDescent="0.25">
      <c r="A4614">
        <v>4612</v>
      </c>
      <c r="B4614" t="s">
        <v>9083</v>
      </c>
      <c r="C4614" t="s">
        <v>9084</v>
      </c>
      <c r="D4614" t="s">
        <v>7</v>
      </c>
      <c r="E4614">
        <v>27.303999999999998</v>
      </c>
      <c r="F4614" s="1">
        <v>43040</v>
      </c>
    </row>
    <row r="4615" spans="1:6" x14ac:dyDescent="0.25">
      <c r="A4615">
        <v>4613</v>
      </c>
      <c r="B4615" t="s">
        <v>9085</v>
      </c>
      <c r="C4615" t="s">
        <v>9086</v>
      </c>
      <c r="D4615" t="s">
        <v>157</v>
      </c>
      <c r="E4615">
        <v>26.481999999999999</v>
      </c>
      <c r="F4615" s="1">
        <v>39498</v>
      </c>
    </row>
    <row r="4616" spans="1:6" x14ac:dyDescent="0.25">
      <c r="A4616">
        <v>4614</v>
      </c>
      <c r="B4616" t="s">
        <v>9087</v>
      </c>
      <c r="C4616" t="s">
        <v>9088</v>
      </c>
      <c r="D4616" t="s">
        <v>7</v>
      </c>
      <c r="E4616">
        <v>20.428000000000001</v>
      </c>
      <c r="F4616" s="1">
        <v>40869</v>
      </c>
    </row>
    <row r="4617" spans="1:6" x14ac:dyDescent="0.25">
      <c r="A4617">
        <v>4615</v>
      </c>
      <c r="B4617" t="s">
        <v>9089</v>
      </c>
      <c r="C4617" t="s">
        <v>9090</v>
      </c>
      <c r="D4617" t="s">
        <v>7</v>
      </c>
      <c r="E4617">
        <v>41.387</v>
      </c>
      <c r="F4617" s="1">
        <v>40810</v>
      </c>
    </row>
    <row r="4618" spans="1:6" x14ac:dyDescent="0.25">
      <c r="A4618">
        <v>4616</v>
      </c>
      <c r="B4618" t="s">
        <v>9091</v>
      </c>
      <c r="C4618" t="s">
        <v>9092</v>
      </c>
      <c r="D4618" t="s">
        <v>7</v>
      </c>
      <c r="E4618">
        <v>21.625</v>
      </c>
      <c r="F4618" s="1">
        <v>39794</v>
      </c>
    </row>
    <row r="4619" spans="1:6" x14ac:dyDescent="0.25">
      <c r="A4619">
        <v>4617</v>
      </c>
      <c r="B4619" t="s">
        <v>9093</v>
      </c>
      <c r="C4619" t="s">
        <v>9094</v>
      </c>
      <c r="D4619" t="s">
        <v>7</v>
      </c>
      <c r="E4619">
        <v>218.42599999999999</v>
      </c>
      <c r="F4619" s="1">
        <v>38554</v>
      </c>
    </row>
    <row r="4620" spans="1:6" x14ac:dyDescent="0.25">
      <c r="A4620">
        <v>4618</v>
      </c>
      <c r="B4620" t="s">
        <v>9095</v>
      </c>
      <c r="C4620" t="s">
        <v>9096</v>
      </c>
      <c r="D4620" t="s">
        <v>7</v>
      </c>
      <c r="E4620">
        <v>30.295999999999999</v>
      </c>
      <c r="F4620" s="1">
        <v>39791</v>
      </c>
    </row>
    <row r="4621" spans="1:6" x14ac:dyDescent="0.25">
      <c r="A4621">
        <v>4619</v>
      </c>
      <c r="B4621" t="s">
        <v>9097</v>
      </c>
      <c r="C4621" t="s">
        <v>9098</v>
      </c>
      <c r="D4621" t="s">
        <v>7</v>
      </c>
      <c r="E4621">
        <v>79.783000000000001</v>
      </c>
      <c r="F4621" s="1">
        <v>39471</v>
      </c>
    </row>
    <row r="4622" spans="1:6" x14ac:dyDescent="0.25">
      <c r="A4622">
        <v>4620</v>
      </c>
      <c r="B4622" t="s">
        <v>9099</v>
      </c>
      <c r="C4622" t="s">
        <v>9100</v>
      </c>
      <c r="D4622" t="s">
        <v>7</v>
      </c>
      <c r="E4622">
        <v>33.792999999999999</v>
      </c>
      <c r="F4622" s="1">
        <v>39178</v>
      </c>
    </row>
    <row r="4623" spans="1:6" x14ac:dyDescent="0.25">
      <c r="A4623">
        <v>4621</v>
      </c>
      <c r="B4623" t="s">
        <v>9101</v>
      </c>
      <c r="C4623" t="s">
        <v>9102</v>
      </c>
      <c r="D4623" t="s">
        <v>7</v>
      </c>
      <c r="E4623">
        <v>15.78</v>
      </c>
      <c r="F4623" s="1">
        <v>44160</v>
      </c>
    </row>
    <row r="4624" spans="1:6" x14ac:dyDescent="0.25">
      <c r="A4624">
        <v>4622</v>
      </c>
      <c r="B4624" t="s">
        <v>9103</v>
      </c>
      <c r="C4624" t="s">
        <v>9104</v>
      </c>
      <c r="D4624" t="s">
        <v>7</v>
      </c>
      <c r="E4624">
        <v>45.534999999999997</v>
      </c>
      <c r="F4624" s="1">
        <v>45050</v>
      </c>
    </row>
    <row r="4625" spans="1:6" x14ac:dyDescent="0.25">
      <c r="A4625">
        <v>4623</v>
      </c>
      <c r="B4625" t="s">
        <v>9105</v>
      </c>
      <c r="C4625" t="s">
        <v>9106</v>
      </c>
      <c r="D4625" t="s">
        <v>7</v>
      </c>
      <c r="E4625">
        <v>16.099</v>
      </c>
      <c r="F4625" s="1">
        <v>42564</v>
      </c>
    </row>
    <row r="4626" spans="1:6" x14ac:dyDescent="0.25">
      <c r="A4626">
        <v>4624</v>
      </c>
      <c r="B4626" t="s">
        <v>9107</v>
      </c>
      <c r="C4626" t="s">
        <v>9108</v>
      </c>
      <c r="D4626" t="s">
        <v>56</v>
      </c>
      <c r="E4626">
        <v>15.003</v>
      </c>
      <c r="F4626" s="1">
        <v>40529</v>
      </c>
    </row>
    <row r="4627" spans="1:6" x14ac:dyDescent="0.25">
      <c r="A4627">
        <v>4625</v>
      </c>
      <c r="B4627" t="s">
        <v>9109</v>
      </c>
      <c r="C4627" t="s">
        <v>9110</v>
      </c>
      <c r="D4627" t="s">
        <v>7</v>
      </c>
      <c r="E4627">
        <v>29.585999999999999</v>
      </c>
      <c r="F4627" s="1">
        <v>45219</v>
      </c>
    </row>
    <row r="4628" spans="1:6" x14ac:dyDescent="0.25">
      <c r="A4628">
        <v>4626</v>
      </c>
      <c r="B4628" t="s">
        <v>9111</v>
      </c>
      <c r="C4628" t="s">
        <v>9112</v>
      </c>
      <c r="D4628" t="s">
        <v>157</v>
      </c>
      <c r="E4628">
        <v>7.7859999999999996</v>
      </c>
      <c r="F4628" s="1">
        <v>43285</v>
      </c>
    </row>
    <row r="4629" spans="1:6" x14ac:dyDescent="0.25">
      <c r="A4629">
        <v>4627</v>
      </c>
      <c r="B4629" t="s">
        <v>9113</v>
      </c>
      <c r="C4629" t="s">
        <v>9114</v>
      </c>
      <c r="D4629" t="s">
        <v>7</v>
      </c>
      <c r="E4629">
        <v>49.698</v>
      </c>
      <c r="F4629" s="1">
        <v>41529</v>
      </c>
    </row>
    <row r="4630" spans="1:6" x14ac:dyDescent="0.25">
      <c r="A4630">
        <v>4628</v>
      </c>
      <c r="B4630" t="s">
        <v>9115</v>
      </c>
      <c r="C4630" t="s">
        <v>9116</v>
      </c>
      <c r="D4630" t="s">
        <v>157</v>
      </c>
      <c r="E4630">
        <v>29.146999999999998</v>
      </c>
      <c r="F4630" s="1">
        <v>40260</v>
      </c>
    </row>
    <row r="4631" spans="1:6" x14ac:dyDescent="0.25">
      <c r="A4631">
        <v>4629</v>
      </c>
      <c r="B4631" t="s">
        <v>9117</v>
      </c>
      <c r="C4631" t="s">
        <v>9118</v>
      </c>
      <c r="D4631" t="s">
        <v>7</v>
      </c>
      <c r="E4631">
        <v>26.518999999999998</v>
      </c>
      <c r="F4631" s="1">
        <v>28838</v>
      </c>
    </row>
    <row r="4632" spans="1:6" x14ac:dyDescent="0.25">
      <c r="A4632">
        <v>4630</v>
      </c>
      <c r="B4632" t="s">
        <v>9119</v>
      </c>
      <c r="C4632" t="s">
        <v>9120</v>
      </c>
      <c r="D4632" t="s">
        <v>7</v>
      </c>
      <c r="E4632">
        <v>17.847000000000001</v>
      </c>
      <c r="F4632" s="1">
        <v>43777</v>
      </c>
    </row>
    <row r="4633" spans="1:6" x14ac:dyDescent="0.25">
      <c r="A4633">
        <v>4631</v>
      </c>
      <c r="B4633" t="s">
        <v>9121</v>
      </c>
      <c r="C4633" t="s">
        <v>9122</v>
      </c>
      <c r="D4633" t="s">
        <v>7</v>
      </c>
      <c r="E4633">
        <v>28.832000000000001</v>
      </c>
      <c r="F4633" s="1">
        <v>38470</v>
      </c>
    </row>
    <row r="4634" spans="1:6" x14ac:dyDescent="0.25">
      <c r="A4634">
        <v>4632</v>
      </c>
      <c r="B4634" t="s">
        <v>9123</v>
      </c>
      <c r="C4634" t="s">
        <v>9124</v>
      </c>
      <c r="D4634" t="s">
        <v>7</v>
      </c>
      <c r="E4634">
        <v>17.364000000000001</v>
      </c>
      <c r="F4634" s="1">
        <v>35279</v>
      </c>
    </row>
    <row r="4635" spans="1:6" x14ac:dyDescent="0.25">
      <c r="A4635">
        <v>4633</v>
      </c>
      <c r="B4635" t="s">
        <v>9125</v>
      </c>
      <c r="C4635" t="s">
        <v>9126</v>
      </c>
      <c r="D4635" t="s">
        <v>7</v>
      </c>
      <c r="E4635">
        <v>17.725000000000001</v>
      </c>
      <c r="F4635" s="1">
        <v>24343</v>
      </c>
    </row>
    <row r="4636" spans="1:6" x14ac:dyDescent="0.25">
      <c r="A4636">
        <v>4634</v>
      </c>
      <c r="B4636" t="s">
        <v>9127</v>
      </c>
      <c r="C4636" t="s">
        <v>9128</v>
      </c>
      <c r="D4636" t="s">
        <v>7</v>
      </c>
      <c r="E4636">
        <v>21.779</v>
      </c>
      <c r="F4636" s="1">
        <v>32309</v>
      </c>
    </row>
    <row r="4637" spans="1:6" x14ac:dyDescent="0.25">
      <c r="A4637">
        <v>4635</v>
      </c>
      <c r="B4637" t="s">
        <v>9129</v>
      </c>
      <c r="C4637" t="s">
        <v>9130</v>
      </c>
      <c r="D4637" t="s">
        <v>7</v>
      </c>
      <c r="E4637">
        <v>18.420000000000002</v>
      </c>
      <c r="F4637" s="1">
        <v>37372</v>
      </c>
    </row>
    <row r="4638" spans="1:6" x14ac:dyDescent="0.25">
      <c r="A4638">
        <v>4636</v>
      </c>
      <c r="B4638" t="s">
        <v>9131</v>
      </c>
      <c r="C4638" t="s">
        <v>9132</v>
      </c>
      <c r="D4638" t="s">
        <v>7</v>
      </c>
      <c r="E4638">
        <v>15.24</v>
      </c>
      <c r="F4638" s="1">
        <v>44581</v>
      </c>
    </row>
    <row r="4639" spans="1:6" x14ac:dyDescent="0.25">
      <c r="A4639">
        <v>4637</v>
      </c>
      <c r="B4639" t="s">
        <v>3088</v>
      </c>
      <c r="C4639" t="s">
        <v>9133</v>
      </c>
      <c r="D4639" t="s">
        <v>7</v>
      </c>
      <c r="E4639">
        <v>83.965999999999994</v>
      </c>
      <c r="F4639" s="1">
        <v>44573</v>
      </c>
    </row>
    <row r="4640" spans="1:6" x14ac:dyDescent="0.25">
      <c r="A4640">
        <v>4638</v>
      </c>
      <c r="B4640" t="s">
        <v>9134</v>
      </c>
      <c r="C4640" t="s">
        <v>9135</v>
      </c>
      <c r="D4640" t="s">
        <v>7</v>
      </c>
      <c r="E4640">
        <v>29.914000000000001</v>
      </c>
      <c r="F4640" s="1">
        <v>41892</v>
      </c>
    </row>
    <row r="4641" spans="1:6" x14ac:dyDescent="0.25">
      <c r="A4641">
        <v>4639</v>
      </c>
      <c r="B4641" t="s">
        <v>9136</v>
      </c>
      <c r="C4641" t="s">
        <v>9137</v>
      </c>
      <c r="D4641" t="s">
        <v>7</v>
      </c>
      <c r="E4641">
        <v>17.599</v>
      </c>
      <c r="F4641" s="1">
        <v>36413</v>
      </c>
    </row>
    <row r="4642" spans="1:6" x14ac:dyDescent="0.25">
      <c r="A4642">
        <v>4640</v>
      </c>
      <c r="B4642" t="s">
        <v>9138</v>
      </c>
      <c r="C4642" t="s">
        <v>9139</v>
      </c>
      <c r="D4642" t="s">
        <v>7</v>
      </c>
      <c r="E4642">
        <v>43.417000000000002</v>
      </c>
      <c r="F4642" s="1">
        <v>38646</v>
      </c>
    </row>
    <row r="4643" spans="1:6" x14ac:dyDescent="0.25">
      <c r="A4643">
        <v>4641</v>
      </c>
      <c r="B4643" t="s">
        <v>9140</v>
      </c>
      <c r="C4643" t="s">
        <v>9141</v>
      </c>
      <c r="D4643" t="s">
        <v>7</v>
      </c>
      <c r="E4643">
        <v>15.958</v>
      </c>
      <c r="F4643" s="1">
        <v>33067</v>
      </c>
    </row>
    <row r="4644" spans="1:6" x14ac:dyDescent="0.25">
      <c r="A4644">
        <v>4642</v>
      </c>
      <c r="B4644" t="s">
        <v>9142</v>
      </c>
      <c r="C4644" t="s">
        <v>9143</v>
      </c>
      <c r="D4644" t="s">
        <v>7</v>
      </c>
      <c r="E4644">
        <v>16.754999999999999</v>
      </c>
      <c r="F4644" s="1">
        <v>43356</v>
      </c>
    </row>
    <row r="4645" spans="1:6" x14ac:dyDescent="0.25">
      <c r="A4645">
        <v>4643</v>
      </c>
      <c r="B4645" t="s">
        <v>9144</v>
      </c>
      <c r="C4645" t="s">
        <v>9145</v>
      </c>
      <c r="D4645" t="s">
        <v>56</v>
      </c>
      <c r="E4645">
        <v>26.181999999999999</v>
      </c>
      <c r="F4645" s="1">
        <v>43223</v>
      </c>
    </row>
    <row r="4646" spans="1:6" x14ac:dyDescent="0.25">
      <c r="A4646">
        <v>4644</v>
      </c>
      <c r="B4646" t="s">
        <v>9146</v>
      </c>
      <c r="C4646" t="s">
        <v>9147</v>
      </c>
      <c r="D4646" t="s">
        <v>157</v>
      </c>
      <c r="E4646">
        <v>19.021999999999998</v>
      </c>
      <c r="F4646" s="1">
        <v>42910</v>
      </c>
    </row>
    <row r="4647" spans="1:6" x14ac:dyDescent="0.25">
      <c r="A4647">
        <v>4645</v>
      </c>
      <c r="B4647" t="s">
        <v>9148</v>
      </c>
      <c r="C4647" t="s">
        <v>9149</v>
      </c>
      <c r="D4647" t="s">
        <v>7</v>
      </c>
      <c r="E4647">
        <v>19.399000000000001</v>
      </c>
      <c r="F4647" s="1">
        <v>40700</v>
      </c>
    </row>
    <row r="4648" spans="1:6" x14ac:dyDescent="0.25">
      <c r="A4648">
        <v>4646</v>
      </c>
      <c r="B4648" t="s">
        <v>9150</v>
      </c>
      <c r="C4648" t="s">
        <v>9151</v>
      </c>
      <c r="D4648" t="s">
        <v>7</v>
      </c>
      <c r="E4648">
        <v>12.413</v>
      </c>
      <c r="F4648" s="1">
        <v>40809</v>
      </c>
    </row>
    <row r="4649" spans="1:6" x14ac:dyDescent="0.25">
      <c r="A4649">
        <v>4647</v>
      </c>
      <c r="B4649" t="s">
        <v>9152</v>
      </c>
      <c r="C4649" t="s">
        <v>9153</v>
      </c>
      <c r="D4649" t="s">
        <v>7</v>
      </c>
      <c r="E4649">
        <v>16.68</v>
      </c>
      <c r="F4649" s="1">
        <v>32641</v>
      </c>
    </row>
    <row r="4650" spans="1:6" x14ac:dyDescent="0.25">
      <c r="A4650">
        <v>4648</v>
      </c>
      <c r="B4650" t="s">
        <v>9154</v>
      </c>
      <c r="C4650" t="s">
        <v>9155</v>
      </c>
      <c r="D4650" t="s">
        <v>7</v>
      </c>
      <c r="E4650">
        <v>22.459</v>
      </c>
      <c r="F4650" s="1">
        <v>39326</v>
      </c>
    </row>
    <row r="4651" spans="1:6" x14ac:dyDescent="0.25">
      <c r="A4651">
        <v>4649</v>
      </c>
      <c r="B4651" t="s">
        <v>9156</v>
      </c>
      <c r="C4651" t="s">
        <v>9157</v>
      </c>
      <c r="D4651" t="s">
        <v>7</v>
      </c>
      <c r="E4651">
        <v>16.664000000000001</v>
      </c>
      <c r="F4651" s="1">
        <v>36661</v>
      </c>
    </row>
    <row r="4652" spans="1:6" x14ac:dyDescent="0.25">
      <c r="A4652">
        <v>4650</v>
      </c>
      <c r="B4652" t="s">
        <v>9158</v>
      </c>
      <c r="C4652" t="s">
        <v>9159</v>
      </c>
      <c r="D4652" t="s">
        <v>7</v>
      </c>
      <c r="E4652">
        <v>27.754999999999999</v>
      </c>
      <c r="F4652" s="1">
        <v>38969</v>
      </c>
    </row>
    <row r="4653" spans="1:6" x14ac:dyDescent="0.25">
      <c r="A4653">
        <v>4651</v>
      </c>
      <c r="B4653" t="s">
        <v>9160</v>
      </c>
      <c r="C4653" t="s">
        <v>9161</v>
      </c>
      <c r="D4653" t="s">
        <v>7</v>
      </c>
      <c r="E4653">
        <v>16.414999999999999</v>
      </c>
      <c r="F4653" s="1">
        <v>33409</v>
      </c>
    </row>
    <row r="4654" spans="1:6" x14ac:dyDescent="0.25">
      <c r="A4654">
        <v>4652</v>
      </c>
      <c r="B4654" t="s">
        <v>9162</v>
      </c>
      <c r="C4654" t="s">
        <v>9163</v>
      </c>
      <c r="D4654" t="s">
        <v>7</v>
      </c>
      <c r="E4654">
        <v>30.681999999999999</v>
      </c>
      <c r="F4654" s="1">
        <v>40590</v>
      </c>
    </row>
    <row r="4655" spans="1:6" x14ac:dyDescent="0.25">
      <c r="A4655">
        <v>4653</v>
      </c>
      <c r="B4655" t="s">
        <v>9164</v>
      </c>
      <c r="C4655" t="s">
        <v>9165</v>
      </c>
      <c r="D4655" t="s">
        <v>39</v>
      </c>
      <c r="E4655">
        <v>15.666</v>
      </c>
      <c r="F4655" s="1">
        <v>30034</v>
      </c>
    </row>
    <row r="4656" spans="1:6" x14ac:dyDescent="0.25">
      <c r="A4656">
        <v>4654</v>
      </c>
      <c r="B4656" t="s">
        <v>9166</v>
      </c>
      <c r="C4656" t="s">
        <v>9167</v>
      </c>
      <c r="D4656" t="s">
        <v>7</v>
      </c>
      <c r="E4656">
        <v>30.710999999999999</v>
      </c>
      <c r="F4656" s="1">
        <v>30729</v>
      </c>
    </row>
    <row r="4657" spans="1:6" x14ac:dyDescent="0.25">
      <c r="A4657">
        <v>4655</v>
      </c>
      <c r="B4657" t="s">
        <v>9168</v>
      </c>
      <c r="C4657" t="s">
        <v>9169</v>
      </c>
      <c r="D4657" t="s">
        <v>56</v>
      </c>
      <c r="E4657">
        <v>25.029</v>
      </c>
      <c r="F4657" s="1">
        <v>37127</v>
      </c>
    </row>
    <row r="4658" spans="1:6" x14ac:dyDescent="0.25">
      <c r="A4658">
        <v>4656</v>
      </c>
      <c r="B4658" t="s">
        <v>9170</v>
      </c>
      <c r="C4658" t="s">
        <v>9171</v>
      </c>
      <c r="D4658" t="s">
        <v>7</v>
      </c>
      <c r="E4658">
        <v>48.155999999999999</v>
      </c>
      <c r="F4658" s="1">
        <v>44769</v>
      </c>
    </row>
    <row r="4659" spans="1:6" x14ac:dyDescent="0.25">
      <c r="A4659">
        <v>4657</v>
      </c>
      <c r="B4659" t="s">
        <v>9172</v>
      </c>
      <c r="C4659" t="s">
        <v>9173</v>
      </c>
      <c r="D4659" t="s">
        <v>7</v>
      </c>
      <c r="E4659">
        <v>76.852999999999994</v>
      </c>
      <c r="F4659" s="1">
        <v>44657</v>
      </c>
    </row>
    <row r="4660" spans="1:6" x14ac:dyDescent="0.25">
      <c r="A4660">
        <v>4658</v>
      </c>
      <c r="B4660" t="s">
        <v>9174</v>
      </c>
      <c r="C4660" t="s">
        <v>9175</v>
      </c>
      <c r="D4660" t="s">
        <v>7</v>
      </c>
      <c r="E4660">
        <v>20.050999999999998</v>
      </c>
      <c r="F4660" s="1">
        <v>41635</v>
      </c>
    </row>
    <row r="4661" spans="1:6" x14ac:dyDescent="0.25">
      <c r="A4661">
        <v>4659</v>
      </c>
      <c r="B4661" t="s">
        <v>9176</v>
      </c>
      <c r="C4661" t="s">
        <v>9177</v>
      </c>
      <c r="D4661" t="s">
        <v>39</v>
      </c>
      <c r="E4661">
        <v>15.458</v>
      </c>
      <c r="F4661" s="1">
        <v>29258</v>
      </c>
    </row>
    <row r="4662" spans="1:6" x14ac:dyDescent="0.25">
      <c r="A4662">
        <v>4660</v>
      </c>
      <c r="B4662" t="s">
        <v>9174</v>
      </c>
      <c r="C4662" t="s">
        <v>9175</v>
      </c>
      <c r="D4662" t="s">
        <v>7</v>
      </c>
      <c r="E4662">
        <v>20.050999999999998</v>
      </c>
      <c r="F4662" s="1">
        <v>41635</v>
      </c>
    </row>
    <row r="4663" spans="1:6" x14ac:dyDescent="0.25">
      <c r="A4663">
        <v>4661</v>
      </c>
      <c r="B4663" t="s">
        <v>9176</v>
      </c>
      <c r="C4663" t="s">
        <v>9177</v>
      </c>
      <c r="D4663" t="s">
        <v>39</v>
      </c>
      <c r="E4663">
        <v>15.458</v>
      </c>
      <c r="F4663" s="1">
        <v>29258</v>
      </c>
    </row>
    <row r="4664" spans="1:6" x14ac:dyDescent="0.25">
      <c r="A4664">
        <v>4662</v>
      </c>
      <c r="B4664" t="s">
        <v>9164</v>
      </c>
      <c r="C4664" t="s">
        <v>9165</v>
      </c>
      <c r="D4664" t="s">
        <v>39</v>
      </c>
      <c r="E4664">
        <v>15.666</v>
      </c>
      <c r="F4664" s="1">
        <v>30034</v>
      </c>
    </row>
    <row r="4665" spans="1:6" x14ac:dyDescent="0.25">
      <c r="A4665">
        <v>4663</v>
      </c>
      <c r="B4665" t="s">
        <v>9178</v>
      </c>
      <c r="C4665" t="s">
        <v>9179</v>
      </c>
      <c r="D4665" t="s">
        <v>7</v>
      </c>
      <c r="E4665">
        <v>1.8779999999999999</v>
      </c>
      <c r="F4665" s="1">
        <v>38916</v>
      </c>
    </row>
    <row r="4666" spans="1:6" x14ac:dyDescent="0.25">
      <c r="A4666">
        <v>4664</v>
      </c>
      <c r="B4666" t="s">
        <v>9180</v>
      </c>
      <c r="C4666" t="s">
        <v>9181</v>
      </c>
      <c r="D4666" t="s">
        <v>7</v>
      </c>
      <c r="E4666">
        <v>82.798000000000002</v>
      </c>
      <c r="F4666" s="1">
        <v>44827</v>
      </c>
    </row>
    <row r="4667" spans="1:6" x14ac:dyDescent="0.25">
      <c r="A4667">
        <v>4665</v>
      </c>
      <c r="B4667" t="s">
        <v>9182</v>
      </c>
      <c r="C4667" t="s">
        <v>9183</v>
      </c>
      <c r="D4667" t="s">
        <v>56</v>
      </c>
      <c r="E4667">
        <v>33.258000000000003</v>
      </c>
      <c r="F4667" s="1">
        <v>42819</v>
      </c>
    </row>
    <row r="4668" spans="1:6" x14ac:dyDescent="0.25">
      <c r="A4668">
        <v>4666</v>
      </c>
      <c r="B4668" t="s">
        <v>9172</v>
      </c>
      <c r="C4668" t="s">
        <v>9173</v>
      </c>
      <c r="D4668" t="s">
        <v>7</v>
      </c>
      <c r="E4668">
        <v>76.852999999999994</v>
      </c>
      <c r="F4668" s="1">
        <v>44657</v>
      </c>
    </row>
    <row r="4669" spans="1:6" x14ac:dyDescent="0.25">
      <c r="A4669">
        <v>4667</v>
      </c>
      <c r="B4669" t="s">
        <v>9184</v>
      </c>
      <c r="C4669" t="s">
        <v>9185</v>
      </c>
      <c r="D4669" t="s">
        <v>7</v>
      </c>
      <c r="E4669">
        <v>19.664000000000001</v>
      </c>
      <c r="F4669" s="1">
        <v>42496</v>
      </c>
    </row>
    <row r="4670" spans="1:6" x14ac:dyDescent="0.25">
      <c r="A4670">
        <v>4668</v>
      </c>
      <c r="B4670" t="s">
        <v>9154</v>
      </c>
      <c r="C4670" t="s">
        <v>9155</v>
      </c>
      <c r="D4670" t="s">
        <v>7</v>
      </c>
      <c r="E4670">
        <v>22.459</v>
      </c>
      <c r="F4670" s="1">
        <v>39326</v>
      </c>
    </row>
    <row r="4671" spans="1:6" x14ac:dyDescent="0.25">
      <c r="A4671">
        <v>4669</v>
      </c>
      <c r="B4671" t="s">
        <v>7917</v>
      </c>
      <c r="C4671" t="s">
        <v>9186</v>
      </c>
      <c r="D4671" t="s">
        <v>7</v>
      </c>
      <c r="E4671">
        <v>32.552</v>
      </c>
      <c r="F4671" s="1">
        <v>39282</v>
      </c>
    </row>
    <row r="4672" spans="1:6" x14ac:dyDescent="0.25">
      <c r="A4672">
        <v>4670</v>
      </c>
      <c r="B4672" t="s">
        <v>9187</v>
      </c>
      <c r="C4672" t="s">
        <v>9188</v>
      </c>
      <c r="D4672" t="s">
        <v>7</v>
      </c>
      <c r="E4672">
        <v>38.662999999999997</v>
      </c>
      <c r="F4672" s="1">
        <v>36385</v>
      </c>
    </row>
    <row r="4673" spans="1:6" x14ac:dyDescent="0.25">
      <c r="A4673">
        <v>4671</v>
      </c>
      <c r="B4673" t="s">
        <v>9189</v>
      </c>
      <c r="C4673" t="s">
        <v>9190</v>
      </c>
      <c r="D4673" t="s">
        <v>7</v>
      </c>
      <c r="E4673">
        <v>39.521000000000001</v>
      </c>
      <c r="F4673" s="1">
        <v>38079</v>
      </c>
    </row>
    <row r="4674" spans="1:6" x14ac:dyDescent="0.25">
      <c r="A4674">
        <v>4672</v>
      </c>
      <c r="B4674" t="s">
        <v>9170</v>
      </c>
      <c r="C4674" t="s">
        <v>9171</v>
      </c>
      <c r="D4674" t="s">
        <v>7</v>
      </c>
      <c r="E4674">
        <v>48.155999999999999</v>
      </c>
      <c r="F4674" s="1">
        <v>44769</v>
      </c>
    </row>
    <row r="4675" spans="1:6" x14ac:dyDescent="0.25">
      <c r="A4675">
        <v>4673</v>
      </c>
      <c r="B4675" t="s">
        <v>9191</v>
      </c>
      <c r="C4675" t="s">
        <v>9192</v>
      </c>
      <c r="D4675" t="s">
        <v>157</v>
      </c>
      <c r="E4675">
        <v>22.724</v>
      </c>
      <c r="F4675" s="1">
        <v>42249</v>
      </c>
    </row>
    <row r="4676" spans="1:6" x14ac:dyDescent="0.25">
      <c r="A4676">
        <v>4674</v>
      </c>
      <c r="B4676" t="s">
        <v>9193</v>
      </c>
      <c r="C4676" t="s">
        <v>9194</v>
      </c>
      <c r="D4676" t="s">
        <v>7</v>
      </c>
      <c r="E4676">
        <v>21.956</v>
      </c>
      <c r="F4676" s="1">
        <v>40151</v>
      </c>
    </row>
    <row r="4677" spans="1:6" x14ac:dyDescent="0.25">
      <c r="A4677">
        <v>4675</v>
      </c>
      <c r="B4677" t="s">
        <v>9195</v>
      </c>
      <c r="C4677" t="s">
        <v>9196</v>
      </c>
      <c r="D4677" t="s">
        <v>7</v>
      </c>
      <c r="E4677">
        <v>14.994999999999999</v>
      </c>
      <c r="F4677" s="1">
        <v>34103</v>
      </c>
    </row>
    <row r="4678" spans="1:6" x14ac:dyDescent="0.25">
      <c r="A4678">
        <v>4676</v>
      </c>
      <c r="B4678" t="s">
        <v>9197</v>
      </c>
      <c r="C4678" t="s">
        <v>9198</v>
      </c>
      <c r="D4678" t="s">
        <v>7</v>
      </c>
      <c r="E4678">
        <v>19.081</v>
      </c>
      <c r="F4678" s="1">
        <v>37566</v>
      </c>
    </row>
    <row r="4679" spans="1:6" x14ac:dyDescent="0.25">
      <c r="A4679">
        <v>4677</v>
      </c>
      <c r="B4679" t="s">
        <v>9199</v>
      </c>
      <c r="C4679" t="s">
        <v>9200</v>
      </c>
      <c r="D4679" t="s">
        <v>21</v>
      </c>
      <c r="E4679">
        <v>41.956000000000003</v>
      </c>
      <c r="F4679" s="1">
        <v>43658</v>
      </c>
    </row>
    <row r="4680" spans="1:6" x14ac:dyDescent="0.25">
      <c r="A4680">
        <v>4678</v>
      </c>
      <c r="B4680" t="s">
        <v>9201</v>
      </c>
      <c r="C4680" t="s">
        <v>9202</v>
      </c>
      <c r="D4680" t="s">
        <v>56</v>
      </c>
      <c r="E4680">
        <v>16.433</v>
      </c>
      <c r="F4680" s="1">
        <v>43692</v>
      </c>
    </row>
    <row r="4681" spans="1:6" x14ac:dyDescent="0.25">
      <c r="A4681">
        <v>4679</v>
      </c>
      <c r="B4681" t="s">
        <v>9203</v>
      </c>
      <c r="C4681" t="s">
        <v>9204</v>
      </c>
      <c r="D4681" t="s">
        <v>7</v>
      </c>
      <c r="E4681">
        <v>15.471</v>
      </c>
      <c r="F4681" s="1">
        <v>30743</v>
      </c>
    </row>
    <row r="4682" spans="1:6" x14ac:dyDescent="0.25">
      <c r="A4682">
        <v>4680</v>
      </c>
      <c r="B4682" t="s">
        <v>9205</v>
      </c>
      <c r="C4682" t="s">
        <v>9206</v>
      </c>
      <c r="D4682" t="s">
        <v>7</v>
      </c>
      <c r="E4682">
        <v>20.716000000000001</v>
      </c>
      <c r="F4682" s="1">
        <v>34558</v>
      </c>
    </row>
    <row r="4683" spans="1:6" x14ac:dyDescent="0.25">
      <c r="A4683">
        <v>4681</v>
      </c>
      <c r="B4683" t="s">
        <v>9207</v>
      </c>
      <c r="C4683" t="s">
        <v>9208</v>
      </c>
      <c r="D4683" t="s">
        <v>7</v>
      </c>
      <c r="E4683">
        <v>44.101999999999997</v>
      </c>
      <c r="F4683" s="1">
        <v>37386</v>
      </c>
    </row>
    <row r="4684" spans="1:6" x14ac:dyDescent="0.25">
      <c r="A4684">
        <v>4682</v>
      </c>
      <c r="B4684" t="s">
        <v>9209</v>
      </c>
      <c r="C4684" t="s">
        <v>9210</v>
      </c>
      <c r="D4684" t="s">
        <v>7</v>
      </c>
      <c r="E4684">
        <v>25.074999999999999</v>
      </c>
      <c r="F4684" s="1">
        <v>37397</v>
      </c>
    </row>
    <row r="4685" spans="1:6" x14ac:dyDescent="0.25">
      <c r="A4685">
        <v>4683</v>
      </c>
      <c r="B4685" t="s">
        <v>9211</v>
      </c>
      <c r="C4685" t="s">
        <v>9212</v>
      </c>
      <c r="D4685" t="s">
        <v>7</v>
      </c>
      <c r="E4685">
        <v>11.869</v>
      </c>
      <c r="F4685" s="1">
        <v>42244</v>
      </c>
    </row>
    <row r="4686" spans="1:6" x14ac:dyDescent="0.25">
      <c r="A4686">
        <v>4684</v>
      </c>
      <c r="B4686" t="s">
        <v>9213</v>
      </c>
      <c r="C4686" t="s">
        <v>9214</v>
      </c>
      <c r="D4686" t="s">
        <v>157</v>
      </c>
      <c r="E4686">
        <v>15.874000000000001</v>
      </c>
      <c r="F4686" s="1">
        <v>40429</v>
      </c>
    </row>
    <row r="4687" spans="1:6" x14ac:dyDescent="0.25">
      <c r="A4687">
        <v>4685</v>
      </c>
      <c r="B4687" t="s">
        <v>9215</v>
      </c>
      <c r="C4687" t="s">
        <v>9216</v>
      </c>
      <c r="D4687" t="s">
        <v>7</v>
      </c>
      <c r="E4687">
        <v>20.37</v>
      </c>
      <c r="F4687" s="1">
        <v>31835</v>
      </c>
    </row>
    <row r="4688" spans="1:6" x14ac:dyDescent="0.25">
      <c r="A4688">
        <v>4686</v>
      </c>
      <c r="B4688" t="s">
        <v>9217</v>
      </c>
      <c r="C4688" t="s">
        <v>9218</v>
      </c>
      <c r="D4688" t="s">
        <v>7</v>
      </c>
      <c r="E4688">
        <v>17.117999999999999</v>
      </c>
      <c r="F4688" s="1">
        <v>44687</v>
      </c>
    </row>
    <row r="4689" spans="1:6" x14ac:dyDescent="0.25">
      <c r="A4689">
        <v>4687</v>
      </c>
      <c r="B4689" t="s">
        <v>9219</v>
      </c>
      <c r="C4689" t="s">
        <v>9220</v>
      </c>
      <c r="D4689" t="s">
        <v>7</v>
      </c>
      <c r="E4689">
        <v>38.177999999999997</v>
      </c>
      <c r="F4689" s="1">
        <v>44321</v>
      </c>
    </row>
    <row r="4690" spans="1:6" x14ac:dyDescent="0.25">
      <c r="A4690">
        <v>4688</v>
      </c>
      <c r="B4690" t="s">
        <v>9221</v>
      </c>
      <c r="C4690" t="s">
        <v>9222</v>
      </c>
      <c r="D4690" t="s">
        <v>7</v>
      </c>
      <c r="E4690">
        <v>11.872</v>
      </c>
      <c r="F4690" s="1">
        <v>36775</v>
      </c>
    </row>
    <row r="4691" spans="1:6" x14ac:dyDescent="0.25">
      <c r="A4691">
        <v>4689</v>
      </c>
      <c r="B4691" t="s">
        <v>9223</v>
      </c>
      <c r="C4691" t="s">
        <v>9224</v>
      </c>
      <c r="D4691" t="s">
        <v>7</v>
      </c>
      <c r="E4691">
        <v>16.832000000000001</v>
      </c>
      <c r="F4691" s="1">
        <v>30176</v>
      </c>
    </row>
    <row r="4692" spans="1:6" x14ac:dyDescent="0.25">
      <c r="A4692">
        <v>4690</v>
      </c>
      <c r="B4692" t="s">
        <v>9225</v>
      </c>
      <c r="C4692" t="s">
        <v>9226</v>
      </c>
      <c r="D4692" t="s">
        <v>7</v>
      </c>
      <c r="E4692">
        <v>25.236000000000001</v>
      </c>
      <c r="F4692" s="1">
        <v>44393</v>
      </c>
    </row>
    <row r="4693" spans="1:6" x14ac:dyDescent="0.25">
      <c r="A4693">
        <v>4691</v>
      </c>
      <c r="B4693" t="s">
        <v>9227</v>
      </c>
      <c r="C4693" t="s">
        <v>9228</v>
      </c>
      <c r="D4693" t="s">
        <v>157</v>
      </c>
      <c r="E4693">
        <v>13.052</v>
      </c>
      <c r="F4693" s="1">
        <v>42284</v>
      </c>
    </row>
    <row r="4694" spans="1:6" x14ac:dyDescent="0.25">
      <c r="A4694">
        <v>4692</v>
      </c>
      <c r="B4694" t="s">
        <v>9229</v>
      </c>
      <c r="C4694" t="s">
        <v>9230</v>
      </c>
      <c r="D4694" t="s">
        <v>157</v>
      </c>
      <c r="E4694">
        <v>20.57</v>
      </c>
      <c r="F4694" s="1">
        <v>42515</v>
      </c>
    </row>
    <row r="4695" spans="1:6" x14ac:dyDescent="0.25">
      <c r="A4695">
        <v>4693</v>
      </c>
      <c r="B4695" t="s">
        <v>9231</v>
      </c>
      <c r="C4695" t="s">
        <v>9232</v>
      </c>
      <c r="D4695" t="s">
        <v>7</v>
      </c>
      <c r="E4695">
        <v>8.2270000000000003</v>
      </c>
      <c r="F4695" s="1">
        <v>41978</v>
      </c>
    </row>
    <row r="4696" spans="1:6" x14ac:dyDescent="0.25">
      <c r="A4696">
        <v>4694</v>
      </c>
      <c r="B4696" t="s">
        <v>9233</v>
      </c>
      <c r="C4696" t="s">
        <v>9234</v>
      </c>
      <c r="D4696" t="s">
        <v>7</v>
      </c>
      <c r="E4696">
        <v>18.484000000000002</v>
      </c>
      <c r="F4696" s="1">
        <v>41657</v>
      </c>
    </row>
    <row r="4697" spans="1:6" x14ac:dyDescent="0.25">
      <c r="A4697">
        <v>4695</v>
      </c>
      <c r="B4697" t="s">
        <v>9235</v>
      </c>
      <c r="C4697" t="s">
        <v>9236</v>
      </c>
      <c r="D4697" t="s">
        <v>7</v>
      </c>
      <c r="E4697">
        <v>48.305999999999997</v>
      </c>
      <c r="F4697" s="1">
        <v>40745</v>
      </c>
    </row>
    <row r="4698" spans="1:6" x14ac:dyDescent="0.25">
      <c r="A4698">
        <v>4696</v>
      </c>
      <c r="B4698">
        <v>12</v>
      </c>
      <c r="C4698" t="s">
        <v>9237</v>
      </c>
      <c r="D4698" t="s">
        <v>185</v>
      </c>
      <c r="E4698">
        <v>12.696999999999999</v>
      </c>
      <c r="F4698" s="1">
        <v>39239</v>
      </c>
    </row>
    <row r="4699" spans="1:6" x14ac:dyDescent="0.25">
      <c r="A4699">
        <v>4697</v>
      </c>
      <c r="B4699" t="s">
        <v>9238</v>
      </c>
      <c r="C4699" t="s">
        <v>9239</v>
      </c>
      <c r="D4699" t="s">
        <v>7</v>
      </c>
      <c r="E4699">
        <v>17.553999999999998</v>
      </c>
      <c r="F4699" s="1">
        <v>34964</v>
      </c>
    </row>
    <row r="4700" spans="1:6" x14ac:dyDescent="0.25">
      <c r="A4700">
        <v>4698</v>
      </c>
      <c r="B4700" t="s">
        <v>9240</v>
      </c>
      <c r="C4700" t="s">
        <v>9241</v>
      </c>
      <c r="D4700" t="s">
        <v>157</v>
      </c>
      <c r="E4700">
        <v>12.099</v>
      </c>
      <c r="F4700" s="1">
        <v>43586</v>
      </c>
    </row>
    <row r="4701" spans="1:6" x14ac:dyDescent="0.25">
      <c r="A4701">
        <v>4699</v>
      </c>
      <c r="B4701" t="s">
        <v>9242</v>
      </c>
      <c r="C4701" t="s">
        <v>9243</v>
      </c>
      <c r="D4701" t="s">
        <v>7</v>
      </c>
      <c r="E4701">
        <v>18.562999999999999</v>
      </c>
      <c r="F4701" s="1">
        <v>41333</v>
      </c>
    </row>
    <row r="4702" spans="1:6" x14ac:dyDescent="0.25">
      <c r="A4702">
        <v>4700</v>
      </c>
      <c r="B4702" t="s">
        <v>9244</v>
      </c>
      <c r="C4702" t="s">
        <v>9245</v>
      </c>
      <c r="D4702" t="s">
        <v>7</v>
      </c>
      <c r="E4702">
        <v>16.800999999999998</v>
      </c>
      <c r="F4702" s="1">
        <v>40642</v>
      </c>
    </row>
    <row r="4703" spans="1:6" x14ac:dyDescent="0.25">
      <c r="A4703">
        <v>4701</v>
      </c>
      <c r="B4703" t="s">
        <v>9246</v>
      </c>
      <c r="C4703" t="s">
        <v>9247</v>
      </c>
      <c r="D4703" t="s">
        <v>7</v>
      </c>
      <c r="E4703">
        <v>20.087</v>
      </c>
      <c r="F4703" s="1">
        <v>36430</v>
      </c>
    </row>
    <row r="4704" spans="1:6" x14ac:dyDescent="0.25">
      <c r="A4704">
        <v>4702</v>
      </c>
      <c r="B4704" t="s">
        <v>9248</v>
      </c>
      <c r="C4704" t="s">
        <v>9249</v>
      </c>
      <c r="D4704" t="s">
        <v>157</v>
      </c>
      <c r="E4704">
        <v>23.858000000000001</v>
      </c>
      <c r="F4704" s="1">
        <v>44531</v>
      </c>
    </row>
    <row r="4705" spans="1:6" x14ac:dyDescent="0.25">
      <c r="A4705">
        <v>4703</v>
      </c>
      <c r="B4705" t="s">
        <v>9250</v>
      </c>
      <c r="C4705" t="s">
        <v>9251</v>
      </c>
      <c r="D4705" t="s">
        <v>7</v>
      </c>
      <c r="E4705">
        <v>23.757999999999999</v>
      </c>
      <c r="F4705" s="1">
        <v>43777</v>
      </c>
    </row>
    <row r="4706" spans="1:6" x14ac:dyDescent="0.25">
      <c r="A4706">
        <v>4704</v>
      </c>
      <c r="B4706" t="s">
        <v>9252</v>
      </c>
      <c r="C4706" t="s">
        <v>9253</v>
      </c>
      <c r="D4706" t="s">
        <v>7</v>
      </c>
      <c r="E4706">
        <v>20.495999999999999</v>
      </c>
      <c r="F4706" s="1">
        <v>43366</v>
      </c>
    </row>
    <row r="4707" spans="1:6" x14ac:dyDescent="0.25">
      <c r="A4707">
        <v>4705</v>
      </c>
      <c r="B4707" t="s">
        <v>9254</v>
      </c>
      <c r="C4707" t="s">
        <v>9255</v>
      </c>
      <c r="D4707" t="s">
        <v>7</v>
      </c>
      <c r="E4707">
        <v>20.155000000000001</v>
      </c>
      <c r="F4707" s="1">
        <v>41957</v>
      </c>
    </row>
    <row r="4708" spans="1:6" x14ac:dyDescent="0.25">
      <c r="A4708">
        <v>4706</v>
      </c>
      <c r="B4708" t="s">
        <v>9256</v>
      </c>
      <c r="C4708" t="s">
        <v>9257</v>
      </c>
      <c r="D4708" t="s">
        <v>7</v>
      </c>
      <c r="E4708">
        <v>21.713000000000001</v>
      </c>
      <c r="F4708" s="1">
        <v>33163</v>
      </c>
    </row>
    <row r="4709" spans="1:6" x14ac:dyDescent="0.25">
      <c r="A4709">
        <v>4707</v>
      </c>
      <c r="B4709">
        <v>2010</v>
      </c>
      <c r="C4709" t="s">
        <v>9258</v>
      </c>
      <c r="D4709" t="s">
        <v>7</v>
      </c>
      <c r="E4709">
        <v>28.521999999999998</v>
      </c>
      <c r="F4709" s="1">
        <v>31022</v>
      </c>
    </row>
    <row r="4710" spans="1:6" x14ac:dyDescent="0.25">
      <c r="A4710">
        <v>4708</v>
      </c>
      <c r="B4710" t="s">
        <v>9259</v>
      </c>
      <c r="C4710" t="s">
        <v>9260</v>
      </c>
      <c r="D4710" t="s">
        <v>7</v>
      </c>
      <c r="E4710">
        <v>15.066000000000001</v>
      </c>
      <c r="F4710" s="1">
        <v>43112</v>
      </c>
    </row>
    <row r="4711" spans="1:6" x14ac:dyDescent="0.25">
      <c r="A4711">
        <v>4709</v>
      </c>
      <c r="B4711" t="s">
        <v>9261</v>
      </c>
      <c r="C4711" t="s">
        <v>9262</v>
      </c>
      <c r="D4711" t="s">
        <v>7</v>
      </c>
      <c r="E4711">
        <v>62.57</v>
      </c>
      <c r="F4711" s="1">
        <v>42656</v>
      </c>
    </row>
    <row r="4712" spans="1:6" x14ac:dyDescent="0.25">
      <c r="A4712">
        <v>4710</v>
      </c>
      <c r="B4712" t="s">
        <v>9263</v>
      </c>
      <c r="C4712" t="s">
        <v>9264</v>
      </c>
      <c r="D4712" t="s">
        <v>56</v>
      </c>
      <c r="E4712">
        <v>17.809999999999999</v>
      </c>
      <c r="F4712" s="1">
        <v>40480</v>
      </c>
    </row>
    <row r="4713" spans="1:6" x14ac:dyDescent="0.25">
      <c r="A4713">
        <v>4711</v>
      </c>
      <c r="B4713" t="s">
        <v>9265</v>
      </c>
      <c r="C4713" t="s">
        <v>9266</v>
      </c>
      <c r="D4713" t="s">
        <v>56</v>
      </c>
      <c r="E4713">
        <v>12.544</v>
      </c>
      <c r="F4713" s="1">
        <v>34278</v>
      </c>
    </row>
    <row r="4714" spans="1:6" x14ac:dyDescent="0.25">
      <c r="A4714">
        <v>4712</v>
      </c>
      <c r="B4714" t="s">
        <v>9267</v>
      </c>
      <c r="C4714" t="s">
        <v>9268</v>
      </c>
      <c r="D4714" t="s">
        <v>7</v>
      </c>
      <c r="E4714">
        <v>22.417999999999999</v>
      </c>
      <c r="F4714" s="1">
        <v>35377</v>
      </c>
    </row>
    <row r="4715" spans="1:6" x14ac:dyDescent="0.25">
      <c r="A4715">
        <v>4713</v>
      </c>
      <c r="B4715" t="s">
        <v>9269</v>
      </c>
      <c r="C4715" t="s">
        <v>9270</v>
      </c>
      <c r="D4715" t="s">
        <v>7</v>
      </c>
      <c r="E4715">
        <v>77.185000000000002</v>
      </c>
      <c r="F4715" s="1">
        <v>30141</v>
      </c>
    </row>
    <row r="4716" spans="1:6" x14ac:dyDescent="0.25">
      <c r="A4716">
        <v>4714</v>
      </c>
      <c r="B4716" t="s">
        <v>9271</v>
      </c>
      <c r="C4716" t="s">
        <v>9272</v>
      </c>
      <c r="D4716" t="s">
        <v>7</v>
      </c>
      <c r="E4716">
        <v>26.768000000000001</v>
      </c>
      <c r="F4716" s="1">
        <v>35475</v>
      </c>
    </row>
    <row r="4717" spans="1:6" x14ac:dyDescent="0.25">
      <c r="A4717">
        <v>4715</v>
      </c>
      <c r="B4717" t="s">
        <v>9273</v>
      </c>
      <c r="C4717" t="s">
        <v>9274</v>
      </c>
      <c r="D4717" t="s">
        <v>7</v>
      </c>
      <c r="E4717">
        <v>15.36</v>
      </c>
      <c r="F4717" s="1">
        <v>32710</v>
      </c>
    </row>
    <row r="4718" spans="1:6" x14ac:dyDescent="0.25">
      <c r="A4718">
        <v>4716</v>
      </c>
      <c r="B4718" t="s">
        <v>9275</v>
      </c>
      <c r="C4718" t="s">
        <v>9276</v>
      </c>
      <c r="D4718" t="s">
        <v>7</v>
      </c>
      <c r="E4718">
        <v>47.645000000000003</v>
      </c>
      <c r="F4718" s="1">
        <v>44636</v>
      </c>
    </row>
    <row r="4719" spans="1:6" x14ac:dyDescent="0.25">
      <c r="A4719">
        <v>4717</v>
      </c>
      <c r="B4719" t="s">
        <v>9277</v>
      </c>
      <c r="C4719" t="s">
        <v>9278</v>
      </c>
      <c r="D4719" t="s">
        <v>7</v>
      </c>
      <c r="E4719">
        <v>80.417000000000002</v>
      </c>
      <c r="F4719" s="1">
        <v>43013</v>
      </c>
    </row>
    <row r="4720" spans="1:6" x14ac:dyDescent="0.25">
      <c r="A4720">
        <v>4718</v>
      </c>
      <c r="B4720" t="s">
        <v>9279</v>
      </c>
      <c r="C4720" t="s">
        <v>9280</v>
      </c>
      <c r="D4720" t="s">
        <v>39</v>
      </c>
      <c r="E4720">
        <v>8.7330000000000005</v>
      </c>
      <c r="F4720" s="1">
        <v>29538</v>
      </c>
    </row>
    <row r="4721" spans="1:6" x14ac:dyDescent="0.25">
      <c r="A4721">
        <v>4719</v>
      </c>
      <c r="B4721" t="s">
        <v>9281</v>
      </c>
      <c r="C4721" t="s">
        <v>9282</v>
      </c>
      <c r="D4721" t="s">
        <v>7</v>
      </c>
      <c r="E4721">
        <v>16.847999999999999</v>
      </c>
      <c r="F4721" s="1">
        <v>30302</v>
      </c>
    </row>
    <row r="4722" spans="1:6" x14ac:dyDescent="0.25">
      <c r="A4722">
        <v>4720</v>
      </c>
      <c r="B4722" t="s">
        <v>9283</v>
      </c>
      <c r="C4722" t="s">
        <v>9284</v>
      </c>
      <c r="D4722" t="s">
        <v>7</v>
      </c>
      <c r="E4722">
        <v>14.448</v>
      </c>
      <c r="F4722" s="1">
        <v>40069</v>
      </c>
    </row>
    <row r="4723" spans="1:6" x14ac:dyDescent="0.25">
      <c r="A4723">
        <v>4721</v>
      </c>
      <c r="B4723" t="s">
        <v>9285</v>
      </c>
      <c r="C4723" t="s">
        <v>9286</v>
      </c>
      <c r="D4723" t="s">
        <v>7</v>
      </c>
      <c r="E4723">
        <v>32.930999999999997</v>
      </c>
      <c r="F4723" s="1">
        <v>43685</v>
      </c>
    </row>
    <row r="4724" spans="1:6" x14ac:dyDescent="0.25">
      <c r="A4724">
        <v>4722</v>
      </c>
      <c r="B4724" t="s">
        <v>9287</v>
      </c>
      <c r="C4724" t="s">
        <v>9288</v>
      </c>
      <c r="D4724" t="s">
        <v>7</v>
      </c>
      <c r="E4724">
        <v>22.765999999999998</v>
      </c>
      <c r="F4724" s="1">
        <v>43413</v>
      </c>
    </row>
    <row r="4725" spans="1:6" x14ac:dyDescent="0.25">
      <c r="A4725">
        <v>4723</v>
      </c>
      <c r="B4725" t="s">
        <v>9289</v>
      </c>
      <c r="C4725" t="s">
        <v>9290</v>
      </c>
      <c r="D4725" t="s">
        <v>7</v>
      </c>
      <c r="E4725">
        <v>33.326000000000001</v>
      </c>
      <c r="F4725" s="1">
        <v>42635</v>
      </c>
    </row>
    <row r="4726" spans="1:6" x14ac:dyDescent="0.25">
      <c r="A4726">
        <v>4724</v>
      </c>
      <c r="B4726" t="s">
        <v>9291</v>
      </c>
      <c r="C4726" t="s">
        <v>9292</v>
      </c>
      <c r="D4726" t="s">
        <v>7</v>
      </c>
      <c r="E4726">
        <v>140.048</v>
      </c>
      <c r="F4726" s="1">
        <v>41887</v>
      </c>
    </row>
    <row r="4727" spans="1:6" x14ac:dyDescent="0.25">
      <c r="A4727">
        <v>4725</v>
      </c>
      <c r="B4727" t="s">
        <v>9293</v>
      </c>
      <c r="C4727" t="s">
        <v>9294</v>
      </c>
      <c r="D4727" t="s">
        <v>7</v>
      </c>
      <c r="E4727">
        <v>77.33</v>
      </c>
      <c r="F4727" s="1">
        <v>42878</v>
      </c>
    </row>
    <row r="4728" spans="1:6" x14ac:dyDescent="0.25">
      <c r="A4728">
        <v>4726</v>
      </c>
      <c r="B4728" t="s">
        <v>9295</v>
      </c>
      <c r="C4728" t="s">
        <v>9296</v>
      </c>
      <c r="D4728" t="s">
        <v>7</v>
      </c>
      <c r="E4728">
        <v>18.744</v>
      </c>
      <c r="F4728" s="1">
        <v>40941</v>
      </c>
    </row>
    <row r="4729" spans="1:6" x14ac:dyDescent="0.25">
      <c r="A4729">
        <v>4727</v>
      </c>
      <c r="B4729" t="s">
        <v>9297</v>
      </c>
      <c r="C4729" t="s">
        <v>9298</v>
      </c>
      <c r="D4729" t="s">
        <v>7</v>
      </c>
      <c r="E4729">
        <v>19.838000000000001</v>
      </c>
      <c r="F4729" s="1">
        <v>34096</v>
      </c>
    </row>
    <row r="4730" spans="1:6" x14ac:dyDescent="0.25">
      <c r="A4730">
        <v>4728</v>
      </c>
      <c r="B4730" t="s">
        <v>9299</v>
      </c>
      <c r="C4730" t="s">
        <v>9300</v>
      </c>
      <c r="D4730" t="s">
        <v>7</v>
      </c>
      <c r="E4730">
        <v>10.55</v>
      </c>
      <c r="F4730" s="1">
        <v>41159</v>
      </c>
    </row>
    <row r="4731" spans="1:6" x14ac:dyDescent="0.25">
      <c r="A4731">
        <v>4729</v>
      </c>
      <c r="B4731" t="s">
        <v>9301</v>
      </c>
      <c r="C4731" t="s">
        <v>9302</v>
      </c>
      <c r="D4731" t="s">
        <v>7</v>
      </c>
      <c r="E4731">
        <v>33.594999999999999</v>
      </c>
      <c r="F4731" s="1">
        <v>37903</v>
      </c>
    </row>
    <row r="4732" spans="1:6" x14ac:dyDescent="0.25">
      <c r="A4732">
        <v>4730</v>
      </c>
      <c r="B4732" t="s">
        <v>9303</v>
      </c>
      <c r="C4732" t="s">
        <v>9304</v>
      </c>
      <c r="D4732" t="s">
        <v>7</v>
      </c>
      <c r="E4732">
        <v>38.338000000000001</v>
      </c>
      <c r="F4732" s="1">
        <v>38499</v>
      </c>
    </row>
    <row r="4733" spans="1:6" x14ac:dyDescent="0.25">
      <c r="A4733">
        <v>4731</v>
      </c>
      <c r="B4733" t="s">
        <v>9305</v>
      </c>
      <c r="C4733" t="s">
        <v>9306</v>
      </c>
      <c r="D4733" t="s">
        <v>7</v>
      </c>
      <c r="E4733">
        <v>53.738999999999997</v>
      </c>
      <c r="F4733" s="1">
        <v>38960</v>
      </c>
    </row>
    <row r="4734" spans="1:6" x14ac:dyDescent="0.25">
      <c r="A4734">
        <v>4732</v>
      </c>
      <c r="B4734" t="s">
        <v>9307</v>
      </c>
      <c r="C4734" t="s">
        <v>9308</v>
      </c>
      <c r="D4734" t="s">
        <v>7</v>
      </c>
      <c r="E4734">
        <v>19.484000000000002</v>
      </c>
      <c r="F4734" s="1">
        <v>19844</v>
      </c>
    </row>
    <row r="4735" spans="1:6" x14ac:dyDescent="0.25">
      <c r="A4735">
        <v>4733</v>
      </c>
      <c r="B4735" t="s">
        <v>9309</v>
      </c>
      <c r="C4735" t="s">
        <v>9310</v>
      </c>
      <c r="D4735" t="s">
        <v>157</v>
      </c>
      <c r="E4735">
        <v>13.917</v>
      </c>
      <c r="F4735" s="1">
        <v>38518</v>
      </c>
    </row>
    <row r="4736" spans="1:6" x14ac:dyDescent="0.25">
      <c r="A4736">
        <v>4734</v>
      </c>
      <c r="B4736" t="s">
        <v>9311</v>
      </c>
      <c r="C4736" t="s">
        <v>9312</v>
      </c>
      <c r="D4736" t="s">
        <v>7</v>
      </c>
      <c r="E4736">
        <v>63.539000000000001</v>
      </c>
      <c r="F4736" s="1">
        <v>45020</v>
      </c>
    </row>
    <row r="4737" spans="1:6" x14ac:dyDescent="0.25">
      <c r="A4737">
        <v>4735</v>
      </c>
      <c r="B4737" t="s">
        <v>9313</v>
      </c>
      <c r="C4737" t="s">
        <v>9314</v>
      </c>
      <c r="D4737" t="s">
        <v>7</v>
      </c>
      <c r="E4737">
        <v>458.55599999999998</v>
      </c>
      <c r="F4737" s="1">
        <v>45371</v>
      </c>
    </row>
    <row r="4738" spans="1:6" x14ac:dyDescent="0.25">
      <c r="A4738">
        <v>4736</v>
      </c>
      <c r="B4738" t="s">
        <v>9315</v>
      </c>
      <c r="C4738" t="s">
        <v>9316</v>
      </c>
      <c r="D4738" t="s">
        <v>7</v>
      </c>
      <c r="E4738">
        <v>14.629</v>
      </c>
      <c r="F4738" s="1">
        <v>41479</v>
      </c>
    </row>
    <row r="4739" spans="1:6" x14ac:dyDescent="0.25">
      <c r="A4739">
        <v>4737</v>
      </c>
      <c r="B4739" t="s">
        <v>9317</v>
      </c>
      <c r="C4739" t="s">
        <v>9318</v>
      </c>
      <c r="D4739" t="s">
        <v>7</v>
      </c>
      <c r="E4739">
        <v>25.1</v>
      </c>
      <c r="F4739" s="1">
        <v>41488</v>
      </c>
    </row>
    <row r="4740" spans="1:6" x14ac:dyDescent="0.25">
      <c r="A4740">
        <v>4738</v>
      </c>
      <c r="B4740" t="s">
        <v>9319</v>
      </c>
      <c r="C4740" t="s">
        <v>9320</v>
      </c>
      <c r="D4740" t="s">
        <v>7</v>
      </c>
      <c r="E4740">
        <v>29.224</v>
      </c>
      <c r="F4740" s="1">
        <v>39696</v>
      </c>
    </row>
    <row r="4741" spans="1:6" x14ac:dyDescent="0.25">
      <c r="A4741">
        <v>4739</v>
      </c>
      <c r="B4741" t="s">
        <v>9321</v>
      </c>
      <c r="C4741" t="s">
        <v>9322</v>
      </c>
      <c r="D4741" t="s">
        <v>39</v>
      </c>
      <c r="E4741">
        <v>7.2539999999999996</v>
      </c>
      <c r="F4741" s="1">
        <v>42838</v>
      </c>
    </row>
    <row r="4742" spans="1:6" x14ac:dyDescent="0.25">
      <c r="A4742">
        <v>4740</v>
      </c>
      <c r="B4742" t="s">
        <v>9309</v>
      </c>
      <c r="C4742" t="s">
        <v>9310</v>
      </c>
      <c r="D4742" t="s">
        <v>157</v>
      </c>
      <c r="E4742">
        <v>13.917</v>
      </c>
      <c r="F4742" s="1">
        <v>38518</v>
      </c>
    </row>
    <row r="4743" spans="1:6" x14ac:dyDescent="0.25">
      <c r="A4743">
        <v>4741</v>
      </c>
      <c r="B4743" t="s">
        <v>9323</v>
      </c>
      <c r="C4743" t="s">
        <v>9324</v>
      </c>
      <c r="D4743" t="s">
        <v>7</v>
      </c>
      <c r="E4743">
        <v>36.557000000000002</v>
      </c>
      <c r="F4743" s="1">
        <v>38660</v>
      </c>
    </row>
    <row r="4744" spans="1:6" x14ac:dyDescent="0.25">
      <c r="A4744">
        <v>4742</v>
      </c>
      <c r="B4744" t="s">
        <v>9321</v>
      </c>
      <c r="C4744" t="s">
        <v>9322</v>
      </c>
      <c r="D4744" t="s">
        <v>39</v>
      </c>
      <c r="E4744">
        <v>7.2539999999999996</v>
      </c>
      <c r="F4744" s="1">
        <v>42838</v>
      </c>
    </row>
    <row r="4745" spans="1:6" x14ac:dyDescent="0.25">
      <c r="A4745">
        <v>4743</v>
      </c>
      <c r="B4745" t="s">
        <v>9325</v>
      </c>
      <c r="C4745" t="s">
        <v>9326</v>
      </c>
      <c r="D4745" t="s">
        <v>7</v>
      </c>
      <c r="E4745">
        <v>36.664000000000001</v>
      </c>
      <c r="F4745" s="1">
        <v>40627</v>
      </c>
    </row>
    <row r="4746" spans="1:6" x14ac:dyDescent="0.25">
      <c r="A4746">
        <v>4744</v>
      </c>
      <c r="B4746" t="s">
        <v>9327</v>
      </c>
      <c r="C4746" t="s">
        <v>9328</v>
      </c>
      <c r="D4746" t="s">
        <v>7</v>
      </c>
      <c r="E4746">
        <v>15.805</v>
      </c>
      <c r="F4746" s="1">
        <v>31007</v>
      </c>
    </row>
    <row r="4747" spans="1:6" x14ac:dyDescent="0.25">
      <c r="A4747">
        <v>4745</v>
      </c>
      <c r="B4747" t="s">
        <v>9329</v>
      </c>
      <c r="C4747" t="s">
        <v>9330</v>
      </c>
      <c r="D4747" t="s">
        <v>7</v>
      </c>
      <c r="E4747">
        <v>16.788</v>
      </c>
      <c r="F4747" s="1">
        <v>39150</v>
      </c>
    </row>
    <row r="4748" spans="1:6" x14ac:dyDescent="0.25">
      <c r="A4748">
        <v>4746</v>
      </c>
      <c r="B4748" t="s">
        <v>9331</v>
      </c>
      <c r="C4748" t="s">
        <v>9332</v>
      </c>
      <c r="D4748" t="s">
        <v>7</v>
      </c>
      <c r="E4748">
        <v>19.606999999999999</v>
      </c>
      <c r="F4748" s="1">
        <v>38744</v>
      </c>
    </row>
    <row r="4749" spans="1:6" x14ac:dyDescent="0.25">
      <c r="A4749">
        <v>4747</v>
      </c>
      <c r="B4749" t="s">
        <v>410</v>
      </c>
      <c r="C4749" t="s">
        <v>9333</v>
      </c>
      <c r="D4749" t="s">
        <v>7</v>
      </c>
      <c r="E4749">
        <v>248.45099999999999</v>
      </c>
      <c r="F4749" s="1">
        <v>43901</v>
      </c>
    </row>
    <row r="4750" spans="1:6" x14ac:dyDescent="0.25">
      <c r="A4750">
        <v>4748</v>
      </c>
      <c r="B4750" t="s">
        <v>9334</v>
      </c>
      <c r="C4750" t="s">
        <v>9335</v>
      </c>
      <c r="D4750" t="s">
        <v>157</v>
      </c>
      <c r="E4750">
        <v>12.914999999999999</v>
      </c>
      <c r="F4750" s="1">
        <v>41647</v>
      </c>
    </row>
    <row r="4751" spans="1:6" x14ac:dyDescent="0.25">
      <c r="A4751">
        <v>4749</v>
      </c>
      <c r="B4751" t="s">
        <v>9336</v>
      </c>
      <c r="C4751" t="s">
        <v>9337</v>
      </c>
      <c r="D4751" t="s">
        <v>39</v>
      </c>
      <c r="E4751">
        <v>7.468</v>
      </c>
      <c r="F4751" s="1">
        <v>29942</v>
      </c>
    </row>
    <row r="4752" spans="1:6" x14ac:dyDescent="0.25">
      <c r="A4752">
        <v>4750</v>
      </c>
      <c r="B4752" t="s">
        <v>2391</v>
      </c>
      <c r="C4752" t="s">
        <v>9338</v>
      </c>
      <c r="D4752" t="s">
        <v>7</v>
      </c>
      <c r="E4752">
        <v>12.407999999999999</v>
      </c>
      <c r="F4752" s="1">
        <v>39594</v>
      </c>
    </row>
    <row r="4753" spans="1:6" x14ac:dyDescent="0.25">
      <c r="A4753">
        <v>4751</v>
      </c>
      <c r="B4753" t="s">
        <v>9339</v>
      </c>
      <c r="C4753" t="s">
        <v>9340</v>
      </c>
      <c r="D4753" t="s">
        <v>7</v>
      </c>
      <c r="E4753">
        <v>28.518000000000001</v>
      </c>
      <c r="F4753" s="1">
        <v>34549</v>
      </c>
    </row>
    <row r="4754" spans="1:6" x14ac:dyDescent="0.25">
      <c r="A4754">
        <v>4752</v>
      </c>
      <c r="B4754" t="s">
        <v>9341</v>
      </c>
      <c r="C4754" t="s">
        <v>9342</v>
      </c>
      <c r="D4754" t="s">
        <v>39</v>
      </c>
      <c r="E4754">
        <v>16.024999999999999</v>
      </c>
      <c r="F4754" s="1">
        <v>43804</v>
      </c>
    </row>
    <row r="4755" spans="1:6" x14ac:dyDescent="0.25">
      <c r="A4755">
        <v>4753</v>
      </c>
      <c r="B4755" t="s">
        <v>9343</v>
      </c>
      <c r="C4755" t="s">
        <v>9344</v>
      </c>
      <c r="D4755" t="s">
        <v>7</v>
      </c>
      <c r="E4755">
        <v>18.314</v>
      </c>
      <c r="F4755" s="1">
        <v>41527</v>
      </c>
    </row>
    <row r="4756" spans="1:6" x14ac:dyDescent="0.25">
      <c r="A4756">
        <v>4754</v>
      </c>
      <c r="B4756" t="s">
        <v>9345</v>
      </c>
      <c r="C4756" t="s">
        <v>9346</v>
      </c>
      <c r="D4756" t="s">
        <v>7</v>
      </c>
      <c r="E4756">
        <v>43.87</v>
      </c>
      <c r="F4756" s="1">
        <v>38946</v>
      </c>
    </row>
    <row r="4757" spans="1:6" x14ac:dyDescent="0.25">
      <c r="A4757">
        <v>4755</v>
      </c>
      <c r="B4757" t="s">
        <v>9347</v>
      </c>
      <c r="C4757" t="s">
        <v>9348</v>
      </c>
      <c r="D4757" t="s">
        <v>7</v>
      </c>
      <c r="E4757">
        <v>15.46</v>
      </c>
      <c r="F4757" s="1">
        <v>37489</v>
      </c>
    </row>
    <row r="4758" spans="1:6" x14ac:dyDescent="0.25">
      <c r="A4758">
        <v>4756</v>
      </c>
      <c r="B4758" t="s">
        <v>9349</v>
      </c>
      <c r="C4758" t="s">
        <v>9350</v>
      </c>
      <c r="D4758" t="s">
        <v>7</v>
      </c>
      <c r="E4758">
        <v>28.847999999999999</v>
      </c>
      <c r="F4758" s="1">
        <v>36266</v>
      </c>
    </row>
    <row r="4759" spans="1:6" x14ac:dyDescent="0.25">
      <c r="A4759">
        <v>4757</v>
      </c>
      <c r="B4759" t="s">
        <v>9351</v>
      </c>
      <c r="C4759" t="s">
        <v>9352</v>
      </c>
      <c r="D4759" t="s">
        <v>7</v>
      </c>
      <c r="E4759">
        <v>17.821000000000002</v>
      </c>
      <c r="F4759" s="1">
        <v>41873</v>
      </c>
    </row>
    <row r="4760" spans="1:6" x14ac:dyDescent="0.25">
      <c r="A4760">
        <v>4758</v>
      </c>
      <c r="B4760" t="s">
        <v>9353</v>
      </c>
      <c r="C4760" t="s">
        <v>9354</v>
      </c>
      <c r="D4760" t="s">
        <v>7</v>
      </c>
      <c r="E4760">
        <v>34.588999999999999</v>
      </c>
      <c r="F4760" s="1">
        <v>42290</v>
      </c>
    </row>
    <row r="4761" spans="1:6" x14ac:dyDescent="0.25">
      <c r="A4761">
        <v>4759</v>
      </c>
      <c r="B4761" t="s">
        <v>9355</v>
      </c>
      <c r="C4761" t="s">
        <v>9356</v>
      </c>
      <c r="D4761" t="s">
        <v>7</v>
      </c>
      <c r="E4761">
        <v>23.395</v>
      </c>
      <c r="F4761" s="1">
        <v>32190</v>
      </c>
    </row>
    <row r="4762" spans="1:6" x14ac:dyDescent="0.25">
      <c r="A4762">
        <v>4760</v>
      </c>
      <c r="B4762" t="s">
        <v>9357</v>
      </c>
      <c r="C4762" t="s">
        <v>9358</v>
      </c>
      <c r="D4762" t="s">
        <v>7</v>
      </c>
      <c r="E4762">
        <v>15.802</v>
      </c>
      <c r="F4762" s="1">
        <v>43845</v>
      </c>
    </row>
    <row r="4763" spans="1:6" x14ac:dyDescent="0.25">
      <c r="A4763">
        <v>4761</v>
      </c>
      <c r="B4763" t="s">
        <v>9359</v>
      </c>
      <c r="C4763" t="s">
        <v>9360</v>
      </c>
      <c r="D4763" t="s">
        <v>7</v>
      </c>
      <c r="E4763">
        <v>19.015999999999998</v>
      </c>
      <c r="F4763" s="1">
        <v>43616</v>
      </c>
    </row>
    <row r="4764" spans="1:6" x14ac:dyDescent="0.25">
      <c r="A4764">
        <v>4762</v>
      </c>
      <c r="B4764" t="s">
        <v>9361</v>
      </c>
      <c r="C4764" t="s">
        <v>9362</v>
      </c>
      <c r="D4764" t="s">
        <v>39</v>
      </c>
      <c r="E4764">
        <v>7.149</v>
      </c>
      <c r="F4764" s="1">
        <v>42110</v>
      </c>
    </row>
    <row r="4765" spans="1:6" x14ac:dyDescent="0.25">
      <c r="A4765">
        <v>4763</v>
      </c>
      <c r="B4765" t="s">
        <v>9363</v>
      </c>
      <c r="C4765" t="s">
        <v>9364</v>
      </c>
      <c r="D4765" t="s">
        <v>7</v>
      </c>
      <c r="E4765">
        <v>15.433</v>
      </c>
      <c r="F4765" s="1">
        <v>41420</v>
      </c>
    </row>
    <row r="4766" spans="1:6" x14ac:dyDescent="0.25">
      <c r="A4766">
        <v>4764</v>
      </c>
      <c r="B4766" t="s">
        <v>9365</v>
      </c>
      <c r="C4766" t="s">
        <v>9366</v>
      </c>
      <c r="D4766" t="s">
        <v>7</v>
      </c>
      <c r="E4766">
        <v>21.029</v>
      </c>
      <c r="F4766" s="1">
        <v>41509</v>
      </c>
    </row>
    <row r="4767" spans="1:6" x14ac:dyDescent="0.25">
      <c r="A4767">
        <v>4765</v>
      </c>
      <c r="B4767" t="s">
        <v>9367</v>
      </c>
      <c r="C4767" t="s">
        <v>9368</v>
      </c>
      <c r="D4767" t="s">
        <v>7</v>
      </c>
      <c r="E4767">
        <v>20.667999999999999</v>
      </c>
      <c r="F4767" s="1">
        <v>40858</v>
      </c>
    </row>
    <row r="4768" spans="1:6" x14ac:dyDescent="0.25">
      <c r="A4768">
        <v>4766</v>
      </c>
      <c r="B4768" t="s">
        <v>9369</v>
      </c>
      <c r="C4768" t="s">
        <v>9370</v>
      </c>
      <c r="D4768" t="s">
        <v>157</v>
      </c>
      <c r="E4768">
        <v>9.6270000000000007</v>
      </c>
      <c r="F4768" s="1">
        <v>40254</v>
      </c>
    </row>
    <row r="4769" spans="1:6" x14ac:dyDescent="0.25">
      <c r="A4769">
        <v>4767</v>
      </c>
      <c r="B4769" t="s">
        <v>9371</v>
      </c>
      <c r="C4769" t="s">
        <v>9372</v>
      </c>
      <c r="D4769" t="s">
        <v>7</v>
      </c>
      <c r="E4769">
        <v>18.895</v>
      </c>
      <c r="F4769" s="1">
        <v>32129</v>
      </c>
    </row>
    <row r="4770" spans="1:6" x14ac:dyDescent="0.25">
      <c r="A4770">
        <v>4768</v>
      </c>
      <c r="B4770" t="s">
        <v>9373</v>
      </c>
      <c r="C4770" t="s">
        <v>9374</v>
      </c>
      <c r="D4770" t="s">
        <v>39</v>
      </c>
      <c r="E4770">
        <v>54.256999999999998</v>
      </c>
      <c r="F4770" s="1">
        <v>29092</v>
      </c>
    </row>
    <row r="4771" spans="1:6" x14ac:dyDescent="0.25">
      <c r="A4771">
        <v>4769</v>
      </c>
      <c r="B4771" t="s">
        <v>9375</v>
      </c>
      <c r="C4771" t="s">
        <v>9376</v>
      </c>
      <c r="D4771" t="s">
        <v>7</v>
      </c>
      <c r="E4771">
        <v>24.295999999999999</v>
      </c>
      <c r="F4771" s="1">
        <v>44491</v>
      </c>
    </row>
    <row r="4772" spans="1:6" x14ac:dyDescent="0.25">
      <c r="A4772">
        <v>4770</v>
      </c>
      <c r="B4772" t="s">
        <v>7603</v>
      </c>
      <c r="C4772" t="s">
        <v>9377</v>
      </c>
      <c r="D4772" t="s">
        <v>7</v>
      </c>
      <c r="E4772">
        <v>44.186</v>
      </c>
      <c r="F4772" s="1">
        <v>43203</v>
      </c>
    </row>
    <row r="4773" spans="1:6" x14ac:dyDescent="0.25">
      <c r="A4773">
        <v>4771</v>
      </c>
      <c r="B4773" t="s">
        <v>9378</v>
      </c>
      <c r="C4773" t="s">
        <v>9379</v>
      </c>
      <c r="D4773" t="s">
        <v>7</v>
      </c>
      <c r="E4773">
        <v>62.197000000000003</v>
      </c>
      <c r="F4773" s="1">
        <v>41837</v>
      </c>
    </row>
    <row r="4774" spans="1:6" x14ac:dyDescent="0.25">
      <c r="A4774">
        <v>4772</v>
      </c>
      <c r="B4774" t="s">
        <v>9380</v>
      </c>
      <c r="C4774" t="s">
        <v>9381</v>
      </c>
      <c r="D4774" t="s">
        <v>7</v>
      </c>
      <c r="E4774">
        <v>18.163</v>
      </c>
      <c r="F4774" s="1">
        <v>38091</v>
      </c>
    </row>
    <row r="4775" spans="1:6" x14ac:dyDescent="0.25">
      <c r="A4775">
        <v>4773</v>
      </c>
      <c r="B4775" t="s">
        <v>9382</v>
      </c>
      <c r="C4775" t="s">
        <v>9383</v>
      </c>
      <c r="D4775" t="s">
        <v>7</v>
      </c>
      <c r="E4775">
        <v>19.923999999999999</v>
      </c>
      <c r="F4775" s="1">
        <v>29700</v>
      </c>
    </row>
    <row r="4776" spans="1:6" x14ac:dyDescent="0.25">
      <c r="A4776">
        <v>4774</v>
      </c>
      <c r="B4776" t="s">
        <v>9384</v>
      </c>
      <c r="C4776" t="s">
        <v>9385</v>
      </c>
      <c r="D4776" t="s">
        <v>7</v>
      </c>
      <c r="E4776">
        <v>15.519</v>
      </c>
      <c r="F4776" s="1">
        <v>35111</v>
      </c>
    </row>
    <row r="4777" spans="1:6" x14ac:dyDescent="0.25">
      <c r="A4777">
        <v>4775</v>
      </c>
      <c r="B4777" t="s">
        <v>9386</v>
      </c>
      <c r="C4777" t="s">
        <v>9387</v>
      </c>
      <c r="D4777" t="s">
        <v>354</v>
      </c>
      <c r="E4777">
        <v>20.501999999999999</v>
      </c>
      <c r="F4777" s="1">
        <v>45101</v>
      </c>
    </row>
    <row r="4778" spans="1:6" x14ac:dyDescent="0.25">
      <c r="A4778">
        <v>4776</v>
      </c>
      <c r="B4778" t="s">
        <v>9388</v>
      </c>
      <c r="C4778" t="s">
        <v>9389</v>
      </c>
      <c r="D4778" t="s">
        <v>7</v>
      </c>
      <c r="E4778">
        <v>337.14299999999997</v>
      </c>
      <c r="F4778" s="1">
        <v>44449</v>
      </c>
    </row>
    <row r="4779" spans="1:6" x14ac:dyDescent="0.25">
      <c r="A4779">
        <v>4777</v>
      </c>
      <c r="B4779" t="s">
        <v>9390</v>
      </c>
      <c r="C4779" t="s">
        <v>9391</v>
      </c>
      <c r="D4779" t="s">
        <v>7</v>
      </c>
      <c r="E4779">
        <v>18.905999999999999</v>
      </c>
      <c r="F4779" s="1">
        <v>42866</v>
      </c>
    </row>
    <row r="4780" spans="1:6" x14ac:dyDescent="0.25">
      <c r="A4780">
        <v>4778</v>
      </c>
      <c r="B4780" t="s">
        <v>9392</v>
      </c>
      <c r="C4780" t="s">
        <v>9393</v>
      </c>
      <c r="D4780" t="s">
        <v>7</v>
      </c>
      <c r="E4780">
        <v>31.221</v>
      </c>
      <c r="F4780" s="1">
        <v>39953</v>
      </c>
    </row>
    <row r="4781" spans="1:6" x14ac:dyDescent="0.25">
      <c r="A4781">
        <v>4779</v>
      </c>
      <c r="B4781" t="s">
        <v>9394</v>
      </c>
      <c r="C4781" t="s">
        <v>9395</v>
      </c>
      <c r="D4781" t="s">
        <v>7</v>
      </c>
      <c r="E4781">
        <v>30.32</v>
      </c>
      <c r="F4781" s="1">
        <v>39868</v>
      </c>
    </row>
    <row r="4782" spans="1:6" x14ac:dyDescent="0.25">
      <c r="A4782">
        <v>4780</v>
      </c>
      <c r="B4782" t="s">
        <v>9396</v>
      </c>
      <c r="C4782" t="s">
        <v>9397</v>
      </c>
      <c r="D4782" t="s">
        <v>7</v>
      </c>
      <c r="E4782">
        <v>14.581</v>
      </c>
      <c r="F4782" s="1">
        <v>38940</v>
      </c>
    </row>
    <row r="4783" spans="1:6" x14ac:dyDescent="0.25">
      <c r="A4783">
        <v>4781</v>
      </c>
      <c r="B4783" t="s">
        <v>9398</v>
      </c>
      <c r="C4783" t="s">
        <v>9399</v>
      </c>
      <c r="D4783" t="s">
        <v>7</v>
      </c>
      <c r="E4783">
        <v>19.488</v>
      </c>
      <c r="F4783" s="1">
        <v>35419</v>
      </c>
    </row>
    <row r="4784" spans="1:6" x14ac:dyDescent="0.25">
      <c r="A4784">
        <v>4782</v>
      </c>
      <c r="B4784" t="s">
        <v>9400</v>
      </c>
      <c r="C4784" t="s">
        <v>9401</v>
      </c>
      <c r="D4784" t="s">
        <v>7</v>
      </c>
      <c r="E4784">
        <v>32.832999999999998</v>
      </c>
      <c r="F4784" s="1">
        <v>33382</v>
      </c>
    </row>
    <row r="4785" spans="1:6" x14ac:dyDescent="0.25">
      <c r="A4785">
        <v>4783</v>
      </c>
      <c r="B4785" t="s">
        <v>9402</v>
      </c>
      <c r="C4785" t="s">
        <v>9403</v>
      </c>
      <c r="D4785" t="s">
        <v>7</v>
      </c>
      <c r="E4785">
        <v>17.559000000000001</v>
      </c>
      <c r="F4785" s="1">
        <v>43439</v>
      </c>
    </row>
    <row r="4786" spans="1:6" x14ac:dyDescent="0.25">
      <c r="A4786">
        <v>4784</v>
      </c>
      <c r="B4786" t="s">
        <v>9404</v>
      </c>
      <c r="C4786" t="s">
        <v>9405</v>
      </c>
      <c r="D4786" t="s">
        <v>7</v>
      </c>
      <c r="E4786">
        <v>29.451000000000001</v>
      </c>
      <c r="F4786" s="1">
        <v>43020</v>
      </c>
    </row>
    <row r="4787" spans="1:6" x14ac:dyDescent="0.25">
      <c r="A4787">
        <v>4785</v>
      </c>
      <c r="B4787" t="s">
        <v>9392</v>
      </c>
      <c r="C4787" t="s">
        <v>9393</v>
      </c>
      <c r="D4787" t="s">
        <v>7</v>
      </c>
      <c r="E4787">
        <v>31.221</v>
      </c>
      <c r="F4787" s="1">
        <v>39953</v>
      </c>
    </row>
    <row r="4788" spans="1:6" x14ac:dyDescent="0.25">
      <c r="A4788">
        <v>4786</v>
      </c>
      <c r="B4788" t="s">
        <v>9406</v>
      </c>
      <c r="C4788" t="s">
        <v>9407</v>
      </c>
      <c r="D4788" t="s">
        <v>7</v>
      </c>
      <c r="E4788">
        <v>18.414000000000001</v>
      </c>
      <c r="F4788" s="1">
        <v>38688</v>
      </c>
    </row>
    <row r="4789" spans="1:6" x14ac:dyDescent="0.25">
      <c r="A4789">
        <v>4787</v>
      </c>
      <c r="B4789" t="s">
        <v>9408</v>
      </c>
      <c r="C4789" t="s">
        <v>9409</v>
      </c>
      <c r="D4789" t="s">
        <v>7</v>
      </c>
      <c r="E4789">
        <v>208.29900000000001</v>
      </c>
      <c r="F4789" s="1">
        <v>40794</v>
      </c>
    </row>
    <row r="4790" spans="1:6" x14ac:dyDescent="0.25">
      <c r="A4790">
        <v>4788</v>
      </c>
      <c r="B4790" t="s">
        <v>9410</v>
      </c>
      <c r="C4790" t="s">
        <v>9411</v>
      </c>
      <c r="D4790" t="s">
        <v>7</v>
      </c>
      <c r="E4790">
        <v>11.962999999999999</v>
      </c>
      <c r="F4790" s="1">
        <v>37530</v>
      </c>
    </row>
    <row r="4791" spans="1:6" x14ac:dyDescent="0.25">
      <c r="A4791">
        <v>4789</v>
      </c>
      <c r="B4791" t="s">
        <v>9412</v>
      </c>
      <c r="C4791" t="s">
        <v>9413</v>
      </c>
      <c r="D4791" t="s">
        <v>2429</v>
      </c>
      <c r="E4791">
        <v>51.439</v>
      </c>
      <c r="F4791" s="1">
        <v>44896</v>
      </c>
    </row>
    <row r="4792" spans="1:6" x14ac:dyDescent="0.25">
      <c r="A4792">
        <v>4790</v>
      </c>
      <c r="B4792" t="s">
        <v>9414</v>
      </c>
      <c r="C4792" t="s">
        <v>9415</v>
      </c>
      <c r="D4792" t="s">
        <v>7</v>
      </c>
      <c r="E4792">
        <v>29.92</v>
      </c>
      <c r="F4792" s="1">
        <v>44426</v>
      </c>
    </row>
    <row r="4793" spans="1:6" x14ac:dyDescent="0.25">
      <c r="A4793">
        <v>4791</v>
      </c>
      <c r="B4793" t="s">
        <v>9416</v>
      </c>
      <c r="C4793" t="s">
        <v>9417</v>
      </c>
      <c r="D4793" t="s">
        <v>39</v>
      </c>
      <c r="E4793">
        <v>8.9710000000000001</v>
      </c>
      <c r="F4793" s="1">
        <v>43573</v>
      </c>
    </row>
    <row r="4794" spans="1:6" x14ac:dyDescent="0.25">
      <c r="A4794">
        <v>4792</v>
      </c>
      <c r="B4794" t="s">
        <v>9418</v>
      </c>
      <c r="C4794" t="s">
        <v>9419</v>
      </c>
      <c r="D4794" t="s">
        <v>7</v>
      </c>
      <c r="E4794">
        <v>298.73500000000001</v>
      </c>
      <c r="F4794" s="1">
        <v>35706</v>
      </c>
    </row>
    <row r="4795" spans="1:6" x14ac:dyDescent="0.25">
      <c r="A4795">
        <v>4793</v>
      </c>
      <c r="B4795" t="s">
        <v>9420</v>
      </c>
      <c r="C4795" t="s">
        <v>9421</v>
      </c>
      <c r="D4795" t="s">
        <v>7</v>
      </c>
      <c r="E4795">
        <v>20.033000000000001</v>
      </c>
      <c r="F4795" s="1">
        <v>35104</v>
      </c>
    </row>
    <row r="4796" spans="1:6" x14ac:dyDescent="0.25">
      <c r="A4796">
        <v>4794</v>
      </c>
      <c r="B4796" t="s">
        <v>9422</v>
      </c>
      <c r="C4796" t="s">
        <v>9423</v>
      </c>
      <c r="D4796" t="s">
        <v>157</v>
      </c>
      <c r="E4796">
        <v>28.501000000000001</v>
      </c>
      <c r="F4796" s="1">
        <v>44813</v>
      </c>
    </row>
    <row r="4797" spans="1:6" x14ac:dyDescent="0.25">
      <c r="A4797">
        <v>4795</v>
      </c>
      <c r="B4797" t="s">
        <v>9424</v>
      </c>
      <c r="C4797" t="s">
        <v>9425</v>
      </c>
      <c r="D4797" t="s">
        <v>157</v>
      </c>
      <c r="E4797">
        <v>15.134</v>
      </c>
      <c r="F4797" s="1">
        <v>39603</v>
      </c>
    </row>
    <row r="4798" spans="1:6" x14ac:dyDescent="0.25">
      <c r="A4798">
        <v>4796</v>
      </c>
      <c r="B4798" t="s">
        <v>9426</v>
      </c>
      <c r="C4798" t="s">
        <v>9427</v>
      </c>
      <c r="D4798" t="s">
        <v>7</v>
      </c>
      <c r="E4798">
        <v>38.286999999999999</v>
      </c>
      <c r="F4798" s="1">
        <v>35866</v>
      </c>
    </row>
    <row r="4799" spans="1:6" x14ac:dyDescent="0.25">
      <c r="A4799">
        <v>4797</v>
      </c>
      <c r="B4799" t="s">
        <v>9428</v>
      </c>
      <c r="C4799" t="s">
        <v>9429</v>
      </c>
      <c r="D4799" t="s">
        <v>7</v>
      </c>
      <c r="E4799">
        <v>20.266999999999999</v>
      </c>
      <c r="F4799" s="1">
        <v>20745</v>
      </c>
    </row>
    <row r="4800" spans="1:6" x14ac:dyDescent="0.25">
      <c r="A4800">
        <v>4798</v>
      </c>
      <c r="B4800" t="s">
        <v>9430</v>
      </c>
      <c r="C4800" t="s">
        <v>9431</v>
      </c>
      <c r="D4800" t="s">
        <v>7</v>
      </c>
      <c r="E4800">
        <v>43.524000000000001</v>
      </c>
      <c r="F4800" s="1">
        <v>32962</v>
      </c>
    </row>
    <row r="4801" spans="1:6" x14ac:dyDescent="0.25">
      <c r="A4801">
        <v>4799</v>
      </c>
      <c r="B4801" t="s">
        <v>9361</v>
      </c>
      <c r="C4801" t="s">
        <v>9362</v>
      </c>
      <c r="D4801" t="s">
        <v>39</v>
      </c>
      <c r="E4801">
        <v>7.149</v>
      </c>
      <c r="F4801" s="1">
        <v>42110</v>
      </c>
    </row>
    <row r="4802" spans="1:6" x14ac:dyDescent="0.25">
      <c r="A4802">
        <v>4800</v>
      </c>
      <c r="B4802" t="s">
        <v>9432</v>
      </c>
      <c r="C4802" t="s">
        <v>9433</v>
      </c>
      <c r="D4802" t="s">
        <v>867</v>
      </c>
      <c r="E4802">
        <v>18.381</v>
      </c>
      <c r="F4802" s="1">
        <v>40354</v>
      </c>
    </row>
    <row r="4803" spans="1:6" x14ac:dyDescent="0.25">
      <c r="A4803">
        <v>4801</v>
      </c>
      <c r="B4803" t="s">
        <v>9434</v>
      </c>
      <c r="C4803" t="s">
        <v>9435</v>
      </c>
      <c r="D4803" t="s">
        <v>7</v>
      </c>
      <c r="E4803">
        <v>29.242999999999999</v>
      </c>
      <c r="F4803" s="1">
        <v>40053</v>
      </c>
    </row>
    <row r="4804" spans="1:6" x14ac:dyDescent="0.25">
      <c r="A4804">
        <v>4802</v>
      </c>
      <c r="B4804" t="s">
        <v>9436</v>
      </c>
      <c r="C4804" t="s">
        <v>9437</v>
      </c>
      <c r="D4804" t="s">
        <v>7</v>
      </c>
      <c r="E4804">
        <v>22.143999999999998</v>
      </c>
      <c r="F4804" s="1">
        <v>34328</v>
      </c>
    </row>
    <row r="4805" spans="1:6" x14ac:dyDescent="0.25">
      <c r="A4805">
        <v>4803</v>
      </c>
      <c r="B4805" t="s">
        <v>4153</v>
      </c>
      <c r="C4805" t="s">
        <v>9438</v>
      </c>
      <c r="D4805" t="s">
        <v>7</v>
      </c>
      <c r="E4805">
        <v>25.221</v>
      </c>
      <c r="F4805" s="1">
        <v>35825</v>
      </c>
    </row>
    <row r="4806" spans="1:6" x14ac:dyDescent="0.25">
      <c r="A4806">
        <v>4804</v>
      </c>
      <c r="B4806" t="s">
        <v>9439</v>
      </c>
      <c r="C4806" t="s">
        <v>9440</v>
      </c>
      <c r="D4806" t="s">
        <v>56</v>
      </c>
      <c r="E4806">
        <v>28.173999999999999</v>
      </c>
      <c r="F4806" s="1">
        <v>44841</v>
      </c>
    </row>
    <row r="4807" spans="1:6" x14ac:dyDescent="0.25">
      <c r="A4807">
        <v>4805</v>
      </c>
      <c r="B4807" t="s">
        <v>9441</v>
      </c>
      <c r="C4807" t="s">
        <v>9442</v>
      </c>
      <c r="D4807" t="s">
        <v>7</v>
      </c>
      <c r="E4807">
        <v>75.084999999999994</v>
      </c>
      <c r="F4807" s="1">
        <v>45112</v>
      </c>
    </row>
    <row r="4808" spans="1:6" x14ac:dyDescent="0.25">
      <c r="A4808">
        <v>4806</v>
      </c>
      <c r="B4808" t="s">
        <v>9443</v>
      </c>
      <c r="C4808" t="s">
        <v>9444</v>
      </c>
      <c r="D4808" t="s">
        <v>157</v>
      </c>
      <c r="E4808">
        <v>26.527000000000001</v>
      </c>
      <c r="F4808" s="1">
        <v>44386</v>
      </c>
    </row>
    <row r="4809" spans="1:6" x14ac:dyDescent="0.25">
      <c r="A4809">
        <v>4807</v>
      </c>
      <c r="B4809" t="s">
        <v>9445</v>
      </c>
      <c r="C4809" t="s">
        <v>9446</v>
      </c>
      <c r="D4809" t="s">
        <v>7</v>
      </c>
      <c r="E4809">
        <v>72.576999999999998</v>
      </c>
      <c r="F4809" s="1">
        <v>41374</v>
      </c>
    </row>
    <row r="4810" spans="1:6" x14ac:dyDescent="0.25">
      <c r="A4810">
        <v>4808</v>
      </c>
      <c r="B4810" t="s">
        <v>4798</v>
      </c>
      <c r="C4810" t="s">
        <v>9447</v>
      </c>
      <c r="D4810" t="s">
        <v>7</v>
      </c>
      <c r="E4810">
        <v>96.228999999999999</v>
      </c>
      <c r="F4810" s="1">
        <v>40240</v>
      </c>
    </row>
    <row r="4811" spans="1:6" x14ac:dyDescent="0.25">
      <c r="A4811">
        <v>4809</v>
      </c>
      <c r="B4811" t="s">
        <v>9448</v>
      </c>
      <c r="C4811" t="s">
        <v>9449</v>
      </c>
      <c r="D4811" t="s">
        <v>157</v>
      </c>
      <c r="E4811">
        <v>24.192</v>
      </c>
      <c r="F4811" s="1">
        <v>37195</v>
      </c>
    </row>
    <row r="4812" spans="1:6" x14ac:dyDescent="0.25">
      <c r="A4812">
        <v>4810</v>
      </c>
      <c r="B4812" t="s">
        <v>9450</v>
      </c>
      <c r="C4812" t="s">
        <v>9451</v>
      </c>
      <c r="D4812" t="s">
        <v>7</v>
      </c>
      <c r="E4812">
        <v>63.174999999999997</v>
      </c>
      <c r="F4812" s="1">
        <v>31188</v>
      </c>
    </row>
    <row r="4813" spans="1:6" x14ac:dyDescent="0.25">
      <c r="A4813">
        <v>4811</v>
      </c>
      <c r="B4813" t="s">
        <v>9452</v>
      </c>
      <c r="C4813" t="s">
        <v>9453</v>
      </c>
      <c r="D4813" t="s">
        <v>39</v>
      </c>
      <c r="E4813">
        <v>30.588999999999999</v>
      </c>
      <c r="F4813" s="1">
        <v>44895</v>
      </c>
    </row>
    <row r="4814" spans="1:6" x14ac:dyDescent="0.25">
      <c r="A4814">
        <v>4812</v>
      </c>
      <c r="B4814" t="s">
        <v>9454</v>
      </c>
      <c r="C4814" t="s">
        <v>9455</v>
      </c>
      <c r="D4814" t="s">
        <v>7</v>
      </c>
      <c r="E4814">
        <v>53.344000000000001</v>
      </c>
      <c r="F4814" s="1">
        <v>44433</v>
      </c>
    </row>
    <row r="4815" spans="1:6" x14ac:dyDescent="0.25">
      <c r="A4815">
        <v>4813</v>
      </c>
      <c r="B4815" t="s">
        <v>9456</v>
      </c>
      <c r="C4815" t="s">
        <v>9457</v>
      </c>
      <c r="D4815" t="s">
        <v>7</v>
      </c>
      <c r="E4815">
        <v>21.151</v>
      </c>
      <c r="F4815" s="1">
        <v>43657</v>
      </c>
    </row>
    <row r="4816" spans="1:6" x14ac:dyDescent="0.25">
      <c r="A4816">
        <v>4814</v>
      </c>
      <c r="B4816" t="s">
        <v>9458</v>
      </c>
      <c r="C4816" t="s">
        <v>9459</v>
      </c>
      <c r="D4816" t="s">
        <v>7</v>
      </c>
      <c r="E4816">
        <v>13.705</v>
      </c>
      <c r="F4816" s="1">
        <v>41795</v>
      </c>
    </row>
    <row r="4817" spans="1:6" x14ac:dyDescent="0.25">
      <c r="A4817">
        <v>4815</v>
      </c>
      <c r="B4817" t="s">
        <v>9460</v>
      </c>
      <c r="C4817" t="s">
        <v>9461</v>
      </c>
      <c r="D4817" t="s">
        <v>7</v>
      </c>
      <c r="E4817">
        <v>16.016999999999999</v>
      </c>
      <c r="F4817" s="1">
        <v>41612</v>
      </c>
    </row>
    <row r="4818" spans="1:6" x14ac:dyDescent="0.25">
      <c r="A4818">
        <v>4816</v>
      </c>
      <c r="B4818" t="s">
        <v>9462</v>
      </c>
      <c r="C4818" t="s">
        <v>9463</v>
      </c>
      <c r="D4818" t="s">
        <v>7</v>
      </c>
      <c r="E4818">
        <v>17.792000000000002</v>
      </c>
      <c r="F4818" s="1">
        <v>39683</v>
      </c>
    </row>
    <row r="4819" spans="1:6" x14ac:dyDescent="0.25">
      <c r="A4819">
        <v>4817</v>
      </c>
      <c r="B4819" t="s">
        <v>9464</v>
      </c>
      <c r="C4819" t="s">
        <v>9465</v>
      </c>
      <c r="D4819" t="s">
        <v>7</v>
      </c>
      <c r="E4819">
        <v>67.176000000000002</v>
      </c>
      <c r="F4819" s="1">
        <v>44406</v>
      </c>
    </row>
    <row r="4820" spans="1:6" x14ac:dyDescent="0.25">
      <c r="A4820">
        <v>4818</v>
      </c>
      <c r="B4820" t="s">
        <v>9466</v>
      </c>
      <c r="C4820" t="s">
        <v>9467</v>
      </c>
      <c r="D4820" t="s">
        <v>7</v>
      </c>
      <c r="E4820">
        <v>12.87</v>
      </c>
      <c r="F4820" s="1">
        <v>41920</v>
      </c>
    </row>
    <row r="4821" spans="1:6" x14ac:dyDescent="0.25">
      <c r="A4821">
        <v>4819</v>
      </c>
      <c r="B4821" t="s">
        <v>9468</v>
      </c>
      <c r="C4821" t="s">
        <v>9469</v>
      </c>
      <c r="D4821" t="s">
        <v>7</v>
      </c>
      <c r="E4821">
        <v>21.821000000000002</v>
      </c>
      <c r="F4821" s="1">
        <v>40479</v>
      </c>
    </row>
    <row r="4822" spans="1:6" x14ac:dyDescent="0.25">
      <c r="A4822">
        <v>4820</v>
      </c>
      <c r="B4822" t="s">
        <v>8703</v>
      </c>
      <c r="C4822" t="s">
        <v>9470</v>
      </c>
      <c r="D4822" t="s">
        <v>7</v>
      </c>
      <c r="E4822">
        <v>29.119</v>
      </c>
      <c r="F4822" s="1">
        <v>39282</v>
      </c>
    </row>
    <row r="4823" spans="1:6" x14ac:dyDescent="0.25">
      <c r="A4823">
        <v>4821</v>
      </c>
      <c r="B4823" t="s">
        <v>9471</v>
      </c>
      <c r="C4823" t="s">
        <v>9472</v>
      </c>
      <c r="D4823" t="s">
        <v>7</v>
      </c>
      <c r="E4823">
        <v>27.515999999999998</v>
      </c>
      <c r="F4823" s="1">
        <v>36749</v>
      </c>
    </row>
    <row r="4824" spans="1:6" x14ac:dyDescent="0.25">
      <c r="A4824">
        <v>4822</v>
      </c>
      <c r="B4824" t="s">
        <v>9473</v>
      </c>
      <c r="C4824" t="s">
        <v>9474</v>
      </c>
      <c r="D4824" t="s">
        <v>7</v>
      </c>
      <c r="E4824">
        <v>34.651000000000003</v>
      </c>
      <c r="F4824" s="1">
        <v>35111</v>
      </c>
    </row>
    <row r="4825" spans="1:6" x14ac:dyDescent="0.25">
      <c r="A4825">
        <v>4823</v>
      </c>
      <c r="B4825" t="s">
        <v>9475</v>
      </c>
      <c r="C4825" t="s">
        <v>9476</v>
      </c>
      <c r="D4825" t="s">
        <v>7</v>
      </c>
      <c r="E4825">
        <v>40.569000000000003</v>
      </c>
      <c r="F4825" s="1">
        <v>38310</v>
      </c>
    </row>
    <row r="4826" spans="1:6" x14ac:dyDescent="0.25">
      <c r="A4826">
        <v>4824</v>
      </c>
      <c r="B4826" t="s">
        <v>9477</v>
      </c>
      <c r="C4826" t="s">
        <v>9478</v>
      </c>
      <c r="D4826" t="s">
        <v>7</v>
      </c>
      <c r="E4826">
        <v>11.281000000000001</v>
      </c>
      <c r="F4826" s="1">
        <v>43406</v>
      </c>
    </row>
    <row r="4827" spans="1:6" x14ac:dyDescent="0.25">
      <c r="A4827">
        <v>4825</v>
      </c>
      <c r="B4827" t="s">
        <v>9479</v>
      </c>
      <c r="C4827" t="s">
        <v>9480</v>
      </c>
      <c r="D4827" t="s">
        <v>7</v>
      </c>
      <c r="E4827">
        <v>26.576000000000001</v>
      </c>
      <c r="F4827" s="1">
        <v>43341</v>
      </c>
    </row>
    <row r="4828" spans="1:6" x14ac:dyDescent="0.25">
      <c r="A4828">
        <v>4826</v>
      </c>
      <c r="B4828" t="s">
        <v>9481</v>
      </c>
      <c r="C4828" t="s">
        <v>9482</v>
      </c>
      <c r="D4828" t="s">
        <v>7</v>
      </c>
      <c r="E4828">
        <v>8.6</v>
      </c>
      <c r="F4828" s="1">
        <v>33193</v>
      </c>
    </row>
    <row r="4829" spans="1:6" x14ac:dyDescent="0.25">
      <c r="A4829">
        <v>4827</v>
      </c>
      <c r="B4829" t="s">
        <v>9483</v>
      </c>
      <c r="C4829" t="s">
        <v>9484</v>
      </c>
      <c r="D4829" t="s">
        <v>7</v>
      </c>
      <c r="E4829">
        <v>14.146000000000001</v>
      </c>
      <c r="F4829" s="1">
        <v>37071</v>
      </c>
    </row>
    <row r="4830" spans="1:6" x14ac:dyDescent="0.25">
      <c r="A4830">
        <v>4828</v>
      </c>
      <c r="B4830" t="s">
        <v>9485</v>
      </c>
      <c r="C4830" t="s">
        <v>9486</v>
      </c>
      <c r="D4830" t="s">
        <v>7</v>
      </c>
      <c r="E4830">
        <v>15.858000000000001</v>
      </c>
      <c r="F4830" s="1">
        <v>36623</v>
      </c>
    </row>
    <row r="4831" spans="1:6" x14ac:dyDescent="0.25">
      <c r="A4831">
        <v>4829</v>
      </c>
      <c r="B4831" t="s">
        <v>9487</v>
      </c>
      <c r="C4831" t="s">
        <v>9488</v>
      </c>
      <c r="D4831" t="s">
        <v>7</v>
      </c>
      <c r="E4831">
        <v>56.137</v>
      </c>
      <c r="F4831" s="1">
        <v>42936</v>
      </c>
    </row>
    <row r="4832" spans="1:6" x14ac:dyDescent="0.25">
      <c r="A4832">
        <v>4830</v>
      </c>
      <c r="B4832" t="s">
        <v>9489</v>
      </c>
      <c r="C4832" t="s">
        <v>9490</v>
      </c>
      <c r="D4832" t="s">
        <v>7</v>
      </c>
      <c r="E4832">
        <v>27.3</v>
      </c>
      <c r="F4832" s="1">
        <v>30224</v>
      </c>
    </row>
    <row r="4833" spans="1:6" x14ac:dyDescent="0.25">
      <c r="A4833">
        <v>4831</v>
      </c>
      <c r="B4833" t="s">
        <v>9491</v>
      </c>
      <c r="C4833" t="s">
        <v>9492</v>
      </c>
      <c r="D4833" t="s">
        <v>7</v>
      </c>
      <c r="E4833">
        <v>39.904000000000003</v>
      </c>
      <c r="F4833" s="1">
        <v>38374</v>
      </c>
    </row>
    <row r="4834" spans="1:6" x14ac:dyDescent="0.25">
      <c r="A4834">
        <v>4832</v>
      </c>
      <c r="B4834" t="s">
        <v>9493</v>
      </c>
      <c r="C4834" t="s">
        <v>9494</v>
      </c>
      <c r="D4834" t="s">
        <v>412</v>
      </c>
      <c r="E4834">
        <v>27.123000000000001</v>
      </c>
      <c r="F4834" s="1">
        <v>36805</v>
      </c>
    </row>
    <row r="4835" spans="1:6" x14ac:dyDescent="0.25">
      <c r="A4835">
        <v>4833</v>
      </c>
      <c r="B4835" t="s">
        <v>9495</v>
      </c>
      <c r="C4835" t="s">
        <v>9496</v>
      </c>
      <c r="D4835" t="s">
        <v>7</v>
      </c>
      <c r="E4835">
        <v>33.076999999999998</v>
      </c>
      <c r="F4835" s="1">
        <v>39977</v>
      </c>
    </row>
    <row r="4836" spans="1:6" x14ac:dyDescent="0.25">
      <c r="A4836">
        <v>4834</v>
      </c>
      <c r="B4836" t="s">
        <v>9497</v>
      </c>
      <c r="C4836" t="s">
        <v>9498</v>
      </c>
      <c r="D4836" t="s">
        <v>7</v>
      </c>
      <c r="E4836">
        <v>29.616</v>
      </c>
      <c r="F4836" s="1">
        <v>39666</v>
      </c>
    </row>
    <row r="4837" spans="1:6" x14ac:dyDescent="0.25">
      <c r="A4837">
        <v>4835</v>
      </c>
      <c r="B4837" t="s">
        <v>9499</v>
      </c>
      <c r="C4837" t="s">
        <v>9500</v>
      </c>
      <c r="D4837" t="s">
        <v>56</v>
      </c>
      <c r="E4837">
        <v>11.614000000000001</v>
      </c>
      <c r="F4837" s="1">
        <v>39362</v>
      </c>
    </row>
    <row r="4838" spans="1:6" x14ac:dyDescent="0.25">
      <c r="A4838">
        <v>4836</v>
      </c>
      <c r="B4838" t="s">
        <v>9501</v>
      </c>
      <c r="C4838" t="s">
        <v>9502</v>
      </c>
      <c r="D4838" t="s">
        <v>7</v>
      </c>
      <c r="E4838">
        <v>24.274999999999999</v>
      </c>
      <c r="F4838" s="1">
        <v>43586</v>
      </c>
    </row>
    <row r="4839" spans="1:6" x14ac:dyDescent="0.25">
      <c r="A4839">
        <v>4837</v>
      </c>
      <c r="B4839" t="s">
        <v>9503</v>
      </c>
      <c r="C4839" t="s">
        <v>9504</v>
      </c>
      <c r="D4839" t="s">
        <v>7</v>
      </c>
      <c r="E4839">
        <v>17.263999999999999</v>
      </c>
      <c r="F4839" s="1">
        <v>41921</v>
      </c>
    </row>
    <row r="4840" spans="1:6" x14ac:dyDescent="0.25">
      <c r="A4840">
        <v>4838</v>
      </c>
      <c r="B4840" t="s">
        <v>9505</v>
      </c>
      <c r="C4840" t="s">
        <v>9506</v>
      </c>
      <c r="D4840" t="s">
        <v>7</v>
      </c>
      <c r="E4840">
        <v>12.256</v>
      </c>
      <c r="F4840" s="1">
        <v>41657</v>
      </c>
    </row>
    <row r="4841" spans="1:6" x14ac:dyDescent="0.25">
      <c r="A4841">
        <v>4839</v>
      </c>
      <c r="B4841" t="s">
        <v>9507</v>
      </c>
      <c r="C4841" t="s">
        <v>9508</v>
      </c>
      <c r="D4841" t="s">
        <v>7</v>
      </c>
      <c r="E4841">
        <v>95.605999999999995</v>
      </c>
      <c r="F4841" s="1">
        <v>29427</v>
      </c>
    </row>
    <row r="4842" spans="1:6" x14ac:dyDescent="0.25">
      <c r="A4842">
        <v>4840</v>
      </c>
      <c r="B4842" t="s">
        <v>9509</v>
      </c>
      <c r="C4842" t="s">
        <v>9510</v>
      </c>
      <c r="D4842" t="s">
        <v>21</v>
      </c>
      <c r="E4842">
        <v>60.113999999999997</v>
      </c>
      <c r="F4842" s="1">
        <v>28018</v>
      </c>
    </row>
    <row r="4843" spans="1:6" x14ac:dyDescent="0.25">
      <c r="A4843">
        <v>4841</v>
      </c>
      <c r="B4843" t="s">
        <v>9511</v>
      </c>
      <c r="C4843" t="s">
        <v>9512</v>
      </c>
      <c r="D4843" t="s">
        <v>7</v>
      </c>
      <c r="E4843">
        <v>22.321999999999999</v>
      </c>
      <c r="F4843" s="1">
        <v>45197</v>
      </c>
    </row>
    <row r="4844" spans="1:6" x14ac:dyDescent="0.25">
      <c r="A4844">
        <v>4842</v>
      </c>
      <c r="B4844" t="s">
        <v>9513</v>
      </c>
      <c r="C4844" t="s">
        <v>9514</v>
      </c>
      <c r="D4844" t="s">
        <v>157</v>
      </c>
      <c r="E4844">
        <v>13.069000000000001</v>
      </c>
      <c r="F4844" s="1">
        <v>44398</v>
      </c>
    </row>
    <row r="4845" spans="1:6" x14ac:dyDescent="0.25">
      <c r="A4845">
        <v>4843</v>
      </c>
      <c r="B4845" t="s">
        <v>6445</v>
      </c>
      <c r="C4845" t="s">
        <v>9515</v>
      </c>
      <c r="D4845" t="s">
        <v>7</v>
      </c>
      <c r="E4845">
        <v>19.123999999999999</v>
      </c>
      <c r="F4845" s="1">
        <v>43895</v>
      </c>
    </row>
    <row r="4846" spans="1:6" x14ac:dyDescent="0.25">
      <c r="A4846">
        <v>4844</v>
      </c>
      <c r="B4846" t="s">
        <v>6277</v>
      </c>
      <c r="C4846" t="s">
        <v>9516</v>
      </c>
      <c r="D4846" t="s">
        <v>7</v>
      </c>
      <c r="E4846">
        <v>46.162999999999997</v>
      </c>
      <c r="F4846" s="1">
        <v>43551</v>
      </c>
    </row>
    <row r="4847" spans="1:6" x14ac:dyDescent="0.25">
      <c r="A4847">
        <v>4845</v>
      </c>
      <c r="B4847" t="s">
        <v>9517</v>
      </c>
      <c r="C4847" t="s">
        <v>9518</v>
      </c>
      <c r="D4847" t="s">
        <v>7</v>
      </c>
      <c r="E4847">
        <v>59.34</v>
      </c>
      <c r="F4847" s="1">
        <v>39492</v>
      </c>
    </row>
    <row r="4848" spans="1:6" x14ac:dyDescent="0.25">
      <c r="A4848">
        <v>4846</v>
      </c>
      <c r="B4848" t="s">
        <v>9519</v>
      </c>
      <c r="C4848" t="s">
        <v>9520</v>
      </c>
      <c r="D4848" t="s">
        <v>7</v>
      </c>
      <c r="E4848">
        <v>18.446000000000002</v>
      </c>
      <c r="F4848" s="1">
        <v>44867</v>
      </c>
    </row>
    <row r="4849" spans="1:6" x14ac:dyDescent="0.25">
      <c r="A4849">
        <v>4847</v>
      </c>
      <c r="B4849" t="s">
        <v>9521</v>
      </c>
      <c r="C4849" t="s">
        <v>9522</v>
      </c>
      <c r="D4849" t="s">
        <v>7</v>
      </c>
      <c r="E4849">
        <v>12.653</v>
      </c>
      <c r="F4849" s="1">
        <v>41360</v>
      </c>
    </row>
    <row r="4850" spans="1:6" x14ac:dyDescent="0.25">
      <c r="A4850">
        <v>4848</v>
      </c>
      <c r="B4850" t="s">
        <v>9523</v>
      </c>
      <c r="C4850" t="s">
        <v>9524</v>
      </c>
      <c r="D4850" t="s">
        <v>7</v>
      </c>
      <c r="E4850">
        <v>137.32</v>
      </c>
      <c r="F4850" s="1">
        <v>45323</v>
      </c>
    </row>
    <row r="4851" spans="1:6" x14ac:dyDescent="0.25">
      <c r="A4851">
        <v>4849</v>
      </c>
      <c r="B4851" t="s">
        <v>9525</v>
      </c>
      <c r="C4851" t="s">
        <v>9526</v>
      </c>
      <c r="D4851" t="s">
        <v>157</v>
      </c>
      <c r="E4851">
        <v>10.183999999999999</v>
      </c>
      <c r="F4851" s="1">
        <v>43593</v>
      </c>
    </row>
    <row r="4852" spans="1:6" x14ac:dyDescent="0.25">
      <c r="A4852">
        <v>4850</v>
      </c>
      <c r="B4852" t="s">
        <v>9527</v>
      </c>
      <c r="C4852" t="s">
        <v>9528</v>
      </c>
      <c r="D4852" t="s">
        <v>7</v>
      </c>
      <c r="E4852">
        <v>20.515000000000001</v>
      </c>
      <c r="F4852" s="1">
        <v>42524</v>
      </c>
    </row>
    <row r="4853" spans="1:6" x14ac:dyDescent="0.25">
      <c r="A4853">
        <v>4851</v>
      </c>
      <c r="B4853" t="s">
        <v>9529</v>
      </c>
      <c r="C4853" t="s">
        <v>9530</v>
      </c>
      <c r="D4853" t="s">
        <v>7</v>
      </c>
      <c r="E4853">
        <v>47.780999999999999</v>
      </c>
      <c r="F4853" s="1">
        <v>40085</v>
      </c>
    </row>
    <row r="4854" spans="1:6" x14ac:dyDescent="0.25">
      <c r="A4854">
        <v>4852</v>
      </c>
      <c r="B4854" t="s">
        <v>9531</v>
      </c>
      <c r="C4854" t="s">
        <v>9532</v>
      </c>
      <c r="D4854" t="s">
        <v>7</v>
      </c>
      <c r="E4854">
        <v>24.870999999999999</v>
      </c>
      <c r="F4854" s="1">
        <v>37915</v>
      </c>
    </row>
    <row r="4855" spans="1:6" x14ac:dyDescent="0.25">
      <c r="A4855">
        <v>4853</v>
      </c>
      <c r="B4855" t="s">
        <v>9533</v>
      </c>
      <c r="C4855" t="s">
        <v>9534</v>
      </c>
      <c r="D4855" t="s">
        <v>7</v>
      </c>
      <c r="E4855">
        <v>39.22</v>
      </c>
      <c r="F4855" s="1">
        <v>35349</v>
      </c>
    </row>
    <row r="4856" spans="1:6" x14ac:dyDescent="0.25">
      <c r="A4856">
        <v>4854</v>
      </c>
      <c r="B4856" t="s">
        <v>9535</v>
      </c>
      <c r="C4856" t="s">
        <v>9536</v>
      </c>
      <c r="D4856" t="s">
        <v>157</v>
      </c>
      <c r="E4856">
        <v>11.275</v>
      </c>
      <c r="F4856" s="1">
        <v>39351</v>
      </c>
    </row>
    <row r="4857" spans="1:6" x14ac:dyDescent="0.25">
      <c r="A4857">
        <v>4855</v>
      </c>
      <c r="B4857" t="s">
        <v>9537</v>
      </c>
      <c r="C4857" t="s">
        <v>9538</v>
      </c>
      <c r="D4857" t="s">
        <v>39</v>
      </c>
      <c r="E4857">
        <v>20.457000000000001</v>
      </c>
      <c r="F4857" s="1">
        <v>26184</v>
      </c>
    </row>
    <row r="4858" spans="1:6" x14ac:dyDescent="0.25">
      <c r="A4858">
        <v>4856</v>
      </c>
      <c r="B4858" t="s">
        <v>9539</v>
      </c>
      <c r="C4858" t="s">
        <v>9540</v>
      </c>
      <c r="D4858" t="s">
        <v>7</v>
      </c>
      <c r="E4858">
        <v>27.928000000000001</v>
      </c>
      <c r="F4858" s="1">
        <v>41711</v>
      </c>
    </row>
    <row r="4859" spans="1:6" x14ac:dyDescent="0.25">
      <c r="A4859">
        <v>4857</v>
      </c>
      <c r="B4859" t="s">
        <v>9541</v>
      </c>
      <c r="C4859" t="s">
        <v>9542</v>
      </c>
      <c r="D4859" t="s">
        <v>7</v>
      </c>
      <c r="E4859">
        <v>16.648</v>
      </c>
      <c r="F4859" s="1">
        <v>37540</v>
      </c>
    </row>
    <row r="4860" spans="1:6" x14ac:dyDescent="0.25">
      <c r="A4860">
        <v>4858</v>
      </c>
      <c r="B4860" t="s">
        <v>9543</v>
      </c>
      <c r="C4860" t="s">
        <v>9544</v>
      </c>
      <c r="D4860" t="s">
        <v>7</v>
      </c>
      <c r="E4860">
        <v>18.872</v>
      </c>
      <c r="F4860" s="1">
        <v>39029</v>
      </c>
    </row>
    <row r="4861" spans="1:6" x14ac:dyDescent="0.25">
      <c r="A4861">
        <v>4859</v>
      </c>
      <c r="B4861" t="s">
        <v>9545</v>
      </c>
      <c r="C4861" t="s">
        <v>9546</v>
      </c>
      <c r="D4861" t="s">
        <v>7</v>
      </c>
      <c r="E4861">
        <v>57.512</v>
      </c>
      <c r="F4861" s="1">
        <v>39253</v>
      </c>
    </row>
    <row r="4862" spans="1:6" x14ac:dyDescent="0.25">
      <c r="A4862">
        <v>4860</v>
      </c>
      <c r="B4862" t="s">
        <v>9547</v>
      </c>
      <c r="C4862" t="s">
        <v>9548</v>
      </c>
      <c r="D4862" t="s">
        <v>7</v>
      </c>
      <c r="E4862">
        <v>16.183</v>
      </c>
      <c r="F4862" s="1">
        <v>41871</v>
      </c>
    </row>
    <row r="4863" spans="1:6" x14ac:dyDescent="0.25">
      <c r="A4863">
        <v>4861</v>
      </c>
      <c r="B4863" t="s">
        <v>9549</v>
      </c>
      <c r="C4863" t="s">
        <v>9550</v>
      </c>
      <c r="D4863" t="s">
        <v>7</v>
      </c>
      <c r="E4863">
        <v>14.776999999999999</v>
      </c>
      <c r="F4863" s="1">
        <v>35720</v>
      </c>
    </row>
    <row r="4864" spans="1:6" x14ac:dyDescent="0.25">
      <c r="A4864">
        <v>4862</v>
      </c>
      <c r="B4864" t="s">
        <v>9551</v>
      </c>
      <c r="C4864" t="s">
        <v>9552</v>
      </c>
      <c r="D4864" t="s">
        <v>7</v>
      </c>
      <c r="E4864">
        <v>31.756</v>
      </c>
      <c r="F4864" s="1">
        <v>31298</v>
      </c>
    </row>
    <row r="4865" spans="1:6" x14ac:dyDescent="0.25">
      <c r="A4865">
        <v>4863</v>
      </c>
      <c r="B4865" t="s">
        <v>9553</v>
      </c>
      <c r="C4865" t="s">
        <v>9554</v>
      </c>
      <c r="D4865" t="s">
        <v>7</v>
      </c>
      <c r="E4865">
        <v>230.45500000000001</v>
      </c>
      <c r="F4865" s="1">
        <v>34684</v>
      </c>
    </row>
    <row r="4866" spans="1:6" x14ac:dyDescent="0.25">
      <c r="A4866">
        <v>4864</v>
      </c>
      <c r="B4866" t="s">
        <v>9555</v>
      </c>
      <c r="C4866" t="s">
        <v>9556</v>
      </c>
      <c r="D4866" t="s">
        <v>7</v>
      </c>
      <c r="E4866">
        <v>20.716999999999999</v>
      </c>
      <c r="F4866" s="1">
        <v>37967</v>
      </c>
    </row>
    <row r="4867" spans="1:6" x14ac:dyDescent="0.25">
      <c r="A4867">
        <v>4865</v>
      </c>
      <c r="B4867" t="s">
        <v>9557</v>
      </c>
      <c r="C4867" t="s">
        <v>9558</v>
      </c>
      <c r="D4867" t="s">
        <v>7</v>
      </c>
      <c r="E4867">
        <v>22.949000000000002</v>
      </c>
      <c r="F4867" s="1">
        <v>35640</v>
      </c>
    </row>
    <row r="4868" spans="1:6" x14ac:dyDescent="0.25">
      <c r="A4868">
        <v>4866</v>
      </c>
      <c r="B4868" t="s">
        <v>9559</v>
      </c>
      <c r="C4868" t="s">
        <v>9560</v>
      </c>
      <c r="D4868" t="s">
        <v>7</v>
      </c>
      <c r="E4868">
        <v>26.988</v>
      </c>
      <c r="F4868" s="1">
        <v>39248</v>
      </c>
    </row>
    <row r="4869" spans="1:6" x14ac:dyDescent="0.25">
      <c r="A4869">
        <v>4867</v>
      </c>
      <c r="B4869" t="s">
        <v>9561</v>
      </c>
      <c r="C4869" t="s">
        <v>9562</v>
      </c>
      <c r="D4869" t="s">
        <v>7</v>
      </c>
      <c r="E4869">
        <v>101.506</v>
      </c>
      <c r="F4869" s="1">
        <v>37330</v>
      </c>
    </row>
    <row r="4870" spans="1:6" x14ac:dyDescent="0.25">
      <c r="A4870">
        <v>4868</v>
      </c>
      <c r="B4870" t="s">
        <v>9563</v>
      </c>
      <c r="C4870" t="s">
        <v>9564</v>
      </c>
      <c r="D4870" t="s">
        <v>7</v>
      </c>
      <c r="E4870">
        <v>27.917999999999999</v>
      </c>
      <c r="F4870" s="1">
        <v>44426</v>
      </c>
    </row>
    <row r="4871" spans="1:6" x14ac:dyDescent="0.25">
      <c r="A4871">
        <v>4869</v>
      </c>
      <c r="B4871" t="s">
        <v>9565</v>
      </c>
      <c r="C4871" t="s">
        <v>9566</v>
      </c>
      <c r="D4871" t="s">
        <v>7</v>
      </c>
      <c r="E4871">
        <v>135.06899999999999</v>
      </c>
      <c r="F4871" s="1">
        <v>41437</v>
      </c>
    </row>
    <row r="4872" spans="1:6" x14ac:dyDescent="0.25">
      <c r="A4872">
        <v>4870</v>
      </c>
      <c r="B4872" t="s">
        <v>9567</v>
      </c>
      <c r="C4872" t="s">
        <v>9568</v>
      </c>
      <c r="D4872" t="s">
        <v>7</v>
      </c>
      <c r="E4872">
        <v>32.692999999999998</v>
      </c>
      <c r="F4872" s="1">
        <v>39199</v>
      </c>
    </row>
    <row r="4873" spans="1:6" x14ac:dyDescent="0.25">
      <c r="A4873">
        <v>4871</v>
      </c>
      <c r="B4873" t="s">
        <v>9569</v>
      </c>
      <c r="C4873" t="s">
        <v>9570</v>
      </c>
      <c r="D4873" t="s">
        <v>7</v>
      </c>
      <c r="E4873">
        <v>18.132000000000001</v>
      </c>
      <c r="F4873" s="1">
        <v>40074</v>
      </c>
    </row>
    <row r="4874" spans="1:6" x14ac:dyDescent="0.25">
      <c r="A4874">
        <v>4872</v>
      </c>
      <c r="B4874" t="s">
        <v>9571</v>
      </c>
      <c r="C4874" t="s">
        <v>9572</v>
      </c>
      <c r="D4874" t="s">
        <v>7</v>
      </c>
      <c r="E4874">
        <v>23.631</v>
      </c>
      <c r="F4874" s="1">
        <v>34668</v>
      </c>
    </row>
    <row r="4875" spans="1:6" x14ac:dyDescent="0.25">
      <c r="A4875">
        <v>4873</v>
      </c>
      <c r="B4875" t="s">
        <v>9573</v>
      </c>
      <c r="C4875" t="s">
        <v>9574</v>
      </c>
      <c r="D4875" t="s">
        <v>7</v>
      </c>
      <c r="E4875">
        <v>26.527999999999999</v>
      </c>
      <c r="F4875" s="1">
        <v>39730</v>
      </c>
    </row>
    <row r="4876" spans="1:6" x14ac:dyDescent="0.25">
      <c r="A4876">
        <v>4874</v>
      </c>
      <c r="B4876" t="s">
        <v>9575</v>
      </c>
      <c r="C4876" t="s">
        <v>9576</v>
      </c>
      <c r="D4876" t="s">
        <v>7</v>
      </c>
      <c r="E4876">
        <v>12.574</v>
      </c>
      <c r="F4876" s="1">
        <v>30092</v>
      </c>
    </row>
    <row r="4877" spans="1:6" x14ac:dyDescent="0.25">
      <c r="A4877">
        <v>4875</v>
      </c>
      <c r="B4877" t="s">
        <v>9577</v>
      </c>
      <c r="C4877" t="s">
        <v>9578</v>
      </c>
      <c r="D4877" t="s">
        <v>7</v>
      </c>
      <c r="E4877">
        <v>73.561000000000007</v>
      </c>
      <c r="F4877" s="1">
        <v>44589</v>
      </c>
    </row>
    <row r="4878" spans="1:6" x14ac:dyDescent="0.25">
      <c r="A4878">
        <v>4876</v>
      </c>
      <c r="B4878" t="s">
        <v>9579</v>
      </c>
      <c r="C4878" t="s">
        <v>9580</v>
      </c>
      <c r="D4878" t="s">
        <v>7</v>
      </c>
      <c r="E4878">
        <v>49.43</v>
      </c>
      <c r="F4878" s="1">
        <v>41263</v>
      </c>
    </row>
    <row r="4879" spans="1:6" x14ac:dyDescent="0.25">
      <c r="A4879">
        <v>4877</v>
      </c>
      <c r="B4879" t="s">
        <v>9581</v>
      </c>
      <c r="C4879" t="s">
        <v>9582</v>
      </c>
      <c r="D4879" t="s">
        <v>7</v>
      </c>
      <c r="E4879">
        <v>18.887</v>
      </c>
      <c r="F4879" s="1">
        <v>40704</v>
      </c>
    </row>
    <row r="4880" spans="1:6" x14ac:dyDescent="0.25">
      <c r="A4880">
        <v>4878</v>
      </c>
      <c r="B4880" t="s">
        <v>9583</v>
      </c>
      <c r="C4880" t="s">
        <v>9584</v>
      </c>
      <c r="D4880" t="s">
        <v>7</v>
      </c>
      <c r="E4880">
        <v>12.416</v>
      </c>
      <c r="F4880" s="1">
        <v>39969</v>
      </c>
    </row>
    <row r="4881" spans="1:6" x14ac:dyDescent="0.25">
      <c r="A4881">
        <v>4879</v>
      </c>
      <c r="B4881" t="s">
        <v>9585</v>
      </c>
      <c r="C4881" t="s">
        <v>9586</v>
      </c>
      <c r="D4881" t="s">
        <v>7</v>
      </c>
      <c r="E4881">
        <v>18.282</v>
      </c>
      <c r="F4881" s="1">
        <v>36847</v>
      </c>
    </row>
    <row r="4882" spans="1:6" x14ac:dyDescent="0.25">
      <c r="A4882">
        <v>4880</v>
      </c>
      <c r="B4882" t="s">
        <v>9587</v>
      </c>
      <c r="C4882" t="s">
        <v>9588</v>
      </c>
      <c r="D4882" t="s">
        <v>7</v>
      </c>
      <c r="E4882">
        <v>16.067</v>
      </c>
      <c r="F4882" s="1">
        <v>38234</v>
      </c>
    </row>
    <row r="4883" spans="1:6" x14ac:dyDescent="0.25">
      <c r="A4883">
        <v>4881</v>
      </c>
      <c r="B4883" t="s">
        <v>5882</v>
      </c>
      <c r="C4883" t="s">
        <v>9589</v>
      </c>
      <c r="D4883" t="s">
        <v>7</v>
      </c>
      <c r="E4883">
        <v>60.16</v>
      </c>
      <c r="F4883" s="1">
        <v>43748</v>
      </c>
    </row>
    <row r="4884" spans="1:6" x14ac:dyDescent="0.25">
      <c r="A4884">
        <v>4882</v>
      </c>
      <c r="B4884" t="s">
        <v>9590</v>
      </c>
      <c r="C4884" t="s">
        <v>9591</v>
      </c>
      <c r="D4884" t="s">
        <v>7</v>
      </c>
      <c r="E4884">
        <v>59.031999999999996</v>
      </c>
      <c r="F4884" s="1">
        <v>39583</v>
      </c>
    </row>
    <row r="4885" spans="1:6" x14ac:dyDescent="0.25">
      <c r="A4885">
        <v>4883</v>
      </c>
      <c r="B4885" t="s">
        <v>9592</v>
      </c>
      <c r="C4885" t="s">
        <v>9593</v>
      </c>
      <c r="D4885" t="s">
        <v>7</v>
      </c>
      <c r="E4885">
        <v>32.423000000000002</v>
      </c>
      <c r="F4885" s="1">
        <v>44887</v>
      </c>
    </row>
    <row r="4886" spans="1:6" x14ac:dyDescent="0.25">
      <c r="A4886">
        <v>4884</v>
      </c>
      <c r="B4886" t="s">
        <v>9594</v>
      </c>
      <c r="C4886" t="s">
        <v>9595</v>
      </c>
      <c r="D4886" t="s">
        <v>90</v>
      </c>
      <c r="E4886">
        <v>12.862</v>
      </c>
      <c r="F4886" s="1">
        <v>43805</v>
      </c>
    </row>
    <row r="4887" spans="1:6" x14ac:dyDescent="0.25">
      <c r="A4887">
        <v>4885</v>
      </c>
      <c r="B4887" t="s">
        <v>9596</v>
      </c>
      <c r="C4887" t="s">
        <v>9597</v>
      </c>
      <c r="D4887" t="s">
        <v>7</v>
      </c>
      <c r="E4887">
        <v>23.989000000000001</v>
      </c>
      <c r="F4887" s="1">
        <v>31219</v>
      </c>
    </row>
    <row r="4888" spans="1:6" x14ac:dyDescent="0.25">
      <c r="A4888">
        <v>4886</v>
      </c>
      <c r="B4888" t="s">
        <v>9598</v>
      </c>
      <c r="C4888" t="s">
        <v>9599</v>
      </c>
      <c r="D4888" t="s">
        <v>7</v>
      </c>
      <c r="E4888">
        <v>16.873999999999999</v>
      </c>
      <c r="F4888" s="1">
        <v>39125</v>
      </c>
    </row>
    <row r="4889" spans="1:6" x14ac:dyDescent="0.25">
      <c r="A4889">
        <v>4887</v>
      </c>
      <c r="B4889" t="s">
        <v>9600</v>
      </c>
      <c r="C4889" t="s">
        <v>9601</v>
      </c>
      <c r="D4889" t="s">
        <v>7</v>
      </c>
      <c r="E4889">
        <v>225.17599999999999</v>
      </c>
      <c r="F4889" s="1">
        <v>42403</v>
      </c>
    </row>
    <row r="4890" spans="1:6" x14ac:dyDescent="0.25">
      <c r="A4890">
        <v>4888</v>
      </c>
      <c r="B4890" t="s">
        <v>9602</v>
      </c>
      <c r="C4890" t="s">
        <v>9603</v>
      </c>
      <c r="D4890" t="s">
        <v>7</v>
      </c>
      <c r="E4890">
        <v>41.951999999999998</v>
      </c>
      <c r="F4890" s="1">
        <v>41011</v>
      </c>
    </row>
    <row r="4891" spans="1:6" x14ac:dyDescent="0.25">
      <c r="A4891">
        <v>4889</v>
      </c>
      <c r="B4891" t="s">
        <v>9604</v>
      </c>
      <c r="C4891" t="s">
        <v>9605</v>
      </c>
      <c r="D4891" t="s">
        <v>7</v>
      </c>
      <c r="E4891">
        <v>24.134</v>
      </c>
      <c r="F4891" s="1">
        <v>33690</v>
      </c>
    </row>
    <row r="4892" spans="1:6" x14ac:dyDescent="0.25">
      <c r="A4892">
        <v>4890</v>
      </c>
      <c r="B4892" t="s">
        <v>9606</v>
      </c>
      <c r="C4892" t="s">
        <v>9607</v>
      </c>
      <c r="D4892" t="s">
        <v>7</v>
      </c>
      <c r="E4892">
        <v>15.49</v>
      </c>
      <c r="F4892" s="1">
        <v>43693</v>
      </c>
    </row>
    <row r="4893" spans="1:6" x14ac:dyDescent="0.25">
      <c r="A4893">
        <v>4891</v>
      </c>
      <c r="B4893" t="s">
        <v>9608</v>
      </c>
      <c r="C4893" t="s">
        <v>9609</v>
      </c>
      <c r="D4893" t="s">
        <v>7</v>
      </c>
      <c r="E4893">
        <v>26.47</v>
      </c>
      <c r="F4893" s="1">
        <v>40802</v>
      </c>
    </row>
    <row r="4894" spans="1:6" x14ac:dyDescent="0.25">
      <c r="A4894">
        <v>4892</v>
      </c>
      <c r="B4894" t="s">
        <v>9610</v>
      </c>
      <c r="C4894" t="s">
        <v>9611</v>
      </c>
      <c r="D4894" t="s">
        <v>7</v>
      </c>
      <c r="E4894">
        <v>38.097000000000001</v>
      </c>
      <c r="F4894" s="1">
        <v>40445</v>
      </c>
    </row>
    <row r="4895" spans="1:6" x14ac:dyDescent="0.25">
      <c r="A4895">
        <v>4893</v>
      </c>
      <c r="B4895" t="s">
        <v>9612</v>
      </c>
      <c r="C4895" t="s">
        <v>9613</v>
      </c>
      <c r="D4895" t="s">
        <v>7</v>
      </c>
      <c r="E4895">
        <v>21.488</v>
      </c>
      <c r="F4895" s="1">
        <v>30876</v>
      </c>
    </row>
    <row r="4896" spans="1:6" x14ac:dyDescent="0.25">
      <c r="A4896">
        <v>4894</v>
      </c>
      <c r="B4896" t="s">
        <v>9614</v>
      </c>
      <c r="C4896" t="s">
        <v>9615</v>
      </c>
      <c r="D4896" t="s">
        <v>7</v>
      </c>
      <c r="E4896">
        <v>24.579000000000001</v>
      </c>
      <c r="F4896" s="1">
        <v>38562</v>
      </c>
    </row>
    <row r="4897" spans="1:6" x14ac:dyDescent="0.25">
      <c r="A4897">
        <v>4895</v>
      </c>
      <c r="B4897" t="s">
        <v>9616</v>
      </c>
      <c r="C4897" t="s">
        <v>9617</v>
      </c>
      <c r="D4897" t="s">
        <v>7</v>
      </c>
      <c r="E4897">
        <v>24.146999999999998</v>
      </c>
      <c r="F4897" s="1">
        <v>44771</v>
      </c>
    </row>
    <row r="4898" spans="1:6" x14ac:dyDescent="0.25">
      <c r="A4898">
        <v>4896</v>
      </c>
      <c r="B4898" t="s">
        <v>9618</v>
      </c>
      <c r="C4898" t="s">
        <v>9619</v>
      </c>
      <c r="D4898" t="s">
        <v>21</v>
      </c>
      <c r="E4898">
        <v>17.861000000000001</v>
      </c>
      <c r="F4898" s="1">
        <v>43301</v>
      </c>
    </row>
    <row r="4899" spans="1:6" x14ac:dyDescent="0.25">
      <c r="A4899">
        <v>4897</v>
      </c>
      <c r="B4899" t="s">
        <v>9620</v>
      </c>
      <c r="C4899" t="s">
        <v>9621</v>
      </c>
      <c r="D4899" t="s">
        <v>9622</v>
      </c>
      <c r="E4899">
        <v>14.519</v>
      </c>
      <c r="F4899" s="1">
        <v>41385</v>
      </c>
    </row>
    <row r="4900" spans="1:6" x14ac:dyDescent="0.25">
      <c r="A4900">
        <v>4898</v>
      </c>
      <c r="B4900" t="s">
        <v>9623</v>
      </c>
      <c r="C4900" t="s">
        <v>9624</v>
      </c>
      <c r="D4900" t="s">
        <v>7</v>
      </c>
      <c r="E4900">
        <v>15.414</v>
      </c>
      <c r="F4900" s="1">
        <v>40822</v>
      </c>
    </row>
    <row r="4901" spans="1:6" x14ac:dyDescent="0.25">
      <c r="A4901">
        <v>4899</v>
      </c>
      <c r="B4901" t="s">
        <v>9625</v>
      </c>
      <c r="C4901" t="s">
        <v>9626</v>
      </c>
      <c r="D4901" t="s">
        <v>7</v>
      </c>
      <c r="E4901">
        <v>50.838999999999999</v>
      </c>
      <c r="F4901" s="1">
        <v>40073</v>
      </c>
    </row>
    <row r="4902" spans="1:6" x14ac:dyDescent="0.25">
      <c r="A4902">
        <v>4900</v>
      </c>
      <c r="B4902" t="s">
        <v>9627</v>
      </c>
      <c r="C4902" t="s">
        <v>9628</v>
      </c>
      <c r="D4902" t="s">
        <v>7</v>
      </c>
      <c r="E4902">
        <v>20.355</v>
      </c>
      <c r="F4902" s="1">
        <v>45091</v>
      </c>
    </row>
    <row r="4903" spans="1:6" x14ac:dyDescent="0.25">
      <c r="A4903">
        <v>4901</v>
      </c>
      <c r="B4903" t="s">
        <v>6046</v>
      </c>
      <c r="C4903" t="s">
        <v>9629</v>
      </c>
      <c r="D4903" t="s">
        <v>157</v>
      </c>
      <c r="E4903">
        <v>11.429</v>
      </c>
      <c r="F4903" s="1">
        <v>40490</v>
      </c>
    </row>
    <row r="4904" spans="1:6" x14ac:dyDescent="0.25">
      <c r="A4904">
        <v>4902</v>
      </c>
      <c r="B4904" t="s">
        <v>9630</v>
      </c>
      <c r="C4904" t="s">
        <v>9631</v>
      </c>
      <c r="D4904" t="s">
        <v>7</v>
      </c>
      <c r="E4904">
        <v>17.847999999999999</v>
      </c>
      <c r="F4904" s="1">
        <v>39700</v>
      </c>
    </row>
    <row r="4905" spans="1:6" x14ac:dyDescent="0.25">
      <c r="A4905">
        <v>4903</v>
      </c>
      <c r="B4905" t="s">
        <v>9632</v>
      </c>
      <c r="C4905" t="s">
        <v>9633</v>
      </c>
      <c r="D4905" t="s">
        <v>7</v>
      </c>
      <c r="E4905">
        <v>109.648</v>
      </c>
      <c r="F4905" s="1">
        <v>32619</v>
      </c>
    </row>
    <row r="4906" spans="1:6" x14ac:dyDescent="0.25">
      <c r="A4906">
        <v>4904</v>
      </c>
      <c r="B4906" t="s">
        <v>9634</v>
      </c>
      <c r="C4906" t="s">
        <v>9635</v>
      </c>
      <c r="D4906" t="s">
        <v>7</v>
      </c>
      <c r="E4906">
        <v>38.487000000000002</v>
      </c>
      <c r="F4906" s="1">
        <v>43013</v>
      </c>
    </row>
    <row r="4907" spans="1:6" x14ac:dyDescent="0.25">
      <c r="A4907">
        <v>4905</v>
      </c>
      <c r="B4907" t="s">
        <v>9636</v>
      </c>
      <c r="C4907" t="s">
        <v>9637</v>
      </c>
      <c r="D4907" t="s">
        <v>7</v>
      </c>
      <c r="E4907">
        <v>38.630000000000003</v>
      </c>
      <c r="F4907" s="1">
        <v>43832</v>
      </c>
    </row>
    <row r="4908" spans="1:6" x14ac:dyDescent="0.25">
      <c r="A4908">
        <v>4906</v>
      </c>
      <c r="B4908" t="s">
        <v>9638</v>
      </c>
      <c r="C4908" t="s">
        <v>9639</v>
      </c>
      <c r="D4908" t="s">
        <v>7</v>
      </c>
      <c r="E4908">
        <v>13.973000000000001</v>
      </c>
      <c r="F4908" s="1">
        <v>43007</v>
      </c>
    </row>
    <row r="4909" spans="1:6" x14ac:dyDescent="0.25">
      <c r="A4909">
        <v>4907</v>
      </c>
      <c r="B4909" t="s">
        <v>9640</v>
      </c>
      <c r="C4909" t="s">
        <v>9641</v>
      </c>
      <c r="D4909" t="s">
        <v>7</v>
      </c>
      <c r="E4909">
        <v>69.435000000000002</v>
      </c>
      <c r="F4909" s="1">
        <v>41066</v>
      </c>
    </row>
    <row r="4910" spans="1:6" x14ac:dyDescent="0.25">
      <c r="A4910">
        <v>4908</v>
      </c>
      <c r="B4910" t="s">
        <v>9642</v>
      </c>
      <c r="C4910" t="s">
        <v>9643</v>
      </c>
      <c r="D4910" t="s">
        <v>7</v>
      </c>
      <c r="E4910">
        <v>17.347000000000001</v>
      </c>
      <c r="F4910" s="1">
        <v>43901</v>
      </c>
    </row>
    <row r="4911" spans="1:6" x14ac:dyDescent="0.25">
      <c r="A4911">
        <v>4909</v>
      </c>
      <c r="B4911" t="s">
        <v>9644</v>
      </c>
      <c r="C4911" t="s">
        <v>9645</v>
      </c>
      <c r="D4911" t="s">
        <v>157</v>
      </c>
      <c r="E4911">
        <v>16.16</v>
      </c>
      <c r="F4911" s="1">
        <v>44328</v>
      </c>
    </row>
    <row r="4912" spans="1:6" x14ac:dyDescent="0.25">
      <c r="A4912">
        <v>4910</v>
      </c>
      <c r="B4912" t="s">
        <v>9646</v>
      </c>
      <c r="C4912" t="s">
        <v>9647</v>
      </c>
      <c r="D4912" t="s">
        <v>21</v>
      </c>
      <c r="E4912">
        <v>19.12</v>
      </c>
      <c r="F4912" s="1">
        <v>41524</v>
      </c>
    </row>
    <row r="4913" spans="1:6" x14ac:dyDescent="0.25">
      <c r="A4913">
        <v>4911</v>
      </c>
      <c r="B4913" t="s">
        <v>9648</v>
      </c>
      <c r="C4913" t="s">
        <v>9649</v>
      </c>
      <c r="D4913" t="s">
        <v>7</v>
      </c>
      <c r="E4913">
        <v>24.419</v>
      </c>
      <c r="F4913" s="1">
        <v>34061</v>
      </c>
    </row>
    <row r="4914" spans="1:6" x14ac:dyDescent="0.25">
      <c r="A4914">
        <v>4912</v>
      </c>
      <c r="B4914" t="s">
        <v>9650</v>
      </c>
      <c r="C4914" t="s">
        <v>9651</v>
      </c>
      <c r="D4914" t="s">
        <v>7</v>
      </c>
      <c r="E4914">
        <v>28.076000000000001</v>
      </c>
      <c r="F4914" s="1">
        <v>39548</v>
      </c>
    </row>
    <row r="4915" spans="1:6" x14ac:dyDescent="0.25">
      <c r="A4915">
        <v>4913</v>
      </c>
      <c r="B4915" t="s">
        <v>9652</v>
      </c>
      <c r="C4915" t="s">
        <v>9653</v>
      </c>
      <c r="D4915" t="s">
        <v>7</v>
      </c>
      <c r="E4915">
        <v>36.335999999999999</v>
      </c>
      <c r="F4915" s="1">
        <v>44286</v>
      </c>
    </row>
    <row r="4916" spans="1:6" x14ac:dyDescent="0.25">
      <c r="A4916">
        <v>4914</v>
      </c>
      <c r="B4916" t="s">
        <v>9654</v>
      </c>
      <c r="C4916" t="s">
        <v>9655</v>
      </c>
      <c r="D4916" t="s">
        <v>7</v>
      </c>
      <c r="E4916">
        <v>79.650999999999996</v>
      </c>
      <c r="F4916" s="1">
        <v>44448</v>
      </c>
    </row>
    <row r="4917" spans="1:6" x14ac:dyDescent="0.25">
      <c r="A4917">
        <v>4915</v>
      </c>
      <c r="B4917" t="s">
        <v>9656</v>
      </c>
      <c r="C4917" t="s">
        <v>9657</v>
      </c>
      <c r="D4917" t="s">
        <v>7</v>
      </c>
      <c r="E4917">
        <v>17.927</v>
      </c>
      <c r="F4917" s="1">
        <v>28669</v>
      </c>
    </row>
    <row r="4918" spans="1:6" x14ac:dyDescent="0.25">
      <c r="A4918">
        <v>4916</v>
      </c>
      <c r="B4918" t="s">
        <v>9658</v>
      </c>
      <c r="C4918" t="s">
        <v>9659</v>
      </c>
      <c r="D4918" t="s">
        <v>7</v>
      </c>
      <c r="E4918">
        <v>38.878</v>
      </c>
      <c r="F4918" s="1">
        <v>37853</v>
      </c>
    </row>
    <row r="4919" spans="1:6" x14ac:dyDescent="0.25">
      <c r="A4919">
        <v>4917</v>
      </c>
      <c r="B4919" t="s">
        <v>9660</v>
      </c>
      <c r="C4919" t="s">
        <v>9661</v>
      </c>
      <c r="D4919" t="s">
        <v>7</v>
      </c>
      <c r="E4919">
        <v>103.083</v>
      </c>
      <c r="F4919" s="1">
        <v>37820</v>
      </c>
    </row>
    <row r="4920" spans="1:6" x14ac:dyDescent="0.25">
      <c r="A4920">
        <v>4918</v>
      </c>
      <c r="B4920" t="s">
        <v>9662</v>
      </c>
      <c r="C4920" t="s">
        <v>9663</v>
      </c>
      <c r="D4920" t="s">
        <v>90</v>
      </c>
      <c r="E4920">
        <v>34.110999999999997</v>
      </c>
      <c r="F4920" s="1">
        <v>39556</v>
      </c>
    </row>
    <row r="4921" spans="1:6" x14ac:dyDescent="0.25">
      <c r="A4921">
        <v>4919</v>
      </c>
      <c r="B4921" t="s">
        <v>9664</v>
      </c>
      <c r="C4921" t="s">
        <v>9665</v>
      </c>
      <c r="D4921" t="s">
        <v>1108</v>
      </c>
      <c r="E4921">
        <v>9.7409999999999997</v>
      </c>
      <c r="F4921" s="1">
        <v>41802</v>
      </c>
    </row>
    <row r="4922" spans="1:6" x14ac:dyDescent="0.25">
      <c r="A4922">
        <v>4920</v>
      </c>
      <c r="B4922" t="s">
        <v>9642</v>
      </c>
      <c r="C4922" t="s">
        <v>9643</v>
      </c>
      <c r="D4922" t="s">
        <v>7</v>
      </c>
      <c r="E4922">
        <v>17.347000000000001</v>
      </c>
      <c r="F4922" s="1">
        <v>43901</v>
      </c>
    </row>
    <row r="4923" spans="1:6" x14ac:dyDescent="0.25">
      <c r="A4923">
        <v>4921</v>
      </c>
      <c r="B4923" t="s">
        <v>9664</v>
      </c>
      <c r="C4923" t="s">
        <v>9665</v>
      </c>
      <c r="D4923" t="s">
        <v>1108</v>
      </c>
      <c r="E4923">
        <v>9.7409999999999997</v>
      </c>
      <c r="F4923" s="1">
        <v>41802</v>
      </c>
    </row>
    <row r="4924" spans="1:6" x14ac:dyDescent="0.25">
      <c r="A4924">
        <v>4922</v>
      </c>
      <c r="B4924" t="s">
        <v>9666</v>
      </c>
      <c r="C4924" t="s">
        <v>9667</v>
      </c>
      <c r="D4924" t="s">
        <v>7</v>
      </c>
      <c r="E4924">
        <v>23.454000000000001</v>
      </c>
      <c r="F4924" s="1">
        <v>44246</v>
      </c>
    </row>
    <row r="4925" spans="1:6" x14ac:dyDescent="0.25">
      <c r="A4925">
        <v>4923</v>
      </c>
      <c r="B4925" t="s">
        <v>9668</v>
      </c>
      <c r="C4925" t="s">
        <v>9669</v>
      </c>
      <c r="D4925" t="s">
        <v>7</v>
      </c>
      <c r="E4925">
        <v>13.321999999999999</v>
      </c>
      <c r="F4925" s="1">
        <v>43056</v>
      </c>
    </row>
    <row r="4926" spans="1:6" x14ac:dyDescent="0.25">
      <c r="A4926">
        <v>4924</v>
      </c>
      <c r="B4926" t="s">
        <v>9670</v>
      </c>
      <c r="C4926" t="s">
        <v>9671</v>
      </c>
      <c r="D4926" t="s">
        <v>7</v>
      </c>
      <c r="E4926">
        <v>15.086</v>
      </c>
      <c r="F4926" s="1">
        <v>40045</v>
      </c>
    </row>
    <row r="4927" spans="1:6" x14ac:dyDescent="0.25">
      <c r="A4927">
        <v>4925</v>
      </c>
      <c r="B4927" t="s">
        <v>9672</v>
      </c>
      <c r="C4927" t="s">
        <v>9673</v>
      </c>
      <c r="D4927" t="s">
        <v>7</v>
      </c>
      <c r="E4927">
        <v>12.727</v>
      </c>
      <c r="F4927" s="1">
        <v>31589</v>
      </c>
    </row>
    <row r="4928" spans="1:6" x14ac:dyDescent="0.25">
      <c r="A4928">
        <v>4926</v>
      </c>
      <c r="B4928" t="s">
        <v>9674</v>
      </c>
      <c r="C4928" t="s">
        <v>9675</v>
      </c>
      <c r="D4928" t="s">
        <v>7</v>
      </c>
      <c r="E4928">
        <v>31.812000000000001</v>
      </c>
      <c r="F4928" s="1">
        <v>42004</v>
      </c>
    </row>
    <row r="4929" spans="1:6" x14ac:dyDescent="0.25">
      <c r="A4929">
        <v>4927</v>
      </c>
      <c r="B4929" t="s">
        <v>9676</v>
      </c>
      <c r="C4929" t="s">
        <v>9677</v>
      </c>
      <c r="D4929" t="s">
        <v>7</v>
      </c>
      <c r="E4929">
        <v>23.172999999999998</v>
      </c>
      <c r="F4929" s="1">
        <v>31541</v>
      </c>
    </row>
    <row r="4930" spans="1:6" x14ac:dyDescent="0.25">
      <c r="A4930">
        <v>4928</v>
      </c>
      <c r="B4930" t="s">
        <v>9678</v>
      </c>
      <c r="C4930" t="s">
        <v>9679</v>
      </c>
      <c r="D4930" t="s">
        <v>7</v>
      </c>
      <c r="E4930">
        <v>39.991</v>
      </c>
      <c r="F4930" s="1">
        <v>40751</v>
      </c>
    </row>
    <row r="4931" spans="1:6" x14ac:dyDescent="0.25">
      <c r="A4931">
        <v>4929</v>
      </c>
      <c r="B4931" t="s">
        <v>9680</v>
      </c>
      <c r="C4931" t="s">
        <v>9681</v>
      </c>
      <c r="D4931" t="s">
        <v>7</v>
      </c>
      <c r="E4931">
        <v>10.641</v>
      </c>
      <c r="F4931" s="1">
        <v>31632</v>
      </c>
    </row>
    <row r="4932" spans="1:6" x14ac:dyDescent="0.25">
      <c r="A4932">
        <v>4930</v>
      </c>
      <c r="B4932" t="s">
        <v>9682</v>
      </c>
      <c r="C4932" t="s">
        <v>9683</v>
      </c>
      <c r="D4932" t="s">
        <v>7</v>
      </c>
      <c r="E4932">
        <v>35.143999999999998</v>
      </c>
      <c r="F4932" s="1">
        <v>34040</v>
      </c>
    </row>
    <row r="4933" spans="1:6" x14ac:dyDescent="0.25">
      <c r="A4933">
        <v>4931</v>
      </c>
      <c r="B4933" t="s">
        <v>9684</v>
      </c>
      <c r="C4933" t="s">
        <v>9685</v>
      </c>
      <c r="D4933" t="s">
        <v>39</v>
      </c>
      <c r="E4933">
        <v>20.209</v>
      </c>
      <c r="F4933" s="1">
        <v>31324</v>
      </c>
    </row>
    <row r="4934" spans="1:6" x14ac:dyDescent="0.25">
      <c r="A4934">
        <v>4932</v>
      </c>
      <c r="B4934" t="s">
        <v>9686</v>
      </c>
      <c r="C4934" t="s">
        <v>9687</v>
      </c>
      <c r="D4934" t="s">
        <v>7</v>
      </c>
      <c r="E4934">
        <v>23.923999999999999</v>
      </c>
      <c r="F4934" s="1">
        <v>30533</v>
      </c>
    </row>
    <row r="4935" spans="1:6" x14ac:dyDescent="0.25">
      <c r="A4935">
        <v>4933</v>
      </c>
      <c r="B4935" t="s">
        <v>9688</v>
      </c>
      <c r="C4935" t="s">
        <v>9689</v>
      </c>
      <c r="D4935" t="s">
        <v>7</v>
      </c>
      <c r="E4935">
        <v>39.261000000000003</v>
      </c>
      <c r="F4935" s="1">
        <v>44524</v>
      </c>
    </row>
    <row r="4936" spans="1:6" x14ac:dyDescent="0.25">
      <c r="A4936">
        <v>4934</v>
      </c>
      <c r="B4936" t="s">
        <v>9690</v>
      </c>
      <c r="C4936" t="s">
        <v>9691</v>
      </c>
      <c r="D4936" t="s">
        <v>7</v>
      </c>
      <c r="E4936">
        <v>22.756</v>
      </c>
      <c r="F4936" s="1">
        <v>44392</v>
      </c>
    </row>
    <row r="4937" spans="1:6" x14ac:dyDescent="0.25">
      <c r="A4937">
        <v>4935</v>
      </c>
      <c r="B4937" t="s">
        <v>9692</v>
      </c>
      <c r="C4937" t="s">
        <v>9693</v>
      </c>
      <c r="D4937" t="s">
        <v>21</v>
      </c>
      <c r="E4937">
        <v>15.539</v>
      </c>
      <c r="F4937" s="1">
        <v>42854</v>
      </c>
    </row>
    <row r="4938" spans="1:6" x14ac:dyDescent="0.25">
      <c r="A4938">
        <v>4936</v>
      </c>
      <c r="B4938" t="s">
        <v>9694</v>
      </c>
      <c r="C4938" t="s">
        <v>9695</v>
      </c>
      <c r="D4938" t="s">
        <v>56</v>
      </c>
      <c r="E4938">
        <v>29.061</v>
      </c>
      <c r="F4938" s="1">
        <v>40071</v>
      </c>
    </row>
    <row r="4939" spans="1:6" x14ac:dyDescent="0.25">
      <c r="A4939">
        <v>4937</v>
      </c>
      <c r="B4939" t="s">
        <v>9696</v>
      </c>
      <c r="C4939" t="s">
        <v>9697</v>
      </c>
      <c r="D4939" t="s">
        <v>7</v>
      </c>
      <c r="E4939">
        <v>20.369</v>
      </c>
      <c r="F4939" s="1">
        <v>32497</v>
      </c>
    </row>
    <row r="4940" spans="1:6" x14ac:dyDescent="0.25">
      <c r="A4940">
        <v>4938</v>
      </c>
      <c r="B4940" t="s">
        <v>9698</v>
      </c>
      <c r="C4940" t="s">
        <v>9699</v>
      </c>
      <c r="D4940" t="s">
        <v>90</v>
      </c>
      <c r="E4940">
        <v>34.594000000000001</v>
      </c>
      <c r="F4940" s="1">
        <v>43501</v>
      </c>
    </row>
    <row r="4941" spans="1:6" x14ac:dyDescent="0.25">
      <c r="A4941">
        <v>4939</v>
      </c>
      <c r="B4941" t="s">
        <v>9700</v>
      </c>
      <c r="C4941" t="s">
        <v>9701</v>
      </c>
      <c r="D4941" t="s">
        <v>21</v>
      </c>
      <c r="E4941">
        <v>24.616</v>
      </c>
      <c r="F4941" s="1">
        <v>42861</v>
      </c>
    </row>
    <row r="4942" spans="1:6" x14ac:dyDescent="0.25">
      <c r="A4942">
        <v>4940</v>
      </c>
      <c r="B4942" t="s">
        <v>9702</v>
      </c>
      <c r="C4942" t="s">
        <v>9703</v>
      </c>
      <c r="D4942" t="s">
        <v>7</v>
      </c>
      <c r="E4942">
        <v>27.28</v>
      </c>
      <c r="F4942" s="1">
        <v>42223</v>
      </c>
    </row>
    <row r="4943" spans="1:6" x14ac:dyDescent="0.25">
      <c r="A4943">
        <v>4941</v>
      </c>
      <c r="B4943" t="s">
        <v>9704</v>
      </c>
      <c r="C4943" t="s">
        <v>9705</v>
      </c>
      <c r="D4943" t="s">
        <v>7</v>
      </c>
      <c r="E4943">
        <v>32.459000000000003</v>
      </c>
      <c r="F4943" s="1">
        <v>29780</v>
      </c>
    </row>
    <row r="4944" spans="1:6" x14ac:dyDescent="0.25">
      <c r="A4944">
        <v>4942</v>
      </c>
      <c r="B4944" t="s">
        <v>9706</v>
      </c>
      <c r="C4944" t="s">
        <v>9707</v>
      </c>
      <c r="D4944" t="s">
        <v>157</v>
      </c>
      <c r="E4944">
        <v>13.576000000000001</v>
      </c>
      <c r="F4944" s="1">
        <v>40114</v>
      </c>
    </row>
    <row r="4945" spans="1:6" x14ac:dyDescent="0.25">
      <c r="A4945">
        <v>4943</v>
      </c>
      <c r="B4945" t="s">
        <v>9708</v>
      </c>
      <c r="C4945" t="s">
        <v>9709</v>
      </c>
      <c r="D4945" t="s">
        <v>1108</v>
      </c>
      <c r="E4945">
        <v>16.227</v>
      </c>
      <c r="F4945" s="1">
        <v>38952</v>
      </c>
    </row>
    <row r="4946" spans="1:6" x14ac:dyDescent="0.25">
      <c r="A4946">
        <v>4944</v>
      </c>
      <c r="B4946" t="s">
        <v>9710</v>
      </c>
      <c r="C4946" t="s">
        <v>9711</v>
      </c>
      <c r="D4946" t="s">
        <v>7</v>
      </c>
      <c r="E4946">
        <v>13.444000000000001</v>
      </c>
      <c r="F4946" s="1">
        <v>39465</v>
      </c>
    </row>
    <row r="4947" spans="1:6" x14ac:dyDescent="0.25">
      <c r="A4947">
        <v>4945</v>
      </c>
      <c r="B4947" t="s">
        <v>9712</v>
      </c>
      <c r="C4947" t="s">
        <v>9713</v>
      </c>
      <c r="D4947" t="s">
        <v>7</v>
      </c>
      <c r="E4947">
        <v>29.86</v>
      </c>
      <c r="F4947" s="1">
        <v>29251</v>
      </c>
    </row>
    <row r="4948" spans="1:6" x14ac:dyDescent="0.25">
      <c r="A4948">
        <v>4946</v>
      </c>
      <c r="B4948" t="s">
        <v>9714</v>
      </c>
      <c r="C4948" t="s">
        <v>9715</v>
      </c>
      <c r="D4948" t="s">
        <v>7</v>
      </c>
      <c r="E4948">
        <v>17.14</v>
      </c>
      <c r="F4948" s="1">
        <v>43700</v>
      </c>
    </row>
    <row r="4949" spans="1:6" x14ac:dyDescent="0.25">
      <c r="A4949">
        <v>4947</v>
      </c>
      <c r="B4949" t="s">
        <v>9716</v>
      </c>
      <c r="C4949" t="s">
        <v>9717</v>
      </c>
      <c r="D4949" t="s">
        <v>7</v>
      </c>
      <c r="E4949">
        <v>17.245000000000001</v>
      </c>
      <c r="F4949" s="1">
        <v>36805</v>
      </c>
    </row>
    <row r="4950" spans="1:6" x14ac:dyDescent="0.25">
      <c r="A4950">
        <v>4948</v>
      </c>
      <c r="B4950" t="s">
        <v>9718</v>
      </c>
      <c r="C4950" t="s">
        <v>9719</v>
      </c>
      <c r="D4950" t="s">
        <v>157</v>
      </c>
      <c r="E4950">
        <v>7.4669999999999996</v>
      </c>
      <c r="F4950" s="1">
        <v>30643</v>
      </c>
    </row>
    <row r="4951" spans="1:6" x14ac:dyDescent="0.25">
      <c r="A4951">
        <v>4949</v>
      </c>
      <c r="B4951" t="s">
        <v>9720</v>
      </c>
      <c r="C4951" t="s">
        <v>9721</v>
      </c>
      <c r="D4951" t="s">
        <v>7</v>
      </c>
      <c r="E4951">
        <v>62.896000000000001</v>
      </c>
      <c r="F4951" s="1">
        <v>45126</v>
      </c>
    </row>
    <row r="4952" spans="1:6" x14ac:dyDescent="0.25">
      <c r="A4952">
        <v>4950</v>
      </c>
      <c r="B4952" t="s">
        <v>9722</v>
      </c>
      <c r="C4952" t="s">
        <v>9723</v>
      </c>
      <c r="D4952" t="s">
        <v>7</v>
      </c>
      <c r="E4952">
        <v>14.228</v>
      </c>
      <c r="F4952" s="1">
        <v>42905</v>
      </c>
    </row>
    <row r="4953" spans="1:6" x14ac:dyDescent="0.25">
      <c r="A4953">
        <v>4951</v>
      </c>
      <c r="B4953" t="s">
        <v>9724</v>
      </c>
      <c r="C4953" t="s">
        <v>9725</v>
      </c>
      <c r="D4953" t="s">
        <v>7</v>
      </c>
      <c r="E4953">
        <v>19.901</v>
      </c>
      <c r="F4953" s="1">
        <v>36455</v>
      </c>
    </row>
    <row r="4954" spans="1:6" x14ac:dyDescent="0.25">
      <c r="A4954">
        <v>4952</v>
      </c>
      <c r="B4954" t="s">
        <v>9726</v>
      </c>
      <c r="C4954" t="s">
        <v>9727</v>
      </c>
      <c r="D4954" t="s">
        <v>7</v>
      </c>
      <c r="E4954">
        <v>16.353999999999999</v>
      </c>
      <c r="F4954" s="1">
        <v>40368</v>
      </c>
    </row>
    <row r="4955" spans="1:6" x14ac:dyDescent="0.25">
      <c r="A4955">
        <v>4953</v>
      </c>
      <c r="B4955" t="s">
        <v>9728</v>
      </c>
      <c r="C4955" t="s">
        <v>9729</v>
      </c>
      <c r="D4955" t="s">
        <v>7</v>
      </c>
      <c r="E4955">
        <v>26.372</v>
      </c>
      <c r="F4955" s="1">
        <v>37967</v>
      </c>
    </row>
    <row r="4956" spans="1:6" x14ac:dyDescent="0.25">
      <c r="A4956">
        <v>4954</v>
      </c>
      <c r="B4956" t="s">
        <v>4024</v>
      </c>
      <c r="C4956" t="s">
        <v>9730</v>
      </c>
      <c r="D4956" t="s">
        <v>157</v>
      </c>
      <c r="E4956">
        <v>22.638999999999999</v>
      </c>
      <c r="F4956" s="1">
        <v>29572</v>
      </c>
    </row>
    <row r="4957" spans="1:6" x14ac:dyDescent="0.25">
      <c r="A4957">
        <v>4955</v>
      </c>
      <c r="B4957" t="s">
        <v>9731</v>
      </c>
      <c r="C4957" t="s">
        <v>9732</v>
      </c>
      <c r="D4957" t="s">
        <v>7</v>
      </c>
      <c r="E4957">
        <v>26.286999999999999</v>
      </c>
      <c r="F4957" s="1">
        <v>42913</v>
      </c>
    </row>
    <row r="4958" spans="1:6" x14ac:dyDescent="0.25">
      <c r="A4958">
        <v>4956</v>
      </c>
      <c r="B4958" t="s">
        <v>9733</v>
      </c>
      <c r="C4958" t="s">
        <v>9734</v>
      </c>
      <c r="D4958" t="s">
        <v>7</v>
      </c>
      <c r="E4958">
        <v>34.619999999999997</v>
      </c>
      <c r="F4958" s="1">
        <v>41452</v>
      </c>
    </row>
    <row r="4959" spans="1:6" x14ac:dyDescent="0.25">
      <c r="A4959">
        <v>4957</v>
      </c>
      <c r="B4959" t="s">
        <v>9735</v>
      </c>
      <c r="C4959" t="s">
        <v>9736</v>
      </c>
      <c r="D4959" t="s">
        <v>7</v>
      </c>
      <c r="E4959">
        <v>17.277999999999999</v>
      </c>
      <c r="F4959" s="1">
        <v>35600</v>
      </c>
    </row>
    <row r="4960" spans="1:6" x14ac:dyDescent="0.25">
      <c r="A4960">
        <v>4958</v>
      </c>
      <c r="B4960" t="s">
        <v>9737</v>
      </c>
      <c r="C4960" t="s">
        <v>9738</v>
      </c>
      <c r="D4960" t="s">
        <v>7</v>
      </c>
      <c r="E4960">
        <v>40.704999999999998</v>
      </c>
      <c r="F4960" s="1">
        <v>36699</v>
      </c>
    </row>
    <row r="4961" spans="1:6" x14ac:dyDescent="0.25">
      <c r="A4961">
        <v>4959</v>
      </c>
      <c r="B4961" t="s">
        <v>9739</v>
      </c>
      <c r="C4961" t="s">
        <v>9740</v>
      </c>
      <c r="D4961" t="s">
        <v>7</v>
      </c>
      <c r="E4961">
        <v>16.79</v>
      </c>
      <c r="F4961" s="1">
        <v>44547</v>
      </c>
    </row>
    <row r="4962" spans="1:6" x14ac:dyDescent="0.25">
      <c r="A4962">
        <v>4960</v>
      </c>
      <c r="B4962" t="s">
        <v>9720</v>
      </c>
      <c r="C4962" t="s">
        <v>9721</v>
      </c>
      <c r="D4962" t="s">
        <v>7</v>
      </c>
      <c r="E4962">
        <v>62.896000000000001</v>
      </c>
      <c r="F4962" s="1">
        <v>45126</v>
      </c>
    </row>
    <row r="4963" spans="1:6" x14ac:dyDescent="0.25">
      <c r="A4963">
        <v>4961</v>
      </c>
      <c r="B4963" t="s">
        <v>9741</v>
      </c>
      <c r="C4963" t="s">
        <v>9742</v>
      </c>
      <c r="D4963" t="s">
        <v>7</v>
      </c>
      <c r="E4963">
        <v>103.23099999999999</v>
      </c>
      <c r="F4963" s="1">
        <v>45102</v>
      </c>
    </row>
    <row r="4964" spans="1:6" x14ac:dyDescent="0.25">
      <c r="A4964">
        <v>4962</v>
      </c>
      <c r="B4964" t="s">
        <v>9743</v>
      </c>
      <c r="C4964" t="s">
        <v>9744</v>
      </c>
      <c r="D4964" t="s">
        <v>7</v>
      </c>
      <c r="E4964">
        <v>16.113</v>
      </c>
      <c r="F4964" s="1">
        <v>40480</v>
      </c>
    </row>
    <row r="4965" spans="1:6" x14ac:dyDescent="0.25">
      <c r="A4965">
        <v>4963</v>
      </c>
      <c r="B4965" t="s">
        <v>9745</v>
      </c>
      <c r="C4965" t="s">
        <v>9746</v>
      </c>
      <c r="D4965" t="s">
        <v>39</v>
      </c>
      <c r="E4965">
        <v>8.9559999999999995</v>
      </c>
      <c r="F4965" s="1">
        <v>39535</v>
      </c>
    </row>
    <row r="4966" spans="1:6" x14ac:dyDescent="0.25">
      <c r="A4966">
        <v>4964</v>
      </c>
      <c r="B4966" t="s">
        <v>9747</v>
      </c>
      <c r="C4966" t="s">
        <v>9748</v>
      </c>
      <c r="D4966" t="s">
        <v>7</v>
      </c>
      <c r="E4966">
        <v>32.481999999999999</v>
      </c>
      <c r="F4966" s="1">
        <v>35650</v>
      </c>
    </row>
    <row r="4967" spans="1:6" x14ac:dyDescent="0.25">
      <c r="A4967">
        <v>4965</v>
      </c>
      <c r="B4967" t="s">
        <v>9749</v>
      </c>
      <c r="C4967" t="s">
        <v>9750</v>
      </c>
      <c r="D4967" t="s">
        <v>7</v>
      </c>
      <c r="E4967">
        <v>24.495000000000001</v>
      </c>
      <c r="F4967" s="1">
        <v>32773</v>
      </c>
    </row>
    <row r="4968" spans="1:6" x14ac:dyDescent="0.25">
      <c r="A4968">
        <v>4966</v>
      </c>
      <c r="B4968" t="s">
        <v>9751</v>
      </c>
      <c r="C4968" t="s">
        <v>9752</v>
      </c>
      <c r="D4968" t="s">
        <v>7</v>
      </c>
      <c r="E4968">
        <v>13.044</v>
      </c>
      <c r="F4968" s="1">
        <v>43858</v>
      </c>
    </row>
    <row r="4969" spans="1:6" x14ac:dyDescent="0.25">
      <c r="A4969">
        <v>4967</v>
      </c>
      <c r="B4969" t="s">
        <v>9753</v>
      </c>
      <c r="C4969" t="s">
        <v>9754</v>
      </c>
      <c r="D4969" t="s">
        <v>7</v>
      </c>
      <c r="E4969">
        <v>69.156000000000006</v>
      </c>
      <c r="F4969" s="1">
        <v>44168</v>
      </c>
    </row>
    <row r="4970" spans="1:6" x14ac:dyDescent="0.25">
      <c r="A4970">
        <v>4968</v>
      </c>
      <c r="B4970" t="s">
        <v>1675</v>
      </c>
      <c r="C4970" t="s">
        <v>9755</v>
      </c>
      <c r="D4970" t="s">
        <v>21</v>
      </c>
      <c r="E4970">
        <v>28.268999999999998</v>
      </c>
      <c r="F4970" s="1">
        <v>42965</v>
      </c>
    </row>
    <row r="4971" spans="1:6" x14ac:dyDescent="0.25">
      <c r="A4971">
        <v>4969</v>
      </c>
      <c r="B4971" t="s">
        <v>9756</v>
      </c>
      <c r="C4971" t="s">
        <v>9757</v>
      </c>
      <c r="D4971" t="s">
        <v>7</v>
      </c>
      <c r="E4971">
        <v>22.105</v>
      </c>
      <c r="F4971" s="1">
        <v>41508</v>
      </c>
    </row>
    <row r="4972" spans="1:6" x14ac:dyDescent="0.25">
      <c r="A4972">
        <v>4970</v>
      </c>
      <c r="B4972" t="s">
        <v>9166</v>
      </c>
      <c r="C4972" t="s">
        <v>9758</v>
      </c>
      <c r="D4972" t="s">
        <v>7</v>
      </c>
      <c r="E4972">
        <v>26.434000000000001</v>
      </c>
      <c r="F4972" s="1">
        <v>40822</v>
      </c>
    </row>
    <row r="4973" spans="1:6" x14ac:dyDescent="0.25">
      <c r="A4973">
        <v>4971</v>
      </c>
      <c r="B4973" t="s">
        <v>9759</v>
      </c>
      <c r="C4973" t="s">
        <v>9760</v>
      </c>
      <c r="D4973" t="s">
        <v>90</v>
      </c>
      <c r="E4973">
        <v>21.300999999999998</v>
      </c>
      <c r="F4973" s="1">
        <v>41284</v>
      </c>
    </row>
    <row r="4974" spans="1:6" x14ac:dyDescent="0.25">
      <c r="A4974">
        <v>4972</v>
      </c>
      <c r="B4974" t="s">
        <v>9761</v>
      </c>
      <c r="C4974" t="s">
        <v>9762</v>
      </c>
      <c r="D4974" t="s">
        <v>7</v>
      </c>
      <c r="E4974">
        <v>24.975999999999999</v>
      </c>
      <c r="F4974" s="1">
        <v>39913</v>
      </c>
    </row>
    <row r="4975" spans="1:6" x14ac:dyDescent="0.25">
      <c r="A4975">
        <v>4973</v>
      </c>
      <c r="B4975" t="s">
        <v>9763</v>
      </c>
      <c r="C4975" t="s">
        <v>9764</v>
      </c>
      <c r="D4975" t="s">
        <v>7</v>
      </c>
      <c r="E4975">
        <v>23.416</v>
      </c>
      <c r="F4975" s="1">
        <v>39054</v>
      </c>
    </row>
    <row r="4976" spans="1:6" x14ac:dyDescent="0.25">
      <c r="A4976">
        <v>4974</v>
      </c>
      <c r="B4976" t="s">
        <v>9765</v>
      </c>
      <c r="C4976" t="s">
        <v>9766</v>
      </c>
      <c r="D4976" t="s">
        <v>7</v>
      </c>
      <c r="E4976">
        <v>87.284000000000006</v>
      </c>
      <c r="F4976" s="1">
        <v>34229</v>
      </c>
    </row>
    <row r="4977" spans="1:6" x14ac:dyDescent="0.25">
      <c r="A4977">
        <v>4975</v>
      </c>
      <c r="B4977" t="s">
        <v>9767</v>
      </c>
      <c r="C4977" t="s">
        <v>9768</v>
      </c>
      <c r="D4977" t="s">
        <v>7</v>
      </c>
      <c r="E4977">
        <v>35.857999999999997</v>
      </c>
      <c r="F4977" s="1">
        <v>34178</v>
      </c>
    </row>
    <row r="4978" spans="1:6" x14ac:dyDescent="0.25">
      <c r="A4978">
        <v>4976</v>
      </c>
      <c r="B4978" t="s">
        <v>9769</v>
      </c>
      <c r="C4978" t="s">
        <v>9770</v>
      </c>
      <c r="D4978" t="s">
        <v>7</v>
      </c>
      <c r="E4978">
        <v>40.686</v>
      </c>
      <c r="F4978" s="1">
        <v>39198</v>
      </c>
    </row>
    <row r="4979" spans="1:6" x14ac:dyDescent="0.25">
      <c r="A4979">
        <v>4977</v>
      </c>
      <c r="B4979" t="s">
        <v>9771</v>
      </c>
      <c r="C4979" t="s">
        <v>9772</v>
      </c>
      <c r="D4979" t="s">
        <v>9773</v>
      </c>
      <c r="E4979">
        <v>4.367</v>
      </c>
      <c r="F4979" s="1">
        <v>26482</v>
      </c>
    </row>
    <row r="4980" spans="1:6" x14ac:dyDescent="0.25">
      <c r="A4980">
        <v>4978</v>
      </c>
      <c r="B4980" t="s">
        <v>9774</v>
      </c>
      <c r="C4980" t="s">
        <v>9775</v>
      </c>
      <c r="D4980" t="s">
        <v>412</v>
      </c>
      <c r="E4980">
        <v>25.338999999999999</v>
      </c>
      <c r="F4980" s="1">
        <v>44637</v>
      </c>
    </row>
    <row r="4981" spans="1:6" x14ac:dyDescent="0.25">
      <c r="A4981">
        <v>4979</v>
      </c>
      <c r="B4981" t="s">
        <v>9776</v>
      </c>
      <c r="C4981" t="s">
        <v>9777</v>
      </c>
      <c r="D4981" t="s">
        <v>7</v>
      </c>
      <c r="E4981">
        <v>101.833</v>
      </c>
      <c r="F4981" s="1">
        <v>42950</v>
      </c>
    </row>
    <row r="4982" spans="1:6" x14ac:dyDescent="0.25">
      <c r="A4982">
        <v>4980</v>
      </c>
      <c r="B4982" t="s">
        <v>9774</v>
      </c>
      <c r="C4982" t="s">
        <v>9775</v>
      </c>
      <c r="D4982" t="s">
        <v>412</v>
      </c>
      <c r="E4982">
        <v>25.338999999999999</v>
      </c>
      <c r="F4982" s="1">
        <v>44637</v>
      </c>
    </row>
    <row r="4983" spans="1:6" x14ac:dyDescent="0.25">
      <c r="A4983">
        <v>4981</v>
      </c>
      <c r="B4983" t="s">
        <v>9753</v>
      </c>
      <c r="C4983" t="s">
        <v>9754</v>
      </c>
      <c r="D4983" t="s">
        <v>7</v>
      </c>
      <c r="E4983">
        <v>69.156000000000006</v>
      </c>
      <c r="F4983" s="1">
        <v>44168</v>
      </c>
    </row>
    <row r="4984" spans="1:6" x14ac:dyDescent="0.25">
      <c r="A4984">
        <v>4982</v>
      </c>
      <c r="B4984" t="s">
        <v>9776</v>
      </c>
      <c r="C4984" t="s">
        <v>9777</v>
      </c>
      <c r="D4984" t="s">
        <v>7</v>
      </c>
      <c r="E4984">
        <v>101.833</v>
      </c>
      <c r="F4984" s="1">
        <v>42950</v>
      </c>
    </row>
    <row r="4985" spans="1:6" x14ac:dyDescent="0.25">
      <c r="A4985">
        <v>4983</v>
      </c>
      <c r="B4985" t="s">
        <v>9778</v>
      </c>
      <c r="C4985" t="s">
        <v>9779</v>
      </c>
      <c r="D4985" t="s">
        <v>7</v>
      </c>
      <c r="E4985">
        <v>22.649000000000001</v>
      </c>
      <c r="F4985" s="1">
        <v>41312</v>
      </c>
    </row>
    <row r="4986" spans="1:6" x14ac:dyDescent="0.25">
      <c r="A4986">
        <v>4984</v>
      </c>
      <c r="B4986" t="s">
        <v>9769</v>
      </c>
      <c r="C4986" t="s">
        <v>9770</v>
      </c>
      <c r="D4986" t="s">
        <v>7</v>
      </c>
      <c r="E4986">
        <v>40.686</v>
      </c>
      <c r="F4986" s="1">
        <v>39198</v>
      </c>
    </row>
    <row r="4987" spans="1:6" x14ac:dyDescent="0.25">
      <c r="A4987">
        <v>4985</v>
      </c>
      <c r="B4987" t="s">
        <v>9780</v>
      </c>
      <c r="C4987" t="s">
        <v>9781</v>
      </c>
      <c r="D4987" t="s">
        <v>7</v>
      </c>
      <c r="E4987">
        <v>17.29</v>
      </c>
      <c r="F4987" s="1">
        <v>32766</v>
      </c>
    </row>
    <row r="4988" spans="1:6" x14ac:dyDescent="0.25">
      <c r="A4988">
        <v>4986</v>
      </c>
      <c r="B4988" t="s">
        <v>9782</v>
      </c>
      <c r="C4988" t="s">
        <v>9783</v>
      </c>
      <c r="D4988" t="s">
        <v>7</v>
      </c>
      <c r="E4988">
        <v>15.631</v>
      </c>
      <c r="F4988" s="1">
        <v>32794</v>
      </c>
    </row>
    <row r="4989" spans="1:6" x14ac:dyDescent="0.25">
      <c r="A4989">
        <v>4987</v>
      </c>
      <c r="B4989" t="s">
        <v>9784</v>
      </c>
      <c r="C4989" t="s">
        <v>9785</v>
      </c>
      <c r="D4989" t="s">
        <v>7</v>
      </c>
      <c r="E4989">
        <v>57.043999999999997</v>
      </c>
      <c r="F4989" s="1">
        <v>36602</v>
      </c>
    </row>
    <row r="4990" spans="1:6" x14ac:dyDescent="0.25">
      <c r="A4990">
        <v>4988</v>
      </c>
      <c r="B4990" t="s">
        <v>9786</v>
      </c>
      <c r="C4990" t="s">
        <v>9787</v>
      </c>
      <c r="D4990" t="s">
        <v>7</v>
      </c>
      <c r="E4990">
        <v>19.306000000000001</v>
      </c>
      <c r="F4990" s="1">
        <v>38925</v>
      </c>
    </row>
    <row r="4991" spans="1:6" x14ac:dyDescent="0.25">
      <c r="A4991">
        <v>4989</v>
      </c>
      <c r="B4991" t="s">
        <v>9788</v>
      </c>
      <c r="C4991" t="s">
        <v>9789</v>
      </c>
      <c r="D4991" t="s">
        <v>7</v>
      </c>
      <c r="E4991">
        <v>31.788</v>
      </c>
      <c r="F4991" s="1">
        <v>44406</v>
      </c>
    </row>
    <row r="4992" spans="1:6" x14ac:dyDescent="0.25">
      <c r="A4992">
        <v>4990</v>
      </c>
      <c r="B4992" t="s">
        <v>9790</v>
      </c>
      <c r="C4992" t="s">
        <v>9791</v>
      </c>
      <c r="D4992" t="s">
        <v>7</v>
      </c>
      <c r="E4992">
        <v>9.8620000000000001</v>
      </c>
      <c r="F4992" s="1">
        <v>41886</v>
      </c>
    </row>
    <row r="4993" spans="1:6" x14ac:dyDescent="0.25">
      <c r="A4993">
        <v>4991</v>
      </c>
      <c r="B4993" t="s">
        <v>9792</v>
      </c>
      <c r="C4993" t="s">
        <v>9793</v>
      </c>
      <c r="D4993" t="s">
        <v>7</v>
      </c>
      <c r="E4993">
        <v>34.265000000000001</v>
      </c>
      <c r="F4993" s="1">
        <v>41571</v>
      </c>
    </row>
    <row r="4994" spans="1:6" x14ac:dyDescent="0.25">
      <c r="A4994">
        <v>4992</v>
      </c>
      <c r="B4994" t="s">
        <v>9794</v>
      </c>
      <c r="C4994" t="s">
        <v>9795</v>
      </c>
      <c r="D4994" t="s">
        <v>7</v>
      </c>
      <c r="E4994">
        <v>24.08</v>
      </c>
      <c r="F4994" s="1">
        <v>24303</v>
      </c>
    </row>
    <row r="4995" spans="1:6" x14ac:dyDescent="0.25">
      <c r="A4995">
        <v>4993</v>
      </c>
      <c r="B4995" t="s">
        <v>9796</v>
      </c>
      <c r="C4995" t="s">
        <v>9797</v>
      </c>
      <c r="D4995" t="s">
        <v>157</v>
      </c>
      <c r="E4995">
        <v>14.381</v>
      </c>
      <c r="F4995" s="1">
        <v>41612</v>
      </c>
    </row>
    <row r="4996" spans="1:6" x14ac:dyDescent="0.25">
      <c r="A4996">
        <v>4994</v>
      </c>
      <c r="B4996" t="s">
        <v>9798</v>
      </c>
      <c r="C4996" t="s">
        <v>9799</v>
      </c>
      <c r="D4996" t="s">
        <v>7</v>
      </c>
      <c r="E4996">
        <v>51.95</v>
      </c>
      <c r="F4996" s="1">
        <v>38653</v>
      </c>
    </row>
    <row r="4997" spans="1:6" x14ac:dyDescent="0.25">
      <c r="A4997">
        <v>4995</v>
      </c>
      <c r="B4997" t="s">
        <v>9800</v>
      </c>
      <c r="C4997" t="s">
        <v>9801</v>
      </c>
      <c r="D4997" t="s">
        <v>7</v>
      </c>
      <c r="E4997">
        <v>173.416</v>
      </c>
      <c r="F4997" s="1">
        <v>44251</v>
      </c>
    </row>
    <row r="4998" spans="1:6" x14ac:dyDescent="0.25">
      <c r="A4998">
        <v>4996</v>
      </c>
      <c r="B4998" t="s">
        <v>9802</v>
      </c>
      <c r="C4998" t="s">
        <v>9803</v>
      </c>
      <c r="D4998" t="s">
        <v>7</v>
      </c>
      <c r="E4998">
        <v>20.030999999999999</v>
      </c>
      <c r="F4998" s="1">
        <v>41892</v>
      </c>
    </row>
    <row r="4999" spans="1:6" x14ac:dyDescent="0.25">
      <c r="A4999">
        <v>4997</v>
      </c>
      <c r="B4999" t="s">
        <v>9804</v>
      </c>
      <c r="C4999" t="s">
        <v>9805</v>
      </c>
      <c r="D4999" t="s">
        <v>7</v>
      </c>
      <c r="E4999">
        <v>23.96</v>
      </c>
      <c r="F4999" s="1">
        <v>40640</v>
      </c>
    </row>
    <row r="5000" spans="1:6" x14ac:dyDescent="0.25">
      <c r="A5000">
        <v>4998</v>
      </c>
      <c r="B5000" t="s">
        <v>9806</v>
      </c>
      <c r="C5000" t="s">
        <v>9807</v>
      </c>
      <c r="D5000" t="s">
        <v>7</v>
      </c>
      <c r="E5000">
        <v>51.944000000000003</v>
      </c>
      <c r="F5000" s="1">
        <v>31282</v>
      </c>
    </row>
    <row r="5001" spans="1:6" x14ac:dyDescent="0.25">
      <c r="A5001">
        <v>4999</v>
      </c>
      <c r="B5001" t="s">
        <v>9808</v>
      </c>
      <c r="C5001" t="s">
        <v>9809</v>
      </c>
      <c r="D5001" t="s">
        <v>7</v>
      </c>
      <c r="E5001">
        <v>19.867999999999999</v>
      </c>
      <c r="F5001" s="1">
        <v>28118</v>
      </c>
    </row>
    <row r="5002" spans="1:6" x14ac:dyDescent="0.25">
      <c r="A5002">
        <v>5000</v>
      </c>
      <c r="B5002" t="s">
        <v>9810</v>
      </c>
      <c r="C5002" t="s">
        <v>9811</v>
      </c>
      <c r="D5002" t="s">
        <v>7</v>
      </c>
      <c r="E5002">
        <v>21.399000000000001</v>
      </c>
      <c r="F5002" s="1">
        <v>33305</v>
      </c>
    </row>
    <row r="5003" spans="1:6" x14ac:dyDescent="0.25">
      <c r="A5003">
        <v>5001</v>
      </c>
      <c r="B5003" t="s">
        <v>9812</v>
      </c>
      <c r="C5003" t="s">
        <v>9813</v>
      </c>
      <c r="D5003" t="s">
        <v>7</v>
      </c>
      <c r="E5003">
        <v>27.638000000000002</v>
      </c>
      <c r="F5003" s="1">
        <v>39770</v>
      </c>
    </row>
    <row r="5004" spans="1:6" x14ac:dyDescent="0.25">
      <c r="A5004">
        <v>5002</v>
      </c>
      <c r="B5004" t="s">
        <v>9814</v>
      </c>
      <c r="C5004" t="s">
        <v>9815</v>
      </c>
      <c r="D5004" t="s">
        <v>7</v>
      </c>
      <c r="E5004">
        <v>19.087</v>
      </c>
      <c r="F5004" s="1">
        <v>27124</v>
      </c>
    </row>
    <row r="5005" spans="1:6" x14ac:dyDescent="0.25">
      <c r="A5005">
        <v>5003</v>
      </c>
      <c r="B5005" t="s">
        <v>9816</v>
      </c>
      <c r="C5005" t="s">
        <v>9817</v>
      </c>
      <c r="D5005" t="s">
        <v>7</v>
      </c>
      <c r="E5005">
        <v>36.405999999999999</v>
      </c>
      <c r="F5005" s="1">
        <v>25555</v>
      </c>
    </row>
    <row r="5006" spans="1:6" x14ac:dyDescent="0.25">
      <c r="A5006">
        <v>5004</v>
      </c>
      <c r="B5006" t="s">
        <v>9818</v>
      </c>
      <c r="C5006" t="s">
        <v>9819</v>
      </c>
      <c r="D5006" t="s">
        <v>7</v>
      </c>
      <c r="E5006">
        <v>28.942</v>
      </c>
      <c r="F5006" s="1">
        <v>44071</v>
      </c>
    </row>
    <row r="5007" spans="1:6" x14ac:dyDescent="0.25">
      <c r="A5007">
        <v>5005</v>
      </c>
      <c r="B5007" t="s">
        <v>9820</v>
      </c>
      <c r="C5007" t="s">
        <v>9821</v>
      </c>
      <c r="D5007" t="s">
        <v>7</v>
      </c>
      <c r="E5007">
        <v>15.577</v>
      </c>
      <c r="F5007" s="1">
        <v>39759</v>
      </c>
    </row>
    <row r="5008" spans="1:6" x14ac:dyDescent="0.25">
      <c r="A5008">
        <v>5006</v>
      </c>
      <c r="B5008" t="s">
        <v>9822</v>
      </c>
      <c r="C5008" t="s">
        <v>9823</v>
      </c>
      <c r="D5008" t="s">
        <v>7</v>
      </c>
      <c r="E5008">
        <v>44.762</v>
      </c>
      <c r="F5008" s="1">
        <v>38037</v>
      </c>
    </row>
    <row r="5009" spans="1:6" x14ac:dyDescent="0.25">
      <c r="A5009">
        <v>5007</v>
      </c>
      <c r="B5009" t="s">
        <v>9824</v>
      </c>
      <c r="C5009" t="s">
        <v>9825</v>
      </c>
      <c r="D5009" t="s">
        <v>7</v>
      </c>
      <c r="E5009">
        <v>17.677</v>
      </c>
      <c r="F5009" s="1">
        <v>37507</v>
      </c>
    </row>
    <row r="5010" spans="1:6" x14ac:dyDescent="0.25">
      <c r="A5010">
        <v>5008</v>
      </c>
      <c r="B5010" t="s">
        <v>9826</v>
      </c>
      <c r="C5010" t="s">
        <v>9827</v>
      </c>
      <c r="D5010" t="s">
        <v>7</v>
      </c>
      <c r="E5010">
        <v>30.315999999999999</v>
      </c>
      <c r="F5010" s="1">
        <v>30834</v>
      </c>
    </row>
    <row r="5011" spans="1:6" x14ac:dyDescent="0.25">
      <c r="A5011">
        <v>5009</v>
      </c>
      <c r="B5011" t="s">
        <v>9828</v>
      </c>
      <c r="C5011" t="s">
        <v>9829</v>
      </c>
      <c r="D5011" t="s">
        <v>7</v>
      </c>
      <c r="E5011">
        <v>20.831</v>
      </c>
      <c r="F5011" s="1">
        <v>44141</v>
      </c>
    </row>
    <row r="5012" spans="1:6" x14ac:dyDescent="0.25">
      <c r="A5012">
        <v>5010</v>
      </c>
      <c r="B5012" t="s">
        <v>9830</v>
      </c>
      <c r="C5012" t="s">
        <v>9831</v>
      </c>
      <c r="D5012" t="s">
        <v>7</v>
      </c>
      <c r="E5012">
        <v>20.236999999999998</v>
      </c>
      <c r="F5012" s="1">
        <v>42153</v>
      </c>
    </row>
    <row r="5013" spans="1:6" x14ac:dyDescent="0.25">
      <c r="A5013">
        <v>5011</v>
      </c>
      <c r="B5013" t="s">
        <v>9832</v>
      </c>
      <c r="C5013" t="s">
        <v>9833</v>
      </c>
      <c r="D5013" t="s">
        <v>7</v>
      </c>
      <c r="E5013">
        <v>48.686</v>
      </c>
      <c r="F5013" s="1">
        <v>29266</v>
      </c>
    </row>
    <row r="5014" spans="1:6" x14ac:dyDescent="0.25">
      <c r="A5014">
        <v>5012</v>
      </c>
      <c r="B5014" t="s">
        <v>9834</v>
      </c>
      <c r="C5014" t="s">
        <v>9835</v>
      </c>
      <c r="D5014" t="s">
        <v>7</v>
      </c>
      <c r="E5014">
        <v>23.46</v>
      </c>
      <c r="F5014" s="1">
        <v>32416</v>
      </c>
    </row>
    <row r="5015" spans="1:6" x14ac:dyDescent="0.25">
      <c r="A5015">
        <v>5013</v>
      </c>
      <c r="B5015" t="s">
        <v>9836</v>
      </c>
      <c r="C5015" t="s">
        <v>9837</v>
      </c>
      <c r="D5015" t="s">
        <v>7</v>
      </c>
      <c r="E5015">
        <v>37.857999999999997</v>
      </c>
      <c r="F5015" s="1">
        <v>35986</v>
      </c>
    </row>
    <row r="5016" spans="1:6" x14ac:dyDescent="0.25">
      <c r="A5016">
        <v>5014</v>
      </c>
      <c r="B5016" t="s">
        <v>9838</v>
      </c>
      <c r="C5016" t="s">
        <v>9839</v>
      </c>
      <c r="D5016" t="s">
        <v>7</v>
      </c>
      <c r="E5016">
        <v>13.888999999999999</v>
      </c>
      <c r="F5016" s="1">
        <v>41026</v>
      </c>
    </row>
    <row r="5017" spans="1:6" x14ac:dyDescent="0.25">
      <c r="A5017">
        <v>5015</v>
      </c>
      <c r="B5017" t="s">
        <v>9840</v>
      </c>
      <c r="C5017" t="s">
        <v>9841</v>
      </c>
      <c r="D5017" t="s">
        <v>7</v>
      </c>
      <c r="E5017">
        <v>11.98</v>
      </c>
      <c r="F5017" s="1">
        <v>28297</v>
      </c>
    </row>
    <row r="5018" spans="1:6" x14ac:dyDescent="0.25">
      <c r="A5018">
        <v>5016</v>
      </c>
      <c r="B5018" t="s">
        <v>9842</v>
      </c>
      <c r="C5018" t="s">
        <v>9843</v>
      </c>
      <c r="D5018" t="s">
        <v>7</v>
      </c>
      <c r="E5018">
        <v>31.312000000000001</v>
      </c>
      <c r="F5018" s="1">
        <v>43524</v>
      </c>
    </row>
    <row r="5019" spans="1:6" x14ac:dyDescent="0.25">
      <c r="A5019">
        <v>5017</v>
      </c>
      <c r="B5019" t="s">
        <v>9844</v>
      </c>
      <c r="C5019" t="s">
        <v>9845</v>
      </c>
      <c r="D5019" t="s">
        <v>7</v>
      </c>
      <c r="E5019">
        <v>14.019</v>
      </c>
      <c r="F5019" s="1">
        <v>43781</v>
      </c>
    </row>
    <row r="5020" spans="1:6" x14ac:dyDescent="0.25">
      <c r="A5020">
        <v>5018</v>
      </c>
      <c r="B5020" t="s">
        <v>9846</v>
      </c>
      <c r="C5020" t="s">
        <v>9847</v>
      </c>
      <c r="D5020" t="s">
        <v>7</v>
      </c>
      <c r="E5020">
        <v>14.218999999999999</v>
      </c>
      <c r="F5020" s="1">
        <v>42220</v>
      </c>
    </row>
    <row r="5021" spans="1:6" x14ac:dyDescent="0.25">
      <c r="A5021">
        <v>5019</v>
      </c>
      <c r="B5021" t="s">
        <v>9848</v>
      </c>
      <c r="C5021" t="s">
        <v>9849</v>
      </c>
      <c r="D5021" t="s">
        <v>7</v>
      </c>
      <c r="E5021">
        <v>25.402000000000001</v>
      </c>
      <c r="F5021" s="1">
        <v>40003</v>
      </c>
    </row>
    <row r="5022" spans="1:6" x14ac:dyDescent="0.25">
      <c r="A5022">
        <v>5020</v>
      </c>
      <c r="B5022" t="s">
        <v>9850</v>
      </c>
      <c r="C5022" t="s">
        <v>9851</v>
      </c>
      <c r="D5022" t="s">
        <v>7</v>
      </c>
      <c r="E5022">
        <v>17.513999999999999</v>
      </c>
      <c r="F5022" s="1">
        <v>44120</v>
      </c>
    </row>
    <row r="5023" spans="1:6" x14ac:dyDescent="0.25">
      <c r="A5023">
        <v>5021</v>
      </c>
      <c r="B5023" t="s">
        <v>9852</v>
      </c>
      <c r="C5023" t="s">
        <v>9853</v>
      </c>
      <c r="D5023" t="s">
        <v>7</v>
      </c>
      <c r="E5023">
        <v>14.753</v>
      </c>
      <c r="F5023" s="1">
        <v>43206</v>
      </c>
    </row>
    <row r="5024" spans="1:6" x14ac:dyDescent="0.25">
      <c r="A5024">
        <v>5022</v>
      </c>
      <c r="B5024" t="s">
        <v>9854</v>
      </c>
      <c r="C5024" t="s">
        <v>9855</v>
      </c>
      <c r="D5024" t="s">
        <v>7</v>
      </c>
      <c r="E5024">
        <v>21.364000000000001</v>
      </c>
      <c r="F5024" s="1">
        <v>42396</v>
      </c>
    </row>
    <row r="5025" spans="1:6" x14ac:dyDescent="0.25">
      <c r="A5025">
        <v>5023</v>
      </c>
      <c r="B5025" t="s">
        <v>9856</v>
      </c>
      <c r="C5025" t="s">
        <v>9857</v>
      </c>
      <c r="D5025" t="s">
        <v>157</v>
      </c>
      <c r="E5025">
        <v>10.284000000000001</v>
      </c>
      <c r="F5025" s="1">
        <v>40926</v>
      </c>
    </row>
    <row r="5026" spans="1:6" x14ac:dyDescent="0.25">
      <c r="A5026">
        <v>5024</v>
      </c>
      <c r="B5026" t="s">
        <v>9858</v>
      </c>
      <c r="C5026" t="s">
        <v>9859</v>
      </c>
      <c r="D5026" t="s">
        <v>7</v>
      </c>
      <c r="E5026">
        <v>12.071999999999999</v>
      </c>
      <c r="F5026" s="1">
        <v>39351</v>
      </c>
    </row>
    <row r="5027" spans="1:6" x14ac:dyDescent="0.25">
      <c r="A5027">
        <v>5025</v>
      </c>
      <c r="B5027" t="s">
        <v>9860</v>
      </c>
      <c r="C5027" t="s">
        <v>9861</v>
      </c>
      <c r="D5027" t="s">
        <v>7</v>
      </c>
      <c r="E5027">
        <v>59.533999999999999</v>
      </c>
      <c r="F5027" s="1">
        <v>36350</v>
      </c>
    </row>
    <row r="5028" spans="1:6" x14ac:dyDescent="0.25">
      <c r="A5028">
        <v>5026</v>
      </c>
      <c r="B5028" t="s">
        <v>9862</v>
      </c>
      <c r="C5028" t="s">
        <v>9863</v>
      </c>
      <c r="D5028" t="s">
        <v>7</v>
      </c>
      <c r="E5028">
        <v>16.611000000000001</v>
      </c>
      <c r="F5028" s="1">
        <v>43658</v>
      </c>
    </row>
    <row r="5029" spans="1:6" x14ac:dyDescent="0.25">
      <c r="A5029">
        <v>5027</v>
      </c>
      <c r="B5029" t="s">
        <v>9864</v>
      </c>
      <c r="C5029" t="s">
        <v>9865</v>
      </c>
      <c r="D5029" t="s">
        <v>157</v>
      </c>
      <c r="E5029">
        <v>7.1920000000000002</v>
      </c>
      <c r="F5029" s="1">
        <v>28805</v>
      </c>
    </row>
    <row r="5030" spans="1:6" x14ac:dyDescent="0.25">
      <c r="A5030">
        <v>5028</v>
      </c>
      <c r="B5030" t="s">
        <v>9866</v>
      </c>
      <c r="C5030" t="s">
        <v>9867</v>
      </c>
      <c r="D5030" t="s">
        <v>7</v>
      </c>
      <c r="E5030">
        <v>13.324</v>
      </c>
      <c r="F5030" s="1">
        <v>41672</v>
      </c>
    </row>
    <row r="5031" spans="1:6" x14ac:dyDescent="0.25">
      <c r="A5031">
        <v>5029</v>
      </c>
      <c r="B5031" t="s">
        <v>9868</v>
      </c>
      <c r="C5031" t="s">
        <v>9869</v>
      </c>
      <c r="D5031" t="s">
        <v>7</v>
      </c>
      <c r="E5031">
        <v>18.158999999999999</v>
      </c>
      <c r="F5031" s="1">
        <v>38576</v>
      </c>
    </row>
    <row r="5032" spans="1:6" x14ac:dyDescent="0.25">
      <c r="A5032">
        <v>5030</v>
      </c>
      <c r="B5032" t="s">
        <v>9870</v>
      </c>
      <c r="C5032" t="s">
        <v>9871</v>
      </c>
      <c r="D5032" t="s">
        <v>7</v>
      </c>
      <c r="E5032">
        <v>19.928999999999998</v>
      </c>
      <c r="F5032" s="1">
        <v>38619</v>
      </c>
    </row>
    <row r="5033" spans="1:6" x14ac:dyDescent="0.25">
      <c r="A5033">
        <v>5031</v>
      </c>
      <c r="B5033" t="s">
        <v>9872</v>
      </c>
      <c r="C5033" t="s">
        <v>9873</v>
      </c>
      <c r="D5033" t="s">
        <v>7</v>
      </c>
      <c r="E5033">
        <v>44.325000000000003</v>
      </c>
      <c r="F5033" s="1">
        <v>39071</v>
      </c>
    </row>
    <row r="5034" spans="1:6" x14ac:dyDescent="0.25">
      <c r="A5034">
        <v>5032</v>
      </c>
      <c r="B5034" t="s">
        <v>9874</v>
      </c>
      <c r="C5034" t="s">
        <v>9875</v>
      </c>
      <c r="D5034" t="s">
        <v>7</v>
      </c>
      <c r="E5034">
        <v>24.405999999999999</v>
      </c>
      <c r="F5034" s="1">
        <v>38058</v>
      </c>
    </row>
    <row r="5035" spans="1:6" x14ac:dyDescent="0.25">
      <c r="A5035">
        <v>5033</v>
      </c>
      <c r="B5035" t="s">
        <v>9876</v>
      </c>
      <c r="C5035" t="s">
        <v>9877</v>
      </c>
      <c r="D5035" t="s">
        <v>7</v>
      </c>
      <c r="E5035">
        <v>37.987000000000002</v>
      </c>
      <c r="F5035" s="1">
        <v>38729</v>
      </c>
    </row>
    <row r="5036" spans="1:6" x14ac:dyDescent="0.25">
      <c r="A5036">
        <v>5034</v>
      </c>
      <c r="B5036" t="s">
        <v>9878</v>
      </c>
      <c r="C5036" t="s">
        <v>9879</v>
      </c>
      <c r="D5036" t="s">
        <v>157</v>
      </c>
      <c r="E5036">
        <v>14.143000000000001</v>
      </c>
      <c r="F5036" s="1">
        <v>43390</v>
      </c>
    </row>
    <row r="5037" spans="1:6" x14ac:dyDescent="0.25">
      <c r="A5037">
        <v>5035</v>
      </c>
      <c r="B5037" t="s">
        <v>9880</v>
      </c>
      <c r="C5037" t="s">
        <v>9881</v>
      </c>
      <c r="D5037" t="s">
        <v>7</v>
      </c>
      <c r="E5037">
        <v>14.1</v>
      </c>
      <c r="F5037" s="1">
        <v>39556</v>
      </c>
    </row>
    <row r="5038" spans="1:6" x14ac:dyDescent="0.25">
      <c r="A5038">
        <v>5036</v>
      </c>
      <c r="B5038" t="s">
        <v>9882</v>
      </c>
      <c r="C5038" t="s">
        <v>9883</v>
      </c>
      <c r="D5038" t="s">
        <v>7</v>
      </c>
      <c r="E5038">
        <v>79.61</v>
      </c>
      <c r="F5038" s="1">
        <v>45246</v>
      </c>
    </row>
    <row r="5039" spans="1:6" x14ac:dyDescent="0.25">
      <c r="A5039">
        <v>5037</v>
      </c>
      <c r="B5039" t="s">
        <v>9884</v>
      </c>
      <c r="C5039" t="s">
        <v>9885</v>
      </c>
      <c r="D5039" t="s">
        <v>7</v>
      </c>
      <c r="E5039">
        <v>11.923999999999999</v>
      </c>
      <c r="F5039" s="1">
        <v>43313</v>
      </c>
    </row>
    <row r="5040" spans="1:6" x14ac:dyDescent="0.25">
      <c r="A5040">
        <v>5038</v>
      </c>
      <c r="B5040" t="s">
        <v>9886</v>
      </c>
      <c r="C5040" t="s">
        <v>9887</v>
      </c>
      <c r="D5040" t="s">
        <v>7</v>
      </c>
      <c r="E5040">
        <v>17.733000000000001</v>
      </c>
      <c r="F5040" s="1">
        <v>42716</v>
      </c>
    </row>
    <row r="5041" spans="1:6" x14ac:dyDescent="0.25">
      <c r="A5041">
        <v>5039</v>
      </c>
      <c r="B5041" t="s">
        <v>9888</v>
      </c>
      <c r="C5041" t="s">
        <v>9889</v>
      </c>
      <c r="D5041" t="s">
        <v>7</v>
      </c>
      <c r="E5041">
        <v>25.042999999999999</v>
      </c>
      <c r="F5041" s="1">
        <v>34243</v>
      </c>
    </row>
    <row r="5042" spans="1:6" x14ac:dyDescent="0.25">
      <c r="A5042">
        <v>5040</v>
      </c>
      <c r="B5042" t="s">
        <v>9890</v>
      </c>
      <c r="C5042" t="s">
        <v>9891</v>
      </c>
      <c r="D5042" t="s">
        <v>157</v>
      </c>
      <c r="E5042">
        <v>26.058</v>
      </c>
      <c r="F5042" s="1">
        <v>44965</v>
      </c>
    </row>
    <row r="5043" spans="1:6" x14ac:dyDescent="0.25">
      <c r="A5043">
        <v>5041</v>
      </c>
      <c r="B5043" t="s">
        <v>9892</v>
      </c>
      <c r="C5043" t="s">
        <v>9893</v>
      </c>
      <c r="D5043" t="s">
        <v>56</v>
      </c>
      <c r="E5043">
        <v>15.903</v>
      </c>
      <c r="F5043" s="1">
        <v>42622</v>
      </c>
    </row>
    <row r="5044" spans="1:6" x14ac:dyDescent="0.25">
      <c r="A5044">
        <v>5042</v>
      </c>
      <c r="B5044" t="s">
        <v>9894</v>
      </c>
      <c r="C5044" t="s">
        <v>9895</v>
      </c>
      <c r="D5044" t="s">
        <v>7</v>
      </c>
      <c r="E5044">
        <v>34.064999999999998</v>
      </c>
      <c r="F5044" s="1">
        <v>40486</v>
      </c>
    </row>
    <row r="5045" spans="1:6" x14ac:dyDescent="0.25">
      <c r="A5045">
        <v>5043</v>
      </c>
      <c r="B5045" t="s">
        <v>9896</v>
      </c>
      <c r="C5045" t="s">
        <v>9897</v>
      </c>
      <c r="D5045" t="s">
        <v>7</v>
      </c>
      <c r="E5045">
        <v>20.292999999999999</v>
      </c>
      <c r="F5045" s="1">
        <v>35132</v>
      </c>
    </row>
    <row r="5046" spans="1:6" x14ac:dyDescent="0.25">
      <c r="A5046">
        <v>5044</v>
      </c>
      <c r="B5046" t="s">
        <v>9898</v>
      </c>
      <c r="C5046" t="s">
        <v>9899</v>
      </c>
      <c r="D5046" t="s">
        <v>7</v>
      </c>
      <c r="E5046">
        <v>21.222000000000001</v>
      </c>
      <c r="F5046" s="1">
        <v>35396</v>
      </c>
    </row>
    <row r="5047" spans="1:6" x14ac:dyDescent="0.25">
      <c r="A5047">
        <v>5045</v>
      </c>
      <c r="B5047" t="s">
        <v>9900</v>
      </c>
      <c r="C5047" t="s">
        <v>9901</v>
      </c>
      <c r="D5047" t="s">
        <v>7</v>
      </c>
      <c r="E5047">
        <v>51.884999999999998</v>
      </c>
      <c r="F5047" s="1">
        <v>38023</v>
      </c>
    </row>
    <row r="5048" spans="1:6" x14ac:dyDescent="0.25">
      <c r="A5048">
        <v>5046</v>
      </c>
      <c r="B5048" t="s">
        <v>9902</v>
      </c>
      <c r="C5048" t="s">
        <v>9903</v>
      </c>
      <c r="D5048" t="s">
        <v>401</v>
      </c>
      <c r="E5048">
        <v>17.609000000000002</v>
      </c>
      <c r="F5048" s="1">
        <v>37385</v>
      </c>
    </row>
    <row r="5049" spans="1:6" x14ac:dyDescent="0.25">
      <c r="A5049">
        <v>5047</v>
      </c>
      <c r="B5049" t="s">
        <v>9904</v>
      </c>
      <c r="C5049" t="s">
        <v>9905</v>
      </c>
      <c r="D5049" t="s">
        <v>7</v>
      </c>
      <c r="E5049">
        <v>22.173999999999999</v>
      </c>
      <c r="F5049" s="1">
        <v>34964</v>
      </c>
    </row>
    <row r="5050" spans="1:6" x14ac:dyDescent="0.25">
      <c r="A5050">
        <v>5048</v>
      </c>
      <c r="B5050" t="s">
        <v>1417</v>
      </c>
      <c r="C5050" t="s">
        <v>9906</v>
      </c>
      <c r="D5050" t="s">
        <v>7</v>
      </c>
      <c r="E5050">
        <v>46.962000000000003</v>
      </c>
      <c r="F5050" s="1">
        <v>45224</v>
      </c>
    </row>
    <row r="5051" spans="1:6" x14ac:dyDescent="0.25">
      <c r="A5051">
        <v>5049</v>
      </c>
      <c r="B5051" t="s">
        <v>9907</v>
      </c>
      <c r="C5051" t="s">
        <v>9908</v>
      </c>
      <c r="D5051" t="s">
        <v>7</v>
      </c>
      <c r="E5051">
        <v>14.814</v>
      </c>
      <c r="F5051" s="1">
        <v>37108</v>
      </c>
    </row>
    <row r="5052" spans="1:6" x14ac:dyDescent="0.25">
      <c r="A5052">
        <v>5050</v>
      </c>
      <c r="B5052" t="s">
        <v>9909</v>
      </c>
      <c r="C5052" t="s">
        <v>9910</v>
      </c>
      <c r="D5052" t="s">
        <v>7</v>
      </c>
      <c r="E5052">
        <v>31.411999999999999</v>
      </c>
      <c r="F5052" s="1">
        <v>44147</v>
      </c>
    </row>
    <row r="5053" spans="1:6" x14ac:dyDescent="0.25">
      <c r="A5053">
        <v>5051</v>
      </c>
      <c r="B5053" t="s">
        <v>5493</v>
      </c>
      <c r="C5053" t="s">
        <v>9911</v>
      </c>
      <c r="D5053" t="s">
        <v>39</v>
      </c>
      <c r="E5053">
        <v>28.753</v>
      </c>
      <c r="F5053" s="1">
        <v>43818</v>
      </c>
    </row>
    <row r="5054" spans="1:6" x14ac:dyDescent="0.25">
      <c r="A5054">
        <v>5052</v>
      </c>
      <c r="B5054" t="s">
        <v>9912</v>
      </c>
      <c r="C5054" t="s">
        <v>9913</v>
      </c>
      <c r="D5054" t="s">
        <v>7</v>
      </c>
      <c r="E5054">
        <v>17.73</v>
      </c>
      <c r="F5054" s="1">
        <v>41387</v>
      </c>
    </row>
    <row r="5055" spans="1:6" x14ac:dyDescent="0.25">
      <c r="A5055">
        <v>5053</v>
      </c>
      <c r="B5055" t="s">
        <v>9914</v>
      </c>
      <c r="C5055" t="s">
        <v>9915</v>
      </c>
      <c r="D5055" t="s">
        <v>7</v>
      </c>
      <c r="E5055">
        <v>19.925999999999998</v>
      </c>
      <c r="F5055" s="1">
        <v>36938</v>
      </c>
    </row>
    <row r="5056" spans="1:6" x14ac:dyDescent="0.25">
      <c r="A5056">
        <v>5054</v>
      </c>
      <c r="B5056" t="s">
        <v>9916</v>
      </c>
      <c r="C5056" t="s">
        <v>9917</v>
      </c>
      <c r="D5056" t="s">
        <v>7</v>
      </c>
      <c r="E5056">
        <v>19.635999999999999</v>
      </c>
      <c r="F5056" s="1">
        <v>31289</v>
      </c>
    </row>
    <row r="5057" spans="1:6" x14ac:dyDescent="0.25">
      <c r="A5057">
        <v>5055</v>
      </c>
      <c r="B5057" t="s">
        <v>9918</v>
      </c>
      <c r="C5057" t="s">
        <v>9919</v>
      </c>
      <c r="D5057" t="s">
        <v>7</v>
      </c>
      <c r="E5057">
        <v>34.197000000000003</v>
      </c>
      <c r="F5057" s="1">
        <v>36427</v>
      </c>
    </row>
    <row r="5058" spans="1:6" x14ac:dyDescent="0.25">
      <c r="A5058">
        <v>5056</v>
      </c>
      <c r="B5058" t="s">
        <v>9920</v>
      </c>
      <c r="C5058" t="s">
        <v>9921</v>
      </c>
      <c r="D5058" t="s">
        <v>7</v>
      </c>
      <c r="E5058">
        <v>110.06699999999999</v>
      </c>
      <c r="F5058" s="1">
        <v>43698</v>
      </c>
    </row>
    <row r="5059" spans="1:6" x14ac:dyDescent="0.25">
      <c r="A5059">
        <v>5057</v>
      </c>
      <c r="B5059" t="s">
        <v>9922</v>
      </c>
      <c r="C5059" t="s">
        <v>9923</v>
      </c>
      <c r="D5059" t="s">
        <v>7</v>
      </c>
      <c r="E5059">
        <v>20.501000000000001</v>
      </c>
      <c r="F5059" s="1">
        <v>41587</v>
      </c>
    </row>
    <row r="5060" spans="1:6" x14ac:dyDescent="0.25">
      <c r="A5060">
        <v>5058</v>
      </c>
      <c r="B5060" t="s">
        <v>9924</v>
      </c>
      <c r="C5060" t="s">
        <v>9925</v>
      </c>
      <c r="D5060" t="s">
        <v>21</v>
      </c>
      <c r="E5060">
        <v>20.881</v>
      </c>
      <c r="F5060" s="1">
        <v>38311</v>
      </c>
    </row>
    <row r="5061" spans="1:6" x14ac:dyDescent="0.25">
      <c r="A5061">
        <v>5059</v>
      </c>
      <c r="B5061" t="s">
        <v>9926</v>
      </c>
      <c r="C5061" t="s">
        <v>9927</v>
      </c>
      <c r="D5061" t="s">
        <v>7</v>
      </c>
      <c r="E5061">
        <v>14.986000000000001</v>
      </c>
      <c r="F5061" s="1">
        <v>33668</v>
      </c>
    </row>
    <row r="5062" spans="1:6" x14ac:dyDescent="0.25">
      <c r="A5062">
        <v>5060</v>
      </c>
      <c r="B5062" t="s">
        <v>9920</v>
      </c>
      <c r="C5062" t="s">
        <v>9921</v>
      </c>
      <c r="D5062" t="s">
        <v>7</v>
      </c>
      <c r="E5062">
        <v>110.06699999999999</v>
      </c>
      <c r="F5062" s="1">
        <v>43698</v>
      </c>
    </row>
    <row r="5063" spans="1:6" x14ac:dyDescent="0.25">
      <c r="A5063">
        <v>5061</v>
      </c>
      <c r="B5063" t="s">
        <v>9922</v>
      </c>
      <c r="C5063" t="s">
        <v>9923</v>
      </c>
      <c r="D5063" t="s">
        <v>7</v>
      </c>
      <c r="E5063">
        <v>20.501000000000001</v>
      </c>
      <c r="F5063" s="1">
        <v>41587</v>
      </c>
    </row>
    <row r="5064" spans="1:6" x14ac:dyDescent="0.25">
      <c r="A5064">
        <v>5062</v>
      </c>
      <c r="B5064" t="s">
        <v>9924</v>
      </c>
      <c r="C5064" t="s">
        <v>9925</v>
      </c>
      <c r="D5064" t="s">
        <v>21</v>
      </c>
      <c r="E5064">
        <v>20.881</v>
      </c>
      <c r="F5064" s="1">
        <v>38311</v>
      </c>
    </row>
    <row r="5065" spans="1:6" x14ac:dyDescent="0.25">
      <c r="A5065">
        <v>5063</v>
      </c>
      <c r="B5065" t="s">
        <v>9926</v>
      </c>
      <c r="C5065" t="s">
        <v>9927</v>
      </c>
      <c r="D5065" t="s">
        <v>7</v>
      </c>
      <c r="E5065">
        <v>14.986000000000001</v>
      </c>
      <c r="F5065" s="1">
        <v>33668</v>
      </c>
    </row>
    <row r="5066" spans="1:6" x14ac:dyDescent="0.25">
      <c r="A5066">
        <v>5064</v>
      </c>
      <c r="B5066" t="s">
        <v>9928</v>
      </c>
      <c r="C5066" t="s">
        <v>9929</v>
      </c>
      <c r="D5066" t="s">
        <v>7</v>
      </c>
      <c r="E5066">
        <v>14.250999999999999</v>
      </c>
      <c r="F5066" s="1">
        <v>28942</v>
      </c>
    </row>
    <row r="5067" spans="1:6" x14ac:dyDescent="0.25">
      <c r="A5067">
        <v>5065</v>
      </c>
      <c r="B5067" t="s">
        <v>9930</v>
      </c>
      <c r="C5067" t="s">
        <v>9931</v>
      </c>
      <c r="D5067" t="s">
        <v>7</v>
      </c>
      <c r="E5067">
        <v>14.061</v>
      </c>
      <c r="F5067" s="1">
        <v>43366</v>
      </c>
    </row>
    <row r="5068" spans="1:6" x14ac:dyDescent="0.25">
      <c r="A5068">
        <v>5066</v>
      </c>
      <c r="B5068" t="s">
        <v>9932</v>
      </c>
      <c r="C5068" t="s">
        <v>9933</v>
      </c>
      <c r="D5068" t="s">
        <v>7</v>
      </c>
      <c r="E5068">
        <v>21.065000000000001</v>
      </c>
      <c r="F5068" s="1">
        <v>43140</v>
      </c>
    </row>
    <row r="5069" spans="1:6" x14ac:dyDescent="0.25">
      <c r="A5069">
        <v>5067</v>
      </c>
      <c r="B5069" t="s">
        <v>9934</v>
      </c>
      <c r="C5069" t="s">
        <v>9935</v>
      </c>
      <c r="D5069" t="s">
        <v>157</v>
      </c>
      <c r="E5069">
        <v>8.8849999999999998</v>
      </c>
      <c r="F5069" s="1">
        <v>42079</v>
      </c>
    </row>
    <row r="5070" spans="1:6" x14ac:dyDescent="0.25">
      <c r="A5070">
        <v>5068</v>
      </c>
      <c r="B5070" t="s">
        <v>9936</v>
      </c>
      <c r="C5070" t="s">
        <v>9937</v>
      </c>
      <c r="D5070" t="s">
        <v>7</v>
      </c>
      <c r="E5070">
        <v>44.500999999999998</v>
      </c>
      <c r="F5070" s="1">
        <v>40732</v>
      </c>
    </row>
    <row r="5071" spans="1:6" x14ac:dyDescent="0.25">
      <c r="A5071">
        <v>5069</v>
      </c>
      <c r="B5071" t="s">
        <v>9938</v>
      </c>
      <c r="C5071" t="s">
        <v>9939</v>
      </c>
      <c r="D5071" t="s">
        <v>7</v>
      </c>
      <c r="E5071">
        <v>55.131999999999998</v>
      </c>
      <c r="F5071" s="1">
        <v>38604</v>
      </c>
    </row>
    <row r="5072" spans="1:6" x14ac:dyDescent="0.25">
      <c r="A5072">
        <v>5070</v>
      </c>
      <c r="B5072" t="s">
        <v>9940</v>
      </c>
      <c r="C5072" t="s">
        <v>9941</v>
      </c>
      <c r="D5072" t="s">
        <v>7</v>
      </c>
      <c r="E5072">
        <v>19.728000000000002</v>
      </c>
      <c r="F5072" s="1">
        <v>44113</v>
      </c>
    </row>
    <row r="5073" spans="1:6" x14ac:dyDescent="0.25">
      <c r="A5073">
        <v>5071</v>
      </c>
      <c r="B5073" t="s">
        <v>9942</v>
      </c>
      <c r="C5073" t="s">
        <v>9943</v>
      </c>
      <c r="D5073" t="s">
        <v>7</v>
      </c>
      <c r="E5073">
        <v>23.006</v>
      </c>
      <c r="F5073" s="1">
        <v>40711</v>
      </c>
    </row>
    <row r="5074" spans="1:6" x14ac:dyDescent="0.25">
      <c r="A5074">
        <v>5072</v>
      </c>
      <c r="B5074" t="s">
        <v>9944</v>
      </c>
      <c r="C5074" t="s">
        <v>9945</v>
      </c>
      <c r="D5074" t="s">
        <v>7</v>
      </c>
      <c r="E5074">
        <v>50.956000000000003</v>
      </c>
      <c r="F5074" s="1">
        <v>42039</v>
      </c>
    </row>
    <row r="5075" spans="1:6" x14ac:dyDescent="0.25">
      <c r="A5075">
        <v>5073</v>
      </c>
      <c r="B5075" t="s">
        <v>9946</v>
      </c>
      <c r="C5075" t="s">
        <v>9947</v>
      </c>
      <c r="D5075" t="s">
        <v>7</v>
      </c>
      <c r="E5075">
        <v>25.309000000000001</v>
      </c>
      <c r="F5075" s="1">
        <v>40431</v>
      </c>
    </row>
    <row r="5076" spans="1:6" x14ac:dyDescent="0.25">
      <c r="A5076">
        <v>5074</v>
      </c>
      <c r="B5076" t="s">
        <v>9948</v>
      </c>
      <c r="C5076" t="s">
        <v>9949</v>
      </c>
      <c r="D5076" t="s">
        <v>7</v>
      </c>
      <c r="E5076">
        <v>27.184999999999999</v>
      </c>
      <c r="F5076" s="1">
        <v>33450</v>
      </c>
    </row>
    <row r="5077" spans="1:6" x14ac:dyDescent="0.25">
      <c r="A5077">
        <v>5075</v>
      </c>
      <c r="B5077" t="s">
        <v>9950</v>
      </c>
      <c r="C5077" t="s">
        <v>9951</v>
      </c>
      <c r="D5077" t="s">
        <v>7</v>
      </c>
      <c r="E5077">
        <v>39.369999999999997</v>
      </c>
      <c r="F5077" s="1">
        <v>35992</v>
      </c>
    </row>
    <row r="5078" spans="1:6" x14ac:dyDescent="0.25">
      <c r="A5078">
        <v>5076</v>
      </c>
      <c r="B5078" t="s">
        <v>9952</v>
      </c>
      <c r="C5078" t="s">
        <v>9953</v>
      </c>
      <c r="D5078" t="s">
        <v>7</v>
      </c>
      <c r="E5078">
        <v>49.587000000000003</v>
      </c>
      <c r="F5078" s="1">
        <v>39580</v>
      </c>
    </row>
    <row r="5079" spans="1:6" x14ac:dyDescent="0.25">
      <c r="A5079">
        <v>5077</v>
      </c>
      <c r="B5079" t="s">
        <v>9954</v>
      </c>
      <c r="C5079" t="s">
        <v>9955</v>
      </c>
      <c r="D5079" t="s">
        <v>7</v>
      </c>
      <c r="E5079">
        <v>20.058</v>
      </c>
      <c r="F5079" s="1">
        <v>44645</v>
      </c>
    </row>
    <row r="5080" spans="1:6" x14ac:dyDescent="0.25">
      <c r="A5080">
        <v>5078</v>
      </c>
      <c r="B5080" t="s">
        <v>9956</v>
      </c>
      <c r="C5080" t="s">
        <v>9957</v>
      </c>
      <c r="D5080" t="s">
        <v>7</v>
      </c>
      <c r="E5080">
        <v>31.164999999999999</v>
      </c>
      <c r="F5080" s="1">
        <v>34656</v>
      </c>
    </row>
    <row r="5081" spans="1:6" x14ac:dyDescent="0.25">
      <c r="A5081">
        <v>5079</v>
      </c>
      <c r="B5081" t="s">
        <v>9958</v>
      </c>
      <c r="C5081" t="s">
        <v>9959</v>
      </c>
      <c r="D5081" t="s">
        <v>7</v>
      </c>
      <c r="E5081">
        <v>17.885999999999999</v>
      </c>
      <c r="F5081" s="1">
        <v>33836</v>
      </c>
    </row>
    <row r="5082" spans="1:6" x14ac:dyDescent="0.25">
      <c r="A5082">
        <v>5080</v>
      </c>
      <c r="B5082" t="s">
        <v>9960</v>
      </c>
      <c r="C5082" t="s">
        <v>9961</v>
      </c>
      <c r="D5082" t="s">
        <v>7</v>
      </c>
      <c r="E5082">
        <v>37.613999999999997</v>
      </c>
      <c r="F5082" s="1">
        <v>35552</v>
      </c>
    </row>
    <row r="5083" spans="1:6" x14ac:dyDescent="0.25">
      <c r="A5083">
        <v>5081</v>
      </c>
      <c r="B5083" t="s">
        <v>9962</v>
      </c>
      <c r="C5083" t="s">
        <v>9963</v>
      </c>
      <c r="D5083" t="s">
        <v>7</v>
      </c>
      <c r="E5083">
        <v>31.167999999999999</v>
      </c>
      <c r="F5083" s="1">
        <v>43441</v>
      </c>
    </row>
    <row r="5084" spans="1:6" x14ac:dyDescent="0.25">
      <c r="A5084">
        <v>5082</v>
      </c>
      <c r="B5084" t="s">
        <v>9964</v>
      </c>
      <c r="C5084" t="s">
        <v>9965</v>
      </c>
      <c r="D5084" t="s">
        <v>7</v>
      </c>
      <c r="E5084">
        <v>125.771</v>
      </c>
      <c r="F5084" s="1">
        <v>29607</v>
      </c>
    </row>
    <row r="5085" spans="1:6" x14ac:dyDescent="0.25">
      <c r="A5085">
        <v>5083</v>
      </c>
      <c r="B5085" t="s">
        <v>9966</v>
      </c>
      <c r="C5085" t="s">
        <v>9967</v>
      </c>
      <c r="D5085" t="s">
        <v>401</v>
      </c>
      <c r="E5085">
        <v>28.215</v>
      </c>
      <c r="F5085" s="1">
        <v>33970</v>
      </c>
    </row>
    <row r="5086" spans="1:6" x14ac:dyDescent="0.25">
      <c r="A5086">
        <v>5084</v>
      </c>
      <c r="B5086" t="s">
        <v>9968</v>
      </c>
      <c r="C5086" t="s">
        <v>9969</v>
      </c>
      <c r="D5086" t="s">
        <v>7</v>
      </c>
      <c r="E5086">
        <v>127.82599999999999</v>
      </c>
      <c r="F5086" s="1">
        <v>24636</v>
      </c>
    </row>
    <row r="5087" spans="1:6" x14ac:dyDescent="0.25">
      <c r="A5087">
        <v>5085</v>
      </c>
      <c r="B5087" t="s">
        <v>9970</v>
      </c>
      <c r="C5087" t="s">
        <v>9971</v>
      </c>
      <c r="D5087" t="s">
        <v>7</v>
      </c>
      <c r="E5087">
        <v>37.792999999999999</v>
      </c>
      <c r="F5087" s="1">
        <v>44392</v>
      </c>
    </row>
    <row r="5088" spans="1:6" x14ac:dyDescent="0.25">
      <c r="A5088">
        <v>5086</v>
      </c>
      <c r="B5088" t="s">
        <v>9972</v>
      </c>
      <c r="C5088" t="s">
        <v>9973</v>
      </c>
      <c r="D5088" t="s">
        <v>7</v>
      </c>
      <c r="E5088">
        <v>18.433</v>
      </c>
      <c r="F5088" s="1">
        <v>40508</v>
      </c>
    </row>
    <row r="5089" spans="1:6" x14ac:dyDescent="0.25">
      <c r="A5089">
        <v>5087</v>
      </c>
      <c r="B5089" t="s">
        <v>9974</v>
      </c>
      <c r="C5089" t="s">
        <v>9975</v>
      </c>
      <c r="D5089" t="s">
        <v>7</v>
      </c>
      <c r="E5089">
        <v>60.094000000000001</v>
      </c>
      <c r="F5089" s="1">
        <v>36441</v>
      </c>
    </row>
    <row r="5090" spans="1:6" x14ac:dyDescent="0.25">
      <c r="A5090">
        <v>5088</v>
      </c>
      <c r="B5090" t="s">
        <v>9976</v>
      </c>
      <c r="C5090" t="s">
        <v>9977</v>
      </c>
      <c r="D5090" t="s">
        <v>157</v>
      </c>
      <c r="E5090">
        <v>20.523</v>
      </c>
      <c r="F5090" s="1">
        <v>39162</v>
      </c>
    </row>
    <row r="5091" spans="1:6" x14ac:dyDescent="0.25">
      <c r="A5091">
        <v>5089</v>
      </c>
      <c r="B5091" t="s">
        <v>9978</v>
      </c>
      <c r="C5091" t="s">
        <v>9979</v>
      </c>
      <c r="D5091" t="s">
        <v>7</v>
      </c>
      <c r="E5091">
        <v>24.588999999999999</v>
      </c>
      <c r="F5091" s="1">
        <v>42649</v>
      </c>
    </row>
    <row r="5092" spans="1:6" x14ac:dyDescent="0.25">
      <c r="A5092">
        <v>5090</v>
      </c>
      <c r="B5092" t="s">
        <v>9980</v>
      </c>
      <c r="C5092" t="s">
        <v>9981</v>
      </c>
      <c r="D5092" t="s">
        <v>7</v>
      </c>
      <c r="E5092">
        <v>39.146999999999998</v>
      </c>
      <c r="F5092" s="1">
        <v>41985</v>
      </c>
    </row>
    <row r="5093" spans="1:6" x14ac:dyDescent="0.25">
      <c r="A5093">
        <v>5091</v>
      </c>
      <c r="B5093" t="s">
        <v>9982</v>
      </c>
      <c r="C5093" t="s">
        <v>9983</v>
      </c>
      <c r="D5093" t="s">
        <v>7</v>
      </c>
      <c r="E5093">
        <v>28.225999999999999</v>
      </c>
      <c r="F5093" s="1">
        <v>44427</v>
      </c>
    </row>
    <row r="5094" spans="1:6" x14ac:dyDescent="0.25">
      <c r="A5094">
        <v>5092</v>
      </c>
      <c r="B5094" t="s">
        <v>9984</v>
      </c>
      <c r="C5094" t="s">
        <v>9985</v>
      </c>
      <c r="D5094" t="s">
        <v>7</v>
      </c>
      <c r="E5094">
        <v>16.832000000000001</v>
      </c>
      <c r="F5094" s="1">
        <v>36937</v>
      </c>
    </row>
    <row r="5095" spans="1:6" x14ac:dyDescent="0.25">
      <c r="A5095">
        <v>5093</v>
      </c>
      <c r="B5095" t="s">
        <v>9986</v>
      </c>
      <c r="C5095" t="s">
        <v>9987</v>
      </c>
      <c r="D5095" t="s">
        <v>7</v>
      </c>
      <c r="E5095">
        <v>28.510999999999999</v>
      </c>
      <c r="F5095" s="1">
        <v>39732</v>
      </c>
    </row>
    <row r="5096" spans="1:6" x14ac:dyDescent="0.25">
      <c r="A5096">
        <v>5094</v>
      </c>
      <c r="B5096" t="s">
        <v>9988</v>
      </c>
      <c r="C5096" t="s">
        <v>9989</v>
      </c>
      <c r="D5096" t="s">
        <v>7</v>
      </c>
      <c r="E5096">
        <v>34.715000000000003</v>
      </c>
      <c r="F5096" s="1">
        <v>38737</v>
      </c>
    </row>
    <row r="5097" spans="1:6" x14ac:dyDescent="0.25">
      <c r="A5097">
        <v>5095</v>
      </c>
      <c r="B5097" t="s">
        <v>9990</v>
      </c>
      <c r="C5097" t="s">
        <v>9991</v>
      </c>
      <c r="D5097" t="s">
        <v>7</v>
      </c>
      <c r="E5097">
        <v>43.533000000000001</v>
      </c>
      <c r="F5097" s="1">
        <v>38330</v>
      </c>
    </row>
    <row r="5098" spans="1:6" x14ac:dyDescent="0.25">
      <c r="A5098">
        <v>5096</v>
      </c>
      <c r="B5098" t="s">
        <v>9992</v>
      </c>
      <c r="C5098" t="s">
        <v>9993</v>
      </c>
      <c r="D5098" t="s">
        <v>157</v>
      </c>
      <c r="E5098">
        <v>13.916</v>
      </c>
      <c r="F5098" s="1">
        <v>44449</v>
      </c>
    </row>
    <row r="5099" spans="1:6" x14ac:dyDescent="0.25">
      <c r="A5099">
        <v>5097</v>
      </c>
      <c r="B5099" t="s">
        <v>9994</v>
      </c>
      <c r="C5099" t="s">
        <v>9995</v>
      </c>
      <c r="D5099" t="s">
        <v>7</v>
      </c>
      <c r="E5099">
        <v>251.65</v>
      </c>
      <c r="F5099" s="1">
        <v>40934</v>
      </c>
    </row>
    <row r="5100" spans="1:6" x14ac:dyDescent="0.25">
      <c r="A5100">
        <v>5098</v>
      </c>
      <c r="B5100" t="s">
        <v>9996</v>
      </c>
      <c r="C5100" t="s">
        <v>9997</v>
      </c>
      <c r="D5100" t="s">
        <v>7</v>
      </c>
      <c r="E5100">
        <v>12.177</v>
      </c>
      <c r="F5100" s="1">
        <v>40451</v>
      </c>
    </row>
    <row r="5101" spans="1:6" x14ac:dyDescent="0.25">
      <c r="A5101">
        <v>5099</v>
      </c>
      <c r="B5101" t="s">
        <v>9998</v>
      </c>
      <c r="C5101" t="s">
        <v>9999</v>
      </c>
      <c r="D5101" t="s">
        <v>7</v>
      </c>
      <c r="E5101">
        <v>13.255000000000001</v>
      </c>
      <c r="F5101" s="1">
        <v>37289</v>
      </c>
    </row>
    <row r="5102" spans="1:6" x14ac:dyDescent="0.25">
      <c r="A5102">
        <v>5100</v>
      </c>
      <c r="B5102" t="s">
        <v>3821</v>
      </c>
      <c r="C5102" t="s">
        <v>10000</v>
      </c>
      <c r="D5102" t="s">
        <v>7</v>
      </c>
      <c r="E5102">
        <v>20.802</v>
      </c>
      <c r="F5102" s="1">
        <v>39521</v>
      </c>
    </row>
    <row r="5103" spans="1:6" x14ac:dyDescent="0.25">
      <c r="A5103">
        <v>5101</v>
      </c>
      <c r="B5103" t="s">
        <v>10001</v>
      </c>
      <c r="C5103" t="s">
        <v>10002</v>
      </c>
      <c r="D5103" t="s">
        <v>7</v>
      </c>
      <c r="E5103">
        <v>40.402000000000001</v>
      </c>
      <c r="F5103" s="1">
        <v>45023</v>
      </c>
    </row>
    <row r="5104" spans="1:6" x14ac:dyDescent="0.25">
      <c r="A5104">
        <v>5102</v>
      </c>
      <c r="B5104" t="s">
        <v>10003</v>
      </c>
      <c r="C5104" t="s">
        <v>10004</v>
      </c>
      <c r="D5104" t="s">
        <v>7</v>
      </c>
      <c r="E5104">
        <v>133.34800000000001</v>
      </c>
      <c r="F5104" s="1">
        <v>45140</v>
      </c>
    </row>
    <row r="5105" spans="1:6" x14ac:dyDescent="0.25">
      <c r="A5105">
        <v>5103</v>
      </c>
      <c r="B5105" t="s">
        <v>10005</v>
      </c>
      <c r="C5105" t="s">
        <v>10006</v>
      </c>
      <c r="D5105" t="s">
        <v>7</v>
      </c>
      <c r="E5105">
        <v>13.72</v>
      </c>
      <c r="F5105" s="1">
        <v>23166</v>
      </c>
    </row>
    <row r="5106" spans="1:6" x14ac:dyDescent="0.25">
      <c r="A5106">
        <v>5104</v>
      </c>
      <c r="B5106" t="s">
        <v>10007</v>
      </c>
      <c r="C5106" t="s">
        <v>10008</v>
      </c>
      <c r="D5106" t="s">
        <v>7</v>
      </c>
      <c r="E5106">
        <v>24.914999999999999</v>
      </c>
      <c r="F5106" s="1">
        <v>43047</v>
      </c>
    </row>
    <row r="5107" spans="1:6" x14ac:dyDescent="0.25">
      <c r="A5107">
        <v>5105</v>
      </c>
      <c r="B5107" t="s">
        <v>10009</v>
      </c>
      <c r="C5107" t="s">
        <v>10010</v>
      </c>
      <c r="D5107" t="s">
        <v>2429</v>
      </c>
      <c r="E5107">
        <v>18.600999999999999</v>
      </c>
      <c r="F5107" s="1">
        <v>41682</v>
      </c>
    </row>
    <row r="5108" spans="1:6" x14ac:dyDescent="0.25">
      <c r="A5108">
        <v>5106</v>
      </c>
      <c r="B5108" t="s">
        <v>10011</v>
      </c>
      <c r="C5108" t="s">
        <v>10012</v>
      </c>
      <c r="D5108" t="s">
        <v>7</v>
      </c>
      <c r="E5108">
        <v>13.656000000000001</v>
      </c>
      <c r="F5108" s="1">
        <v>23503</v>
      </c>
    </row>
    <row r="5109" spans="1:6" x14ac:dyDescent="0.25">
      <c r="A5109">
        <v>5107</v>
      </c>
      <c r="B5109" t="s">
        <v>10013</v>
      </c>
      <c r="C5109" t="s">
        <v>10014</v>
      </c>
      <c r="D5109" t="s">
        <v>7</v>
      </c>
      <c r="E5109">
        <v>30.870999999999999</v>
      </c>
      <c r="F5109" s="1">
        <v>36069</v>
      </c>
    </row>
    <row r="5110" spans="1:6" x14ac:dyDescent="0.25">
      <c r="A5110">
        <v>5108</v>
      </c>
      <c r="B5110" t="s">
        <v>10015</v>
      </c>
      <c r="C5110" t="s">
        <v>10016</v>
      </c>
      <c r="D5110" t="s">
        <v>56</v>
      </c>
      <c r="E5110">
        <v>20.494</v>
      </c>
      <c r="F5110" s="1">
        <v>43804</v>
      </c>
    </row>
    <row r="5111" spans="1:6" x14ac:dyDescent="0.25">
      <c r="A5111">
        <v>5109</v>
      </c>
      <c r="B5111" t="s">
        <v>10017</v>
      </c>
      <c r="C5111" t="s">
        <v>10018</v>
      </c>
      <c r="D5111" t="s">
        <v>7</v>
      </c>
      <c r="E5111">
        <v>17.564</v>
      </c>
      <c r="F5111" s="1">
        <v>42293</v>
      </c>
    </row>
    <row r="5112" spans="1:6" x14ac:dyDescent="0.25">
      <c r="A5112">
        <v>5110</v>
      </c>
      <c r="B5112" t="s">
        <v>10019</v>
      </c>
      <c r="C5112" t="s">
        <v>10020</v>
      </c>
      <c r="D5112" t="s">
        <v>7</v>
      </c>
      <c r="E5112">
        <v>61.023000000000003</v>
      </c>
      <c r="F5112" s="1">
        <v>42515</v>
      </c>
    </row>
    <row r="5113" spans="1:6" x14ac:dyDescent="0.25">
      <c r="A5113">
        <v>5111</v>
      </c>
      <c r="B5113" t="s">
        <v>10021</v>
      </c>
      <c r="C5113" t="s">
        <v>10022</v>
      </c>
      <c r="D5113" t="s">
        <v>7</v>
      </c>
      <c r="E5113">
        <v>16.361000000000001</v>
      </c>
      <c r="F5113" s="1">
        <v>41082</v>
      </c>
    </row>
    <row r="5114" spans="1:6" x14ac:dyDescent="0.25">
      <c r="A5114">
        <v>5112</v>
      </c>
      <c r="B5114" t="s">
        <v>10023</v>
      </c>
      <c r="C5114" t="s">
        <v>10024</v>
      </c>
      <c r="D5114" t="s">
        <v>7</v>
      </c>
      <c r="E5114">
        <v>19.18</v>
      </c>
      <c r="F5114" s="1">
        <v>35908</v>
      </c>
    </row>
    <row r="5115" spans="1:6" x14ac:dyDescent="0.25">
      <c r="A5115">
        <v>5113</v>
      </c>
      <c r="B5115" t="s">
        <v>10025</v>
      </c>
      <c r="C5115" t="s">
        <v>10026</v>
      </c>
      <c r="D5115" t="s">
        <v>7</v>
      </c>
      <c r="E5115">
        <v>29.108000000000001</v>
      </c>
      <c r="F5115" s="1">
        <v>44378</v>
      </c>
    </row>
    <row r="5116" spans="1:6" x14ac:dyDescent="0.25">
      <c r="A5116">
        <v>5114</v>
      </c>
      <c r="B5116" t="s">
        <v>10027</v>
      </c>
      <c r="C5116" t="s">
        <v>10028</v>
      </c>
      <c r="D5116" t="s">
        <v>39</v>
      </c>
      <c r="E5116">
        <v>9.5229999999999997</v>
      </c>
      <c r="F5116" s="1">
        <v>42754</v>
      </c>
    </row>
    <row r="5117" spans="1:6" x14ac:dyDescent="0.25">
      <c r="A5117">
        <v>5115</v>
      </c>
      <c r="B5117" t="s">
        <v>10029</v>
      </c>
      <c r="C5117" t="s">
        <v>10030</v>
      </c>
      <c r="D5117" t="s">
        <v>21</v>
      </c>
      <c r="E5117">
        <v>15.968999999999999</v>
      </c>
      <c r="F5117" s="1">
        <v>37193</v>
      </c>
    </row>
    <row r="5118" spans="1:6" x14ac:dyDescent="0.25">
      <c r="A5118">
        <v>5116</v>
      </c>
      <c r="B5118" t="s">
        <v>10031</v>
      </c>
      <c r="C5118" t="s">
        <v>10032</v>
      </c>
      <c r="D5118" t="s">
        <v>7</v>
      </c>
      <c r="E5118">
        <v>28.001000000000001</v>
      </c>
      <c r="F5118" s="1">
        <v>33940</v>
      </c>
    </row>
    <row r="5119" spans="1:6" x14ac:dyDescent="0.25">
      <c r="A5119">
        <v>5117</v>
      </c>
      <c r="B5119" t="s">
        <v>10033</v>
      </c>
      <c r="C5119" t="s">
        <v>10034</v>
      </c>
      <c r="D5119" t="s">
        <v>7</v>
      </c>
      <c r="E5119">
        <v>26.141999999999999</v>
      </c>
      <c r="F5119" s="1">
        <v>36693</v>
      </c>
    </row>
    <row r="5120" spans="1:6" x14ac:dyDescent="0.25">
      <c r="A5120">
        <v>5118</v>
      </c>
      <c r="B5120" t="s">
        <v>10035</v>
      </c>
      <c r="C5120" t="s">
        <v>10036</v>
      </c>
      <c r="D5120" t="s">
        <v>7</v>
      </c>
      <c r="E5120">
        <v>18</v>
      </c>
      <c r="F5120" s="1">
        <v>34383</v>
      </c>
    </row>
    <row r="5121" spans="1:6" x14ac:dyDescent="0.25">
      <c r="A5121">
        <v>5119</v>
      </c>
      <c r="B5121" t="s">
        <v>10037</v>
      </c>
      <c r="C5121" t="s">
        <v>10038</v>
      </c>
      <c r="D5121" t="s">
        <v>7</v>
      </c>
      <c r="E5121">
        <v>43.552999999999997</v>
      </c>
      <c r="F5121" s="1">
        <v>37391</v>
      </c>
    </row>
    <row r="5122" spans="1:6" x14ac:dyDescent="0.25">
      <c r="A5122">
        <v>5120</v>
      </c>
      <c r="B5122" t="s">
        <v>10039</v>
      </c>
      <c r="C5122" t="s">
        <v>10040</v>
      </c>
      <c r="D5122" t="s">
        <v>7</v>
      </c>
      <c r="E5122">
        <v>23.155999999999999</v>
      </c>
      <c r="F5122" s="1">
        <v>34691</v>
      </c>
    </row>
    <row r="5123" spans="1:6" x14ac:dyDescent="0.25">
      <c r="A5123">
        <v>5121</v>
      </c>
      <c r="B5123" t="s">
        <v>10041</v>
      </c>
      <c r="C5123" t="s">
        <v>10042</v>
      </c>
      <c r="D5123" t="s">
        <v>7</v>
      </c>
      <c r="E5123">
        <v>23.954000000000001</v>
      </c>
      <c r="F5123" s="1">
        <v>32737</v>
      </c>
    </row>
    <row r="5124" spans="1:6" x14ac:dyDescent="0.25">
      <c r="A5124">
        <v>5122</v>
      </c>
      <c r="B5124" t="s">
        <v>10043</v>
      </c>
      <c r="C5124" t="s">
        <v>10044</v>
      </c>
      <c r="D5124" t="s">
        <v>7</v>
      </c>
      <c r="E5124">
        <v>25.652999999999999</v>
      </c>
      <c r="F5124" s="1">
        <v>32330</v>
      </c>
    </row>
    <row r="5125" spans="1:6" x14ac:dyDescent="0.25">
      <c r="A5125">
        <v>5123</v>
      </c>
      <c r="B5125" t="s">
        <v>10045</v>
      </c>
      <c r="C5125" t="s">
        <v>10046</v>
      </c>
      <c r="D5125" t="s">
        <v>7</v>
      </c>
      <c r="E5125">
        <v>31.018999999999998</v>
      </c>
      <c r="F5125" s="1">
        <v>39654</v>
      </c>
    </row>
    <row r="5126" spans="1:6" x14ac:dyDescent="0.25">
      <c r="A5126">
        <v>5124</v>
      </c>
      <c r="B5126" t="s">
        <v>10047</v>
      </c>
      <c r="C5126" t="s">
        <v>10048</v>
      </c>
      <c r="D5126" t="s">
        <v>7</v>
      </c>
      <c r="E5126">
        <v>14.115</v>
      </c>
      <c r="F5126" s="1">
        <v>31723</v>
      </c>
    </row>
    <row r="5127" spans="1:6" x14ac:dyDescent="0.25">
      <c r="A5127">
        <v>5125</v>
      </c>
      <c r="B5127" t="s">
        <v>10049</v>
      </c>
      <c r="C5127" t="s">
        <v>10050</v>
      </c>
      <c r="D5127" t="s">
        <v>7</v>
      </c>
      <c r="E5127">
        <v>39.911000000000001</v>
      </c>
      <c r="F5127" s="1">
        <v>38394</v>
      </c>
    </row>
    <row r="5128" spans="1:6" x14ac:dyDescent="0.25">
      <c r="A5128">
        <v>5126</v>
      </c>
      <c r="B5128" t="s">
        <v>10051</v>
      </c>
      <c r="C5128" t="s">
        <v>10052</v>
      </c>
      <c r="D5128" t="s">
        <v>7</v>
      </c>
      <c r="E5128">
        <v>86.340999999999994</v>
      </c>
      <c r="F5128" s="1">
        <v>45000</v>
      </c>
    </row>
    <row r="5129" spans="1:6" x14ac:dyDescent="0.25">
      <c r="A5129">
        <v>5127</v>
      </c>
      <c r="B5129" t="s">
        <v>10053</v>
      </c>
      <c r="C5129" t="s">
        <v>10054</v>
      </c>
      <c r="D5129" t="s">
        <v>7</v>
      </c>
      <c r="E5129">
        <v>14.625999999999999</v>
      </c>
      <c r="F5129" s="1">
        <v>41782</v>
      </c>
    </row>
    <row r="5130" spans="1:6" x14ac:dyDescent="0.25">
      <c r="A5130">
        <v>5128</v>
      </c>
      <c r="B5130" t="s">
        <v>10055</v>
      </c>
      <c r="C5130" t="s">
        <v>10056</v>
      </c>
      <c r="D5130" t="s">
        <v>7</v>
      </c>
      <c r="E5130">
        <v>17.449000000000002</v>
      </c>
      <c r="F5130" s="1">
        <v>39892</v>
      </c>
    </row>
    <row r="5131" spans="1:6" x14ac:dyDescent="0.25">
      <c r="A5131">
        <v>5129</v>
      </c>
      <c r="B5131" t="s">
        <v>10057</v>
      </c>
      <c r="C5131" t="s">
        <v>10058</v>
      </c>
      <c r="D5131" t="s">
        <v>7</v>
      </c>
      <c r="E5131">
        <v>15.247999999999999</v>
      </c>
      <c r="F5131" s="1">
        <v>43370</v>
      </c>
    </row>
    <row r="5132" spans="1:6" x14ac:dyDescent="0.25">
      <c r="A5132">
        <v>5130</v>
      </c>
      <c r="B5132" t="s">
        <v>10059</v>
      </c>
      <c r="C5132" t="s">
        <v>10060</v>
      </c>
      <c r="D5132" t="s">
        <v>7</v>
      </c>
      <c r="E5132">
        <v>20.713999999999999</v>
      </c>
      <c r="F5132" s="1">
        <v>42754</v>
      </c>
    </row>
    <row r="5133" spans="1:6" x14ac:dyDescent="0.25">
      <c r="A5133">
        <v>5131</v>
      </c>
      <c r="B5133" t="s">
        <v>10061</v>
      </c>
      <c r="C5133" t="s">
        <v>10062</v>
      </c>
      <c r="D5133" t="s">
        <v>7</v>
      </c>
      <c r="E5133">
        <v>51.719000000000001</v>
      </c>
      <c r="F5133" s="1">
        <v>40843</v>
      </c>
    </row>
    <row r="5134" spans="1:6" x14ac:dyDescent="0.25">
      <c r="A5134">
        <v>5132</v>
      </c>
      <c r="B5134" t="s">
        <v>10063</v>
      </c>
      <c r="C5134" t="s">
        <v>10064</v>
      </c>
      <c r="D5134" t="s">
        <v>7</v>
      </c>
      <c r="E5134">
        <v>11.711</v>
      </c>
      <c r="F5134" s="1">
        <v>42797</v>
      </c>
    </row>
    <row r="5135" spans="1:6" x14ac:dyDescent="0.25">
      <c r="A5135">
        <v>5133</v>
      </c>
      <c r="B5135" t="s">
        <v>10065</v>
      </c>
      <c r="C5135" t="s">
        <v>10066</v>
      </c>
      <c r="D5135" t="s">
        <v>7</v>
      </c>
      <c r="E5135">
        <v>17.978000000000002</v>
      </c>
      <c r="F5135" s="1">
        <v>42230</v>
      </c>
    </row>
    <row r="5136" spans="1:6" x14ac:dyDescent="0.25">
      <c r="A5136">
        <v>5134</v>
      </c>
      <c r="B5136" t="s">
        <v>10067</v>
      </c>
      <c r="C5136" t="s">
        <v>10068</v>
      </c>
      <c r="D5136" t="s">
        <v>7</v>
      </c>
      <c r="E5136">
        <v>54.76</v>
      </c>
      <c r="F5136" s="1">
        <v>40064</v>
      </c>
    </row>
    <row r="5137" spans="1:6" x14ac:dyDescent="0.25">
      <c r="A5137">
        <v>5135</v>
      </c>
      <c r="B5137" t="s">
        <v>10069</v>
      </c>
      <c r="C5137" t="s">
        <v>10070</v>
      </c>
      <c r="D5137" t="s">
        <v>7</v>
      </c>
      <c r="E5137">
        <v>18.86</v>
      </c>
      <c r="F5137" s="1">
        <v>28476</v>
      </c>
    </row>
    <row r="5138" spans="1:6" x14ac:dyDescent="0.25">
      <c r="A5138">
        <v>5136</v>
      </c>
      <c r="B5138" t="s">
        <v>10071</v>
      </c>
      <c r="C5138" t="s">
        <v>10072</v>
      </c>
      <c r="D5138" t="s">
        <v>21</v>
      </c>
      <c r="E5138">
        <v>30.765000000000001</v>
      </c>
      <c r="F5138" s="1">
        <v>38570</v>
      </c>
    </row>
    <row r="5139" spans="1:6" x14ac:dyDescent="0.25">
      <c r="A5139">
        <v>5137</v>
      </c>
      <c r="B5139" t="s">
        <v>10073</v>
      </c>
      <c r="C5139" t="s">
        <v>10074</v>
      </c>
      <c r="D5139" t="s">
        <v>7</v>
      </c>
      <c r="E5139">
        <v>15.641999999999999</v>
      </c>
      <c r="F5139" s="1">
        <v>38792</v>
      </c>
    </row>
    <row r="5140" spans="1:6" x14ac:dyDescent="0.25">
      <c r="A5140">
        <v>5138</v>
      </c>
      <c r="B5140" t="s">
        <v>10075</v>
      </c>
      <c r="C5140" t="s">
        <v>10076</v>
      </c>
      <c r="D5140" t="s">
        <v>7</v>
      </c>
      <c r="E5140">
        <v>44.866</v>
      </c>
      <c r="F5140" s="1">
        <v>38854</v>
      </c>
    </row>
    <row r="5141" spans="1:6" x14ac:dyDescent="0.25">
      <c r="A5141">
        <v>5139</v>
      </c>
      <c r="B5141" t="s">
        <v>10077</v>
      </c>
      <c r="C5141" t="s">
        <v>10078</v>
      </c>
      <c r="D5141" t="s">
        <v>157</v>
      </c>
      <c r="E5141">
        <v>16.259</v>
      </c>
      <c r="F5141" s="1">
        <v>43523</v>
      </c>
    </row>
    <row r="5142" spans="1:6" x14ac:dyDescent="0.25">
      <c r="A5142">
        <v>5140</v>
      </c>
      <c r="B5142" t="s">
        <v>10069</v>
      </c>
      <c r="C5142" t="s">
        <v>10070</v>
      </c>
      <c r="D5142" t="s">
        <v>7</v>
      </c>
      <c r="E5142">
        <v>18.86</v>
      </c>
      <c r="F5142" s="1">
        <v>28476</v>
      </c>
    </row>
    <row r="5143" spans="1:6" x14ac:dyDescent="0.25">
      <c r="A5143">
        <v>5141</v>
      </c>
      <c r="B5143" t="s">
        <v>10071</v>
      </c>
      <c r="C5143" t="s">
        <v>10072</v>
      </c>
      <c r="D5143" t="s">
        <v>21</v>
      </c>
      <c r="E5143">
        <v>30.765000000000001</v>
      </c>
      <c r="F5143" s="1">
        <v>38570</v>
      </c>
    </row>
    <row r="5144" spans="1:6" x14ac:dyDescent="0.25">
      <c r="A5144">
        <v>5142</v>
      </c>
      <c r="B5144" t="s">
        <v>10075</v>
      </c>
      <c r="C5144" t="s">
        <v>10076</v>
      </c>
      <c r="D5144" t="s">
        <v>7</v>
      </c>
      <c r="E5144">
        <v>44.866</v>
      </c>
      <c r="F5144" s="1">
        <v>38854</v>
      </c>
    </row>
    <row r="5145" spans="1:6" x14ac:dyDescent="0.25">
      <c r="A5145">
        <v>5143</v>
      </c>
      <c r="B5145" t="s">
        <v>10077</v>
      </c>
      <c r="C5145" t="s">
        <v>10078</v>
      </c>
      <c r="D5145" t="s">
        <v>157</v>
      </c>
      <c r="E5145">
        <v>16.259</v>
      </c>
      <c r="F5145" s="1">
        <v>43523</v>
      </c>
    </row>
    <row r="5146" spans="1:6" x14ac:dyDescent="0.25">
      <c r="A5146">
        <v>5144</v>
      </c>
      <c r="B5146" t="s">
        <v>2221</v>
      </c>
      <c r="C5146" t="s">
        <v>10079</v>
      </c>
      <c r="D5146" t="s">
        <v>7</v>
      </c>
      <c r="E5146">
        <v>339.28800000000001</v>
      </c>
      <c r="F5146" s="1">
        <v>43391</v>
      </c>
    </row>
    <row r="5147" spans="1:6" x14ac:dyDescent="0.25">
      <c r="A5147">
        <v>5145</v>
      </c>
      <c r="B5147" t="s">
        <v>10080</v>
      </c>
      <c r="C5147" t="s">
        <v>10081</v>
      </c>
      <c r="D5147" t="s">
        <v>21</v>
      </c>
      <c r="E5147">
        <v>36.323999999999998</v>
      </c>
      <c r="F5147" s="1">
        <v>41811</v>
      </c>
    </row>
    <row r="5148" spans="1:6" x14ac:dyDescent="0.25">
      <c r="A5148">
        <v>5146</v>
      </c>
      <c r="B5148" t="s">
        <v>10082</v>
      </c>
      <c r="C5148" t="s">
        <v>10083</v>
      </c>
      <c r="D5148" t="s">
        <v>7</v>
      </c>
      <c r="E5148">
        <v>23.466000000000001</v>
      </c>
      <c r="F5148" s="1">
        <v>40725</v>
      </c>
    </row>
    <row r="5149" spans="1:6" x14ac:dyDescent="0.25">
      <c r="A5149">
        <v>5147</v>
      </c>
      <c r="B5149" t="s">
        <v>10084</v>
      </c>
      <c r="C5149" t="s">
        <v>10085</v>
      </c>
      <c r="D5149" t="s">
        <v>7</v>
      </c>
      <c r="E5149">
        <v>27.923999999999999</v>
      </c>
      <c r="F5149" s="1">
        <v>29889</v>
      </c>
    </row>
    <row r="5150" spans="1:6" x14ac:dyDescent="0.25">
      <c r="A5150">
        <v>5148</v>
      </c>
      <c r="B5150" t="s">
        <v>10086</v>
      </c>
      <c r="C5150" t="s">
        <v>10087</v>
      </c>
      <c r="D5150" t="s">
        <v>7</v>
      </c>
      <c r="E5150">
        <v>16.760999999999999</v>
      </c>
      <c r="F5150" s="1">
        <v>31189</v>
      </c>
    </row>
    <row r="5151" spans="1:6" x14ac:dyDescent="0.25">
      <c r="A5151">
        <v>5149</v>
      </c>
      <c r="B5151" t="s">
        <v>10088</v>
      </c>
      <c r="C5151" t="s">
        <v>10089</v>
      </c>
      <c r="D5151" t="s">
        <v>7</v>
      </c>
      <c r="E5151">
        <v>33.89</v>
      </c>
      <c r="F5151" s="1">
        <v>34369</v>
      </c>
    </row>
    <row r="5152" spans="1:6" x14ac:dyDescent="0.25">
      <c r="A5152">
        <v>5150</v>
      </c>
      <c r="B5152" t="s">
        <v>10090</v>
      </c>
      <c r="C5152" t="s">
        <v>10091</v>
      </c>
      <c r="D5152" t="s">
        <v>7</v>
      </c>
      <c r="E5152">
        <v>37.162999999999997</v>
      </c>
      <c r="F5152" s="1">
        <v>28809</v>
      </c>
    </row>
    <row r="5153" spans="1:6" x14ac:dyDescent="0.25">
      <c r="A5153">
        <v>5151</v>
      </c>
      <c r="B5153" t="s">
        <v>10092</v>
      </c>
      <c r="C5153" t="s">
        <v>10093</v>
      </c>
      <c r="D5153" t="s">
        <v>7</v>
      </c>
      <c r="E5153">
        <v>63.076999999999998</v>
      </c>
      <c r="F5153" s="1">
        <v>38828</v>
      </c>
    </row>
    <row r="5154" spans="1:6" x14ac:dyDescent="0.25">
      <c r="A5154">
        <v>5152</v>
      </c>
      <c r="B5154" t="s">
        <v>10094</v>
      </c>
      <c r="C5154" t="s">
        <v>10095</v>
      </c>
      <c r="D5154" t="s">
        <v>7</v>
      </c>
      <c r="E5154">
        <v>17.28</v>
      </c>
      <c r="F5154" s="1">
        <v>43455</v>
      </c>
    </row>
    <row r="5155" spans="1:6" x14ac:dyDescent="0.25">
      <c r="A5155">
        <v>5153</v>
      </c>
      <c r="B5155" t="s">
        <v>10096</v>
      </c>
      <c r="C5155" t="s">
        <v>10097</v>
      </c>
      <c r="D5155" t="s">
        <v>7</v>
      </c>
      <c r="E5155">
        <v>21.504000000000001</v>
      </c>
      <c r="F5155" s="1">
        <v>26207</v>
      </c>
    </row>
    <row r="5156" spans="1:6" x14ac:dyDescent="0.25">
      <c r="A5156">
        <v>5154</v>
      </c>
      <c r="B5156" t="s">
        <v>10098</v>
      </c>
      <c r="C5156" t="s">
        <v>10099</v>
      </c>
      <c r="D5156" t="s">
        <v>7</v>
      </c>
      <c r="E5156">
        <v>23.248999999999999</v>
      </c>
      <c r="F5156" s="1">
        <v>31996</v>
      </c>
    </row>
    <row r="5157" spans="1:6" x14ac:dyDescent="0.25">
      <c r="A5157">
        <v>5155</v>
      </c>
      <c r="B5157" t="s">
        <v>10100</v>
      </c>
      <c r="C5157" t="s">
        <v>10101</v>
      </c>
      <c r="D5157" t="s">
        <v>7</v>
      </c>
      <c r="E5157">
        <v>30.234000000000002</v>
      </c>
      <c r="F5157" s="1">
        <v>35167</v>
      </c>
    </row>
    <row r="5158" spans="1:6" x14ac:dyDescent="0.25">
      <c r="A5158">
        <v>5156</v>
      </c>
      <c r="B5158" t="s">
        <v>10102</v>
      </c>
      <c r="C5158" t="s">
        <v>10103</v>
      </c>
      <c r="D5158" t="s">
        <v>7</v>
      </c>
      <c r="E5158">
        <v>24.327999999999999</v>
      </c>
      <c r="F5158" s="1">
        <v>40983</v>
      </c>
    </row>
    <row r="5159" spans="1:6" x14ac:dyDescent="0.25">
      <c r="A5159">
        <v>5157</v>
      </c>
      <c r="B5159" t="s">
        <v>10104</v>
      </c>
      <c r="C5159" t="s">
        <v>10105</v>
      </c>
      <c r="D5159" t="s">
        <v>21</v>
      </c>
      <c r="E5159">
        <v>16.831</v>
      </c>
      <c r="F5159" s="1">
        <v>36925</v>
      </c>
    </row>
    <row r="5160" spans="1:6" x14ac:dyDescent="0.25">
      <c r="A5160">
        <v>5158</v>
      </c>
      <c r="B5160" t="s">
        <v>10106</v>
      </c>
      <c r="C5160" t="s">
        <v>10107</v>
      </c>
      <c r="D5160" t="s">
        <v>7</v>
      </c>
      <c r="E5160">
        <v>31.463999999999999</v>
      </c>
      <c r="F5160" s="1">
        <v>31330</v>
      </c>
    </row>
    <row r="5161" spans="1:6" x14ac:dyDescent="0.25">
      <c r="A5161">
        <v>5159</v>
      </c>
      <c r="B5161" t="s">
        <v>10108</v>
      </c>
      <c r="C5161" t="s">
        <v>10109</v>
      </c>
      <c r="D5161" t="s">
        <v>1099</v>
      </c>
      <c r="E5161">
        <v>16.567</v>
      </c>
      <c r="F5161" s="1">
        <v>36911</v>
      </c>
    </row>
    <row r="5162" spans="1:6" x14ac:dyDescent="0.25">
      <c r="A5162">
        <v>5160</v>
      </c>
      <c r="B5162" t="s">
        <v>10110</v>
      </c>
      <c r="C5162" t="s">
        <v>10111</v>
      </c>
      <c r="D5162" t="s">
        <v>7</v>
      </c>
      <c r="E5162">
        <v>16.782</v>
      </c>
      <c r="F5162" s="1">
        <v>34402</v>
      </c>
    </row>
    <row r="5163" spans="1:6" x14ac:dyDescent="0.25">
      <c r="A5163">
        <v>5161</v>
      </c>
      <c r="B5163" t="s">
        <v>10112</v>
      </c>
      <c r="C5163" t="s">
        <v>10113</v>
      </c>
      <c r="D5163" t="s">
        <v>7</v>
      </c>
      <c r="E5163">
        <v>24.382000000000001</v>
      </c>
      <c r="F5163" s="1">
        <v>30658</v>
      </c>
    </row>
    <row r="5164" spans="1:6" x14ac:dyDescent="0.25">
      <c r="A5164">
        <v>5162</v>
      </c>
      <c r="B5164" t="s">
        <v>10114</v>
      </c>
      <c r="C5164" t="s">
        <v>10115</v>
      </c>
      <c r="D5164" t="s">
        <v>7</v>
      </c>
      <c r="E5164">
        <v>31.881</v>
      </c>
      <c r="F5164" s="1">
        <v>32605</v>
      </c>
    </row>
    <row r="5165" spans="1:6" x14ac:dyDescent="0.25">
      <c r="A5165">
        <v>5163</v>
      </c>
      <c r="B5165" t="s">
        <v>10116</v>
      </c>
      <c r="C5165" t="s">
        <v>10117</v>
      </c>
      <c r="D5165" t="s">
        <v>7</v>
      </c>
      <c r="E5165">
        <v>22.548999999999999</v>
      </c>
      <c r="F5165" s="1">
        <v>36832</v>
      </c>
    </row>
    <row r="5166" spans="1:6" x14ac:dyDescent="0.25">
      <c r="A5166">
        <v>5164</v>
      </c>
      <c r="B5166" t="s">
        <v>10118</v>
      </c>
      <c r="C5166" t="s">
        <v>10119</v>
      </c>
      <c r="D5166" t="s">
        <v>7</v>
      </c>
      <c r="E5166">
        <v>12.781000000000001</v>
      </c>
      <c r="F5166" s="1">
        <v>39356</v>
      </c>
    </row>
    <row r="5167" spans="1:6" x14ac:dyDescent="0.25">
      <c r="A5167">
        <v>5165</v>
      </c>
      <c r="B5167" t="s">
        <v>10120</v>
      </c>
      <c r="C5167" t="s">
        <v>10121</v>
      </c>
      <c r="D5167" t="s">
        <v>7</v>
      </c>
      <c r="E5167">
        <v>14.991</v>
      </c>
      <c r="F5167" s="1">
        <v>41838</v>
      </c>
    </row>
    <row r="5168" spans="1:6" x14ac:dyDescent="0.25">
      <c r="A5168">
        <v>5166</v>
      </c>
      <c r="B5168" t="s">
        <v>10122</v>
      </c>
      <c r="C5168" t="s">
        <v>10123</v>
      </c>
      <c r="D5168" t="s">
        <v>7</v>
      </c>
      <c r="E5168">
        <v>227.43700000000001</v>
      </c>
      <c r="F5168" s="1">
        <v>41059</v>
      </c>
    </row>
    <row r="5169" spans="1:6" x14ac:dyDescent="0.25">
      <c r="A5169">
        <v>5167</v>
      </c>
      <c r="B5169" t="s">
        <v>10124</v>
      </c>
      <c r="C5169" t="s">
        <v>10125</v>
      </c>
      <c r="D5169" t="s">
        <v>7</v>
      </c>
      <c r="E5169">
        <v>13.7</v>
      </c>
      <c r="F5169" s="1">
        <v>37929</v>
      </c>
    </row>
    <row r="5170" spans="1:6" x14ac:dyDescent="0.25">
      <c r="A5170">
        <v>5168</v>
      </c>
      <c r="B5170" t="s">
        <v>10126</v>
      </c>
      <c r="C5170" t="s">
        <v>10127</v>
      </c>
      <c r="D5170" t="s">
        <v>157</v>
      </c>
      <c r="E5170">
        <v>19.599</v>
      </c>
      <c r="F5170" s="1">
        <v>39219</v>
      </c>
    </row>
    <row r="5171" spans="1:6" x14ac:dyDescent="0.25">
      <c r="A5171">
        <v>5169</v>
      </c>
      <c r="B5171" t="s">
        <v>10128</v>
      </c>
      <c r="C5171" t="s">
        <v>10129</v>
      </c>
      <c r="D5171" t="s">
        <v>7</v>
      </c>
      <c r="E5171">
        <v>21.797999999999998</v>
      </c>
      <c r="F5171" s="1">
        <v>39381</v>
      </c>
    </row>
    <row r="5172" spans="1:6" x14ac:dyDescent="0.25">
      <c r="A5172">
        <v>5170</v>
      </c>
      <c r="B5172" t="s">
        <v>10130</v>
      </c>
      <c r="C5172" t="s">
        <v>10131</v>
      </c>
      <c r="D5172" t="s">
        <v>7</v>
      </c>
      <c r="E5172">
        <v>18.152999999999999</v>
      </c>
      <c r="F5172" s="1">
        <v>44546</v>
      </c>
    </row>
    <row r="5173" spans="1:6" x14ac:dyDescent="0.25">
      <c r="A5173">
        <v>5171</v>
      </c>
      <c r="B5173" t="s">
        <v>10132</v>
      </c>
      <c r="C5173" t="s">
        <v>10133</v>
      </c>
      <c r="D5173" t="s">
        <v>7</v>
      </c>
      <c r="E5173">
        <v>40.875999999999998</v>
      </c>
      <c r="F5173" s="1">
        <v>43346</v>
      </c>
    </row>
    <row r="5174" spans="1:6" x14ac:dyDescent="0.25">
      <c r="A5174">
        <v>5172</v>
      </c>
      <c r="B5174" t="s">
        <v>10134</v>
      </c>
      <c r="C5174" t="s">
        <v>10135</v>
      </c>
      <c r="D5174" t="s">
        <v>157</v>
      </c>
      <c r="E5174">
        <v>11.603</v>
      </c>
      <c r="F5174" s="1">
        <v>42466</v>
      </c>
    </row>
    <row r="5175" spans="1:6" x14ac:dyDescent="0.25">
      <c r="A5175">
        <v>5173</v>
      </c>
      <c r="B5175" t="s">
        <v>10136</v>
      </c>
      <c r="C5175" t="s">
        <v>10137</v>
      </c>
      <c r="D5175" t="s">
        <v>7</v>
      </c>
      <c r="E5175">
        <v>27.282</v>
      </c>
      <c r="F5175" s="1">
        <v>44435</v>
      </c>
    </row>
    <row r="5176" spans="1:6" x14ac:dyDescent="0.25">
      <c r="A5176">
        <v>5174</v>
      </c>
      <c r="B5176" t="s">
        <v>10138</v>
      </c>
      <c r="C5176" t="s">
        <v>10139</v>
      </c>
      <c r="D5176" t="s">
        <v>7</v>
      </c>
      <c r="E5176">
        <v>24.155999999999999</v>
      </c>
      <c r="F5176" s="1">
        <v>41864</v>
      </c>
    </row>
    <row r="5177" spans="1:6" x14ac:dyDescent="0.25">
      <c r="A5177">
        <v>5175</v>
      </c>
      <c r="B5177" t="s">
        <v>10140</v>
      </c>
      <c r="C5177" t="s">
        <v>10141</v>
      </c>
      <c r="D5177" t="s">
        <v>7</v>
      </c>
      <c r="E5177">
        <v>38.594999999999999</v>
      </c>
      <c r="F5177" s="1">
        <v>40946</v>
      </c>
    </row>
    <row r="5178" spans="1:6" x14ac:dyDescent="0.25">
      <c r="A5178">
        <v>5176</v>
      </c>
      <c r="B5178" t="s">
        <v>10142</v>
      </c>
      <c r="C5178" t="s">
        <v>10143</v>
      </c>
      <c r="D5178" t="s">
        <v>7</v>
      </c>
      <c r="E5178">
        <v>20.99</v>
      </c>
      <c r="F5178" s="1">
        <v>34144</v>
      </c>
    </row>
    <row r="5179" spans="1:6" x14ac:dyDescent="0.25">
      <c r="A5179">
        <v>5177</v>
      </c>
      <c r="B5179" t="s">
        <v>10144</v>
      </c>
      <c r="C5179" t="s">
        <v>10145</v>
      </c>
      <c r="D5179" t="s">
        <v>7</v>
      </c>
      <c r="E5179">
        <v>34.746000000000002</v>
      </c>
      <c r="F5179" s="1">
        <v>39389</v>
      </c>
    </row>
    <row r="5180" spans="1:6" x14ac:dyDescent="0.25">
      <c r="A5180">
        <v>5178</v>
      </c>
      <c r="B5180" t="s">
        <v>10146</v>
      </c>
      <c r="C5180" t="s">
        <v>10147</v>
      </c>
      <c r="D5180" t="s">
        <v>56</v>
      </c>
      <c r="E5180">
        <v>91.221000000000004</v>
      </c>
      <c r="F5180" s="1">
        <v>45100</v>
      </c>
    </row>
    <row r="5181" spans="1:6" x14ac:dyDescent="0.25">
      <c r="A5181">
        <v>5179</v>
      </c>
      <c r="B5181" t="s">
        <v>10148</v>
      </c>
      <c r="C5181" t="s">
        <v>10149</v>
      </c>
      <c r="D5181" t="s">
        <v>7</v>
      </c>
      <c r="E5181">
        <v>22.847999999999999</v>
      </c>
      <c r="F5181" s="1">
        <v>44862</v>
      </c>
    </row>
    <row r="5182" spans="1:6" x14ac:dyDescent="0.25">
      <c r="A5182">
        <v>5180</v>
      </c>
      <c r="B5182" t="s">
        <v>10150</v>
      </c>
      <c r="C5182" t="s">
        <v>10151</v>
      </c>
      <c r="D5182" t="s">
        <v>7</v>
      </c>
      <c r="E5182">
        <v>21.902000000000001</v>
      </c>
      <c r="F5182" s="1">
        <v>43617</v>
      </c>
    </row>
    <row r="5183" spans="1:6" x14ac:dyDescent="0.25">
      <c r="A5183">
        <v>5181</v>
      </c>
      <c r="B5183" t="s">
        <v>10152</v>
      </c>
      <c r="C5183" t="s">
        <v>10153</v>
      </c>
      <c r="D5183" t="s">
        <v>7</v>
      </c>
      <c r="E5183">
        <v>41.555999999999997</v>
      </c>
      <c r="F5183" s="1">
        <v>33429</v>
      </c>
    </row>
    <row r="5184" spans="1:6" x14ac:dyDescent="0.25">
      <c r="A5184">
        <v>5182</v>
      </c>
      <c r="B5184" t="s">
        <v>10154</v>
      </c>
      <c r="C5184" t="s">
        <v>10155</v>
      </c>
      <c r="D5184" t="s">
        <v>7</v>
      </c>
      <c r="E5184">
        <v>71.185000000000002</v>
      </c>
      <c r="F5184" s="1">
        <v>36299</v>
      </c>
    </row>
    <row r="5185" spans="1:6" x14ac:dyDescent="0.25">
      <c r="A5185">
        <v>5183</v>
      </c>
      <c r="B5185" t="s">
        <v>10156</v>
      </c>
      <c r="C5185" t="s">
        <v>10157</v>
      </c>
      <c r="D5185" t="s">
        <v>7</v>
      </c>
      <c r="E5185">
        <v>114.325</v>
      </c>
      <c r="F5185" s="1">
        <v>40678</v>
      </c>
    </row>
    <row r="5186" spans="1:6" x14ac:dyDescent="0.25">
      <c r="A5186">
        <v>5184</v>
      </c>
      <c r="B5186" t="s">
        <v>10158</v>
      </c>
      <c r="C5186" t="s">
        <v>10159</v>
      </c>
      <c r="D5186" t="s">
        <v>7</v>
      </c>
      <c r="E5186">
        <v>98.504000000000005</v>
      </c>
      <c r="F5186" s="1">
        <v>45343</v>
      </c>
    </row>
    <row r="5187" spans="1:6" x14ac:dyDescent="0.25">
      <c r="A5187">
        <v>5185</v>
      </c>
      <c r="B5187" t="s">
        <v>10160</v>
      </c>
      <c r="C5187" t="s">
        <v>10161</v>
      </c>
      <c r="D5187" t="s">
        <v>7</v>
      </c>
      <c r="E5187">
        <v>142.69900000000001</v>
      </c>
      <c r="F5187" s="1">
        <v>45204</v>
      </c>
    </row>
    <row r="5188" spans="1:6" x14ac:dyDescent="0.25">
      <c r="A5188">
        <v>5186</v>
      </c>
      <c r="B5188" t="s">
        <v>10162</v>
      </c>
      <c r="C5188" t="s">
        <v>10163</v>
      </c>
      <c r="D5188" t="s">
        <v>157</v>
      </c>
      <c r="E5188">
        <v>10.707000000000001</v>
      </c>
      <c r="F5188" s="1">
        <v>43810</v>
      </c>
    </row>
    <row r="5189" spans="1:6" x14ac:dyDescent="0.25">
      <c r="A5189">
        <v>5187</v>
      </c>
      <c r="B5189" t="s">
        <v>10164</v>
      </c>
      <c r="C5189" t="s">
        <v>10165</v>
      </c>
      <c r="D5189" t="s">
        <v>7</v>
      </c>
      <c r="E5189">
        <v>19.297999999999998</v>
      </c>
      <c r="F5189" s="1">
        <v>43706</v>
      </c>
    </row>
    <row r="5190" spans="1:6" x14ac:dyDescent="0.25">
      <c r="A5190">
        <v>5188</v>
      </c>
      <c r="B5190" t="s">
        <v>10166</v>
      </c>
      <c r="C5190" t="s">
        <v>10167</v>
      </c>
      <c r="D5190" t="s">
        <v>7</v>
      </c>
      <c r="E5190">
        <v>74.216999999999999</v>
      </c>
      <c r="F5190" s="1">
        <v>43257</v>
      </c>
    </row>
    <row r="5191" spans="1:6" x14ac:dyDescent="0.25">
      <c r="A5191">
        <v>5189</v>
      </c>
      <c r="B5191" t="s">
        <v>10168</v>
      </c>
      <c r="C5191" t="s">
        <v>10169</v>
      </c>
      <c r="D5191" t="s">
        <v>7</v>
      </c>
      <c r="E5191">
        <v>27.414999999999999</v>
      </c>
      <c r="F5191" s="1">
        <v>42880</v>
      </c>
    </row>
    <row r="5192" spans="1:6" x14ac:dyDescent="0.25">
      <c r="A5192">
        <v>5190</v>
      </c>
      <c r="B5192" t="s">
        <v>10170</v>
      </c>
      <c r="C5192" t="s">
        <v>10171</v>
      </c>
      <c r="D5192" t="s">
        <v>90</v>
      </c>
      <c r="E5192">
        <v>19.222000000000001</v>
      </c>
      <c r="F5192" s="1">
        <v>40439</v>
      </c>
    </row>
    <row r="5193" spans="1:6" x14ac:dyDescent="0.25">
      <c r="A5193">
        <v>5191</v>
      </c>
      <c r="B5193" t="s">
        <v>10172</v>
      </c>
      <c r="C5193" t="s">
        <v>10173</v>
      </c>
      <c r="D5193" t="s">
        <v>7</v>
      </c>
      <c r="E5193">
        <v>23.131</v>
      </c>
      <c r="F5193" s="1">
        <v>40513</v>
      </c>
    </row>
    <row r="5194" spans="1:6" x14ac:dyDescent="0.25">
      <c r="A5194">
        <v>5192</v>
      </c>
      <c r="B5194" t="s">
        <v>6088</v>
      </c>
      <c r="C5194" t="s">
        <v>10174</v>
      </c>
      <c r="D5194" t="s">
        <v>7</v>
      </c>
      <c r="E5194">
        <v>22.834</v>
      </c>
      <c r="F5194" s="1">
        <v>29665</v>
      </c>
    </row>
    <row r="5195" spans="1:6" x14ac:dyDescent="0.25">
      <c r="A5195">
        <v>5193</v>
      </c>
      <c r="B5195" t="s">
        <v>10175</v>
      </c>
      <c r="C5195" t="s">
        <v>10176</v>
      </c>
      <c r="D5195" t="s">
        <v>7</v>
      </c>
      <c r="E5195">
        <v>14.714</v>
      </c>
      <c r="F5195" s="1">
        <v>37416</v>
      </c>
    </row>
    <row r="5196" spans="1:6" x14ac:dyDescent="0.25">
      <c r="A5196">
        <v>5194</v>
      </c>
      <c r="B5196" t="s">
        <v>10177</v>
      </c>
      <c r="C5196" t="s">
        <v>10178</v>
      </c>
      <c r="D5196" t="s">
        <v>7</v>
      </c>
      <c r="E5196">
        <v>29.21</v>
      </c>
      <c r="F5196" s="1">
        <v>39337</v>
      </c>
    </row>
    <row r="5197" spans="1:6" x14ac:dyDescent="0.25">
      <c r="A5197">
        <v>5195</v>
      </c>
      <c r="B5197" t="s">
        <v>10179</v>
      </c>
      <c r="C5197" t="s">
        <v>10180</v>
      </c>
      <c r="D5197" t="s">
        <v>7</v>
      </c>
      <c r="E5197">
        <v>58.508000000000003</v>
      </c>
      <c r="F5197" s="1">
        <v>29763</v>
      </c>
    </row>
    <row r="5198" spans="1:6" x14ac:dyDescent="0.25">
      <c r="A5198">
        <v>5196</v>
      </c>
      <c r="B5198" t="s">
        <v>10181</v>
      </c>
      <c r="C5198" t="s">
        <v>10182</v>
      </c>
      <c r="D5198" t="s">
        <v>7</v>
      </c>
      <c r="E5198">
        <v>43.503</v>
      </c>
      <c r="F5198" s="1">
        <v>39850</v>
      </c>
    </row>
    <row r="5199" spans="1:6" x14ac:dyDescent="0.25">
      <c r="A5199">
        <v>5197</v>
      </c>
      <c r="B5199" t="s">
        <v>10183</v>
      </c>
      <c r="C5199" t="s">
        <v>10184</v>
      </c>
      <c r="D5199" t="s">
        <v>7</v>
      </c>
      <c r="E5199">
        <v>25.542999999999999</v>
      </c>
      <c r="F5199" s="1">
        <v>42636</v>
      </c>
    </row>
    <row r="5200" spans="1:6" x14ac:dyDescent="0.25">
      <c r="A5200">
        <v>5198</v>
      </c>
      <c r="B5200" t="s">
        <v>10185</v>
      </c>
      <c r="C5200" t="s">
        <v>10186</v>
      </c>
      <c r="D5200" t="s">
        <v>7</v>
      </c>
      <c r="E5200">
        <v>54.171999999999997</v>
      </c>
      <c r="F5200" s="1">
        <v>42865</v>
      </c>
    </row>
    <row r="5201" spans="1:6" x14ac:dyDescent="0.25">
      <c r="A5201">
        <v>5199</v>
      </c>
      <c r="B5201" t="s">
        <v>10187</v>
      </c>
      <c r="C5201" t="s">
        <v>10188</v>
      </c>
      <c r="D5201" t="s">
        <v>7</v>
      </c>
      <c r="E5201">
        <v>27.82</v>
      </c>
      <c r="F5201" s="1">
        <v>38891</v>
      </c>
    </row>
    <row r="5202" spans="1:6" x14ac:dyDescent="0.25">
      <c r="A5202">
        <v>5200</v>
      </c>
      <c r="B5202" t="s">
        <v>10189</v>
      </c>
      <c r="C5202" t="s">
        <v>10190</v>
      </c>
      <c r="D5202" t="s">
        <v>7</v>
      </c>
      <c r="E5202">
        <v>25.268000000000001</v>
      </c>
      <c r="F5202" s="1">
        <v>43707</v>
      </c>
    </row>
    <row r="5203" spans="1:6" x14ac:dyDescent="0.25">
      <c r="A5203">
        <v>5201</v>
      </c>
      <c r="B5203" t="s">
        <v>10191</v>
      </c>
      <c r="C5203" t="s">
        <v>10192</v>
      </c>
      <c r="D5203" t="s">
        <v>7</v>
      </c>
      <c r="E5203">
        <v>50.38</v>
      </c>
      <c r="F5203" s="1">
        <v>43706</v>
      </c>
    </row>
    <row r="5204" spans="1:6" x14ac:dyDescent="0.25">
      <c r="A5204">
        <v>5202</v>
      </c>
      <c r="B5204" t="s">
        <v>10193</v>
      </c>
      <c r="C5204" t="s">
        <v>10194</v>
      </c>
      <c r="D5204" t="s">
        <v>7</v>
      </c>
      <c r="E5204">
        <v>31.077000000000002</v>
      </c>
      <c r="F5204" s="1">
        <v>34739</v>
      </c>
    </row>
    <row r="5205" spans="1:6" x14ac:dyDescent="0.25">
      <c r="A5205">
        <v>5203</v>
      </c>
      <c r="B5205" t="s">
        <v>10195</v>
      </c>
      <c r="C5205" t="s">
        <v>10196</v>
      </c>
      <c r="D5205" t="s">
        <v>7</v>
      </c>
      <c r="E5205">
        <v>42.097000000000001</v>
      </c>
      <c r="F5205" s="1">
        <v>38184</v>
      </c>
    </row>
    <row r="5206" spans="1:6" x14ac:dyDescent="0.25">
      <c r="A5206">
        <v>5204</v>
      </c>
      <c r="B5206" t="s">
        <v>10197</v>
      </c>
      <c r="C5206" t="s">
        <v>10198</v>
      </c>
      <c r="D5206" t="s">
        <v>7</v>
      </c>
      <c r="E5206">
        <v>24.765999999999998</v>
      </c>
      <c r="F5206" s="1">
        <v>38982</v>
      </c>
    </row>
    <row r="5207" spans="1:6" x14ac:dyDescent="0.25">
      <c r="A5207">
        <v>5205</v>
      </c>
      <c r="B5207" t="s">
        <v>10199</v>
      </c>
      <c r="C5207" t="s">
        <v>10200</v>
      </c>
      <c r="D5207" t="s">
        <v>10201</v>
      </c>
      <c r="E5207">
        <v>24.748999999999999</v>
      </c>
      <c r="F5207" s="1">
        <v>42692</v>
      </c>
    </row>
    <row r="5208" spans="1:6" x14ac:dyDescent="0.25">
      <c r="A5208">
        <v>5206</v>
      </c>
      <c r="B5208" t="s">
        <v>10202</v>
      </c>
      <c r="C5208" t="s">
        <v>10203</v>
      </c>
      <c r="D5208" t="s">
        <v>7</v>
      </c>
      <c r="E5208">
        <v>386.06099999999998</v>
      </c>
      <c r="F5208" s="1">
        <v>42303</v>
      </c>
    </row>
    <row r="5209" spans="1:6" x14ac:dyDescent="0.25">
      <c r="A5209">
        <v>5207</v>
      </c>
      <c r="B5209" t="s">
        <v>10204</v>
      </c>
      <c r="C5209" t="s">
        <v>10205</v>
      </c>
      <c r="D5209" t="s">
        <v>7</v>
      </c>
      <c r="E5209">
        <v>26.37</v>
      </c>
      <c r="F5209" s="1">
        <v>31450</v>
      </c>
    </row>
    <row r="5210" spans="1:6" x14ac:dyDescent="0.25">
      <c r="A5210">
        <v>5208</v>
      </c>
      <c r="B5210" t="s">
        <v>10206</v>
      </c>
      <c r="C5210" t="s">
        <v>10207</v>
      </c>
      <c r="D5210" t="s">
        <v>157</v>
      </c>
      <c r="E5210">
        <v>11.53</v>
      </c>
      <c r="F5210" s="1">
        <v>39443</v>
      </c>
    </row>
    <row r="5211" spans="1:6" x14ac:dyDescent="0.25">
      <c r="A5211">
        <v>5209</v>
      </c>
      <c r="B5211" t="s">
        <v>10208</v>
      </c>
      <c r="C5211" t="s">
        <v>10209</v>
      </c>
      <c r="D5211" t="s">
        <v>7</v>
      </c>
      <c r="E5211">
        <v>28.719000000000001</v>
      </c>
      <c r="F5211" s="1">
        <v>43630</v>
      </c>
    </row>
    <row r="5212" spans="1:6" x14ac:dyDescent="0.25">
      <c r="A5212">
        <v>5210</v>
      </c>
      <c r="B5212" t="s">
        <v>10210</v>
      </c>
      <c r="C5212" t="s">
        <v>10211</v>
      </c>
      <c r="D5212" t="s">
        <v>7</v>
      </c>
      <c r="E5212">
        <v>13.326000000000001</v>
      </c>
      <c r="F5212" s="1">
        <v>41425</v>
      </c>
    </row>
    <row r="5213" spans="1:6" x14ac:dyDescent="0.25">
      <c r="A5213">
        <v>5211</v>
      </c>
      <c r="B5213" t="s">
        <v>10212</v>
      </c>
      <c r="C5213" t="s">
        <v>10213</v>
      </c>
      <c r="D5213" t="s">
        <v>7</v>
      </c>
      <c r="E5213">
        <v>18.489000000000001</v>
      </c>
      <c r="F5213" s="1">
        <v>33543</v>
      </c>
    </row>
    <row r="5214" spans="1:6" x14ac:dyDescent="0.25">
      <c r="A5214">
        <v>5212</v>
      </c>
      <c r="B5214" t="s">
        <v>10214</v>
      </c>
      <c r="C5214" t="s">
        <v>10215</v>
      </c>
      <c r="D5214" t="s">
        <v>7</v>
      </c>
      <c r="E5214">
        <v>17.003</v>
      </c>
      <c r="F5214" s="1">
        <v>39710</v>
      </c>
    </row>
    <row r="5215" spans="1:6" x14ac:dyDescent="0.25">
      <c r="A5215">
        <v>5213</v>
      </c>
      <c r="B5215" t="s">
        <v>10216</v>
      </c>
      <c r="C5215" t="s">
        <v>10217</v>
      </c>
      <c r="D5215" t="s">
        <v>7</v>
      </c>
      <c r="E5215">
        <v>19.158999999999999</v>
      </c>
      <c r="F5215" s="1">
        <v>36091</v>
      </c>
    </row>
    <row r="5216" spans="1:6" x14ac:dyDescent="0.25">
      <c r="A5216">
        <v>5214</v>
      </c>
      <c r="B5216" t="s">
        <v>10218</v>
      </c>
      <c r="C5216" t="s">
        <v>10219</v>
      </c>
      <c r="D5216" t="s">
        <v>7</v>
      </c>
      <c r="E5216">
        <v>34.188000000000002</v>
      </c>
      <c r="F5216" s="1">
        <v>34110</v>
      </c>
    </row>
    <row r="5217" spans="1:6" x14ac:dyDescent="0.25">
      <c r="A5217">
        <v>5215</v>
      </c>
      <c r="B5217" t="s">
        <v>10220</v>
      </c>
      <c r="C5217" t="s">
        <v>10221</v>
      </c>
      <c r="D5217" t="s">
        <v>7</v>
      </c>
      <c r="E5217">
        <v>105.943</v>
      </c>
      <c r="F5217" s="1">
        <v>34768</v>
      </c>
    </row>
    <row r="5218" spans="1:6" x14ac:dyDescent="0.25">
      <c r="A5218">
        <v>5216</v>
      </c>
      <c r="B5218" t="s">
        <v>10222</v>
      </c>
      <c r="C5218" t="s">
        <v>10223</v>
      </c>
      <c r="D5218" t="s">
        <v>7</v>
      </c>
      <c r="E5218">
        <v>27.901</v>
      </c>
      <c r="F5218" s="1">
        <v>42942</v>
      </c>
    </row>
    <row r="5219" spans="1:6" x14ac:dyDescent="0.25">
      <c r="A5219">
        <v>5217</v>
      </c>
      <c r="B5219" t="s">
        <v>10224</v>
      </c>
      <c r="C5219" t="s">
        <v>10225</v>
      </c>
      <c r="D5219" t="s">
        <v>7</v>
      </c>
      <c r="E5219">
        <v>23.683</v>
      </c>
      <c r="F5219" s="1">
        <v>41777</v>
      </c>
    </row>
    <row r="5220" spans="1:6" x14ac:dyDescent="0.25">
      <c r="A5220">
        <v>5218</v>
      </c>
      <c r="B5220" t="s">
        <v>10226</v>
      </c>
      <c r="C5220" t="s">
        <v>10227</v>
      </c>
      <c r="D5220" t="s">
        <v>7</v>
      </c>
      <c r="E5220">
        <v>12.544</v>
      </c>
      <c r="F5220" s="1">
        <v>33879</v>
      </c>
    </row>
    <row r="5221" spans="1:6" x14ac:dyDescent="0.25">
      <c r="A5221">
        <v>5219</v>
      </c>
      <c r="B5221" t="s">
        <v>10228</v>
      </c>
      <c r="C5221" t="s">
        <v>10229</v>
      </c>
      <c r="D5221" t="s">
        <v>39</v>
      </c>
      <c r="E5221">
        <v>192.405</v>
      </c>
      <c r="F5221" s="1">
        <v>45385</v>
      </c>
    </row>
    <row r="5222" spans="1:6" x14ac:dyDescent="0.25">
      <c r="A5222">
        <v>5220</v>
      </c>
      <c r="B5222" t="s">
        <v>10230</v>
      </c>
      <c r="C5222" t="s">
        <v>10231</v>
      </c>
      <c r="D5222" t="s">
        <v>7</v>
      </c>
      <c r="E5222">
        <v>164.755</v>
      </c>
      <c r="F5222" s="1">
        <v>41369</v>
      </c>
    </row>
    <row r="5223" spans="1:6" x14ac:dyDescent="0.25">
      <c r="A5223">
        <v>5221</v>
      </c>
      <c r="B5223" t="s">
        <v>10232</v>
      </c>
      <c r="C5223" t="s">
        <v>10233</v>
      </c>
      <c r="D5223" t="s">
        <v>7</v>
      </c>
      <c r="E5223">
        <v>25.419</v>
      </c>
      <c r="F5223" s="1">
        <v>32969</v>
      </c>
    </row>
    <row r="5224" spans="1:6" x14ac:dyDescent="0.25">
      <c r="A5224">
        <v>5222</v>
      </c>
      <c r="B5224" t="s">
        <v>10234</v>
      </c>
      <c r="C5224" t="s">
        <v>10235</v>
      </c>
      <c r="D5224" t="s">
        <v>7</v>
      </c>
      <c r="E5224">
        <v>12.298999999999999</v>
      </c>
      <c r="F5224" s="1">
        <v>37866</v>
      </c>
    </row>
    <row r="5225" spans="1:6" x14ac:dyDescent="0.25">
      <c r="A5225">
        <v>5223</v>
      </c>
      <c r="B5225" t="s">
        <v>10236</v>
      </c>
      <c r="C5225" t="s">
        <v>10237</v>
      </c>
      <c r="D5225" t="s">
        <v>7</v>
      </c>
      <c r="E5225">
        <v>27.353000000000002</v>
      </c>
      <c r="F5225" s="1">
        <v>35783</v>
      </c>
    </row>
    <row r="5226" spans="1:6" x14ac:dyDescent="0.25">
      <c r="A5226">
        <v>5224</v>
      </c>
      <c r="B5226" t="s">
        <v>10238</v>
      </c>
      <c r="C5226" t="s">
        <v>10239</v>
      </c>
      <c r="D5226" t="s">
        <v>7</v>
      </c>
      <c r="E5226">
        <v>120.815</v>
      </c>
      <c r="F5226" s="1">
        <v>45301</v>
      </c>
    </row>
    <row r="5227" spans="1:6" x14ac:dyDescent="0.25">
      <c r="A5227">
        <v>5225</v>
      </c>
      <c r="B5227" t="s">
        <v>10240</v>
      </c>
      <c r="C5227" t="s">
        <v>10241</v>
      </c>
      <c r="D5227" t="s">
        <v>7</v>
      </c>
      <c r="E5227">
        <v>16.032</v>
      </c>
      <c r="F5227" s="1">
        <v>42293</v>
      </c>
    </row>
    <row r="5228" spans="1:6" x14ac:dyDescent="0.25">
      <c r="A5228">
        <v>5226</v>
      </c>
      <c r="B5228" t="s">
        <v>10242</v>
      </c>
      <c r="C5228" t="s">
        <v>10243</v>
      </c>
      <c r="D5228" t="s">
        <v>7</v>
      </c>
      <c r="E5228">
        <v>235.83099999999999</v>
      </c>
      <c r="F5228" s="1">
        <v>42802</v>
      </c>
    </row>
    <row r="5229" spans="1:6" x14ac:dyDescent="0.25">
      <c r="A5229">
        <v>5227</v>
      </c>
      <c r="B5229" t="s">
        <v>10244</v>
      </c>
      <c r="C5229" t="s">
        <v>10245</v>
      </c>
      <c r="D5229" t="s">
        <v>7</v>
      </c>
      <c r="E5229">
        <v>35.332000000000001</v>
      </c>
      <c r="F5229" s="1">
        <v>41488</v>
      </c>
    </row>
    <row r="5230" spans="1:6" x14ac:dyDescent="0.25">
      <c r="A5230">
        <v>5228</v>
      </c>
      <c r="B5230" t="s">
        <v>10246</v>
      </c>
      <c r="C5230" t="s">
        <v>10247</v>
      </c>
      <c r="D5230" t="s">
        <v>7</v>
      </c>
      <c r="E5230">
        <v>16.527000000000001</v>
      </c>
      <c r="F5230" s="1">
        <v>42622</v>
      </c>
    </row>
    <row r="5231" spans="1:6" x14ac:dyDescent="0.25">
      <c r="A5231">
        <v>5229</v>
      </c>
      <c r="B5231" t="s">
        <v>10248</v>
      </c>
      <c r="C5231" t="s">
        <v>10249</v>
      </c>
      <c r="D5231" t="s">
        <v>7</v>
      </c>
      <c r="E5231">
        <v>25.553999999999998</v>
      </c>
      <c r="F5231" s="1">
        <v>40648</v>
      </c>
    </row>
    <row r="5232" spans="1:6" x14ac:dyDescent="0.25">
      <c r="A5232">
        <v>5230</v>
      </c>
      <c r="B5232" t="s">
        <v>10250</v>
      </c>
      <c r="C5232" t="s">
        <v>10251</v>
      </c>
      <c r="D5232" t="s">
        <v>7</v>
      </c>
      <c r="E5232">
        <v>28.390999999999998</v>
      </c>
      <c r="F5232" s="1">
        <v>31260</v>
      </c>
    </row>
    <row r="5233" spans="1:6" x14ac:dyDescent="0.25">
      <c r="A5233">
        <v>5231</v>
      </c>
      <c r="B5233" t="s">
        <v>10252</v>
      </c>
      <c r="C5233" t="s">
        <v>10253</v>
      </c>
      <c r="D5233" t="s">
        <v>7</v>
      </c>
      <c r="E5233">
        <v>23.35</v>
      </c>
      <c r="F5233" s="1">
        <v>26517</v>
      </c>
    </row>
    <row r="5234" spans="1:6" x14ac:dyDescent="0.25">
      <c r="A5234">
        <v>5232</v>
      </c>
      <c r="B5234" t="s">
        <v>10254</v>
      </c>
      <c r="C5234" t="s">
        <v>10255</v>
      </c>
      <c r="D5234" t="s">
        <v>7</v>
      </c>
      <c r="E5234">
        <v>24.488</v>
      </c>
      <c r="F5234" s="1">
        <v>35020</v>
      </c>
    </row>
    <row r="5235" spans="1:6" x14ac:dyDescent="0.25">
      <c r="A5235">
        <v>5233</v>
      </c>
      <c r="B5235" t="s">
        <v>10256</v>
      </c>
      <c r="C5235" t="s">
        <v>10257</v>
      </c>
      <c r="D5235" t="s">
        <v>7</v>
      </c>
      <c r="E5235">
        <v>33.847999999999999</v>
      </c>
      <c r="F5235" s="1">
        <v>38807</v>
      </c>
    </row>
    <row r="5236" spans="1:6" x14ac:dyDescent="0.25">
      <c r="A5236">
        <v>5234</v>
      </c>
      <c r="B5236" t="s">
        <v>10258</v>
      </c>
      <c r="C5236" t="s">
        <v>10259</v>
      </c>
      <c r="D5236" t="s">
        <v>7</v>
      </c>
      <c r="E5236">
        <v>33.493000000000002</v>
      </c>
      <c r="F5236" s="1">
        <v>36910</v>
      </c>
    </row>
    <row r="5237" spans="1:6" x14ac:dyDescent="0.25">
      <c r="A5237">
        <v>5235</v>
      </c>
      <c r="B5237" t="s">
        <v>10260</v>
      </c>
      <c r="C5237" t="s">
        <v>10261</v>
      </c>
      <c r="D5237" t="s">
        <v>7</v>
      </c>
      <c r="E5237">
        <v>30.032</v>
      </c>
      <c r="F5237" s="1">
        <v>43468</v>
      </c>
    </row>
    <row r="5238" spans="1:6" x14ac:dyDescent="0.25">
      <c r="A5238">
        <v>5236</v>
      </c>
      <c r="B5238" t="s">
        <v>10262</v>
      </c>
      <c r="C5238" t="s">
        <v>10263</v>
      </c>
      <c r="D5238" t="s">
        <v>7</v>
      </c>
      <c r="E5238">
        <v>28.698</v>
      </c>
      <c r="F5238" s="1">
        <v>37951</v>
      </c>
    </row>
    <row r="5239" spans="1:6" x14ac:dyDescent="0.25">
      <c r="A5239">
        <v>5237</v>
      </c>
      <c r="B5239" t="s">
        <v>10264</v>
      </c>
      <c r="C5239" t="s">
        <v>10265</v>
      </c>
      <c r="D5239" t="s">
        <v>7</v>
      </c>
      <c r="E5239">
        <v>18.408999999999999</v>
      </c>
      <c r="F5239" s="1">
        <v>37309</v>
      </c>
    </row>
    <row r="5240" spans="1:6" x14ac:dyDescent="0.25">
      <c r="A5240">
        <v>5238</v>
      </c>
      <c r="B5240" t="s">
        <v>10266</v>
      </c>
      <c r="C5240" t="s">
        <v>10267</v>
      </c>
      <c r="D5240" t="s">
        <v>7</v>
      </c>
      <c r="E5240">
        <v>27.297999999999998</v>
      </c>
      <c r="F5240" s="1">
        <v>39435</v>
      </c>
    </row>
    <row r="5241" spans="1:6" x14ac:dyDescent="0.25">
      <c r="A5241">
        <v>5239</v>
      </c>
      <c r="B5241" t="s">
        <v>10268</v>
      </c>
      <c r="C5241" t="s">
        <v>10269</v>
      </c>
      <c r="D5241" t="s">
        <v>7</v>
      </c>
      <c r="E5241">
        <v>21.056000000000001</v>
      </c>
      <c r="F5241" s="1">
        <v>44862</v>
      </c>
    </row>
    <row r="5242" spans="1:6" x14ac:dyDescent="0.25">
      <c r="A5242">
        <v>5240</v>
      </c>
      <c r="B5242" t="s">
        <v>10270</v>
      </c>
      <c r="C5242" t="s">
        <v>10271</v>
      </c>
      <c r="D5242" t="s">
        <v>7</v>
      </c>
      <c r="E5242">
        <v>29.713000000000001</v>
      </c>
      <c r="F5242" s="1">
        <v>43896</v>
      </c>
    </row>
    <row r="5243" spans="1:6" x14ac:dyDescent="0.25">
      <c r="A5243">
        <v>5241</v>
      </c>
      <c r="B5243" t="s">
        <v>10272</v>
      </c>
      <c r="C5243" t="s">
        <v>10273</v>
      </c>
      <c r="D5243" t="s">
        <v>7</v>
      </c>
      <c r="E5243">
        <v>45.195</v>
      </c>
      <c r="F5243" s="1">
        <v>36665</v>
      </c>
    </row>
    <row r="5244" spans="1:6" x14ac:dyDescent="0.25">
      <c r="A5244">
        <v>5242</v>
      </c>
      <c r="B5244" t="s">
        <v>10274</v>
      </c>
      <c r="C5244" t="s">
        <v>10275</v>
      </c>
      <c r="D5244" t="s">
        <v>7</v>
      </c>
      <c r="E5244">
        <v>20.809000000000001</v>
      </c>
      <c r="F5244" s="1">
        <v>36238</v>
      </c>
    </row>
    <row r="5245" spans="1:6" x14ac:dyDescent="0.25">
      <c r="A5245">
        <v>5243</v>
      </c>
      <c r="B5245" t="s">
        <v>10276</v>
      </c>
      <c r="C5245" t="s">
        <v>10277</v>
      </c>
      <c r="D5245" t="s">
        <v>7</v>
      </c>
      <c r="E5245">
        <v>19.992999999999999</v>
      </c>
      <c r="F5245" s="1">
        <v>35216</v>
      </c>
    </row>
    <row r="5246" spans="1:6" x14ac:dyDescent="0.25">
      <c r="A5246">
        <v>5244</v>
      </c>
      <c r="B5246" t="s">
        <v>10278</v>
      </c>
      <c r="C5246" t="s">
        <v>10279</v>
      </c>
      <c r="D5246" t="s">
        <v>7</v>
      </c>
      <c r="E5246">
        <v>12.887</v>
      </c>
      <c r="F5246" s="1">
        <v>41943</v>
      </c>
    </row>
    <row r="5247" spans="1:6" x14ac:dyDescent="0.25">
      <c r="A5247">
        <v>5245</v>
      </c>
      <c r="B5247" t="s">
        <v>4854</v>
      </c>
      <c r="C5247" t="s">
        <v>10280</v>
      </c>
      <c r="D5247" t="s">
        <v>7</v>
      </c>
      <c r="E5247">
        <v>65.058000000000007</v>
      </c>
      <c r="F5247" s="1">
        <v>40339</v>
      </c>
    </row>
    <row r="5248" spans="1:6" x14ac:dyDescent="0.25">
      <c r="A5248">
        <v>5246</v>
      </c>
      <c r="B5248" t="s">
        <v>10281</v>
      </c>
      <c r="C5248" t="s">
        <v>10282</v>
      </c>
      <c r="D5248" t="s">
        <v>7</v>
      </c>
      <c r="E5248">
        <v>57.497</v>
      </c>
      <c r="F5248" s="1">
        <v>37337</v>
      </c>
    </row>
    <row r="5249" spans="1:6" x14ac:dyDescent="0.25">
      <c r="A5249">
        <v>5247</v>
      </c>
      <c r="B5249" t="s">
        <v>10283</v>
      </c>
      <c r="C5249" t="s">
        <v>10284</v>
      </c>
      <c r="D5249" t="s">
        <v>7</v>
      </c>
      <c r="E5249">
        <v>10.978999999999999</v>
      </c>
      <c r="F5249" s="1">
        <v>39275</v>
      </c>
    </row>
    <row r="5250" spans="1:6" x14ac:dyDescent="0.25">
      <c r="A5250">
        <v>5248</v>
      </c>
      <c r="B5250" t="s">
        <v>10285</v>
      </c>
      <c r="C5250" t="s">
        <v>10286</v>
      </c>
      <c r="D5250" t="s">
        <v>7</v>
      </c>
      <c r="E5250">
        <v>233.88300000000001</v>
      </c>
      <c r="F5250" s="1">
        <v>43159</v>
      </c>
    </row>
    <row r="5251" spans="1:6" x14ac:dyDescent="0.25">
      <c r="A5251">
        <v>5249</v>
      </c>
      <c r="B5251" t="s">
        <v>10287</v>
      </c>
      <c r="C5251" t="s">
        <v>10288</v>
      </c>
      <c r="D5251" t="s">
        <v>7</v>
      </c>
      <c r="E5251">
        <v>27.228000000000002</v>
      </c>
      <c r="F5251" s="1">
        <v>40927</v>
      </c>
    </row>
    <row r="5252" spans="1:6" x14ac:dyDescent="0.25">
      <c r="A5252">
        <v>5250</v>
      </c>
      <c r="B5252" t="s">
        <v>10289</v>
      </c>
      <c r="C5252" t="s">
        <v>10290</v>
      </c>
      <c r="D5252" t="s">
        <v>7</v>
      </c>
      <c r="E5252">
        <v>17.556999999999999</v>
      </c>
      <c r="F5252" s="1">
        <v>39710</v>
      </c>
    </row>
    <row r="5253" spans="1:6" x14ac:dyDescent="0.25">
      <c r="A5253">
        <v>5251</v>
      </c>
      <c r="B5253" t="s">
        <v>10291</v>
      </c>
      <c r="C5253" t="s">
        <v>10292</v>
      </c>
      <c r="D5253" t="s">
        <v>7</v>
      </c>
      <c r="E5253">
        <v>29.091999999999999</v>
      </c>
      <c r="F5253" s="1">
        <v>44512</v>
      </c>
    </row>
    <row r="5254" spans="1:6" x14ac:dyDescent="0.25">
      <c r="A5254">
        <v>5252</v>
      </c>
      <c r="B5254" t="s">
        <v>10293</v>
      </c>
      <c r="C5254" t="s">
        <v>10294</v>
      </c>
      <c r="D5254" t="s">
        <v>7</v>
      </c>
      <c r="E5254">
        <v>24.074000000000002</v>
      </c>
      <c r="F5254" s="1">
        <v>43739</v>
      </c>
    </row>
    <row r="5255" spans="1:6" x14ac:dyDescent="0.25">
      <c r="A5255">
        <v>5253</v>
      </c>
      <c r="B5255" t="s">
        <v>10295</v>
      </c>
      <c r="C5255" t="s">
        <v>10296</v>
      </c>
      <c r="D5255" t="s">
        <v>157</v>
      </c>
      <c r="E5255">
        <v>9.6880000000000006</v>
      </c>
      <c r="F5255" s="1">
        <v>41885</v>
      </c>
    </row>
    <row r="5256" spans="1:6" x14ac:dyDescent="0.25">
      <c r="A5256">
        <v>5254</v>
      </c>
      <c r="B5256" t="s">
        <v>10297</v>
      </c>
      <c r="C5256" t="s">
        <v>10298</v>
      </c>
      <c r="D5256" t="s">
        <v>7</v>
      </c>
      <c r="E5256">
        <v>12.063000000000001</v>
      </c>
      <c r="F5256" s="1">
        <v>41348</v>
      </c>
    </row>
    <row r="5257" spans="1:6" x14ac:dyDescent="0.25">
      <c r="A5257">
        <v>5255</v>
      </c>
      <c r="B5257" t="s">
        <v>10299</v>
      </c>
      <c r="C5257" t="s">
        <v>10300</v>
      </c>
      <c r="D5257" t="s">
        <v>7</v>
      </c>
      <c r="E5257">
        <v>15.826000000000001</v>
      </c>
      <c r="F5257" s="1">
        <v>33117</v>
      </c>
    </row>
    <row r="5258" spans="1:6" x14ac:dyDescent="0.25">
      <c r="A5258">
        <v>5256</v>
      </c>
      <c r="B5258" t="s">
        <v>10301</v>
      </c>
      <c r="C5258" t="s">
        <v>10302</v>
      </c>
      <c r="D5258" t="s">
        <v>7</v>
      </c>
      <c r="E5258">
        <v>20.885999999999999</v>
      </c>
      <c r="F5258" s="1">
        <v>36567</v>
      </c>
    </row>
    <row r="5259" spans="1:6" x14ac:dyDescent="0.25">
      <c r="A5259">
        <v>5257</v>
      </c>
      <c r="B5259" t="s">
        <v>10303</v>
      </c>
      <c r="C5259" t="s">
        <v>10304</v>
      </c>
      <c r="D5259" t="s">
        <v>7</v>
      </c>
      <c r="E5259">
        <v>15.968</v>
      </c>
      <c r="F5259" s="1">
        <v>38209</v>
      </c>
    </row>
    <row r="5260" spans="1:6" x14ac:dyDescent="0.25">
      <c r="A5260">
        <v>5258</v>
      </c>
      <c r="B5260" t="s">
        <v>10305</v>
      </c>
      <c r="C5260" t="s">
        <v>10306</v>
      </c>
      <c r="D5260" t="s">
        <v>7</v>
      </c>
      <c r="E5260">
        <v>17.577000000000002</v>
      </c>
      <c r="F5260" s="1">
        <v>37379</v>
      </c>
    </row>
    <row r="5261" spans="1:6" x14ac:dyDescent="0.25">
      <c r="A5261">
        <v>5259</v>
      </c>
      <c r="B5261" t="s">
        <v>10307</v>
      </c>
      <c r="C5261" t="s">
        <v>10308</v>
      </c>
      <c r="D5261" t="s">
        <v>7</v>
      </c>
      <c r="E5261">
        <v>39.872999999999998</v>
      </c>
      <c r="F5261" s="1">
        <v>42362</v>
      </c>
    </row>
    <row r="5262" spans="1:6" x14ac:dyDescent="0.25">
      <c r="A5262">
        <v>5260</v>
      </c>
      <c r="B5262" t="s">
        <v>10303</v>
      </c>
      <c r="C5262" t="s">
        <v>10304</v>
      </c>
      <c r="D5262" t="s">
        <v>7</v>
      </c>
      <c r="E5262">
        <v>15.968</v>
      </c>
      <c r="F5262" s="1">
        <v>38209</v>
      </c>
    </row>
    <row r="5263" spans="1:6" x14ac:dyDescent="0.25">
      <c r="A5263">
        <v>5261</v>
      </c>
      <c r="B5263" t="s">
        <v>10305</v>
      </c>
      <c r="C5263" t="s">
        <v>10306</v>
      </c>
      <c r="D5263" t="s">
        <v>7</v>
      </c>
      <c r="E5263">
        <v>17.577000000000002</v>
      </c>
      <c r="F5263" s="1">
        <v>37379</v>
      </c>
    </row>
    <row r="5264" spans="1:6" x14ac:dyDescent="0.25">
      <c r="A5264">
        <v>5262</v>
      </c>
      <c r="B5264" t="s">
        <v>10307</v>
      </c>
      <c r="C5264" t="s">
        <v>10308</v>
      </c>
      <c r="D5264" t="s">
        <v>7</v>
      </c>
      <c r="E5264">
        <v>39.872999999999998</v>
      </c>
      <c r="F5264" s="1">
        <v>42362</v>
      </c>
    </row>
    <row r="5265" spans="1:6" x14ac:dyDescent="0.25">
      <c r="A5265">
        <v>5263</v>
      </c>
      <c r="B5265" t="s">
        <v>10309</v>
      </c>
      <c r="C5265" t="s">
        <v>10310</v>
      </c>
      <c r="D5265" t="s">
        <v>7</v>
      </c>
      <c r="E5265">
        <v>18.145</v>
      </c>
      <c r="F5265" s="1">
        <v>40382</v>
      </c>
    </row>
    <row r="5266" spans="1:6" x14ac:dyDescent="0.25">
      <c r="A5266">
        <v>5264</v>
      </c>
      <c r="B5266" t="s">
        <v>10311</v>
      </c>
      <c r="C5266" t="s">
        <v>10312</v>
      </c>
      <c r="D5266" t="s">
        <v>7</v>
      </c>
      <c r="E5266">
        <v>108.39100000000001</v>
      </c>
      <c r="F5266" s="1">
        <v>32094</v>
      </c>
    </row>
    <row r="5267" spans="1:6" x14ac:dyDescent="0.25">
      <c r="A5267">
        <v>5265</v>
      </c>
      <c r="B5267" t="s">
        <v>10313</v>
      </c>
      <c r="C5267" t="s">
        <v>10314</v>
      </c>
      <c r="D5267" t="s">
        <v>7</v>
      </c>
      <c r="E5267">
        <v>17.629000000000001</v>
      </c>
      <c r="F5267" s="1">
        <v>43042</v>
      </c>
    </row>
    <row r="5268" spans="1:6" x14ac:dyDescent="0.25">
      <c r="A5268">
        <v>5266</v>
      </c>
      <c r="B5268" t="s">
        <v>10315</v>
      </c>
      <c r="C5268" t="s">
        <v>10316</v>
      </c>
      <c r="D5268" t="s">
        <v>157</v>
      </c>
      <c r="E5268">
        <v>10.003</v>
      </c>
      <c r="F5268" s="1">
        <v>39848</v>
      </c>
    </row>
    <row r="5269" spans="1:6" x14ac:dyDescent="0.25">
      <c r="A5269">
        <v>5267</v>
      </c>
      <c r="B5269" t="s">
        <v>10317</v>
      </c>
      <c r="C5269" t="s">
        <v>10318</v>
      </c>
      <c r="D5269" t="s">
        <v>7</v>
      </c>
      <c r="E5269">
        <v>34.298999999999999</v>
      </c>
      <c r="F5269" s="1">
        <v>36154</v>
      </c>
    </row>
    <row r="5270" spans="1:6" x14ac:dyDescent="0.25">
      <c r="A5270">
        <v>5268</v>
      </c>
      <c r="B5270" t="s">
        <v>10319</v>
      </c>
      <c r="C5270" t="s">
        <v>10320</v>
      </c>
      <c r="D5270" t="s">
        <v>7</v>
      </c>
      <c r="E5270">
        <v>3.5350000000000001</v>
      </c>
      <c r="F5270" s="1">
        <v>35573</v>
      </c>
    </row>
    <row r="5271" spans="1:6" x14ac:dyDescent="0.25">
      <c r="A5271">
        <v>5269</v>
      </c>
      <c r="B5271" t="s">
        <v>10321</v>
      </c>
      <c r="C5271" t="s">
        <v>10322</v>
      </c>
      <c r="D5271" t="s">
        <v>21</v>
      </c>
      <c r="E5271">
        <v>25.539000000000001</v>
      </c>
      <c r="F5271" s="1">
        <v>38927</v>
      </c>
    </row>
    <row r="5272" spans="1:6" x14ac:dyDescent="0.25">
      <c r="A5272">
        <v>5270</v>
      </c>
      <c r="B5272" t="s">
        <v>10323</v>
      </c>
      <c r="C5272" t="s">
        <v>10324</v>
      </c>
      <c r="D5272" t="s">
        <v>7</v>
      </c>
      <c r="E5272">
        <v>25.849</v>
      </c>
      <c r="F5272" s="1">
        <v>25195</v>
      </c>
    </row>
    <row r="5273" spans="1:6" x14ac:dyDescent="0.25">
      <c r="A5273">
        <v>5271</v>
      </c>
      <c r="B5273" t="s">
        <v>10325</v>
      </c>
      <c r="C5273" t="s">
        <v>10326</v>
      </c>
      <c r="D5273" t="s">
        <v>157</v>
      </c>
      <c r="E5273">
        <v>23.382000000000001</v>
      </c>
      <c r="F5273" s="1">
        <v>44875</v>
      </c>
    </row>
    <row r="5274" spans="1:6" x14ac:dyDescent="0.25">
      <c r="A5274">
        <v>5272</v>
      </c>
      <c r="B5274" t="s">
        <v>10327</v>
      </c>
      <c r="C5274" t="s">
        <v>10328</v>
      </c>
      <c r="D5274" t="s">
        <v>7</v>
      </c>
      <c r="E5274">
        <v>16.943000000000001</v>
      </c>
      <c r="F5274" s="1">
        <v>44848</v>
      </c>
    </row>
    <row r="5275" spans="1:6" x14ac:dyDescent="0.25">
      <c r="A5275">
        <v>5273</v>
      </c>
      <c r="B5275" t="s">
        <v>9771</v>
      </c>
      <c r="C5275" t="s">
        <v>10329</v>
      </c>
      <c r="D5275" t="s">
        <v>7</v>
      </c>
      <c r="E5275">
        <v>4.7880000000000003</v>
      </c>
      <c r="F5275" s="1">
        <v>43858</v>
      </c>
    </row>
    <row r="5276" spans="1:6" x14ac:dyDescent="0.25">
      <c r="A5276">
        <v>5274</v>
      </c>
      <c r="B5276" t="s">
        <v>10330</v>
      </c>
      <c r="C5276" t="s">
        <v>10331</v>
      </c>
      <c r="D5276" t="s">
        <v>7</v>
      </c>
      <c r="E5276">
        <v>13.632999999999999</v>
      </c>
      <c r="F5276" s="1">
        <v>43034</v>
      </c>
    </row>
    <row r="5277" spans="1:6" x14ac:dyDescent="0.25">
      <c r="A5277">
        <v>5275</v>
      </c>
      <c r="B5277" t="s">
        <v>10332</v>
      </c>
      <c r="C5277" t="s">
        <v>10333</v>
      </c>
      <c r="D5277" t="s">
        <v>7</v>
      </c>
      <c r="E5277">
        <v>72.412000000000006</v>
      </c>
      <c r="F5277" s="1">
        <v>41965</v>
      </c>
    </row>
    <row r="5278" spans="1:6" x14ac:dyDescent="0.25">
      <c r="A5278">
        <v>5276</v>
      </c>
      <c r="B5278" t="s">
        <v>10334</v>
      </c>
      <c r="C5278" t="s">
        <v>10335</v>
      </c>
      <c r="D5278" t="s">
        <v>7</v>
      </c>
      <c r="E5278">
        <v>99.503</v>
      </c>
      <c r="F5278" s="1">
        <v>41577</v>
      </c>
    </row>
    <row r="5279" spans="1:6" x14ac:dyDescent="0.25">
      <c r="A5279">
        <v>5277</v>
      </c>
      <c r="B5279" t="s">
        <v>10336</v>
      </c>
      <c r="C5279" t="s">
        <v>10337</v>
      </c>
      <c r="D5279" t="s">
        <v>39</v>
      </c>
      <c r="E5279">
        <v>8.9440000000000008</v>
      </c>
      <c r="F5279" s="1">
        <v>40548</v>
      </c>
    </row>
    <row r="5280" spans="1:6" x14ac:dyDescent="0.25">
      <c r="A5280">
        <v>5278</v>
      </c>
      <c r="B5280" t="s">
        <v>10338</v>
      </c>
      <c r="C5280" t="s">
        <v>10339</v>
      </c>
      <c r="D5280" t="s">
        <v>7</v>
      </c>
      <c r="E5280">
        <v>21.152000000000001</v>
      </c>
      <c r="F5280" s="1">
        <v>38913</v>
      </c>
    </row>
    <row r="5281" spans="1:6" x14ac:dyDescent="0.25">
      <c r="A5281">
        <v>5279</v>
      </c>
      <c r="B5281" t="s">
        <v>10340</v>
      </c>
      <c r="C5281" t="s">
        <v>10341</v>
      </c>
      <c r="D5281" t="s">
        <v>7</v>
      </c>
      <c r="E5281">
        <v>36.021000000000001</v>
      </c>
      <c r="F5281" s="1">
        <v>32290</v>
      </c>
    </row>
    <row r="5282" spans="1:6" x14ac:dyDescent="0.25">
      <c r="A5282">
        <v>5280</v>
      </c>
      <c r="B5282" t="s">
        <v>10342</v>
      </c>
      <c r="C5282" t="s">
        <v>10343</v>
      </c>
      <c r="D5282" t="s">
        <v>7</v>
      </c>
      <c r="E5282">
        <v>42.752000000000002</v>
      </c>
      <c r="F5282" s="1">
        <v>39119</v>
      </c>
    </row>
    <row r="5283" spans="1:6" x14ac:dyDescent="0.25">
      <c r="A5283">
        <v>5281</v>
      </c>
      <c r="B5283" t="s">
        <v>10344</v>
      </c>
      <c r="C5283" t="s">
        <v>10345</v>
      </c>
      <c r="D5283" t="s">
        <v>7</v>
      </c>
      <c r="E5283">
        <v>15.206</v>
      </c>
      <c r="F5283" s="1">
        <v>36434</v>
      </c>
    </row>
    <row r="5284" spans="1:6" x14ac:dyDescent="0.25">
      <c r="A5284">
        <v>5282</v>
      </c>
      <c r="B5284" t="s">
        <v>10346</v>
      </c>
      <c r="C5284" t="s">
        <v>10347</v>
      </c>
      <c r="D5284" t="s">
        <v>7</v>
      </c>
      <c r="E5284">
        <v>14.843</v>
      </c>
      <c r="F5284" s="1">
        <v>32248</v>
      </c>
    </row>
    <row r="5285" spans="1:6" x14ac:dyDescent="0.25">
      <c r="A5285">
        <v>5283</v>
      </c>
      <c r="B5285" t="s">
        <v>10348</v>
      </c>
      <c r="C5285" t="s">
        <v>10349</v>
      </c>
      <c r="D5285" t="s">
        <v>7</v>
      </c>
      <c r="E5285">
        <v>46.11</v>
      </c>
      <c r="F5285" s="1">
        <v>38133</v>
      </c>
    </row>
    <row r="5286" spans="1:6" x14ac:dyDescent="0.25">
      <c r="A5286">
        <v>5284</v>
      </c>
      <c r="B5286" t="s">
        <v>10350</v>
      </c>
      <c r="C5286" t="s">
        <v>10351</v>
      </c>
      <c r="D5286" t="s">
        <v>7</v>
      </c>
      <c r="E5286">
        <v>30.029</v>
      </c>
      <c r="F5286" s="1">
        <v>44812</v>
      </c>
    </row>
    <row r="5287" spans="1:6" x14ac:dyDescent="0.25">
      <c r="A5287">
        <v>5285</v>
      </c>
      <c r="B5287" t="s">
        <v>10352</v>
      </c>
      <c r="C5287" t="s">
        <v>10353</v>
      </c>
      <c r="D5287" t="s">
        <v>7</v>
      </c>
      <c r="E5287">
        <v>20.664999999999999</v>
      </c>
      <c r="F5287" s="1">
        <v>44540</v>
      </c>
    </row>
    <row r="5288" spans="1:6" x14ac:dyDescent="0.25">
      <c r="A5288">
        <v>5286</v>
      </c>
      <c r="B5288" t="s">
        <v>10354</v>
      </c>
      <c r="C5288" t="s">
        <v>10355</v>
      </c>
      <c r="D5288" t="s">
        <v>7</v>
      </c>
      <c r="E5288">
        <v>19.007000000000001</v>
      </c>
      <c r="F5288" s="1">
        <v>42202</v>
      </c>
    </row>
    <row r="5289" spans="1:6" x14ac:dyDescent="0.25">
      <c r="A5289">
        <v>5287</v>
      </c>
      <c r="B5289" t="s">
        <v>10356</v>
      </c>
      <c r="C5289" t="s">
        <v>10357</v>
      </c>
      <c r="D5289" t="s">
        <v>7</v>
      </c>
      <c r="E5289">
        <v>32.173000000000002</v>
      </c>
      <c r="F5289" s="1">
        <v>40676</v>
      </c>
    </row>
    <row r="5290" spans="1:6" x14ac:dyDescent="0.25">
      <c r="A5290">
        <v>5288</v>
      </c>
      <c r="B5290" t="s">
        <v>10299</v>
      </c>
      <c r="C5290" t="s">
        <v>10300</v>
      </c>
      <c r="D5290" t="s">
        <v>7</v>
      </c>
      <c r="E5290">
        <v>15.826000000000001</v>
      </c>
      <c r="F5290" s="1">
        <v>33117</v>
      </c>
    </row>
    <row r="5291" spans="1:6" x14ac:dyDescent="0.25">
      <c r="A5291">
        <v>5289</v>
      </c>
      <c r="B5291" t="s">
        <v>10358</v>
      </c>
      <c r="C5291" t="s">
        <v>10359</v>
      </c>
      <c r="D5291" t="s">
        <v>7</v>
      </c>
      <c r="E5291">
        <v>182.78899999999999</v>
      </c>
      <c r="F5291" s="1">
        <v>30092</v>
      </c>
    </row>
    <row r="5292" spans="1:6" x14ac:dyDescent="0.25">
      <c r="A5292">
        <v>5290</v>
      </c>
      <c r="B5292" t="s">
        <v>10360</v>
      </c>
      <c r="C5292" t="s">
        <v>10361</v>
      </c>
      <c r="D5292" t="s">
        <v>7</v>
      </c>
      <c r="E5292">
        <v>27.574000000000002</v>
      </c>
      <c r="F5292" s="1">
        <v>40796</v>
      </c>
    </row>
    <row r="5293" spans="1:6" x14ac:dyDescent="0.25">
      <c r="A5293">
        <v>5291</v>
      </c>
      <c r="B5293" t="s">
        <v>10362</v>
      </c>
      <c r="C5293" t="s">
        <v>10363</v>
      </c>
      <c r="D5293" t="s">
        <v>7</v>
      </c>
      <c r="E5293">
        <v>32.078000000000003</v>
      </c>
      <c r="F5293" s="1">
        <v>37454</v>
      </c>
    </row>
    <row r="5294" spans="1:6" x14ac:dyDescent="0.25">
      <c r="A5294">
        <v>5292</v>
      </c>
      <c r="B5294" t="s">
        <v>10364</v>
      </c>
      <c r="C5294" t="s">
        <v>10365</v>
      </c>
      <c r="D5294" t="s">
        <v>157</v>
      </c>
      <c r="E5294">
        <v>17.47</v>
      </c>
      <c r="F5294" s="1">
        <v>31112</v>
      </c>
    </row>
    <row r="5295" spans="1:6" x14ac:dyDescent="0.25">
      <c r="A5295">
        <v>5293</v>
      </c>
      <c r="B5295" t="s">
        <v>10366</v>
      </c>
      <c r="C5295" t="s">
        <v>10367</v>
      </c>
      <c r="D5295" t="s">
        <v>7</v>
      </c>
      <c r="E5295">
        <v>25.346</v>
      </c>
      <c r="F5295" s="1">
        <v>37456</v>
      </c>
    </row>
    <row r="5296" spans="1:6" x14ac:dyDescent="0.25">
      <c r="A5296">
        <v>5294</v>
      </c>
      <c r="B5296" t="s">
        <v>10368</v>
      </c>
      <c r="C5296" t="s">
        <v>10369</v>
      </c>
      <c r="D5296" t="s">
        <v>7</v>
      </c>
      <c r="E5296">
        <v>51.817</v>
      </c>
      <c r="F5296" s="1">
        <v>44644</v>
      </c>
    </row>
    <row r="5297" spans="1:6" x14ac:dyDescent="0.25">
      <c r="A5297">
        <v>5295</v>
      </c>
      <c r="B5297" t="s">
        <v>10370</v>
      </c>
      <c r="C5297" t="s">
        <v>10371</v>
      </c>
      <c r="D5297" t="s">
        <v>7</v>
      </c>
      <c r="E5297">
        <v>18.215</v>
      </c>
      <c r="F5297" s="1">
        <v>42933</v>
      </c>
    </row>
    <row r="5298" spans="1:6" x14ac:dyDescent="0.25">
      <c r="A5298">
        <v>5296</v>
      </c>
      <c r="B5298" t="s">
        <v>10372</v>
      </c>
      <c r="C5298" t="s">
        <v>10373</v>
      </c>
      <c r="D5298" t="s">
        <v>26</v>
      </c>
      <c r="E5298">
        <v>16.506</v>
      </c>
      <c r="F5298" s="1">
        <v>42599</v>
      </c>
    </row>
    <row r="5299" spans="1:6" x14ac:dyDescent="0.25">
      <c r="A5299">
        <v>5297</v>
      </c>
      <c r="B5299" t="s">
        <v>10374</v>
      </c>
      <c r="C5299" t="s">
        <v>10375</v>
      </c>
      <c r="D5299" t="s">
        <v>7</v>
      </c>
      <c r="E5299">
        <v>37.195999999999998</v>
      </c>
      <c r="F5299" s="1">
        <v>43089</v>
      </c>
    </row>
    <row r="5300" spans="1:6" x14ac:dyDescent="0.25">
      <c r="A5300">
        <v>5298</v>
      </c>
      <c r="B5300" t="s">
        <v>10376</v>
      </c>
      <c r="C5300" t="s">
        <v>10377</v>
      </c>
      <c r="D5300" t="s">
        <v>7</v>
      </c>
      <c r="E5300">
        <v>19.294</v>
      </c>
      <c r="F5300" s="1">
        <v>31030</v>
      </c>
    </row>
    <row r="5301" spans="1:6" x14ac:dyDescent="0.25">
      <c r="A5301">
        <v>5299</v>
      </c>
      <c r="B5301" t="s">
        <v>10378</v>
      </c>
      <c r="C5301" t="s">
        <v>10379</v>
      </c>
      <c r="D5301" t="s">
        <v>7</v>
      </c>
      <c r="E5301">
        <v>23.312000000000001</v>
      </c>
      <c r="F5301" s="1">
        <v>44834</v>
      </c>
    </row>
    <row r="5302" spans="1:6" x14ac:dyDescent="0.25">
      <c r="A5302">
        <v>5300</v>
      </c>
      <c r="B5302" t="s">
        <v>10380</v>
      </c>
      <c r="C5302" t="s">
        <v>10381</v>
      </c>
      <c r="D5302" t="s">
        <v>1553</v>
      </c>
      <c r="E5302">
        <v>10.561</v>
      </c>
      <c r="F5302" s="1">
        <v>41407</v>
      </c>
    </row>
    <row r="5303" spans="1:6" x14ac:dyDescent="0.25">
      <c r="A5303">
        <v>5301</v>
      </c>
      <c r="B5303" t="s">
        <v>10382</v>
      </c>
      <c r="C5303" t="s">
        <v>10383</v>
      </c>
      <c r="D5303" t="s">
        <v>7</v>
      </c>
      <c r="E5303">
        <v>18.954000000000001</v>
      </c>
      <c r="F5303" s="1">
        <v>40472</v>
      </c>
    </row>
    <row r="5304" spans="1:6" x14ac:dyDescent="0.25">
      <c r="A5304">
        <v>5302</v>
      </c>
      <c r="B5304" t="s">
        <v>10384</v>
      </c>
      <c r="C5304" t="s">
        <v>10385</v>
      </c>
      <c r="D5304" t="s">
        <v>7</v>
      </c>
      <c r="E5304">
        <v>26.954000000000001</v>
      </c>
      <c r="F5304" s="1">
        <v>38137</v>
      </c>
    </row>
    <row r="5305" spans="1:6" x14ac:dyDescent="0.25">
      <c r="A5305">
        <v>5303</v>
      </c>
      <c r="B5305" t="s">
        <v>10386</v>
      </c>
      <c r="C5305" t="s">
        <v>10387</v>
      </c>
      <c r="D5305" t="s">
        <v>157</v>
      </c>
      <c r="E5305">
        <v>15.618</v>
      </c>
      <c r="F5305" s="1">
        <v>31147</v>
      </c>
    </row>
    <row r="5306" spans="1:6" x14ac:dyDescent="0.25">
      <c r="A5306">
        <v>5304</v>
      </c>
      <c r="B5306" t="s">
        <v>10388</v>
      </c>
      <c r="C5306" t="s">
        <v>10389</v>
      </c>
      <c r="D5306" t="s">
        <v>7</v>
      </c>
      <c r="E5306">
        <v>45.45</v>
      </c>
      <c r="F5306" s="1">
        <v>33031</v>
      </c>
    </row>
    <row r="5307" spans="1:6" x14ac:dyDescent="0.25">
      <c r="A5307">
        <v>5305</v>
      </c>
      <c r="B5307" t="s">
        <v>10390</v>
      </c>
      <c r="C5307" t="s">
        <v>10391</v>
      </c>
      <c r="D5307" t="s">
        <v>7</v>
      </c>
      <c r="E5307">
        <v>15.749000000000001</v>
      </c>
      <c r="F5307" s="1">
        <v>43706</v>
      </c>
    </row>
    <row r="5308" spans="1:6" x14ac:dyDescent="0.25">
      <c r="A5308">
        <v>5306</v>
      </c>
      <c r="B5308" t="s">
        <v>10392</v>
      </c>
      <c r="C5308" t="s">
        <v>10393</v>
      </c>
      <c r="D5308" t="s">
        <v>7</v>
      </c>
      <c r="E5308">
        <v>18.094999999999999</v>
      </c>
      <c r="F5308" s="1">
        <v>43889</v>
      </c>
    </row>
    <row r="5309" spans="1:6" x14ac:dyDescent="0.25">
      <c r="A5309">
        <v>5307</v>
      </c>
      <c r="B5309" t="s">
        <v>2502</v>
      </c>
      <c r="C5309" t="s">
        <v>10394</v>
      </c>
      <c r="D5309" t="s">
        <v>7</v>
      </c>
      <c r="E5309">
        <v>26.995999999999999</v>
      </c>
      <c r="F5309" s="1">
        <v>44827</v>
      </c>
    </row>
    <row r="5310" spans="1:6" x14ac:dyDescent="0.25">
      <c r="A5310">
        <v>5308</v>
      </c>
      <c r="B5310" t="s">
        <v>10395</v>
      </c>
      <c r="C5310" t="s">
        <v>10396</v>
      </c>
      <c r="D5310" t="s">
        <v>7</v>
      </c>
      <c r="E5310">
        <v>32.179000000000002</v>
      </c>
      <c r="F5310" s="1">
        <v>41781</v>
      </c>
    </row>
    <row r="5311" spans="1:6" x14ac:dyDescent="0.25">
      <c r="A5311">
        <v>5309</v>
      </c>
      <c r="B5311" t="s">
        <v>10397</v>
      </c>
      <c r="C5311" t="s">
        <v>10398</v>
      </c>
      <c r="D5311" t="s">
        <v>7</v>
      </c>
      <c r="E5311">
        <v>32.493000000000002</v>
      </c>
      <c r="F5311" s="1">
        <v>41473</v>
      </c>
    </row>
    <row r="5312" spans="1:6" x14ac:dyDescent="0.25">
      <c r="A5312">
        <v>5310</v>
      </c>
      <c r="B5312" t="s">
        <v>10399</v>
      </c>
      <c r="C5312" t="s">
        <v>10400</v>
      </c>
      <c r="D5312" t="s">
        <v>7</v>
      </c>
      <c r="E5312">
        <v>28.036000000000001</v>
      </c>
      <c r="F5312" s="1">
        <v>39311</v>
      </c>
    </row>
    <row r="5313" spans="1:6" x14ac:dyDescent="0.25">
      <c r="A5313">
        <v>5311</v>
      </c>
      <c r="B5313" t="s">
        <v>10401</v>
      </c>
      <c r="C5313" t="s">
        <v>10402</v>
      </c>
      <c r="D5313" t="s">
        <v>7</v>
      </c>
      <c r="E5313">
        <v>43.784999999999997</v>
      </c>
      <c r="F5313" s="1">
        <v>39835</v>
      </c>
    </row>
    <row r="5314" spans="1:6" x14ac:dyDescent="0.25">
      <c r="A5314">
        <v>5312</v>
      </c>
      <c r="B5314" t="s">
        <v>10403</v>
      </c>
      <c r="C5314" t="s">
        <v>10404</v>
      </c>
      <c r="D5314" t="s">
        <v>7</v>
      </c>
      <c r="E5314">
        <v>11.17</v>
      </c>
      <c r="F5314" s="1">
        <v>34206</v>
      </c>
    </row>
    <row r="5315" spans="1:6" x14ac:dyDescent="0.25">
      <c r="A5315">
        <v>5313</v>
      </c>
      <c r="B5315" t="s">
        <v>10405</v>
      </c>
      <c r="C5315" t="s">
        <v>10406</v>
      </c>
      <c r="D5315" t="s">
        <v>7</v>
      </c>
      <c r="E5315">
        <v>28.835000000000001</v>
      </c>
      <c r="F5315" s="1">
        <v>31940</v>
      </c>
    </row>
    <row r="5316" spans="1:6" x14ac:dyDescent="0.25">
      <c r="A5316">
        <v>5314</v>
      </c>
      <c r="B5316" t="s">
        <v>10407</v>
      </c>
      <c r="C5316" t="s">
        <v>10408</v>
      </c>
      <c r="D5316" t="s">
        <v>7</v>
      </c>
      <c r="E5316">
        <v>17.617000000000001</v>
      </c>
      <c r="F5316" s="1">
        <v>39582</v>
      </c>
    </row>
    <row r="5317" spans="1:6" x14ac:dyDescent="0.25">
      <c r="A5317">
        <v>5315</v>
      </c>
      <c r="B5317" t="s">
        <v>10409</v>
      </c>
      <c r="C5317" t="s">
        <v>10410</v>
      </c>
      <c r="D5317" t="s">
        <v>7</v>
      </c>
      <c r="E5317">
        <v>27.053000000000001</v>
      </c>
      <c r="F5317" s="1">
        <v>36882</v>
      </c>
    </row>
    <row r="5318" spans="1:6" x14ac:dyDescent="0.25">
      <c r="A5318">
        <v>5316</v>
      </c>
      <c r="B5318" t="s">
        <v>10411</v>
      </c>
      <c r="C5318" t="s">
        <v>10412</v>
      </c>
      <c r="D5318" t="s">
        <v>7</v>
      </c>
      <c r="E5318">
        <v>25.204000000000001</v>
      </c>
      <c r="F5318" s="1">
        <v>44652</v>
      </c>
    </row>
    <row r="5319" spans="1:6" x14ac:dyDescent="0.25">
      <c r="A5319">
        <v>5317</v>
      </c>
      <c r="B5319" t="s">
        <v>10413</v>
      </c>
      <c r="C5319" t="s">
        <v>10414</v>
      </c>
      <c r="D5319" t="s">
        <v>7</v>
      </c>
      <c r="E5319">
        <v>42.594999999999999</v>
      </c>
      <c r="F5319" s="1">
        <v>45133</v>
      </c>
    </row>
    <row r="5320" spans="1:6" x14ac:dyDescent="0.25">
      <c r="A5320">
        <v>5318</v>
      </c>
      <c r="B5320" t="s">
        <v>10415</v>
      </c>
      <c r="C5320" t="s">
        <v>10416</v>
      </c>
      <c r="D5320" t="s">
        <v>7</v>
      </c>
      <c r="E5320">
        <v>96.784000000000006</v>
      </c>
      <c r="F5320" s="1">
        <v>43727</v>
      </c>
    </row>
    <row r="5321" spans="1:6" x14ac:dyDescent="0.25">
      <c r="A5321">
        <v>5319</v>
      </c>
      <c r="B5321" t="s">
        <v>10417</v>
      </c>
      <c r="C5321" t="s">
        <v>10418</v>
      </c>
      <c r="D5321" t="s">
        <v>157</v>
      </c>
      <c r="E5321">
        <v>16.526</v>
      </c>
      <c r="F5321" s="1">
        <v>43173</v>
      </c>
    </row>
    <row r="5322" spans="1:6" x14ac:dyDescent="0.25">
      <c r="A5322">
        <v>5320</v>
      </c>
      <c r="B5322" t="s">
        <v>10419</v>
      </c>
      <c r="C5322" t="s">
        <v>10420</v>
      </c>
      <c r="D5322" t="s">
        <v>90</v>
      </c>
      <c r="E5322">
        <v>12.396000000000001</v>
      </c>
      <c r="F5322" s="1">
        <v>42054</v>
      </c>
    </row>
    <row r="5323" spans="1:6" x14ac:dyDescent="0.25">
      <c r="A5323">
        <v>5321</v>
      </c>
      <c r="B5323" t="s">
        <v>10421</v>
      </c>
      <c r="C5323" t="s">
        <v>10422</v>
      </c>
      <c r="D5323" t="s">
        <v>7</v>
      </c>
      <c r="E5323">
        <v>21.684000000000001</v>
      </c>
      <c r="F5323" s="1">
        <v>42521</v>
      </c>
    </row>
    <row r="5324" spans="1:6" x14ac:dyDescent="0.25">
      <c r="A5324">
        <v>5322</v>
      </c>
      <c r="B5324" t="s">
        <v>10423</v>
      </c>
      <c r="C5324" t="s">
        <v>10424</v>
      </c>
      <c r="D5324" t="s">
        <v>7</v>
      </c>
      <c r="E5324">
        <v>22.716000000000001</v>
      </c>
      <c r="F5324" s="1">
        <v>42929</v>
      </c>
    </row>
    <row r="5325" spans="1:6" x14ac:dyDescent="0.25">
      <c r="A5325">
        <v>5323</v>
      </c>
      <c r="B5325" t="s">
        <v>10425</v>
      </c>
      <c r="C5325" t="s">
        <v>10426</v>
      </c>
      <c r="D5325" t="s">
        <v>7</v>
      </c>
      <c r="E5325">
        <v>20.084</v>
      </c>
      <c r="F5325" s="1">
        <v>42608</v>
      </c>
    </row>
    <row r="5326" spans="1:6" x14ac:dyDescent="0.25">
      <c r="A5326">
        <v>5324</v>
      </c>
      <c r="B5326" t="s">
        <v>10427</v>
      </c>
      <c r="C5326" t="s">
        <v>10428</v>
      </c>
      <c r="D5326" t="s">
        <v>7</v>
      </c>
      <c r="E5326">
        <v>39.368000000000002</v>
      </c>
      <c r="F5326" s="1">
        <v>29761</v>
      </c>
    </row>
    <row r="5327" spans="1:6" x14ac:dyDescent="0.25">
      <c r="A5327">
        <v>5325</v>
      </c>
      <c r="B5327" t="s">
        <v>10429</v>
      </c>
      <c r="C5327" t="s">
        <v>10430</v>
      </c>
      <c r="D5327" t="s">
        <v>7</v>
      </c>
      <c r="E5327">
        <v>24.986999999999998</v>
      </c>
      <c r="F5327" s="1">
        <v>41153</v>
      </c>
    </row>
    <row r="5328" spans="1:6" x14ac:dyDescent="0.25">
      <c r="A5328">
        <v>5326</v>
      </c>
      <c r="B5328" t="s">
        <v>10431</v>
      </c>
      <c r="C5328" t="s">
        <v>10432</v>
      </c>
      <c r="D5328" t="s">
        <v>39</v>
      </c>
      <c r="E5328">
        <v>5.3129999999999997</v>
      </c>
      <c r="F5328" s="1">
        <v>30981</v>
      </c>
    </row>
    <row r="5329" spans="1:6" x14ac:dyDescent="0.25">
      <c r="A5329">
        <v>5327</v>
      </c>
      <c r="B5329" t="s">
        <v>10433</v>
      </c>
      <c r="C5329" t="s">
        <v>10434</v>
      </c>
      <c r="D5329" t="s">
        <v>7</v>
      </c>
      <c r="E5329">
        <v>21.893000000000001</v>
      </c>
      <c r="F5329" s="1">
        <v>35629</v>
      </c>
    </row>
    <row r="5330" spans="1:6" x14ac:dyDescent="0.25">
      <c r="A5330">
        <v>5328</v>
      </c>
      <c r="B5330" t="s">
        <v>10435</v>
      </c>
      <c r="C5330" t="s">
        <v>10436</v>
      </c>
      <c r="D5330" t="s">
        <v>7</v>
      </c>
      <c r="E5330">
        <v>18.966000000000001</v>
      </c>
      <c r="F5330" s="1">
        <v>38723</v>
      </c>
    </row>
    <row r="5331" spans="1:6" x14ac:dyDescent="0.25">
      <c r="A5331">
        <v>5329</v>
      </c>
      <c r="B5331" t="s">
        <v>10437</v>
      </c>
      <c r="C5331" t="s">
        <v>10438</v>
      </c>
      <c r="D5331" t="s">
        <v>7</v>
      </c>
      <c r="E5331">
        <v>47.87</v>
      </c>
      <c r="F5331" s="1">
        <v>35657</v>
      </c>
    </row>
    <row r="5332" spans="1:6" x14ac:dyDescent="0.25">
      <c r="A5332">
        <v>5330</v>
      </c>
      <c r="B5332" t="s">
        <v>10439</v>
      </c>
      <c r="C5332" t="s">
        <v>10440</v>
      </c>
      <c r="D5332" t="s">
        <v>7</v>
      </c>
      <c r="E5332">
        <v>15.82</v>
      </c>
      <c r="F5332" s="1">
        <v>38149</v>
      </c>
    </row>
    <row r="5333" spans="1:6" x14ac:dyDescent="0.25">
      <c r="A5333">
        <v>5331</v>
      </c>
      <c r="B5333" t="s">
        <v>10441</v>
      </c>
      <c r="C5333" t="s">
        <v>10442</v>
      </c>
      <c r="D5333" t="s">
        <v>7</v>
      </c>
      <c r="E5333">
        <v>14.606999999999999</v>
      </c>
      <c r="F5333" s="1">
        <v>36549</v>
      </c>
    </row>
    <row r="5334" spans="1:6" x14ac:dyDescent="0.25">
      <c r="A5334">
        <v>5332</v>
      </c>
      <c r="B5334" t="s">
        <v>10443</v>
      </c>
      <c r="C5334" t="s">
        <v>10444</v>
      </c>
      <c r="D5334" t="s">
        <v>7</v>
      </c>
      <c r="E5334">
        <v>27.373999999999999</v>
      </c>
      <c r="F5334" s="1">
        <v>44434</v>
      </c>
    </row>
    <row r="5335" spans="1:6" x14ac:dyDescent="0.25">
      <c r="A5335">
        <v>5333</v>
      </c>
      <c r="B5335" t="s">
        <v>10445</v>
      </c>
      <c r="C5335" t="s">
        <v>10446</v>
      </c>
      <c r="D5335" t="s">
        <v>56</v>
      </c>
      <c r="E5335">
        <v>14.042999999999999</v>
      </c>
      <c r="F5335" s="1">
        <v>43229</v>
      </c>
    </row>
    <row r="5336" spans="1:6" x14ac:dyDescent="0.25">
      <c r="A5336">
        <v>5334</v>
      </c>
      <c r="B5336" t="s">
        <v>10447</v>
      </c>
      <c r="C5336" t="s">
        <v>10448</v>
      </c>
      <c r="D5336" t="s">
        <v>157</v>
      </c>
      <c r="E5336">
        <v>16.302</v>
      </c>
      <c r="F5336" s="1">
        <v>25141</v>
      </c>
    </row>
    <row r="5337" spans="1:6" x14ac:dyDescent="0.25">
      <c r="A5337">
        <v>5335</v>
      </c>
      <c r="B5337" t="s">
        <v>10449</v>
      </c>
      <c r="C5337" t="s">
        <v>10450</v>
      </c>
      <c r="D5337" t="s">
        <v>157</v>
      </c>
      <c r="E5337">
        <v>13.744999999999999</v>
      </c>
      <c r="F5337" s="1">
        <v>43551</v>
      </c>
    </row>
    <row r="5338" spans="1:6" x14ac:dyDescent="0.25">
      <c r="A5338">
        <v>5336</v>
      </c>
      <c r="B5338" t="s">
        <v>10451</v>
      </c>
      <c r="C5338" t="s">
        <v>10452</v>
      </c>
      <c r="D5338" t="s">
        <v>7</v>
      </c>
      <c r="E5338">
        <v>33.139000000000003</v>
      </c>
      <c r="F5338" s="1">
        <v>44939</v>
      </c>
    </row>
    <row r="5339" spans="1:6" x14ac:dyDescent="0.25">
      <c r="A5339">
        <v>5337</v>
      </c>
      <c r="B5339" t="s">
        <v>10453</v>
      </c>
      <c r="C5339" t="s">
        <v>10454</v>
      </c>
      <c r="D5339" t="s">
        <v>7</v>
      </c>
      <c r="E5339">
        <v>32.872</v>
      </c>
      <c r="F5339" s="1">
        <v>35986</v>
      </c>
    </row>
    <row r="5340" spans="1:6" x14ac:dyDescent="0.25">
      <c r="A5340">
        <v>5338</v>
      </c>
      <c r="B5340" t="s">
        <v>10455</v>
      </c>
      <c r="C5340" t="s">
        <v>10456</v>
      </c>
      <c r="D5340" t="s">
        <v>7</v>
      </c>
      <c r="E5340">
        <v>15.334</v>
      </c>
      <c r="F5340" s="1">
        <v>36903</v>
      </c>
    </row>
    <row r="5341" spans="1:6" x14ac:dyDescent="0.25">
      <c r="A5341">
        <v>5339</v>
      </c>
      <c r="B5341" t="s">
        <v>10457</v>
      </c>
      <c r="C5341" t="s">
        <v>10458</v>
      </c>
      <c r="D5341" t="s">
        <v>7</v>
      </c>
      <c r="E5341">
        <v>27.535</v>
      </c>
      <c r="F5341" s="1">
        <v>35702</v>
      </c>
    </row>
    <row r="5342" spans="1:6" x14ac:dyDescent="0.25">
      <c r="A5342">
        <v>5340</v>
      </c>
      <c r="B5342" t="s">
        <v>10459</v>
      </c>
      <c r="C5342" t="s">
        <v>10460</v>
      </c>
      <c r="D5342" t="s">
        <v>7</v>
      </c>
      <c r="E5342">
        <v>31.986999999999998</v>
      </c>
      <c r="F5342" s="1">
        <v>35951</v>
      </c>
    </row>
    <row r="5343" spans="1:6" x14ac:dyDescent="0.25">
      <c r="A5343">
        <v>5341</v>
      </c>
      <c r="B5343" t="s">
        <v>10461</v>
      </c>
      <c r="C5343" t="s">
        <v>10462</v>
      </c>
      <c r="D5343" t="s">
        <v>7</v>
      </c>
      <c r="E5343">
        <v>57.387</v>
      </c>
      <c r="F5343" s="1">
        <v>41052</v>
      </c>
    </row>
    <row r="5344" spans="1:6" x14ac:dyDescent="0.25">
      <c r="A5344">
        <v>5342</v>
      </c>
      <c r="B5344" t="s">
        <v>10463</v>
      </c>
      <c r="C5344" t="s">
        <v>10464</v>
      </c>
      <c r="D5344" t="s">
        <v>7</v>
      </c>
      <c r="E5344">
        <v>17.396999999999998</v>
      </c>
      <c r="F5344" s="1">
        <v>31709</v>
      </c>
    </row>
    <row r="5345" spans="1:6" x14ac:dyDescent="0.25">
      <c r="A5345">
        <v>5343</v>
      </c>
      <c r="B5345" t="s">
        <v>10465</v>
      </c>
      <c r="C5345" t="s">
        <v>10466</v>
      </c>
      <c r="D5345" t="s">
        <v>7</v>
      </c>
      <c r="E5345">
        <v>41.432000000000002</v>
      </c>
      <c r="F5345" s="1">
        <v>39618</v>
      </c>
    </row>
    <row r="5346" spans="1:6" x14ac:dyDescent="0.25">
      <c r="A5346">
        <v>5344</v>
      </c>
      <c r="B5346" t="s">
        <v>10467</v>
      </c>
      <c r="C5346" t="s">
        <v>10468</v>
      </c>
      <c r="D5346" t="s">
        <v>7</v>
      </c>
      <c r="E5346">
        <v>18.616</v>
      </c>
      <c r="F5346" s="1">
        <v>39328</v>
      </c>
    </row>
    <row r="5347" spans="1:6" x14ac:dyDescent="0.25">
      <c r="A5347">
        <v>5345</v>
      </c>
      <c r="B5347" t="s">
        <v>8801</v>
      </c>
      <c r="C5347" t="s">
        <v>10469</v>
      </c>
      <c r="D5347" t="s">
        <v>21</v>
      </c>
      <c r="E5347">
        <v>16.04</v>
      </c>
      <c r="F5347" s="1">
        <v>42135</v>
      </c>
    </row>
    <row r="5348" spans="1:6" x14ac:dyDescent="0.25">
      <c r="A5348">
        <v>5346</v>
      </c>
      <c r="B5348" t="s">
        <v>10470</v>
      </c>
      <c r="C5348" t="s">
        <v>10471</v>
      </c>
      <c r="D5348" t="s">
        <v>21</v>
      </c>
      <c r="E5348">
        <v>43.183</v>
      </c>
      <c r="F5348" s="1">
        <v>36715</v>
      </c>
    </row>
    <row r="5349" spans="1:6" x14ac:dyDescent="0.25">
      <c r="A5349">
        <v>5347</v>
      </c>
      <c r="B5349" t="s">
        <v>10472</v>
      </c>
      <c r="C5349" t="s">
        <v>10473</v>
      </c>
      <c r="D5349" t="s">
        <v>7</v>
      </c>
      <c r="E5349">
        <v>13.175000000000001</v>
      </c>
      <c r="F5349" s="1">
        <v>37659</v>
      </c>
    </row>
    <row r="5350" spans="1:6" x14ac:dyDescent="0.25">
      <c r="A5350">
        <v>5348</v>
      </c>
      <c r="B5350" t="s">
        <v>10474</v>
      </c>
      <c r="C5350" t="s">
        <v>10475</v>
      </c>
      <c r="D5350" t="s">
        <v>7</v>
      </c>
      <c r="E5350">
        <v>19.908000000000001</v>
      </c>
      <c r="F5350" s="1">
        <v>32399</v>
      </c>
    </row>
    <row r="5351" spans="1:6" x14ac:dyDescent="0.25">
      <c r="A5351">
        <v>5349</v>
      </c>
      <c r="B5351" t="s">
        <v>10476</v>
      </c>
      <c r="C5351" t="s">
        <v>10477</v>
      </c>
      <c r="D5351" t="s">
        <v>7</v>
      </c>
      <c r="E5351">
        <v>25.196999999999999</v>
      </c>
      <c r="F5351" s="1">
        <v>37722</v>
      </c>
    </row>
    <row r="5352" spans="1:6" x14ac:dyDescent="0.25">
      <c r="A5352">
        <v>5350</v>
      </c>
      <c r="B5352" t="s">
        <v>9966</v>
      </c>
      <c r="C5352" t="s">
        <v>10478</v>
      </c>
      <c r="D5352" t="s">
        <v>157</v>
      </c>
      <c r="E5352">
        <v>24.898</v>
      </c>
      <c r="F5352" s="1">
        <v>43502</v>
      </c>
    </row>
    <row r="5353" spans="1:6" x14ac:dyDescent="0.25">
      <c r="A5353">
        <v>5351</v>
      </c>
      <c r="B5353" t="s">
        <v>10479</v>
      </c>
      <c r="C5353" t="s">
        <v>10480</v>
      </c>
      <c r="D5353" t="s">
        <v>7</v>
      </c>
      <c r="E5353">
        <v>12.24</v>
      </c>
      <c r="F5353" s="1">
        <v>41479</v>
      </c>
    </row>
    <row r="5354" spans="1:6" x14ac:dyDescent="0.25">
      <c r="A5354">
        <v>5352</v>
      </c>
      <c r="B5354" t="s">
        <v>10481</v>
      </c>
      <c r="C5354" t="s">
        <v>10482</v>
      </c>
      <c r="D5354" t="s">
        <v>7</v>
      </c>
      <c r="E5354">
        <v>18.32</v>
      </c>
      <c r="F5354" s="1">
        <v>38711</v>
      </c>
    </row>
    <row r="5355" spans="1:6" x14ac:dyDescent="0.25">
      <c r="A5355">
        <v>5353</v>
      </c>
      <c r="B5355" t="s">
        <v>9771</v>
      </c>
      <c r="C5355" t="s">
        <v>10483</v>
      </c>
      <c r="D5355" t="s">
        <v>7</v>
      </c>
      <c r="E5355">
        <v>7.3710000000000004</v>
      </c>
      <c r="F5355" s="1">
        <v>40584</v>
      </c>
    </row>
    <row r="5356" spans="1:6" x14ac:dyDescent="0.25">
      <c r="A5356">
        <v>5354</v>
      </c>
      <c r="B5356" t="s">
        <v>10484</v>
      </c>
      <c r="C5356" t="s">
        <v>10485</v>
      </c>
      <c r="D5356" t="s">
        <v>7</v>
      </c>
      <c r="E5356">
        <v>22.181999999999999</v>
      </c>
      <c r="F5356" s="1">
        <v>32920</v>
      </c>
    </row>
    <row r="5357" spans="1:6" x14ac:dyDescent="0.25">
      <c r="A5357">
        <v>5355</v>
      </c>
      <c r="B5357" t="s">
        <v>10486</v>
      </c>
      <c r="C5357" t="s">
        <v>10487</v>
      </c>
      <c r="D5357" t="s">
        <v>7</v>
      </c>
      <c r="E5357">
        <v>31.154</v>
      </c>
      <c r="F5357" s="1">
        <v>39414</v>
      </c>
    </row>
    <row r="5358" spans="1:6" x14ac:dyDescent="0.25">
      <c r="A5358">
        <v>5356</v>
      </c>
      <c r="B5358" t="s">
        <v>10488</v>
      </c>
      <c r="C5358" t="s">
        <v>10489</v>
      </c>
      <c r="D5358" t="s">
        <v>7</v>
      </c>
      <c r="E5358">
        <v>11.205</v>
      </c>
      <c r="F5358" s="1">
        <v>39334</v>
      </c>
    </row>
    <row r="5359" spans="1:6" x14ac:dyDescent="0.25">
      <c r="A5359">
        <v>5357</v>
      </c>
      <c r="B5359" t="s">
        <v>10490</v>
      </c>
      <c r="C5359" t="s">
        <v>10491</v>
      </c>
      <c r="D5359" t="s">
        <v>7</v>
      </c>
      <c r="E5359">
        <v>132.869</v>
      </c>
      <c r="F5359" s="1">
        <v>31957</v>
      </c>
    </row>
    <row r="5360" spans="1:6" x14ac:dyDescent="0.25">
      <c r="A5360">
        <v>5358</v>
      </c>
      <c r="B5360" t="s">
        <v>10492</v>
      </c>
      <c r="C5360" t="s">
        <v>10493</v>
      </c>
      <c r="D5360" t="s">
        <v>56</v>
      </c>
      <c r="E5360">
        <v>19.242000000000001</v>
      </c>
      <c r="F5360" s="1">
        <v>44126</v>
      </c>
    </row>
    <row r="5361" spans="1:6" x14ac:dyDescent="0.25">
      <c r="A5361">
        <v>5359</v>
      </c>
      <c r="B5361" t="s">
        <v>10494</v>
      </c>
      <c r="C5361" t="s">
        <v>10495</v>
      </c>
      <c r="D5361" t="s">
        <v>7</v>
      </c>
      <c r="E5361">
        <v>30.797000000000001</v>
      </c>
      <c r="F5361" s="1">
        <v>42279</v>
      </c>
    </row>
    <row r="5362" spans="1:6" x14ac:dyDescent="0.25">
      <c r="A5362">
        <v>5360</v>
      </c>
      <c r="B5362" t="s">
        <v>10490</v>
      </c>
      <c r="C5362" t="s">
        <v>10491</v>
      </c>
      <c r="D5362" t="s">
        <v>7</v>
      </c>
      <c r="E5362">
        <v>132.869</v>
      </c>
      <c r="F5362" s="1">
        <v>31957</v>
      </c>
    </row>
    <row r="5363" spans="1:6" x14ac:dyDescent="0.25">
      <c r="A5363">
        <v>5361</v>
      </c>
      <c r="B5363" t="s">
        <v>10494</v>
      </c>
      <c r="C5363" t="s">
        <v>10495</v>
      </c>
      <c r="D5363" t="s">
        <v>7</v>
      </c>
      <c r="E5363">
        <v>30.797000000000001</v>
      </c>
      <c r="F5363" s="1">
        <v>42279</v>
      </c>
    </row>
    <row r="5364" spans="1:6" x14ac:dyDescent="0.25">
      <c r="A5364">
        <v>5362</v>
      </c>
      <c r="B5364" t="s">
        <v>10496</v>
      </c>
      <c r="C5364" t="s">
        <v>10497</v>
      </c>
      <c r="D5364" t="s">
        <v>7</v>
      </c>
      <c r="E5364">
        <v>64.149000000000001</v>
      </c>
      <c r="F5364" s="1">
        <v>44930</v>
      </c>
    </row>
    <row r="5365" spans="1:6" x14ac:dyDescent="0.25">
      <c r="A5365">
        <v>5363</v>
      </c>
      <c r="B5365" t="s">
        <v>10498</v>
      </c>
      <c r="C5365" t="s">
        <v>10499</v>
      </c>
      <c r="D5365" t="s">
        <v>56</v>
      </c>
      <c r="E5365">
        <v>16.949000000000002</v>
      </c>
      <c r="F5365" s="1">
        <v>44036</v>
      </c>
    </row>
    <row r="5366" spans="1:6" x14ac:dyDescent="0.25">
      <c r="A5366">
        <v>5364</v>
      </c>
      <c r="B5366" t="s">
        <v>10500</v>
      </c>
      <c r="C5366" t="s">
        <v>10501</v>
      </c>
      <c r="D5366" t="s">
        <v>7</v>
      </c>
      <c r="E5366">
        <v>30.518000000000001</v>
      </c>
      <c r="F5366" s="1">
        <v>43447</v>
      </c>
    </row>
    <row r="5367" spans="1:6" x14ac:dyDescent="0.25">
      <c r="A5367">
        <v>5365</v>
      </c>
      <c r="B5367" t="s">
        <v>10502</v>
      </c>
      <c r="C5367" t="s">
        <v>10503</v>
      </c>
      <c r="D5367" t="s">
        <v>7</v>
      </c>
      <c r="E5367">
        <v>16.800999999999998</v>
      </c>
      <c r="F5367" s="1">
        <v>41783</v>
      </c>
    </row>
    <row r="5368" spans="1:6" x14ac:dyDescent="0.25">
      <c r="A5368">
        <v>5366</v>
      </c>
      <c r="B5368" t="s">
        <v>10504</v>
      </c>
      <c r="C5368" t="s">
        <v>10505</v>
      </c>
      <c r="D5368" t="s">
        <v>7</v>
      </c>
      <c r="E5368">
        <v>15.051</v>
      </c>
      <c r="F5368" s="1">
        <v>31800</v>
      </c>
    </row>
    <row r="5369" spans="1:6" x14ac:dyDescent="0.25">
      <c r="A5369">
        <v>5367</v>
      </c>
      <c r="B5369" t="s">
        <v>10506</v>
      </c>
      <c r="C5369" t="s">
        <v>10507</v>
      </c>
      <c r="D5369" t="s">
        <v>7</v>
      </c>
      <c r="E5369">
        <v>21.033999999999999</v>
      </c>
      <c r="F5369" s="1">
        <v>40170</v>
      </c>
    </row>
    <row r="5370" spans="1:6" x14ac:dyDescent="0.25">
      <c r="A5370">
        <v>5368</v>
      </c>
      <c r="B5370" t="s">
        <v>10508</v>
      </c>
      <c r="C5370" t="s">
        <v>10509</v>
      </c>
      <c r="D5370" t="s">
        <v>7</v>
      </c>
      <c r="E5370">
        <v>15.547000000000001</v>
      </c>
      <c r="F5370" s="1">
        <v>38639</v>
      </c>
    </row>
    <row r="5371" spans="1:6" x14ac:dyDescent="0.25">
      <c r="A5371">
        <v>5369</v>
      </c>
      <c r="B5371" t="s">
        <v>10510</v>
      </c>
      <c r="C5371" t="s">
        <v>10511</v>
      </c>
      <c r="D5371" t="s">
        <v>185</v>
      </c>
      <c r="E5371">
        <v>20.655999999999999</v>
      </c>
      <c r="F5371" s="1">
        <v>44082</v>
      </c>
    </row>
    <row r="5372" spans="1:6" x14ac:dyDescent="0.25">
      <c r="A5372">
        <v>5370</v>
      </c>
      <c r="B5372" t="s">
        <v>10512</v>
      </c>
      <c r="C5372" t="s">
        <v>10513</v>
      </c>
      <c r="D5372" t="s">
        <v>7</v>
      </c>
      <c r="E5372">
        <v>18.387</v>
      </c>
      <c r="F5372" s="1">
        <v>43994</v>
      </c>
    </row>
    <row r="5373" spans="1:6" x14ac:dyDescent="0.25">
      <c r="A5373">
        <v>5371</v>
      </c>
      <c r="B5373" t="s">
        <v>10514</v>
      </c>
      <c r="C5373" t="s">
        <v>10515</v>
      </c>
      <c r="D5373" t="s">
        <v>7</v>
      </c>
      <c r="E5373">
        <v>17.521000000000001</v>
      </c>
      <c r="F5373" s="1">
        <v>43775</v>
      </c>
    </row>
    <row r="5374" spans="1:6" x14ac:dyDescent="0.25">
      <c r="A5374">
        <v>5372</v>
      </c>
      <c r="B5374" t="s">
        <v>10516</v>
      </c>
      <c r="C5374" t="s">
        <v>10517</v>
      </c>
      <c r="D5374" t="s">
        <v>7</v>
      </c>
      <c r="E5374">
        <v>34.487000000000002</v>
      </c>
      <c r="F5374" s="1">
        <v>40346</v>
      </c>
    </row>
    <row r="5375" spans="1:6" x14ac:dyDescent="0.25">
      <c r="A5375">
        <v>5373</v>
      </c>
      <c r="B5375" t="s">
        <v>10518</v>
      </c>
      <c r="C5375" t="s">
        <v>10519</v>
      </c>
      <c r="D5375" t="s">
        <v>7</v>
      </c>
      <c r="E5375">
        <v>39.715000000000003</v>
      </c>
      <c r="F5375" s="1">
        <v>40556</v>
      </c>
    </row>
    <row r="5376" spans="1:6" x14ac:dyDescent="0.25">
      <c r="A5376">
        <v>5374</v>
      </c>
      <c r="B5376" t="s">
        <v>10520</v>
      </c>
      <c r="C5376" t="s">
        <v>10521</v>
      </c>
      <c r="D5376" t="s">
        <v>7</v>
      </c>
      <c r="E5376">
        <v>25.082999999999998</v>
      </c>
      <c r="F5376" s="1">
        <v>40072</v>
      </c>
    </row>
    <row r="5377" spans="1:6" x14ac:dyDescent="0.25">
      <c r="A5377">
        <v>5375</v>
      </c>
      <c r="B5377" t="s">
        <v>10522</v>
      </c>
      <c r="C5377" t="s">
        <v>10523</v>
      </c>
      <c r="D5377" t="s">
        <v>7</v>
      </c>
      <c r="E5377">
        <v>19.376000000000001</v>
      </c>
      <c r="F5377" s="1">
        <v>37949</v>
      </c>
    </row>
    <row r="5378" spans="1:6" x14ac:dyDescent="0.25">
      <c r="A5378">
        <v>5376</v>
      </c>
      <c r="B5378" t="s">
        <v>10524</v>
      </c>
      <c r="C5378" t="s">
        <v>10525</v>
      </c>
      <c r="D5378" t="s">
        <v>7</v>
      </c>
      <c r="E5378">
        <v>28.140999999999998</v>
      </c>
      <c r="F5378" s="1">
        <v>31497</v>
      </c>
    </row>
    <row r="5379" spans="1:6" x14ac:dyDescent="0.25">
      <c r="A5379">
        <v>5377</v>
      </c>
      <c r="B5379" t="s">
        <v>10526</v>
      </c>
      <c r="C5379" t="s">
        <v>10527</v>
      </c>
      <c r="D5379" t="s">
        <v>7</v>
      </c>
      <c r="E5379">
        <v>14.627000000000001</v>
      </c>
      <c r="F5379" s="1">
        <v>44192</v>
      </c>
    </row>
    <row r="5380" spans="1:6" x14ac:dyDescent="0.25">
      <c r="A5380">
        <v>5378</v>
      </c>
      <c r="B5380" t="s">
        <v>10528</v>
      </c>
      <c r="C5380" t="s">
        <v>10529</v>
      </c>
      <c r="D5380" t="s">
        <v>7</v>
      </c>
      <c r="E5380">
        <v>23.181000000000001</v>
      </c>
      <c r="F5380" s="1">
        <v>44152</v>
      </c>
    </row>
    <row r="5381" spans="1:6" x14ac:dyDescent="0.25">
      <c r="A5381">
        <v>5379</v>
      </c>
      <c r="B5381" t="s">
        <v>10530</v>
      </c>
      <c r="C5381" t="s">
        <v>10531</v>
      </c>
      <c r="D5381" t="s">
        <v>7</v>
      </c>
      <c r="E5381">
        <v>80.040999999999997</v>
      </c>
      <c r="F5381" s="1">
        <v>42300</v>
      </c>
    </row>
    <row r="5382" spans="1:6" x14ac:dyDescent="0.25">
      <c r="A5382">
        <v>5380</v>
      </c>
      <c r="B5382" t="s">
        <v>10520</v>
      </c>
      <c r="C5382" t="s">
        <v>10521</v>
      </c>
      <c r="D5382" t="s">
        <v>7</v>
      </c>
      <c r="E5382">
        <v>25.082999999999998</v>
      </c>
      <c r="F5382" s="1">
        <v>40072</v>
      </c>
    </row>
    <row r="5383" spans="1:6" x14ac:dyDescent="0.25">
      <c r="A5383">
        <v>5381</v>
      </c>
      <c r="B5383" t="s">
        <v>10522</v>
      </c>
      <c r="C5383" t="s">
        <v>10523</v>
      </c>
      <c r="D5383" t="s">
        <v>7</v>
      </c>
      <c r="E5383">
        <v>19.376000000000001</v>
      </c>
      <c r="F5383" s="1">
        <v>37949</v>
      </c>
    </row>
    <row r="5384" spans="1:6" x14ac:dyDescent="0.25">
      <c r="A5384">
        <v>5382</v>
      </c>
      <c r="B5384" t="s">
        <v>10524</v>
      </c>
      <c r="C5384" t="s">
        <v>10525</v>
      </c>
      <c r="D5384" t="s">
        <v>7</v>
      </c>
      <c r="E5384">
        <v>28.140999999999998</v>
      </c>
      <c r="F5384" s="1">
        <v>31497</v>
      </c>
    </row>
    <row r="5385" spans="1:6" x14ac:dyDescent="0.25">
      <c r="A5385">
        <v>5383</v>
      </c>
      <c r="B5385" t="s">
        <v>10526</v>
      </c>
      <c r="C5385" t="s">
        <v>10527</v>
      </c>
      <c r="D5385" t="s">
        <v>7</v>
      </c>
      <c r="E5385">
        <v>14.627000000000001</v>
      </c>
      <c r="F5385" s="1">
        <v>44192</v>
      </c>
    </row>
    <row r="5386" spans="1:6" x14ac:dyDescent="0.25">
      <c r="A5386">
        <v>5384</v>
      </c>
      <c r="B5386" t="s">
        <v>10528</v>
      </c>
      <c r="C5386" t="s">
        <v>10529</v>
      </c>
      <c r="D5386" t="s">
        <v>7</v>
      </c>
      <c r="E5386">
        <v>23.181000000000001</v>
      </c>
      <c r="F5386" s="1">
        <v>44152</v>
      </c>
    </row>
    <row r="5387" spans="1:6" x14ac:dyDescent="0.25">
      <c r="A5387">
        <v>5385</v>
      </c>
      <c r="B5387" t="s">
        <v>10532</v>
      </c>
      <c r="C5387" t="s">
        <v>10533</v>
      </c>
      <c r="D5387" t="s">
        <v>7</v>
      </c>
      <c r="E5387">
        <v>22.353999999999999</v>
      </c>
      <c r="F5387" s="1">
        <v>42264</v>
      </c>
    </row>
    <row r="5388" spans="1:6" x14ac:dyDescent="0.25">
      <c r="A5388">
        <v>5386</v>
      </c>
      <c r="B5388" t="s">
        <v>10534</v>
      </c>
      <c r="C5388" t="s">
        <v>10535</v>
      </c>
      <c r="D5388" t="s">
        <v>7</v>
      </c>
      <c r="E5388">
        <v>19.064</v>
      </c>
      <c r="F5388" s="1">
        <v>33093</v>
      </c>
    </row>
    <row r="5389" spans="1:6" x14ac:dyDescent="0.25">
      <c r="A5389">
        <v>5387</v>
      </c>
      <c r="B5389" t="s">
        <v>10536</v>
      </c>
      <c r="C5389" t="s">
        <v>10537</v>
      </c>
      <c r="D5389" t="s">
        <v>7</v>
      </c>
      <c r="E5389">
        <v>150.19999999999999</v>
      </c>
      <c r="F5389" s="1">
        <v>38531</v>
      </c>
    </row>
    <row r="5390" spans="1:6" x14ac:dyDescent="0.25">
      <c r="A5390">
        <v>5388</v>
      </c>
      <c r="B5390" t="s">
        <v>10538</v>
      </c>
      <c r="C5390" t="s">
        <v>10539</v>
      </c>
      <c r="D5390" t="s">
        <v>7</v>
      </c>
      <c r="E5390">
        <v>20.92</v>
      </c>
      <c r="F5390" s="1">
        <v>43049</v>
      </c>
    </row>
    <row r="5391" spans="1:6" x14ac:dyDescent="0.25">
      <c r="A5391">
        <v>5389</v>
      </c>
      <c r="B5391" t="s">
        <v>10540</v>
      </c>
      <c r="C5391" t="s">
        <v>10541</v>
      </c>
      <c r="D5391" t="s">
        <v>7</v>
      </c>
      <c r="E5391">
        <v>63.218000000000004</v>
      </c>
      <c r="F5391" s="1">
        <v>39773</v>
      </c>
    </row>
    <row r="5392" spans="1:6" x14ac:dyDescent="0.25">
      <c r="A5392">
        <v>5390</v>
      </c>
      <c r="B5392" t="s">
        <v>10542</v>
      </c>
      <c r="C5392" t="s">
        <v>10543</v>
      </c>
      <c r="D5392" t="s">
        <v>7</v>
      </c>
      <c r="E5392">
        <v>73.850999999999999</v>
      </c>
      <c r="F5392" s="1">
        <v>39751</v>
      </c>
    </row>
    <row r="5393" spans="1:6" x14ac:dyDescent="0.25">
      <c r="A5393">
        <v>5391</v>
      </c>
      <c r="B5393" t="s">
        <v>10544</v>
      </c>
      <c r="C5393" t="s">
        <v>10545</v>
      </c>
      <c r="D5393" t="s">
        <v>7</v>
      </c>
      <c r="E5393">
        <v>1.53</v>
      </c>
      <c r="F5393" s="1">
        <v>43672</v>
      </c>
    </row>
    <row r="5394" spans="1:6" x14ac:dyDescent="0.25">
      <c r="A5394">
        <v>5392</v>
      </c>
      <c r="B5394" t="s">
        <v>10546</v>
      </c>
      <c r="C5394" t="s">
        <v>10547</v>
      </c>
      <c r="D5394" t="s">
        <v>7</v>
      </c>
      <c r="E5394">
        <v>30.629000000000001</v>
      </c>
      <c r="F5394" s="1">
        <v>43329</v>
      </c>
    </row>
    <row r="5395" spans="1:6" x14ac:dyDescent="0.25">
      <c r="A5395">
        <v>5393</v>
      </c>
      <c r="B5395" t="s">
        <v>10548</v>
      </c>
      <c r="C5395" t="s">
        <v>10549</v>
      </c>
      <c r="D5395" t="s">
        <v>7</v>
      </c>
      <c r="E5395">
        <v>12.646000000000001</v>
      </c>
      <c r="F5395" s="1">
        <v>41269</v>
      </c>
    </row>
    <row r="5396" spans="1:6" x14ac:dyDescent="0.25">
      <c r="A5396">
        <v>5394</v>
      </c>
      <c r="B5396" t="s">
        <v>10550</v>
      </c>
      <c r="C5396" t="s">
        <v>10551</v>
      </c>
      <c r="D5396" t="s">
        <v>7</v>
      </c>
      <c r="E5396">
        <v>8.0359999999999996</v>
      </c>
      <c r="F5396" s="1">
        <v>35431</v>
      </c>
    </row>
    <row r="5397" spans="1:6" x14ac:dyDescent="0.25">
      <c r="A5397">
        <v>5395</v>
      </c>
      <c r="B5397" t="s">
        <v>10552</v>
      </c>
      <c r="C5397" t="s">
        <v>10553</v>
      </c>
      <c r="D5397" t="s">
        <v>7</v>
      </c>
      <c r="E5397">
        <v>19.637</v>
      </c>
      <c r="F5397" s="1">
        <v>37729</v>
      </c>
    </row>
    <row r="5398" spans="1:6" x14ac:dyDescent="0.25">
      <c r="A5398">
        <v>5396</v>
      </c>
      <c r="B5398" t="s">
        <v>10554</v>
      </c>
      <c r="C5398" t="s">
        <v>10555</v>
      </c>
      <c r="D5398" t="s">
        <v>7</v>
      </c>
      <c r="E5398">
        <v>90.534000000000006</v>
      </c>
      <c r="F5398" s="1">
        <v>34656</v>
      </c>
    </row>
    <row r="5399" spans="1:6" x14ac:dyDescent="0.25">
      <c r="A5399">
        <v>5397</v>
      </c>
      <c r="B5399" t="s">
        <v>10556</v>
      </c>
      <c r="C5399" t="s">
        <v>10557</v>
      </c>
      <c r="D5399" t="s">
        <v>157</v>
      </c>
      <c r="E5399">
        <v>18.445</v>
      </c>
      <c r="F5399" s="1">
        <v>43819</v>
      </c>
    </row>
    <row r="5400" spans="1:6" x14ac:dyDescent="0.25">
      <c r="A5400">
        <v>5398</v>
      </c>
      <c r="B5400" t="s">
        <v>10558</v>
      </c>
      <c r="C5400" t="s">
        <v>10559</v>
      </c>
      <c r="D5400" t="s">
        <v>90</v>
      </c>
      <c r="E5400">
        <v>28.844999999999999</v>
      </c>
      <c r="F5400" s="1">
        <v>42408</v>
      </c>
    </row>
    <row r="5401" spans="1:6" x14ac:dyDescent="0.25">
      <c r="A5401">
        <v>5399</v>
      </c>
      <c r="B5401" t="s">
        <v>10560</v>
      </c>
      <c r="C5401" t="s">
        <v>10561</v>
      </c>
      <c r="D5401" t="s">
        <v>7</v>
      </c>
      <c r="E5401">
        <v>30.797000000000001</v>
      </c>
      <c r="F5401" s="1">
        <v>42579</v>
      </c>
    </row>
    <row r="5402" spans="1:6" x14ac:dyDescent="0.25">
      <c r="A5402">
        <v>5400</v>
      </c>
      <c r="B5402" t="s">
        <v>10562</v>
      </c>
      <c r="C5402" t="s">
        <v>10563</v>
      </c>
      <c r="D5402" t="s">
        <v>7</v>
      </c>
      <c r="E5402">
        <v>73.793000000000006</v>
      </c>
      <c r="F5402" s="1">
        <v>41493</v>
      </c>
    </row>
    <row r="5403" spans="1:6" x14ac:dyDescent="0.25">
      <c r="A5403">
        <v>5401</v>
      </c>
      <c r="B5403" t="s">
        <v>10564</v>
      </c>
      <c r="C5403" t="s">
        <v>10565</v>
      </c>
      <c r="D5403" t="s">
        <v>157</v>
      </c>
      <c r="E5403">
        <v>10.611000000000001</v>
      </c>
      <c r="F5403" s="1">
        <v>40534</v>
      </c>
    </row>
    <row r="5404" spans="1:6" x14ac:dyDescent="0.25">
      <c r="A5404">
        <v>5402</v>
      </c>
      <c r="B5404" t="s">
        <v>10566</v>
      </c>
      <c r="C5404" t="s">
        <v>10567</v>
      </c>
      <c r="D5404" t="s">
        <v>7</v>
      </c>
      <c r="E5404">
        <v>25.067</v>
      </c>
      <c r="F5404" s="1">
        <v>37762</v>
      </c>
    </row>
    <row r="5405" spans="1:6" x14ac:dyDescent="0.25">
      <c r="A5405">
        <v>5403</v>
      </c>
      <c r="B5405" t="s">
        <v>10568</v>
      </c>
      <c r="C5405" t="s">
        <v>10569</v>
      </c>
      <c r="D5405" t="s">
        <v>7</v>
      </c>
      <c r="E5405">
        <v>33.750999999999998</v>
      </c>
      <c r="F5405" s="1">
        <v>44715</v>
      </c>
    </row>
    <row r="5406" spans="1:6" x14ac:dyDescent="0.25">
      <c r="A5406">
        <v>5404</v>
      </c>
      <c r="B5406" t="s">
        <v>10570</v>
      </c>
      <c r="C5406" t="s">
        <v>10571</v>
      </c>
      <c r="D5406" t="s">
        <v>7</v>
      </c>
      <c r="E5406">
        <v>13.816000000000001</v>
      </c>
      <c r="F5406" s="1">
        <v>42196</v>
      </c>
    </row>
    <row r="5407" spans="1:6" x14ac:dyDescent="0.25">
      <c r="A5407">
        <v>5405</v>
      </c>
      <c r="B5407" t="s">
        <v>10572</v>
      </c>
      <c r="C5407" t="s">
        <v>10573</v>
      </c>
      <c r="D5407" t="s">
        <v>7</v>
      </c>
      <c r="E5407">
        <v>45.225999999999999</v>
      </c>
      <c r="F5407" s="1">
        <v>41409</v>
      </c>
    </row>
    <row r="5408" spans="1:6" x14ac:dyDescent="0.25">
      <c r="A5408">
        <v>5406</v>
      </c>
      <c r="B5408" t="s">
        <v>10574</v>
      </c>
      <c r="C5408" t="s">
        <v>10575</v>
      </c>
      <c r="D5408" t="s">
        <v>7</v>
      </c>
      <c r="E5408">
        <v>215.523</v>
      </c>
      <c r="F5408" s="1">
        <v>35860</v>
      </c>
    </row>
    <row r="5409" spans="1:6" x14ac:dyDescent="0.25">
      <c r="A5409">
        <v>5407</v>
      </c>
      <c r="B5409" t="s">
        <v>10576</v>
      </c>
      <c r="C5409" t="s">
        <v>10577</v>
      </c>
      <c r="D5409" t="s">
        <v>7</v>
      </c>
      <c r="E5409">
        <v>16.364999999999998</v>
      </c>
      <c r="F5409" s="1">
        <v>44456</v>
      </c>
    </row>
    <row r="5410" spans="1:6" x14ac:dyDescent="0.25">
      <c r="A5410">
        <v>5408</v>
      </c>
      <c r="B5410" t="s">
        <v>10578</v>
      </c>
      <c r="C5410" t="s">
        <v>10579</v>
      </c>
      <c r="D5410" t="s">
        <v>7</v>
      </c>
      <c r="E5410">
        <v>49.761000000000003</v>
      </c>
      <c r="F5410" s="1">
        <v>44399</v>
      </c>
    </row>
    <row r="5411" spans="1:6" x14ac:dyDescent="0.25">
      <c r="A5411">
        <v>5409</v>
      </c>
      <c r="B5411" t="s">
        <v>10580</v>
      </c>
      <c r="C5411" t="s">
        <v>10581</v>
      </c>
      <c r="D5411" t="s">
        <v>7</v>
      </c>
      <c r="E5411">
        <v>31.164999999999999</v>
      </c>
      <c r="F5411" s="1">
        <v>44077</v>
      </c>
    </row>
    <row r="5412" spans="1:6" x14ac:dyDescent="0.25">
      <c r="A5412">
        <v>5410</v>
      </c>
      <c r="B5412" t="s">
        <v>10582</v>
      </c>
      <c r="C5412" t="s">
        <v>10583</v>
      </c>
      <c r="D5412" t="s">
        <v>157</v>
      </c>
      <c r="E5412">
        <v>10.945</v>
      </c>
      <c r="F5412" s="1">
        <v>29341</v>
      </c>
    </row>
    <row r="5413" spans="1:6" x14ac:dyDescent="0.25">
      <c r="A5413">
        <v>5411</v>
      </c>
      <c r="B5413" t="s">
        <v>10584</v>
      </c>
      <c r="C5413" t="s">
        <v>10585</v>
      </c>
      <c r="D5413" t="s">
        <v>21</v>
      </c>
      <c r="E5413">
        <v>48.624000000000002</v>
      </c>
      <c r="F5413" s="1">
        <v>32942</v>
      </c>
    </row>
    <row r="5414" spans="1:6" x14ac:dyDescent="0.25">
      <c r="A5414">
        <v>5412</v>
      </c>
      <c r="B5414" t="s">
        <v>10586</v>
      </c>
      <c r="C5414" t="s">
        <v>10587</v>
      </c>
      <c r="D5414" t="s">
        <v>7</v>
      </c>
      <c r="E5414">
        <v>25.974</v>
      </c>
      <c r="F5414" s="1">
        <v>36231</v>
      </c>
    </row>
    <row r="5415" spans="1:6" x14ac:dyDescent="0.25">
      <c r="A5415">
        <v>5413</v>
      </c>
      <c r="B5415" t="s">
        <v>10588</v>
      </c>
      <c r="C5415" t="s">
        <v>10589</v>
      </c>
      <c r="D5415" t="s">
        <v>7</v>
      </c>
      <c r="E5415">
        <v>29.643000000000001</v>
      </c>
      <c r="F5415" s="1">
        <v>40018</v>
      </c>
    </row>
    <row r="5416" spans="1:6" x14ac:dyDescent="0.25">
      <c r="A5416">
        <v>5414</v>
      </c>
      <c r="B5416" t="s">
        <v>10590</v>
      </c>
      <c r="C5416" t="s">
        <v>10591</v>
      </c>
      <c r="D5416" t="s">
        <v>157</v>
      </c>
      <c r="E5416">
        <v>14.101000000000001</v>
      </c>
      <c r="F5416" s="1">
        <v>35599</v>
      </c>
    </row>
    <row r="5417" spans="1:6" x14ac:dyDescent="0.25">
      <c r="A5417">
        <v>5415</v>
      </c>
      <c r="B5417" t="s">
        <v>10592</v>
      </c>
      <c r="C5417" t="s">
        <v>10593</v>
      </c>
      <c r="D5417" t="s">
        <v>7</v>
      </c>
      <c r="E5417">
        <v>31.484000000000002</v>
      </c>
      <c r="F5417" s="1">
        <v>42999</v>
      </c>
    </row>
    <row r="5418" spans="1:6" x14ac:dyDescent="0.25">
      <c r="A5418">
        <v>5416</v>
      </c>
      <c r="B5418" t="s">
        <v>10594</v>
      </c>
      <c r="C5418" t="s">
        <v>10595</v>
      </c>
      <c r="D5418" t="s">
        <v>7</v>
      </c>
      <c r="E5418">
        <v>10.93</v>
      </c>
      <c r="F5418" s="1">
        <v>40802</v>
      </c>
    </row>
    <row r="5419" spans="1:6" x14ac:dyDescent="0.25">
      <c r="A5419">
        <v>5417</v>
      </c>
      <c r="B5419" t="s">
        <v>10596</v>
      </c>
      <c r="C5419" t="s">
        <v>10597</v>
      </c>
      <c r="D5419" t="s">
        <v>7</v>
      </c>
      <c r="E5419">
        <v>56.969000000000001</v>
      </c>
      <c r="F5419" s="1">
        <v>35250</v>
      </c>
    </row>
    <row r="5420" spans="1:6" x14ac:dyDescent="0.25">
      <c r="A5420">
        <v>5418</v>
      </c>
      <c r="B5420" t="s">
        <v>10598</v>
      </c>
      <c r="C5420" t="s">
        <v>10599</v>
      </c>
      <c r="D5420" t="s">
        <v>7</v>
      </c>
      <c r="E5420">
        <v>28.404</v>
      </c>
      <c r="F5420" s="1">
        <v>38743</v>
      </c>
    </row>
    <row r="5421" spans="1:6" x14ac:dyDescent="0.25">
      <c r="A5421">
        <v>5419</v>
      </c>
      <c r="B5421" t="s">
        <v>10600</v>
      </c>
      <c r="C5421" t="s">
        <v>10601</v>
      </c>
      <c r="D5421" t="s">
        <v>7</v>
      </c>
      <c r="E5421">
        <v>12.526999999999999</v>
      </c>
      <c r="F5421" s="1">
        <v>30946</v>
      </c>
    </row>
    <row r="5422" spans="1:6" x14ac:dyDescent="0.25">
      <c r="A5422">
        <v>5420</v>
      </c>
      <c r="B5422" t="s">
        <v>10602</v>
      </c>
      <c r="C5422" t="s">
        <v>10603</v>
      </c>
      <c r="D5422" t="s">
        <v>7</v>
      </c>
      <c r="E5422">
        <v>17.917999999999999</v>
      </c>
      <c r="F5422" s="1">
        <v>43425</v>
      </c>
    </row>
    <row r="5423" spans="1:6" x14ac:dyDescent="0.25">
      <c r="A5423">
        <v>5421</v>
      </c>
      <c r="B5423" t="s">
        <v>10604</v>
      </c>
      <c r="C5423" t="s">
        <v>10605</v>
      </c>
      <c r="D5423" t="s">
        <v>7</v>
      </c>
      <c r="E5423">
        <v>30.709</v>
      </c>
      <c r="F5423" s="1">
        <v>43685</v>
      </c>
    </row>
    <row r="5424" spans="1:6" x14ac:dyDescent="0.25">
      <c r="A5424">
        <v>5422</v>
      </c>
      <c r="B5424" t="s">
        <v>10606</v>
      </c>
      <c r="C5424" t="s">
        <v>10607</v>
      </c>
      <c r="D5424" t="s">
        <v>7</v>
      </c>
      <c r="E5424">
        <v>18.341999999999999</v>
      </c>
      <c r="F5424" s="1">
        <v>41845</v>
      </c>
    </row>
    <row r="5425" spans="1:6" x14ac:dyDescent="0.25">
      <c r="A5425">
        <v>5423</v>
      </c>
      <c r="B5425" t="s">
        <v>10608</v>
      </c>
      <c r="C5425" t="s">
        <v>10609</v>
      </c>
      <c r="D5425" t="s">
        <v>7</v>
      </c>
      <c r="E5425">
        <v>16.875</v>
      </c>
      <c r="F5425" s="1">
        <v>41740</v>
      </c>
    </row>
    <row r="5426" spans="1:6" x14ac:dyDescent="0.25">
      <c r="A5426">
        <v>5424</v>
      </c>
      <c r="B5426" t="s">
        <v>10610</v>
      </c>
      <c r="C5426" t="s">
        <v>10611</v>
      </c>
      <c r="D5426" t="s">
        <v>39</v>
      </c>
      <c r="E5426">
        <v>12.691000000000001</v>
      </c>
      <c r="F5426" s="1">
        <v>26284</v>
      </c>
    </row>
    <row r="5427" spans="1:6" x14ac:dyDescent="0.25">
      <c r="A5427">
        <v>5425</v>
      </c>
      <c r="B5427" t="s">
        <v>10612</v>
      </c>
      <c r="C5427" t="s">
        <v>10613</v>
      </c>
      <c r="D5427" t="s">
        <v>7</v>
      </c>
      <c r="E5427">
        <v>28.908999999999999</v>
      </c>
      <c r="F5427" s="1">
        <v>34999</v>
      </c>
    </row>
    <row r="5428" spans="1:6" x14ac:dyDescent="0.25">
      <c r="A5428">
        <v>5426</v>
      </c>
      <c r="B5428" t="s">
        <v>10614</v>
      </c>
      <c r="C5428" t="s">
        <v>10615</v>
      </c>
      <c r="D5428" t="s">
        <v>185</v>
      </c>
      <c r="E5428">
        <v>12.388</v>
      </c>
      <c r="F5428" s="1">
        <v>43790</v>
      </c>
    </row>
    <row r="5429" spans="1:6" x14ac:dyDescent="0.25">
      <c r="A5429">
        <v>5427</v>
      </c>
      <c r="B5429" t="s">
        <v>10616</v>
      </c>
      <c r="C5429" t="s">
        <v>10617</v>
      </c>
      <c r="D5429" t="s">
        <v>7</v>
      </c>
      <c r="E5429">
        <v>20.597999999999999</v>
      </c>
      <c r="F5429" s="1">
        <v>41093</v>
      </c>
    </row>
    <row r="5430" spans="1:6" x14ac:dyDescent="0.25">
      <c r="A5430">
        <v>5428</v>
      </c>
      <c r="B5430" t="s">
        <v>10618</v>
      </c>
      <c r="C5430" t="s">
        <v>10619</v>
      </c>
      <c r="D5430" t="s">
        <v>7</v>
      </c>
      <c r="E5430">
        <v>95.662999999999997</v>
      </c>
      <c r="F5430" s="1">
        <v>40969</v>
      </c>
    </row>
    <row r="5431" spans="1:6" x14ac:dyDescent="0.25">
      <c r="A5431">
        <v>5429</v>
      </c>
      <c r="B5431" t="s">
        <v>10620</v>
      </c>
      <c r="C5431" t="s">
        <v>10621</v>
      </c>
      <c r="D5431" t="s">
        <v>7</v>
      </c>
      <c r="E5431">
        <v>26.986999999999998</v>
      </c>
      <c r="F5431" s="1">
        <v>39885</v>
      </c>
    </row>
    <row r="5432" spans="1:6" x14ac:dyDescent="0.25">
      <c r="A5432">
        <v>5430</v>
      </c>
      <c r="B5432" t="s">
        <v>10622</v>
      </c>
      <c r="C5432" t="s">
        <v>10623</v>
      </c>
      <c r="D5432" t="s">
        <v>39</v>
      </c>
      <c r="E5432">
        <v>12.959</v>
      </c>
      <c r="F5432" s="1">
        <v>43503</v>
      </c>
    </row>
    <row r="5433" spans="1:6" x14ac:dyDescent="0.25">
      <c r="A5433">
        <v>5431</v>
      </c>
      <c r="B5433" t="s">
        <v>10624</v>
      </c>
      <c r="C5433" t="s">
        <v>10625</v>
      </c>
      <c r="D5433" t="s">
        <v>56</v>
      </c>
      <c r="E5433">
        <v>20.337</v>
      </c>
      <c r="F5433" s="1">
        <v>42797</v>
      </c>
    </row>
    <row r="5434" spans="1:6" x14ac:dyDescent="0.25">
      <c r="A5434">
        <v>5432</v>
      </c>
      <c r="B5434" t="s">
        <v>10626</v>
      </c>
      <c r="C5434" t="s">
        <v>10627</v>
      </c>
      <c r="D5434" t="s">
        <v>21</v>
      </c>
      <c r="E5434">
        <v>48.156999999999996</v>
      </c>
      <c r="F5434" s="1">
        <v>33670</v>
      </c>
    </row>
    <row r="5435" spans="1:6" x14ac:dyDescent="0.25">
      <c r="A5435">
        <v>5433</v>
      </c>
      <c r="B5435" t="s">
        <v>10628</v>
      </c>
      <c r="C5435" t="s">
        <v>10629</v>
      </c>
      <c r="D5435" t="s">
        <v>7</v>
      </c>
      <c r="E5435">
        <v>36.225000000000001</v>
      </c>
      <c r="F5435" s="1">
        <v>37838</v>
      </c>
    </row>
    <row r="5436" spans="1:6" x14ac:dyDescent="0.25">
      <c r="A5436">
        <v>5434</v>
      </c>
      <c r="B5436" t="s">
        <v>10630</v>
      </c>
      <c r="C5436" t="s">
        <v>10631</v>
      </c>
      <c r="D5436" t="s">
        <v>7</v>
      </c>
      <c r="E5436">
        <v>74.08</v>
      </c>
      <c r="F5436" s="1">
        <v>26842</v>
      </c>
    </row>
    <row r="5437" spans="1:6" x14ac:dyDescent="0.25">
      <c r="A5437">
        <v>5435</v>
      </c>
      <c r="B5437" t="s">
        <v>10632</v>
      </c>
      <c r="C5437" t="s">
        <v>10633</v>
      </c>
      <c r="D5437" t="s">
        <v>7</v>
      </c>
      <c r="E5437">
        <v>46.451000000000001</v>
      </c>
      <c r="F5437" s="1">
        <v>44785</v>
      </c>
    </row>
    <row r="5438" spans="1:6" x14ac:dyDescent="0.25">
      <c r="A5438">
        <v>5436</v>
      </c>
      <c r="B5438" t="s">
        <v>10634</v>
      </c>
      <c r="C5438" t="s">
        <v>10635</v>
      </c>
      <c r="D5438" t="s">
        <v>39</v>
      </c>
      <c r="E5438">
        <v>10.191000000000001</v>
      </c>
      <c r="F5438" s="1">
        <v>42103</v>
      </c>
    </row>
    <row r="5439" spans="1:6" x14ac:dyDescent="0.25">
      <c r="A5439">
        <v>5437</v>
      </c>
      <c r="B5439" t="s">
        <v>8778</v>
      </c>
      <c r="C5439" t="s">
        <v>10636</v>
      </c>
      <c r="D5439" t="s">
        <v>7</v>
      </c>
      <c r="E5439">
        <v>19.940999999999999</v>
      </c>
      <c r="F5439" s="1">
        <v>41560</v>
      </c>
    </row>
    <row r="5440" spans="1:6" x14ac:dyDescent="0.25">
      <c r="A5440">
        <v>5438</v>
      </c>
      <c r="B5440" t="s">
        <v>10637</v>
      </c>
      <c r="C5440" t="s">
        <v>10638</v>
      </c>
      <c r="D5440" t="s">
        <v>7</v>
      </c>
      <c r="E5440">
        <v>28.65</v>
      </c>
      <c r="F5440" s="1">
        <v>35020</v>
      </c>
    </row>
    <row r="5441" spans="1:6" x14ac:dyDescent="0.25">
      <c r="A5441">
        <v>5439</v>
      </c>
      <c r="B5441" t="s">
        <v>10639</v>
      </c>
      <c r="C5441" t="s">
        <v>10640</v>
      </c>
      <c r="D5441" t="s">
        <v>7</v>
      </c>
      <c r="E5441">
        <v>37.737000000000002</v>
      </c>
      <c r="F5441" s="1">
        <v>39510</v>
      </c>
    </row>
    <row r="5442" spans="1:6" x14ac:dyDescent="0.25">
      <c r="A5442">
        <v>5440</v>
      </c>
      <c r="B5442" t="s">
        <v>10618</v>
      </c>
      <c r="C5442" t="s">
        <v>10619</v>
      </c>
      <c r="D5442" t="s">
        <v>7</v>
      </c>
      <c r="E5442">
        <v>95.662999999999997</v>
      </c>
      <c r="F5442" s="1">
        <v>40969</v>
      </c>
    </row>
    <row r="5443" spans="1:6" x14ac:dyDescent="0.25">
      <c r="A5443">
        <v>5441</v>
      </c>
      <c r="B5443" t="s">
        <v>10637</v>
      </c>
      <c r="C5443" t="s">
        <v>10638</v>
      </c>
      <c r="D5443" t="s">
        <v>7</v>
      </c>
      <c r="E5443">
        <v>28.65</v>
      </c>
      <c r="F5443" s="1">
        <v>35020</v>
      </c>
    </row>
    <row r="5444" spans="1:6" x14ac:dyDescent="0.25">
      <c r="A5444">
        <v>5442</v>
      </c>
      <c r="B5444" t="s">
        <v>10639</v>
      </c>
      <c r="C5444" t="s">
        <v>10640</v>
      </c>
      <c r="D5444" t="s">
        <v>7</v>
      </c>
      <c r="E5444">
        <v>37.737000000000002</v>
      </c>
      <c r="F5444" s="1">
        <v>39510</v>
      </c>
    </row>
    <row r="5445" spans="1:6" x14ac:dyDescent="0.25">
      <c r="A5445">
        <v>5443</v>
      </c>
      <c r="B5445" t="s">
        <v>10641</v>
      </c>
      <c r="C5445" t="s">
        <v>10642</v>
      </c>
      <c r="D5445" t="s">
        <v>401</v>
      </c>
      <c r="E5445">
        <v>26.245000000000001</v>
      </c>
      <c r="F5445" s="1">
        <v>35461</v>
      </c>
    </row>
    <row r="5446" spans="1:6" x14ac:dyDescent="0.25">
      <c r="A5446">
        <v>5444</v>
      </c>
      <c r="B5446" t="s">
        <v>10643</v>
      </c>
      <c r="C5446" t="s">
        <v>10644</v>
      </c>
      <c r="D5446" t="s">
        <v>7</v>
      </c>
      <c r="E5446">
        <v>28.268000000000001</v>
      </c>
      <c r="F5446" s="1">
        <v>39555</v>
      </c>
    </row>
    <row r="5447" spans="1:6" x14ac:dyDescent="0.25">
      <c r="A5447">
        <v>5445</v>
      </c>
      <c r="B5447" t="s">
        <v>10645</v>
      </c>
      <c r="C5447" t="s">
        <v>10646</v>
      </c>
      <c r="D5447" t="s">
        <v>7</v>
      </c>
      <c r="E5447">
        <v>17.547000000000001</v>
      </c>
      <c r="F5447" s="1">
        <v>35034</v>
      </c>
    </row>
    <row r="5448" spans="1:6" x14ac:dyDescent="0.25">
      <c r="A5448">
        <v>5446</v>
      </c>
      <c r="B5448" t="s">
        <v>10647</v>
      </c>
      <c r="C5448" t="s">
        <v>10648</v>
      </c>
      <c r="D5448" t="s">
        <v>7</v>
      </c>
      <c r="E5448">
        <v>22.199000000000002</v>
      </c>
      <c r="F5448" s="1">
        <v>40816</v>
      </c>
    </row>
    <row r="5449" spans="1:6" x14ac:dyDescent="0.25">
      <c r="A5449">
        <v>5447</v>
      </c>
      <c r="B5449" t="s">
        <v>10649</v>
      </c>
      <c r="C5449" t="s">
        <v>10650</v>
      </c>
      <c r="D5449" t="s">
        <v>7</v>
      </c>
      <c r="E5449">
        <v>28.324000000000002</v>
      </c>
      <c r="F5449" s="1">
        <v>37301</v>
      </c>
    </row>
    <row r="5450" spans="1:6" x14ac:dyDescent="0.25">
      <c r="A5450">
        <v>5448</v>
      </c>
      <c r="B5450" t="s">
        <v>10651</v>
      </c>
      <c r="C5450" t="s">
        <v>10652</v>
      </c>
      <c r="D5450" t="s">
        <v>7</v>
      </c>
      <c r="E5450">
        <v>24.673999999999999</v>
      </c>
      <c r="F5450" s="1">
        <v>37365</v>
      </c>
    </row>
    <row r="5451" spans="1:6" x14ac:dyDescent="0.25">
      <c r="A5451">
        <v>5449</v>
      </c>
      <c r="B5451" t="s">
        <v>10653</v>
      </c>
      <c r="C5451" t="s">
        <v>10654</v>
      </c>
      <c r="D5451" t="s">
        <v>7</v>
      </c>
      <c r="E5451">
        <v>61.59</v>
      </c>
      <c r="F5451" s="1">
        <v>30420</v>
      </c>
    </row>
    <row r="5452" spans="1:6" x14ac:dyDescent="0.25">
      <c r="A5452">
        <v>5450</v>
      </c>
      <c r="B5452" t="s">
        <v>10655</v>
      </c>
      <c r="C5452" t="s">
        <v>10656</v>
      </c>
      <c r="D5452" t="s">
        <v>7</v>
      </c>
      <c r="E5452">
        <v>23.199000000000002</v>
      </c>
      <c r="F5452" s="1">
        <v>37113</v>
      </c>
    </row>
    <row r="5453" spans="1:6" x14ac:dyDescent="0.25">
      <c r="A5453">
        <v>5451</v>
      </c>
      <c r="B5453" t="s">
        <v>10657</v>
      </c>
      <c r="C5453" t="s">
        <v>10658</v>
      </c>
      <c r="D5453" t="s">
        <v>7</v>
      </c>
      <c r="E5453">
        <v>26.818000000000001</v>
      </c>
      <c r="F5453" s="1">
        <v>36420</v>
      </c>
    </row>
    <row r="5454" spans="1:6" x14ac:dyDescent="0.25">
      <c r="A5454">
        <v>5452</v>
      </c>
      <c r="B5454" t="s">
        <v>10659</v>
      </c>
      <c r="C5454" t="s">
        <v>10660</v>
      </c>
      <c r="D5454" t="s">
        <v>7</v>
      </c>
      <c r="E5454">
        <v>265.75700000000001</v>
      </c>
      <c r="F5454" s="1">
        <v>35776</v>
      </c>
    </row>
    <row r="5455" spans="1:6" x14ac:dyDescent="0.25">
      <c r="A5455">
        <v>5453</v>
      </c>
      <c r="B5455" t="s">
        <v>10661</v>
      </c>
      <c r="C5455" t="s">
        <v>10662</v>
      </c>
      <c r="D5455" t="s">
        <v>7</v>
      </c>
      <c r="E5455">
        <v>40.198999999999998</v>
      </c>
      <c r="F5455" s="1">
        <v>33095</v>
      </c>
    </row>
    <row r="5456" spans="1:6" x14ac:dyDescent="0.25">
      <c r="A5456">
        <v>5454</v>
      </c>
      <c r="B5456" t="s">
        <v>10663</v>
      </c>
      <c r="C5456" t="s">
        <v>10664</v>
      </c>
      <c r="D5456" t="s">
        <v>157</v>
      </c>
      <c r="E5456">
        <v>13.18</v>
      </c>
      <c r="F5456" s="1">
        <v>44993</v>
      </c>
    </row>
    <row r="5457" spans="1:6" x14ac:dyDescent="0.25">
      <c r="A5457">
        <v>5455</v>
      </c>
      <c r="B5457" t="s">
        <v>10665</v>
      </c>
      <c r="C5457" t="s">
        <v>10666</v>
      </c>
      <c r="D5457" t="s">
        <v>7</v>
      </c>
      <c r="E5457">
        <v>95.06</v>
      </c>
      <c r="F5457" s="1">
        <v>42774</v>
      </c>
    </row>
    <row r="5458" spans="1:6" x14ac:dyDescent="0.25">
      <c r="A5458">
        <v>5456</v>
      </c>
      <c r="B5458" t="s">
        <v>10667</v>
      </c>
      <c r="C5458" t="s">
        <v>10668</v>
      </c>
      <c r="D5458" t="s">
        <v>7</v>
      </c>
      <c r="E5458">
        <v>33.590000000000003</v>
      </c>
      <c r="F5458" s="1">
        <v>41015</v>
      </c>
    </row>
    <row r="5459" spans="1:6" x14ac:dyDescent="0.25">
      <c r="A5459">
        <v>5457</v>
      </c>
      <c r="B5459" t="s">
        <v>10669</v>
      </c>
      <c r="C5459" t="s">
        <v>10670</v>
      </c>
      <c r="D5459" t="s">
        <v>7</v>
      </c>
      <c r="E5459">
        <v>19.672999999999998</v>
      </c>
      <c r="F5459" s="1">
        <v>29784</v>
      </c>
    </row>
    <row r="5460" spans="1:6" x14ac:dyDescent="0.25">
      <c r="A5460">
        <v>5458</v>
      </c>
      <c r="B5460" t="s">
        <v>8012</v>
      </c>
      <c r="C5460" t="s">
        <v>10671</v>
      </c>
      <c r="D5460" t="s">
        <v>7</v>
      </c>
      <c r="E5460">
        <v>29.436</v>
      </c>
      <c r="F5460" s="1">
        <v>37169</v>
      </c>
    </row>
    <row r="5461" spans="1:6" x14ac:dyDescent="0.25">
      <c r="A5461">
        <v>5459</v>
      </c>
      <c r="B5461" t="s">
        <v>10672</v>
      </c>
      <c r="C5461" t="s">
        <v>10673</v>
      </c>
      <c r="D5461" t="s">
        <v>7</v>
      </c>
      <c r="E5461">
        <v>39.39</v>
      </c>
      <c r="F5461" s="1">
        <v>44693</v>
      </c>
    </row>
    <row r="5462" spans="1:6" x14ac:dyDescent="0.25">
      <c r="A5462">
        <v>5460</v>
      </c>
      <c r="B5462" t="s">
        <v>10632</v>
      </c>
      <c r="C5462" t="s">
        <v>10633</v>
      </c>
      <c r="D5462" t="s">
        <v>7</v>
      </c>
      <c r="E5462">
        <v>46.451000000000001</v>
      </c>
      <c r="F5462" s="1">
        <v>44785</v>
      </c>
    </row>
    <row r="5463" spans="1:6" x14ac:dyDescent="0.25">
      <c r="A5463">
        <v>5461</v>
      </c>
      <c r="B5463" t="s">
        <v>10674</v>
      </c>
      <c r="C5463" t="s">
        <v>10675</v>
      </c>
      <c r="D5463" t="s">
        <v>7</v>
      </c>
      <c r="E5463">
        <v>21.327999999999999</v>
      </c>
      <c r="F5463" s="1">
        <v>42454</v>
      </c>
    </row>
    <row r="5464" spans="1:6" x14ac:dyDescent="0.25">
      <c r="A5464">
        <v>5462</v>
      </c>
      <c r="B5464" t="s">
        <v>4034</v>
      </c>
      <c r="C5464" t="s">
        <v>10676</v>
      </c>
      <c r="D5464" t="s">
        <v>185</v>
      </c>
      <c r="E5464">
        <v>0.90800000000000003</v>
      </c>
      <c r="F5464" s="1">
        <v>41556</v>
      </c>
    </row>
    <row r="5465" spans="1:6" x14ac:dyDescent="0.25">
      <c r="A5465">
        <v>5463</v>
      </c>
      <c r="B5465" t="s">
        <v>10677</v>
      </c>
      <c r="C5465" t="s">
        <v>10678</v>
      </c>
      <c r="D5465" t="s">
        <v>7</v>
      </c>
      <c r="E5465">
        <v>16.308</v>
      </c>
      <c r="F5465" s="1">
        <v>41340</v>
      </c>
    </row>
    <row r="5466" spans="1:6" x14ac:dyDescent="0.25">
      <c r="A5466">
        <v>5464</v>
      </c>
      <c r="B5466" t="s">
        <v>10679</v>
      </c>
      <c r="C5466" t="s">
        <v>10680</v>
      </c>
      <c r="D5466" t="s">
        <v>7</v>
      </c>
      <c r="E5466">
        <v>28.295000000000002</v>
      </c>
      <c r="F5466" s="1">
        <v>33251</v>
      </c>
    </row>
    <row r="5467" spans="1:6" x14ac:dyDescent="0.25">
      <c r="A5467">
        <v>5465</v>
      </c>
      <c r="B5467" t="s">
        <v>9771</v>
      </c>
      <c r="C5467" t="s">
        <v>10681</v>
      </c>
      <c r="D5467" t="s">
        <v>7</v>
      </c>
      <c r="E5467">
        <v>5.5830000000000002</v>
      </c>
      <c r="F5467" s="1">
        <v>42189</v>
      </c>
    </row>
    <row r="5468" spans="1:6" x14ac:dyDescent="0.25">
      <c r="A5468">
        <v>5466</v>
      </c>
      <c r="B5468" t="s">
        <v>10682</v>
      </c>
      <c r="C5468" t="s">
        <v>10683</v>
      </c>
      <c r="D5468" t="s">
        <v>7</v>
      </c>
      <c r="E5468">
        <v>19.016999999999999</v>
      </c>
      <c r="F5468" s="1">
        <v>42467</v>
      </c>
    </row>
    <row r="5469" spans="1:6" x14ac:dyDescent="0.25">
      <c r="A5469">
        <v>5467</v>
      </c>
      <c r="B5469" t="s">
        <v>10684</v>
      </c>
      <c r="C5469" t="s">
        <v>10685</v>
      </c>
      <c r="D5469" t="s">
        <v>7</v>
      </c>
      <c r="E5469">
        <v>33.774000000000001</v>
      </c>
      <c r="F5469" s="1">
        <v>41885</v>
      </c>
    </row>
    <row r="5470" spans="1:6" x14ac:dyDescent="0.25">
      <c r="A5470">
        <v>5468</v>
      </c>
      <c r="B5470" t="s">
        <v>10686</v>
      </c>
      <c r="C5470" t="s">
        <v>10687</v>
      </c>
      <c r="D5470" t="s">
        <v>7</v>
      </c>
      <c r="E5470">
        <v>16.71</v>
      </c>
      <c r="F5470" s="1">
        <v>42138</v>
      </c>
    </row>
    <row r="5471" spans="1:6" x14ac:dyDescent="0.25">
      <c r="A5471">
        <v>5469</v>
      </c>
      <c r="B5471" t="s">
        <v>10688</v>
      </c>
      <c r="C5471" t="s">
        <v>10689</v>
      </c>
      <c r="D5471" t="s">
        <v>7</v>
      </c>
      <c r="E5471">
        <v>21.539000000000001</v>
      </c>
      <c r="F5471" s="1">
        <v>40444</v>
      </c>
    </row>
    <row r="5472" spans="1:6" x14ac:dyDescent="0.25">
      <c r="A5472">
        <v>5470</v>
      </c>
      <c r="B5472" t="s">
        <v>10690</v>
      </c>
      <c r="C5472" t="s">
        <v>10691</v>
      </c>
      <c r="D5472" t="s">
        <v>7</v>
      </c>
      <c r="E5472">
        <v>26.061</v>
      </c>
      <c r="F5472" s="1">
        <v>40963</v>
      </c>
    </row>
    <row r="5473" spans="1:6" x14ac:dyDescent="0.25">
      <c r="A5473">
        <v>5471</v>
      </c>
      <c r="B5473" t="s">
        <v>10692</v>
      </c>
      <c r="C5473" t="s">
        <v>10693</v>
      </c>
      <c r="D5473" t="s">
        <v>7</v>
      </c>
      <c r="E5473">
        <v>22.773</v>
      </c>
      <c r="F5473" s="1">
        <v>30421</v>
      </c>
    </row>
    <row r="5474" spans="1:6" x14ac:dyDescent="0.25">
      <c r="A5474">
        <v>5472</v>
      </c>
      <c r="B5474" t="s">
        <v>10694</v>
      </c>
      <c r="C5474" t="s">
        <v>10695</v>
      </c>
      <c r="D5474" t="s">
        <v>7</v>
      </c>
      <c r="E5474">
        <v>25.084</v>
      </c>
      <c r="F5474" s="1">
        <v>35250</v>
      </c>
    </row>
    <row r="5475" spans="1:6" x14ac:dyDescent="0.25">
      <c r="A5475">
        <v>5473</v>
      </c>
      <c r="B5475" t="s">
        <v>10696</v>
      </c>
      <c r="C5475" t="s">
        <v>10697</v>
      </c>
      <c r="D5475" t="s">
        <v>7</v>
      </c>
      <c r="E5475">
        <v>29.088999999999999</v>
      </c>
      <c r="F5475" s="1">
        <v>34544</v>
      </c>
    </row>
    <row r="5476" spans="1:6" x14ac:dyDescent="0.25">
      <c r="A5476">
        <v>5474</v>
      </c>
      <c r="B5476" t="s">
        <v>10698</v>
      </c>
      <c r="C5476" t="s">
        <v>10699</v>
      </c>
      <c r="D5476" t="s">
        <v>7</v>
      </c>
      <c r="E5476">
        <v>154.453</v>
      </c>
      <c r="F5476" s="1">
        <v>35195</v>
      </c>
    </row>
    <row r="5477" spans="1:6" x14ac:dyDescent="0.25">
      <c r="A5477">
        <v>5475</v>
      </c>
      <c r="B5477" t="s">
        <v>10700</v>
      </c>
      <c r="C5477" t="s">
        <v>10701</v>
      </c>
      <c r="D5477" t="s">
        <v>7</v>
      </c>
      <c r="E5477">
        <v>34.546999999999997</v>
      </c>
      <c r="F5477" s="1">
        <v>44169</v>
      </c>
    </row>
    <row r="5478" spans="1:6" x14ac:dyDescent="0.25">
      <c r="A5478">
        <v>5476</v>
      </c>
      <c r="B5478" t="s">
        <v>10702</v>
      </c>
      <c r="C5478" t="s">
        <v>10703</v>
      </c>
      <c r="D5478" t="s">
        <v>7</v>
      </c>
      <c r="E5478">
        <v>28.687000000000001</v>
      </c>
      <c r="F5478" s="1">
        <v>43410</v>
      </c>
    </row>
    <row r="5479" spans="1:6" x14ac:dyDescent="0.25">
      <c r="A5479">
        <v>5477</v>
      </c>
      <c r="B5479" t="s">
        <v>10704</v>
      </c>
      <c r="C5479" t="s">
        <v>10705</v>
      </c>
      <c r="D5479" t="s">
        <v>7</v>
      </c>
      <c r="E5479">
        <v>30.175000000000001</v>
      </c>
      <c r="F5479" s="1">
        <v>43537</v>
      </c>
    </row>
    <row r="5480" spans="1:6" x14ac:dyDescent="0.25">
      <c r="A5480">
        <v>5478</v>
      </c>
      <c r="B5480" t="s">
        <v>10706</v>
      </c>
      <c r="C5480" t="s">
        <v>10707</v>
      </c>
      <c r="D5480" t="s">
        <v>7</v>
      </c>
      <c r="E5480">
        <v>23.361999999999998</v>
      </c>
      <c r="F5480" s="1">
        <v>42846</v>
      </c>
    </row>
    <row r="5481" spans="1:6" x14ac:dyDescent="0.25">
      <c r="A5481">
        <v>5479</v>
      </c>
      <c r="B5481" t="s">
        <v>10708</v>
      </c>
      <c r="C5481" t="s">
        <v>10709</v>
      </c>
      <c r="D5481" t="s">
        <v>7</v>
      </c>
      <c r="E5481">
        <v>43.265999999999998</v>
      </c>
      <c r="F5481" s="1">
        <v>41933</v>
      </c>
    </row>
    <row r="5482" spans="1:6" x14ac:dyDescent="0.25">
      <c r="A5482">
        <v>5480</v>
      </c>
      <c r="B5482" t="s">
        <v>10710</v>
      </c>
      <c r="C5482" t="s">
        <v>10711</v>
      </c>
      <c r="D5482" t="s">
        <v>7</v>
      </c>
      <c r="E5482">
        <v>22.777999999999999</v>
      </c>
      <c r="F5482" s="1">
        <v>39850</v>
      </c>
    </row>
    <row r="5483" spans="1:6" x14ac:dyDescent="0.25">
      <c r="A5483">
        <v>5481</v>
      </c>
      <c r="B5483" t="s">
        <v>10712</v>
      </c>
      <c r="C5483" t="s">
        <v>10713</v>
      </c>
      <c r="D5483" t="s">
        <v>7</v>
      </c>
      <c r="E5483">
        <v>14.074</v>
      </c>
      <c r="F5483" s="1">
        <v>37756</v>
      </c>
    </row>
    <row r="5484" spans="1:6" x14ac:dyDescent="0.25">
      <c r="A5484">
        <v>5482</v>
      </c>
      <c r="B5484" t="s">
        <v>10714</v>
      </c>
      <c r="C5484" t="s">
        <v>10715</v>
      </c>
      <c r="D5484" t="s">
        <v>7</v>
      </c>
      <c r="E5484">
        <v>22.164000000000001</v>
      </c>
      <c r="F5484" s="1">
        <v>39654</v>
      </c>
    </row>
    <row r="5485" spans="1:6" x14ac:dyDescent="0.25">
      <c r="A5485">
        <v>5483</v>
      </c>
      <c r="B5485" t="s">
        <v>10716</v>
      </c>
      <c r="C5485" t="s">
        <v>10717</v>
      </c>
      <c r="D5485" t="s">
        <v>7</v>
      </c>
      <c r="E5485">
        <v>59.423999999999999</v>
      </c>
      <c r="F5485" s="1">
        <v>38294</v>
      </c>
    </row>
    <row r="5486" spans="1:6" x14ac:dyDescent="0.25">
      <c r="A5486">
        <v>5484</v>
      </c>
      <c r="B5486" t="s">
        <v>10718</v>
      </c>
      <c r="C5486" t="s">
        <v>10719</v>
      </c>
      <c r="D5486" t="s">
        <v>7</v>
      </c>
      <c r="E5486">
        <v>21.524000000000001</v>
      </c>
      <c r="F5486" s="1">
        <v>38504</v>
      </c>
    </row>
    <row r="5487" spans="1:6" x14ac:dyDescent="0.25">
      <c r="A5487">
        <v>5485</v>
      </c>
      <c r="B5487" t="s">
        <v>10720</v>
      </c>
      <c r="C5487" t="s">
        <v>10721</v>
      </c>
      <c r="D5487" t="s">
        <v>7</v>
      </c>
      <c r="E5487">
        <v>47.591999999999999</v>
      </c>
      <c r="F5487" s="1">
        <v>29196</v>
      </c>
    </row>
    <row r="5488" spans="1:6" x14ac:dyDescent="0.25">
      <c r="A5488">
        <v>5486</v>
      </c>
      <c r="B5488" t="s">
        <v>10722</v>
      </c>
      <c r="C5488" t="s">
        <v>10723</v>
      </c>
      <c r="D5488" t="s">
        <v>7</v>
      </c>
      <c r="E5488">
        <v>29.58</v>
      </c>
      <c r="F5488" s="1">
        <v>44918</v>
      </c>
    </row>
    <row r="5489" spans="1:6" x14ac:dyDescent="0.25">
      <c r="A5489">
        <v>5487</v>
      </c>
      <c r="B5489" t="s">
        <v>10724</v>
      </c>
      <c r="C5489" t="s">
        <v>10725</v>
      </c>
      <c r="D5489" t="s">
        <v>157</v>
      </c>
      <c r="E5489">
        <v>12.944000000000001</v>
      </c>
      <c r="F5489" s="1">
        <v>41871</v>
      </c>
    </row>
    <row r="5490" spans="1:6" x14ac:dyDescent="0.25">
      <c r="A5490">
        <v>5488</v>
      </c>
      <c r="B5490" t="s">
        <v>10726</v>
      </c>
      <c r="C5490" t="s">
        <v>10727</v>
      </c>
      <c r="D5490" t="s">
        <v>7</v>
      </c>
      <c r="E5490">
        <v>13.151</v>
      </c>
      <c r="F5490" s="1">
        <v>39338</v>
      </c>
    </row>
    <row r="5491" spans="1:6" x14ac:dyDescent="0.25">
      <c r="A5491">
        <v>5489</v>
      </c>
      <c r="B5491" t="s">
        <v>10728</v>
      </c>
      <c r="C5491" t="s">
        <v>10729</v>
      </c>
      <c r="D5491" t="s">
        <v>7</v>
      </c>
      <c r="E5491">
        <v>23.472999999999999</v>
      </c>
      <c r="F5491" s="1">
        <v>33865</v>
      </c>
    </row>
    <row r="5492" spans="1:6" x14ac:dyDescent="0.25">
      <c r="A5492">
        <v>5490</v>
      </c>
      <c r="B5492" t="s">
        <v>10730</v>
      </c>
      <c r="C5492" t="s">
        <v>10731</v>
      </c>
      <c r="D5492" t="s">
        <v>7</v>
      </c>
      <c r="E5492">
        <v>16.373000000000001</v>
      </c>
      <c r="F5492" s="1">
        <v>33954</v>
      </c>
    </row>
    <row r="5493" spans="1:6" x14ac:dyDescent="0.25">
      <c r="A5493">
        <v>5491</v>
      </c>
      <c r="B5493" t="s">
        <v>10732</v>
      </c>
      <c r="C5493" t="s">
        <v>10733</v>
      </c>
      <c r="D5493" t="s">
        <v>7</v>
      </c>
      <c r="E5493">
        <v>11.744999999999999</v>
      </c>
      <c r="F5493" s="1">
        <v>39960</v>
      </c>
    </row>
    <row r="5494" spans="1:6" x14ac:dyDescent="0.25">
      <c r="A5494">
        <v>5492</v>
      </c>
      <c r="B5494" t="s">
        <v>10734</v>
      </c>
      <c r="C5494" t="s">
        <v>10735</v>
      </c>
      <c r="D5494" t="s">
        <v>7</v>
      </c>
      <c r="E5494">
        <v>26.204000000000001</v>
      </c>
      <c r="F5494" s="1">
        <v>39759</v>
      </c>
    </row>
    <row r="5495" spans="1:6" x14ac:dyDescent="0.25">
      <c r="A5495">
        <v>5493</v>
      </c>
      <c r="B5495" t="s">
        <v>10736</v>
      </c>
      <c r="C5495" t="s">
        <v>10737</v>
      </c>
      <c r="D5495" t="s">
        <v>7</v>
      </c>
      <c r="E5495">
        <v>52.466999999999999</v>
      </c>
      <c r="F5495" s="1">
        <v>45085</v>
      </c>
    </row>
    <row r="5496" spans="1:6" x14ac:dyDescent="0.25">
      <c r="A5496">
        <v>5494</v>
      </c>
      <c r="B5496" t="s">
        <v>10738</v>
      </c>
      <c r="C5496" t="s">
        <v>10739</v>
      </c>
      <c r="D5496" t="s">
        <v>39</v>
      </c>
      <c r="E5496">
        <v>11.026</v>
      </c>
      <c r="F5496" s="1">
        <v>43097</v>
      </c>
    </row>
    <row r="5497" spans="1:6" x14ac:dyDescent="0.25">
      <c r="A5497">
        <v>5495</v>
      </c>
      <c r="B5497" t="s">
        <v>10740</v>
      </c>
      <c r="C5497" t="s">
        <v>10741</v>
      </c>
      <c r="D5497" t="s">
        <v>157</v>
      </c>
      <c r="E5497">
        <v>17.445</v>
      </c>
      <c r="F5497" s="1">
        <v>42781</v>
      </c>
    </row>
    <row r="5498" spans="1:6" x14ac:dyDescent="0.25">
      <c r="A5498">
        <v>5496</v>
      </c>
      <c r="B5498" t="s">
        <v>10742</v>
      </c>
      <c r="C5498" t="s">
        <v>10743</v>
      </c>
      <c r="D5498" t="s">
        <v>7</v>
      </c>
      <c r="E5498">
        <v>50.378999999999998</v>
      </c>
      <c r="F5498" s="1">
        <v>42293</v>
      </c>
    </row>
    <row r="5499" spans="1:6" x14ac:dyDescent="0.25">
      <c r="A5499">
        <v>5497</v>
      </c>
      <c r="B5499" t="s">
        <v>10744</v>
      </c>
      <c r="C5499" t="s">
        <v>10745</v>
      </c>
      <c r="D5499" t="s">
        <v>7</v>
      </c>
      <c r="E5499">
        <v>14.728</v>
      </c>
      <c r="F5499" s="1">
        <v>35055</v>
      </c>
    </row>
    <row r="5500" spans="1:6" x14ac:dyDescent="0.25">
      <c r="A5500">
        <v>5498</v>
      </c>
      <c r="B5500" t="s">
        <v>10746</v>
      </c>
      <c r="C5500" t="s">
        <v>10747</v>
      </c>
      <c r="D5500" t="s">
        <v>7</v>
      </c>
      <c r="E5500">
        <v>41.296999999999997</v>
      </c>
      <c r="F5500" s="1">
        <v>39353</v>
      </c>
    </row>
    <row r="5501" spans="1:6" x14ac:dyDescent="0.25">
      <c r="A5501">
        <v>5499</v>
      </c>
      <c r="B5501" t="s">
        <v>10748</v>
      </c>
      <c r="C5501" t="s">
        <v>10749</v>
      </c>
      <c r="D5501" t="s">
        <v>7</v>
      </c>
      <c r="E5501">
        <v>28.603000000000002</v>
      </c>
      <c r="F5501" s="1">
        <v>34916</v>
      </c>
    </row>
    <row r="5502" spans="1:6" x14ac:dyDescent="0.25">
      <c r="A5502">
        <v>5500</v>
      </c>
      <c r="B5502" t="s">
        <v>10750</v>
      </c>
      <c r="C5502" t="s">
        <v>10751</v>
      </c>
      <c r="D5502" t="s">
        <v>7</v>
      </c>
      <c r="E5502">
        <v>27.324000000000002</v>
      </c>
      <c r="F5502" s="1">
        <v>35636</v>
      </c>
    </row>
    <row r="5503" spans="1:6" x14ac:dyDescent="0.25">
      <c r="A5503">
        <v>5501</v>
      </c>
      <c r="B5503" t="s">
        <v>10752</v>
      </c>
      <c r="C5503" t="s">
        <v>10753</v>
      </c>
      <c r="D5503" t="s">
        <v>7</v>
      </c>
      <c r="E5503">
        <v>18.521000000000001</v>
      </c>
      <c r="F5503" s="1">
        <v>38871</v>
      </c>
    </row>
    <row r="5504" spans="1:6" x14ac:dyDescent="0.25">
      <c r="A5504">
        <v>5502</v>
      </c>
      <c r="B5504" t="s">
        <v>10754</v>
      </c>
      <c r="C5504" t="s">
        <v>10755</v>
      </c>
      <c r="D5504" t="s">
        <v>157</v>
      </c>
      <c r="E5504">
        <v>7.3209999999999997</v>
      </c>
      <c r="F5504" s="1">
        <v>43411</v>
      </c>
    </row>
    <row r="5505" spans="1:6" x14ac:dyDescent="0.25">
      <c r="A5505">
        <v>5503</v>
      </c>
      <c r="B5505" t="s">
        <v>10756</v>
      </c>
      <c r="C5505" t="s">
        <v>10757</v>
      </c>
      <c r="D5505" t="s">
        <v>7</v>
      </c>
      <c r="E5505">
        <v>36.628999999999998</v>
      </c>
      <c r="F5505" s="1">
        <v>43429</v>
      </c>
    </row>
    <row r="5506" spans="1:6" x14ac:dyDescent="0.25">
      <c r="A5506">
        <v>5504</v>
      </c>
      <c r="B5506" t="s">
        <v>10758</v>
      </c>
      <c r="C5506" t="s">
        <v>10759</v>
      </c>
      <c r="D5506" t="s">
        <v>7</v>
      </c>
      <c r="E5506">
        <v>22.725999999999999</v>
      </c>
      <c r="F5506" s="1">
        <v>40318</v>
      </c>
    </row>
    <row r="5507" spans="1:6" x14ac:dyDescent="0.25">
      <c r="A5507">
        <v>5505</v>
      </c>
      <c r="B5507" t="s">
        <v>10760</v>
      </c>
      <c r="C5507" t="s">
        <v>10761</v>
      </c>
      <c r="D5507" t="s">
        <v>7</v>
      </c>
      <c r="E5507">
        <v>27.335999999999999</v>
      </c>
      <c r="F5507" s="1">
        <v>33410</v>
      </c>
    </row>
    <row r="5508" spans="1:6" x14ac:dyDescent="0.25">
      <c r="A5508">
        <v>5506</v>
      </c>
      <c r="B5508" t="s">
        <v>10762</v>
      </c>
      <c r="C5508" t="s">
        <v>10763</v>
      </c>
      <c r="D5508" t="s">
        <v>7</v>
      </c>
      <c r="E5508">
        <v>18.334</v>
      </c>
      <c r="F5508" s="1">
        <v>36224</v>
      </c>
    </row>
    <row r="5509" spans="1:6" x14ac:dyDescent="0.25">
      <c r="A5509">
        <v>5507</v>
      </c>
      <c r="B5509" t="s">
        <v>10764</v>
      </c>
      <c r="C5509" t="s">
        <v>10765</v>
      </c>
      <c r="D5509" t="s">
        <v>7</v>
      </c>
      <c r="E5509">
        <v>42.01</v>
      </c>
      <c r="F5509" s="1">
        <v>31915</v>
      </c>
    </row>
    <row r="5510" spans="1:6" x14ac:dyDescent="0.25">
      <c r="A5510">
        <v>5508</v>
      </c>
      <c r="B5510" t="s">
        <v>10766</v>
      </c>
      <c r="C5510" t="s">
        <v>10767</v>
      </c>
      <c r="D5510" t="s">
        <v>4685</v>
      </c>
      <c r="E5510">
        <v>40.402999999999999</v>
      </c>
      <c r="F5510" s="1">
        <v>44420</v>
      </c>
    </row>
    <row r="5511" spans="1:6" x14ac:dyDescent="0.25">
      <c r="A5511">
        <v>5509</v>
      </c>
      <c r="B5511" t="s">
        <v>10768</v>
      </c>
      <c r="C5511" t="s">
        <v>10769</v>
      </c>
      <c r="D5511" t="s">
        <v>56</v>
      </c>
      <c r="E5511">
        <v>23.515000000000001</v>
      </c>
      <c r="F5511" s="1">
        <v>44036</v>
      </c>
    </row>
    <row r="5512" spans="1:6" x14ac:dyDescent="0.25">
      <c r="A5512">
        <v>5510</v>
      </c>
      <c r="B5512" t="s">
        <v>10770</v>
      </c>
      <c r="C5512" t="s">
        <v>10771</v>
      </c>
      <c r="D5512" t="s">
        <v>7</v>
      </c>
      <c r="E5512">
        <v>33.633000000000003</v>
      </c>
      <c r="F5512" s="1">
        <v>43090</v>
      </c>
    </row>
    <row r="5513" spans="1:6" x14ac:dyDescent="0.25">
      <c r="A5513">
        <v>5511</v>
      </c>
      <c r="B5513" t="s">
        <v>10772</v>
      </c>
      <c r="C5513" t="s">
        <v>10773</v>
      </c>
      <c r="D5513" t="s">
        <v>774</v>
      </c>
      <c r="E5513">
        <v>10.496</v>
      </c>
      <c r="F5513" s="1">
        <v>42643</v>
      </c>
    </row>
    <row r="5514" spans="1:6" x14ac:dyDescent="0.25">
      <c r="A5514">
        <v>5512</v>
      </c>
      <c r="B5514" t="s">
        <v>10774</v>
      </c>
      <c r="C5514" t="s">
        <v>10775</v>
      </c>
      <c r="D5514" t="s">
        <v>7</v>
      </c>
      <c r="E5514">
        <v>244.14</v>
      </c>
      <c r="F5514" s="1">
        <v>43720</v>
      </c>
    </row>
    <row r="5515" spans="1:6" x14ac:dyDescent="0.25">
      <c r="A5515">
        <v>5513</v>
      </c>
      <c r="B5515" t="s">
        <v>10776</v>
      </c>
      <c r="C5515" t="s">
        <v>10777</v>
      </c>
      <c r="D5515" t="s">
        <v>412</v>
      </c>
      <c r="E5515">
        <v>20.727</v>
      </c>
      <c r="F5515" s="1">
        <v>41781</v>
      </c>
    </row>
    <row r="5516" spans="1:6" x14ac:dyDescent="0.25">
      <c r="A5516">
        <v>5514</v>
      </c>
      <c r="B5516" t="s">
        <v>10778</v>
      </c>
      <c r="C5516" t="s">
        <v>10779</v>
      </c>
      <c r="D5516" t="s">
        <v>7</v>
      </c>
      <c r="E5516">
        <v>29.954000000000001</v>
      </c>
      <c r="F5516" s="1">
        <v>40102</v>
      </c>
    </row>
    <row r="5517" spans="1:6" x14ac:dyDescent="0.25">
      <c r="A5517">
        <v>5515</v>
      </c>
      <c r="B5517" t="s">
        <v>10780</v>
      </c>
      <c r="C5517" t="s">
        <v>10781</v>
      </c>
      <c r="D5517" t="s">
        <v>7</v>
      </c>
      <c r="E5517">
        <v>22.916</v>
      </c>
      <c r="F5517" s="1">
        <v>39060</v>
      </c>
    </row>
    <row r="5518" spans="1:6" x14ac:dyDescent="0.25">
      <c r="A5518">
        <v>5516</v>
      </c>
      <c r="B5518" t="s">
        <v>10782</v>
      </c>
      <c r="C5518" t="s">
        <v>10783</v>
      </c>
      <c r="D5518" t="s">
        <v>21</v>
      </c>
      <c r="E5518">
        <v>27.210999999999999</v>
      </c>
      <c r="F5518" s="1">
        <v>43238</v>
      </c>
    </row>
    <row r="5519" spans="1:6" x14ac:dyDescent="0.25">
      <c r="A5519">
        <v>5517</v>
      </c>
      <c r="B5519" t="s">
        <v>10784</v>
      </c>
      <c r="C5519" t="s">
        <v>10785</v>
      </c>
      <c r="D5519" t="s">
        <v>7</v>
      </c>
      <c r="E5519">
        <v>31.317</v>
      </c>
      <c r="F5519" s="1">
        <v>29805</v>
      </c>
    </row>
    <row r="5520" spans="1:6" x14ac:dyDescent="0.25">
      <c r="A5520">
        <v>5518</v>
      </c>
      <c r="B5520" t="s">
        <v>10786</v>
      </c>
      <c r="C5520" t="s">
        <v>10787</v>
      </c>
      <c r="D5520" t="s">
        <v>7</v>
      </c>
      <c r="E5520">
        <v>25.838000000000001</v>
      </c>
      <c r="F5520" s="1">
        <v>38546</v>
      </c>
    </row>
    <row r="5521" spans="1:6" x14ac:dyDescent="0.25">
      <c r="A5521">
        <v>5519</v>
      </c>
      <c r="B5521" t="s">
        <v>10788</v>
      </c>
      <c r="C5521" t="s">
        <v>10789</v>
      </c>
      <c r="D5521" t="s">
        <v>7</v>
      </c>
      <c r="E5521">
        <v>16.911999999999999</v>
      </c>
      <c r="F5521" s="1">
        <v>43363</v>
      </c>
    </row>
    <row r="5522" spans="1:6" x14ac:dyDescent="0.25">
      <c r="A5522">
        <v>5520</v>
      </c>
      <c r="B5522" t="s">
        <v>10790</v>
      </c>
      <c r="C5522" t="s">
        <v>10791</v>
      </c>
      <c r="D5522" t="s">
        <v>7</v>
      </c>
      <c r="E5522">
        <v>57.7</v>
      </c>
      <c r="F5522" s="1">
        <v>40688</v>
      </c>
    </row>
    <row r="5523" spans="1:6" x14ac:dyDescent="0.25">
      <c r="A5523">
        <v>5521</v>
      </c>
      <c r="B5523" t="s">
        <v>10792</v>
      </c>
      <c r="C5523" t="s">
        <v>10793</v>
      </c>
      <c r="D5523" t="s">
        <v>7</v>
      </c>
      <c r="E5523">
        <v>31.670999999999999</v>
      </c>
      <c r="F5523" s="1">
        <v>36636</v>
      </c>
    </row>
    <row r="5524" spans="1:6" x14ac:dyDescent="0.25">
      <c r="A5524">
        <v>5522</v>
      </c>
      <c r="B5524" t="s">
        <v>10794</v>
      </c>
      <c r="C5524" t="s">
        <v>10795</v>
      </c>
      <c r="D5524" t="s">
        <v>7</v>
      </c>
      <c r="E5524">
        <v>16.716999999999999</v>
      </c>
      <c r="F5524" s="1">
        <v>44448</v>
      </c>
    </row>
    <row r="5525" spans="1:6" x14ac:dyDescent="0.25">
      <c r="A5525">
        <v>5523</v>
      </c>
      <c r="B5525" t="s">
        <v>10796</v>
      </c>
      <c r="C5525" t="s">
        <v>10797</v>
      </c>
      <c r="D5525" t="s">
        <v>7</v>
      </c>
      <c r="E5525">
        <v>12.863</v>
      </c>
      <c r="F5525" s="1">
        <v>43007</v>
      </c>
    </row>
    <row r="5526" spans="1:6" x14ac:dyDescent="0.25">
      <c r="A5526">
        <v>5524</v>
      </c>
      <c r="B5526" t="s">
        <v>10798</v>
      </c>
      <c r="C5526" t="s">
        <v>10799</v>
      </c>
      <c r="D5526" t="s">
        <v>7</v>
      </c>
      <c r="E5526">
        <v>42.085000000000001</v>
      </c>
      <c r="F5526" s="1">
        <v>42020</v>
      </c>
    </row>
    <row r="5527" spans="1:6" x14ac:dyDescent="0.25">
      <c r="A5527">
        <v>5525</v>
      </c>
      <c r="B5527" t="s">
        <v>10800</v>
      </c>
      <c r="C5527" t="s">
        <v>10801</v>
      </c>
      <c r="D5527" t="s">
        <v>7</v>
      </c>
      <c r="E5527">
        <v>27.911000000000001</v>
      </c>
      <c r="F5527" s="1">
        <v>40980</v>
      </c>
    </row>
    <row r="5528" spans="1:6" x14ac:dyDescent="0.25">
      <c r="A5528">
        <v>5526</v>
      </c>
      <c r="B5528" t="s">
        <v>10802</v>
      </c>
      <c r="C5528" t="s">
        <v>10803</v>
      </c>
      <c r="D5528" t="s">
        <v>7</v>
      </c>
      <c r="E5528">
        <v>36.198</v>
      </c>
      <c r="F5528" s="1">
        <v>34411</v>
      </c>
    </row>
    <row r="5529" spans="1:6" x14ac:dyDescent="0.25">
      <c r="A5529">
        <v>5527</v>
      </c>
      <c r="B5529" t="s">
        <v>10804</v>
      </c>
      <c r="C5529" t="s">
        <v>10805</v>
      </c>
      <c r="D5529" t="s">
        <v>7</v>
      </c>
      <c r="E5529">
        <v>21.553000000000001</v>
      </c>
      <c r="F5529" s="1">
        <v>34453</v>
      </c>
    </row>
    <row r="5530" spans="1:6" x14ac:dyDescent="0.25">
      <c r="A5530">
        <v>5528</v>
      </c>
      <c r="B5530" t="s">
        <v>10806</v>
      </c>
      <c r="C5530" t="s">
        <v>10807</v>
      </c>
      <c r="D5530" t="s">
        <v>7</v>
      </c>
      <c r="E5530">
        <v>12.227</v>
      </c>
      <c r="F5530" s="1">
        <v>43997</v>
      </c>
    </row>
    <row r="5531" spans="1:6" x14ac:dyDescent="0.25">
      <c r="A5531">
        <v>5529</v>
      </c>
      <c r="B5531" t="s">
        <v>10808</v>
      </c>
      <c r="C5531" t="s">
        <v>10809</v>
      </c>
      <c r="D5531" t="s">
        <v>7</v>
      </c>
      <c r="E5531">
        <v>23.702000000000002</v>
      </c>
      <c r="F5531" s="1">
        <v>44057</v>
      </c>
    </row>
    <row r="5532" spans="1:6" x14ac:dyDescent="0.25">
      <c r="A5532">
        <v>5530</v>
      </c>
      <c r="B5532" t="s">
        <v>10810</v>
      </c>
      <c r="C5532" t="s">
        <v>10811</v>
      </c>
      <c r="D5532" t="s">
        <v>7</v>
      </c>
      <c r="E5532">
        <v>17.161000000000001</v>
      </c>
      <c r="F5532" s="1">
        <v>42429</v>
      </c>
    </row>
    <row r="5533" spans="1:6" x14ac:dyDescent="0.25">
      <c r="A5533">
        <v>5531</v>
      </c>
      <c r="B5533" t="s">
        <v>10812</v>
      </c>
      <c r="C5533" t="s">
        <v>10813</v>
      </c>
      <c r="D5533" t="s">
        <v>7</v>
      </c>
      <c r="E5533">
        <v>23.879000000000001</v>
      </c>
      <c r="F5533" s="1">
        <v>41929</v>
      </c>
    </row>
    <row r="5534" spans="1:6" x14ac:dyDescent="0.25">
      <c r="A5534">
        <v>5532</v>
      </c>
      <c r="B5534" t="s">
        <v>10814</v>
      </c>
      <c r="C5534" t="s">
        <v>10815</v>
      </c>
      <c r="D5534" t="s">
        <v>21</v>
      </c>
      <c r="E5534">
        <v>53.542000000000002</v>
      </c>
      <c r="F5534" s="1">
        <v>33031</v>
      </c>
    </row>
    <row r="5535" spans="1:6" x14ac:dyDescent="0.25">
      <c r="A5535">
        <v>5533</v>
      </c>
      <c r="B5535" t="s">
        <v>10816</v>
      </c>
      <c r="C5535" t="s">
        <v>10817</v>
      </c>
      <c r="D5535" t="s">
        <v>7</v>
      </c>
      <c r="E5535">
        <v>22.225999999999999</v>
      </c>
      <c r="F5535" s="1">
        <v>41845</v>
      </c>
    </row>
    <row r="5536" spans="1:6" x14ac:dyDescent="0.25">
      <c r="A5536">
        <v>5534</v>
      </c>
      <c r="B5536" t="s">
        <v>10818</v>
      </c>
      <c r="C5536" t="s">
        <v>10819</v>
      </c>
      <c r="D5536" t="s">
        <v>7</v>
      </c>
      <c r="E5536">
        <v>19.888999999999999</v>
      </c>
      <c r="F5536" s="1">
        <v>36339</v>
      </c>
    </row>
    <row r="5537" spans="1:6" x14ac:dyDescent="0.25">
      <c r="A5537">
        <v>5535</v>
      </c>
      <c r="B5537" t="s">
        <v>10820</v>
      </c>
      <c r="C5537" t="s">
        <v>10821</v>
      </c>
      <c r="D5537" t="s">
        <v>7</v>
      </c>
      <c r="E5537">
        <v>21.577999999999999</v>
      </c>
      <c r="F5537" s="1">
        <v>31877</v>
      </c>
    </row>
    <row r="5538" spans="1:6" x14ac:dyDescent="0.25">
      <c r="A5538">
        <v>5536</v>
      </c>
      <c r="B5538" t="s">
        <v>10822</v>
      </c>
      <c r="C5538" t="s">
        <v>10823</v>
      </c>
      <c r="D5538" t="s">
        <v>7</v>
      </c>
      <c r="E5538">
        <v>55.569000000000003</v>
      </c>
      <c r="F5538" s="1">
        <v>39302</v>
      </c>
    </row>
    <row r="5539" spans="1:6" x14ac:dyDescent="0.25">
      <c r="A5539">
        <v>5537</v>
      </c>
      <c r="B5539" t="s">
        <v>10824</v>
      </c>
      <c r="C5539" t="s">
        <v>10825</v>
      </c>
      <c r="D5539" t="s">
        <v>7</v>
      </c>
      <c r="E5539">
        <v>16.596</v>
      </c>
      <c r="F5539" s="1">
        <v>43124</v>
      </c>
    </row>
    <row r="5540" spans="1:6" x14ac:dyDescent="0.25">
      <c r="A5540">
        <v>5538</v>
      </c>
      <c r="B5540" t="s">
        <v>10826</v>
      </c>
      <c r="C5540" t="s">
        <v>10827</v>
      </c>
      <c r="D5540" t="s">
        <v>7</v>
      </c>
      <c r="E5540">
        <v>15.601000000000001</v>
      </c>
      <c r="F5540" s="1">
        <v>42118</v>
      </c>
    </row>
    <row r="5541" spans="1:6" x14ac:dyDescent="0.25">
      <c r="A5541">
        <v>5539</v>
      </c>
      <c r="B5541" t="s">
        <v>10828</v>
      </c>
      <c r="C5541" t="s">
        <v>10829</v>
      </c>
      <c r="D5541" t="s">
        <v>157</v>
      </c>
      <c r="E5541">
        <v>30.576000000000001</v>
      </c>
      <c r="F5541" s="1">
        <v>41507</v>
      </c>
    </row>
    <row r="5542" spans="1:6" x14ac:dyDescent="0.25">
      <c r="A5542">
        <v>5540</v>
      </c>
      <c r="B5542" t="s">
        <v>10830</v>
      </c>
      <c r="C5542" t="s">
        <v>10831</v>
      </c>
      <c r="D5542" t="s">
        <v>7</v>
      </c>
      <c r="E5542">
        <v>61.582999999999998</v>
      </c>
      <c r="F5542" s="1">
        <v>40526</v>
      </c>
    </row>
    <row r="5543" spans="1:6" x14ac:dyDescent="0.25">
      <c r="A5543">
        <v>5541</v>
      </c>
      <c r="B5543" t="s">
        <v>2387</v>
      </c>
      <c r="C5543" t="s">
        <v>10832</v>
      </c>
      <c r="D5543" t="s">
        <v>7</v>
      </c>
      <c r="E5543">
        <v>17.872</v>
      </c>
      <c r="F5543" s="1">
        <v>38198</v>
      </c>
    </row>
    <row r="5544" spans="1:6" x14ac:dyDescent="0.25">
      <c r="A5544">
        <v>5542</v>
      </c>
      <c r="B5544" t="s">
        <v>10833</v>
      </c>
      <c r="C5544" t="s">
        <v>10834</v>
      </c>
      <c r="D5544" t="s">
        <v>21</v>
      </c>
      <c r="E5544">
        <v>33.302</v>
      </c>
      <c r="F5544" s="1">
        <v>37078</v>
      </c>
    </row>
    <row r="5545" spans="1:6" x14ac:dyDescent="0.25">
      <c r="A5545">
        <v>5543</v>
      </c>
      <c r="B5545" t="s">
        <v>10835</v>
      </c>
      <c r="C5545" t="s">
        <v>10836</v>
      </c>
      <c r="D5545" t="s">
        <v>7</v>
      </c>
      <c r="E5545">
        <v>23.193999999999999</v>
      </c>
      <c r="F5545" s="1">
        <v>34649</v>
      </c>
    </row>
    <row r="5546" spans="1:6" x14ac:dyDescent="0.25">
      <c r="A5546">
        <v>5544</v>
      </c>
      <c r="B5546" t="s">
        <v>10837</v>
      </c>
      <c r="C5546" t="s">
        <v>10838</v>
      </c>
      <c r="D5546" t="s">
        <v>7</v>
      </c>
      <c r="E5546">
        <v>26.827000000000002</v>
      </c>
      <c r="F5546" s="1">
        <v>34978</v>
      </c>
    </row>
    <row r="5547" spans="1:6" x14ac:dyDescent="0.25">
      <c r="A5547">
        <v>5545</v>
      </c>
      <c r="B5547" t="s">
        <v>10839</v>
      </c>
      <c r="C5547" t="s">
        <v>10840</v>
      </c>
      <c r="D5547" t="s">
        <v>7</v>
      </c>
      <c r="E5547">
        <v>14.865</v>
      </c>
      <c r="F5547" s="1">
        <v>30148</v>
      </c>
    </row>
    <row r="5548" spans="1:6" x14ac:dyDescent="0.25">
      <c r="A5548">
        <v>5546</v>
      </c>
      <c r="B5548" t="s">
        <v>10841</v>
      </c>
      <c r="C5548" t="s">
        <v>10842</v>
      </c>
      <c r="D5548" t="s">
        <v>7</v>
      </c>
      <c r="E5548">
        <v>14.712</v>
      </c>
      <c r="F5548" s="1">
        <v>40317</v>
      </c>
    </row>
    <row r="5549" spans="1:6" x14ac:dyDescent="0.25">
      <c r="A5549">
        <v>5547</v>
      </c>
      <c r="B5549" t="s">
        <v>10843</v>
      </c>
      <c r="C5549" t="s">
        <v>10844</v>
      </c>
      <c r="D5549" t="s">
        <v>7</v>
      </c>
      <c r="E5549">
        <v>24.314</v>
      </c>
      <c r="F5549" s="1">
        <v>40248</v>
      </c>
    </row>
    <row r="5550" spans="1:6" x14ac:dyDescent="0.25">
      <c r="A5550">
        <v>5548</v>
      </c>
      <c r="B5550" t="s">
        <v>10845</v>
      </c>
      <c r="C5550" t="s">
        <v>10846</v>
      </c>
      <c r="D5550" t="s">
        <v>7</v>
      </c>
      <c r="E5550">
        <v>38.170999999999999</v>
      </c>
      <c r="F5550" s="1">
        <v>39716</v>
      </c>
    </row>
    <row r="5551" spans="1:6" x14ac:dyDescent="0.25">
      <c r="A5551">
        <v>5549</v>
      </c>
      <c r="B5551" t="s">
        <v>10847</v>
      </c>
      <c r="C5551" t="s">
        <v>10848</v>
      </c>
      <c r="D5551" t="s">
        <v>7</v>
      </c>
      <c r="E5551">
        <v>15.340999999999999</v>
      </c>
      <c r="F5551" s="1">
        <v>31994</v>
      </c>
    </row>
    <row r="5552" spans="1:6" x14ac:dyDescent="0.25">
      <c r="A5552">
        <v>5550</v>
      </c>
      <c r="B5552" t="s">
        <v>10849</v>
      </c>
      <c r="C5552" t="s">
        <v>10850</v>
      </c>
      <c r="D5552" t="s">
        <v>7</v>
      </c>
      <c r="E5552">
        <v>19.143999999999998</v>
      </c>
      <c r="F5552" s="1">
        <v>36559</v>
      </c>
    </row>
    <row r="5553" spans="1:6" x14ac:dyDescent="0.25">
      <c r="A5553">
        <v>5551</v>
      </c>
      <c r="B5553" t="s">
        <v>10208</v>
      </c>
      <c r="C5553" t="s">
        <v>10851</v>
      </c>
      <c r="D5553" t="s">
        <v>7</v>
      </c>
      <c r="E5553">
        <v>24.349</v>
      </c>
      <c r="F5553" s="1">
        <v>26109</v>
      </c>
    </row>
    <row r="5554" spans="1:6" x14ac:dyDescent="0.25">
      <c r="A5554">
        <v>5552</v>
      </c>
      <c r="B5554" t="s">
        <v>10852</v>
      </c>
      <c r="C5554" t="s">
        <v>10853</v>
      </c>
      <c r="D5554" t="s">
        <v>7</v>
      </c>
      <c r="E5554">
        <v>13.609</v>
      </c>
      <c r="F5554" s="1">
        <v>37435</v>
      </c>
    </row>
    <row r="5555" spans="1:6" x14ac:dyDescent="0.25">
      <c r="A5555">
        <v>5553</v>
      </c>
      <c r="B5555" t="s">
        <v>10854</v>
      </c>
      <c r="C5555" t="s">
        <v>10855</v>
      </c>
      <c r="D5555" t="s">
        <v>7</v>
      </c>
      <c r="E5555">
        <v>35.689</v>
      </c>
      <c r="F5555" s="1">
        <v>44610</v>
      </c>
    </row>
    <row r="5556" spans="1:6" x14ac:dyDescent="0.25">
      <c r="A5556">
        <v>5554</v>
      </c>
      <c r="B5556" t="s">
        <v>10856</v>
      </c>
      <c r="C5556" t="s">
        <v>10857</v>
      </c>
      <c r="D5556" t="s">
        <v>7</v>
      </c>
      <c r="E5556">
        <v>15.461</v>
      </c>
      <c r="F5556" s="1">
        <v>36420</v>
      </c>
    </row>
    <row r="5557" spans="1:6" x14ac:dyDescent="0.25">
      <c r="A5557">
        <v>5555</v>
      </c>
      <c r="B5557" t="s">
        <v>10858</v>
      </c>
      <c r="C5557" t="s">
        <v>10859</v>
      </c>
      <c r="D5557" t="s">
        <v>56</v>
      </c>
      <c r="E5557">
        <v>20.998999999999999</v>
      </c>
      <c r="F5557" s="1">
        <v>43847</v>
      </c>
    </row>
    <row r="5558" spans="1:6" x14ac:dyDescent="0.25">
      <c r="A5558">
        <v>5556</v>
      </c>
      <c r="B5558" t="s">
        <v>10860</v>
      </c>
      <c r="C5558" t="s">
        <v>10861</v>
      </c>
      <c r="D5558" t="s">
        <v>7</v>
      </c>
      <c r="E5558">
        <v>31.806000000000001</v>
      </c>
      <c r="F5558" s="1">
        <v>40871</v>
      </c>
    </row>
    <row r="5559" spans="1:6" x14ac:dyDescent="0.25">
      <c r="A5559">
        <v>5557</v>
      </c>
      <c r="B5559" t="s">
        <v>10862</v>
      </c>
      <c r="C5559" t="s">
        <v>10863</v>
      </c>
      <c r="D5559" t="s">
        <v>7</v>
      </c>
      <c r="E5559">
        <v>14.195</v>
      </c>
      <c r="F5559" s="1">
        <v>39950</v>
      </c>
    </row>
    <row r="5560" spans="1:6" x14ac:dyDescent="0.25">
      <c r="A5560">
        <v>5558</v>
      </c>
      <c r="B5560" t="s">
        <v>10864</v>
      </c>
      <c r="C5560" t="s">
        <v>10865</v>
      </c>
      <c r="D5560" t="s">
        <v>7</v>
      </c>
      <c r="E5560">
        <v>202.28100000000001</v>
      </c>
      <c r="F5560" s="1">
        <v>44748</v>
      </c>
    </row>
    <row r="5561" spans="1:6" x14ac:dyDescent="0.25">
      <c r="A5561">
        <v>5559</v>
      </c>
      <c r="B5561" t="s">
        <v>10866</v>
      </c>
      <c r="C5561" t="s">
        <v>10867</v>
      </c>
      <c r="D5561" t="s">
        <v>7</v>
      </c>
      <c r="E5561">
        <v>20.414000000000001</v>
      </c>
      <c r="F5561" s="1">
        <v>42269</v>
      </c>
    </row>
    <row r="5562" spans="1:6" x14ac:dyDescent="0.25">
      <c r="A5562">
        <v>5560</v>
      </c>
      <c r="B5562" t="s">
        <v>10866</v>
      </c>
      <c r="C5562" t="s">
        <v>10867</v>
      </c>
      <c r="D5562" t="s">
        <v>7</v>
      </c>
      <c r="E5562">
        <v>20.414000000000001</v>
      </c>
      <c r="F5562" s="1">
        <v>42269</v>
      </c>
    </row>
    <row r="5563" spans="1:6" x14ac:dyDescent="0.25">
      <c r="A5563">
        <v>5561</v>
      </c>
      <c r="B5563" t="s">
        <v>10868</v>
      </c>
      <c r="C5563" t="s">
        <v>10869</v>
      </c>
      <c r="D5563" t="s">
        <v>7</v>
      </c>
      <c r="E5563">
        <v>31.818000000000001</v>
      </c>
      <c r="F5563" s="1">
        <v>40248</v>
      </c>
    </row>
    <row r="5564" spans="1:6" x14ac:dyDescent="0.25">
      <c r="A5564">
        <v>5562</v>
      </c>
      <c r="B5564" t="s">
        <v>10870</v>
      </c>
      <c r="C5564" t="s">
        <v>10871</v>
      </c>
      <c r="D5564" t="s">
        <v>7</v>
      </c>
      <c r="E5564">
        <v>35.755000000000003</v>
      </c>
      <c r="F5564" s="1">
        <v>36336</v>
      </c>
    </row>
    <row r="5565" spans="1:6" x14ac:dyDescent="0.25">
      <c r="A5565">
        <v>5563</v>
      </c>
      <c r="B5565" t="s">
        <v>10872</v>
      </c>
      <c r="C5565" t="s">
        <v>10873</v>
      </c>
      <c r="D5565" t="s">
        <v>7</v>
      </c>
      <c r="E5565">
        <v>48.764000000000003</v>
      </c>
      <c r="F5565" s="1">
        <v>39289</v>
      </c>
    </row>
    <row r="5566" spans="1:6" x14ac:dyDescent="0.25">
      <c r="A5566">
        <v>5564</v>
      </c>
      <c r="B5566" t="s">
        <v>10874</v>
      </c>
      <c r="C5566" t="s">
        <v>10875</v>
      </c>
      <c r="D5566" t="s">
        <v>7</v>
      </c>
      <c r="E5566">
        <v>30.265000000000001</v>
      </c>
      <c r="F5566" s="1">
        <v>44153</v>
      </c>
    </row>
    <row r="5567" spans="1:6" x14ac:dyDescent="0.25">
      <c r="A5567">
        <v>5565</v>
      </c>
      <c r="B5567" t="s">
        <v>10876</v>
      </c>
      <c r="C5567" t="s">
        <v>10877</v>
      </c>
      <c r="D5567" t="s">
        <v>7</v>
      </c>
      <c r="E5567">
        <v>29.83</v>
      </c>
      <c r="F5567" s="1">
        <v>44057</v>
      </c>
    </row>
    <row r="5568" spans="1:6" x14ac:dyDescent="0.25">
      <c r="A5568">
        <v>5566</v>
      </c>
      <c r="B5568" t="s">
        <v>10878</v>
      </c>
      <c r="C5568" t="s">
        <v>10879</v>
      </c>
      <c r="D5568" t="s">
        <v>7</v>
      </c>
      <c r="E5568">
        <v>13.454000000000001</v>
      </c>
      <c r="F5568" s="1">
        <v>43120</v>
      </c>
    </row>
    <row r="5569" spans="1:6" x14ac:dyDescent="0.25">
      <c r="A5569">
        <v>5567</v>
      </c>
      <c r="B5569" t="s">
        <v>10880</v>
      </c>
      <c r="C5569" t="s">
        <v>10881</v>
      </c>
      <c r="D5569" t="s">
        <v>7</v>
      </c>
      <c r="E5569">
        <v>42.98</v>
      </c>
      <c r="F5569" s="1">
        <v>41864</v>
      </c>
    </row>
    <row r="5570" spans="1:6" x14ac:dyDescent="0.25">
      <c r="A5570">
        <v>5568</v>
      </c>
      <c r="B5570" t="s">
        <v>10882</v>
      </c>
      <c r="C5570" t="s">
        <v>10883</v>
      </c>
      <c r="D5570" t="s">
        <v>7</v>
      </c>
      <c r="E5570">
        <v>27.783000000000001</v>
      </c>
      <c r="F5570" s="1">
        <v>40947</v>
      </c>
    </row>
    <row r="5571" spans="1:6" x14ac:dyDescent="0.25">
      <c r="A5571">
        <v>5569</v>
      </c>
      <c r="B5571" t="s">
        <v>10884</v>
      </c>
      <c r="C5571" t="s">
        <v>10885</v>
      </c>
      <c r="D5571" t="s">
        <v>7</v>
      </c>
      <c r="E5571">
        <v>11.289</v>
      </c>
      <c r="F5571" s="1">
        <v>38604</v>
      </c>
    </row>
    <row r="5572" spans="1:6" x14ac:dyDescent="0.25">
      <c r="A5572">
        <v>5570</v>
      </c>
      <c r="B5572" t="s">
        <v>10886</v>
      </c>
      <c r="C5572" t="s">
        <v>10887</v>
      </c>
      <c r="D5572" t="s">
        <v>7</v>
      </c>
      <c r="E5572">
        <v>9.2850000000000001</v>
      </c>
      <c r="F5572" s="1">
        <v>39052</v>
      </c>
    </row>
    <row r="5573" spans="1:6" x14ac:dyDescent="0.25">
      <c r="A5573">
        <v>5571</v>
      </c>
      <c r="B5573" t="s">
        <v>10888</v>
      </c>
      <c r="C5573" t="s">
        <v>10889</v>
      </c>
      <c r="D5573" t="s">
        <v>7</v>
      </c>
      <c r="E5573">
        <v>84.754000000000005</v>
      </c>
      <c r="F5573" s="1">
        <v>45252</v>
      </c>
    </row>
    <row r="5574" spans="1:6" x14ac:dyDescent="0.25">
      <c r="A5574">
        <v>5572</v>
      </c>
      <c r="B5574" t="s">
        <v>10890</v>
      </c>
      <c r="C5574" t="s">
        <v>10891</v>
      </c>
      <c r="D5574" t="s">
        <v>7</v>
      </c>
      <c r="E5574">
        <v>33.170999999999999</v>
      </c>
      <c r="F5574" s="1">
        <v>45077</v>
      </c>
    </row>
    <row r="5575" spans="1:6" x14ac:dyDescent="0.25">
      <c r="A5575">
        <v>5573</v>
      </c>
      <c r="B5575" t="s">
        <v>10892</v>
      </c>
      <c r="C5575" t="s">
        <v>10893</v>
      </c>
      <c r="D5575" t="s">
        <v>7</v>
      </c>
      <c r="E5575">
        <v>46.118000000000002</v>
      </c>
      <c r="F5575" s="1">
        <v>45274</v>
      </c>
    </row>
    <row r="5576" spans="1:6" x14ac:dyDescent="0.25">
      <c r="A5576">
        <v>5574</v>
      </c>
      <c r="B5576" t="s">
        <v>10894</v>
      </c>
      <c r="C5576" t="s">
        <v>10895</v>
      </c>
      <c r="D5576" t="s">
        <v>7</v>
      </c>
      <c r="E5576">
        <v>100.79900000000001</v>
      </c>
      <c r="F5576" s="1">
        <v>41226</v>
      </c>
    </row>
    <row r="5577" spans="1:6" x14ac:dyDescent="0.25">
      <c r="A5577">
        <v>5575</v>
      </c>
      <c r="B5577" t="s">
        <v>10896</v>
      </c>
      <c r="C5577" t="s">
        <v>10897</v>
      </c>
      <c r="D5577" t="s">
        <v>7</v>
      </c>
      <c r="E5577">
        <v>104.18300000000001</v>
      </c>
      <c r="F5577" s="1">
        <v>40646</v>
      </c>
    </row>
    <row r="5578" spans="1:6" x14ac:dyDescent="0.25">
      <c r="A5578">
        <v>5576</v>
      </c>
      <c r="B5578" t="s">
        <v>10898</v>
      </c>
      <c r="C5578" t="s">
        <v>10899</v>
      </c>
      <c r="D5578" t="s">
        <v>7</v>
      </c>
      <c r="E5578">
        <v>26.314</v>
      </c>
      <c r="F5578" s="1">
        <v>39849</v>
      </c>
    </row>
    <row r="5579" spans="1:6" x14ac:dyDescent="0.25">
      <c r="A5579">
        <v>5577</v>
      </c>
      <c r="B5579" t="s">
        <v>10900</v>
      </c>
      <c r="C5579" t="s">
        <v>10901</v>
      </c>
      <c r="D5579" t="s">
        <v>7</v>
      </c>
      <c r="E5579">
        <v>15.38</v>
      </c>
      <c r="F5579" s="1">
        <v>35683</v>
      </c>
    </row>
    <row r="5580" spans="1:6" x14ac:dyDescent="0.25">
      <c r="A5580">
        <v>5578</v>
      </c>
      <c r="B5580" t="s">
        <v>10902</v>
      </c>
      <c r="C5580" t="s">
        <v>10903</v>
      </c>
      <c r="D5580" t="s">
        <v>7</v>
      </c>
      <c r="E5580">
        <v>18.317</v>
      </c>
      <c r="F5580" s="1">
        <v>34992</v>
      </c>
    </row>
    <row r="5581" spans="1:6" x14ac:dyDescent="0.25">
      <c r="A5581">
        <v>5579</v>
      </c>
      <c r="B5581" t="s">
        <v>10904</v>
      </c>
      <c r="C5581" t="s">
        <v>10905</v>
      </c>
      <c r="D5581" t="s">
        <v>7</v>
      </c>
      <c r="E5581">
        <v>23.853999999999999</v>
      </c>
      <c r="F5581" s="1">
        <v>36397</v>
      </c>
    </row>
    <row r="5582" spans="1:6" x14ac:dyDescent="0.25">
      <c r="A5582">
        <v>5580</v>
      </c>
      <c r="B5582" t="s">
        <v>10898</v>
      </c>
      <c r="C5582" t="s">
        <v>10899</v>
      </c>
      <c r="D5582" t="s">
        <v>7</v>
      </c>
      <c r="E5582">
        <v>26.314</v>
      </c>
      <c r="F5582" s="1">
        <v>39849</v>
      </c>
    </row>
    <row r="5583" spans="1:6" x14ac:dyDescent="0.25">
      <c r="A5583">
        <v>5581</v>
      </c>
      <c r="B5583" t="s">
        <v>10906</v>
      </c>
      <c r="C5583" t="s">
        <v>10907</v>
      </c>
      <c r="D5583" t="s">
        <v>7</v>
      </c>
      <c r="E5583">
        <v>29.271000000000001</v>
      </c>
      <c r="F5583" s="1">
        <v>35300</v>
      </c>
    </row>
    <row r="5584" spans="1:6" x14ac:dyDescent="0.25">
      <c r="A5584">
        <v>5582</v>
      </c>
      <c r="B5584" t="s">
        <v>10900</v>
      </c>
      <c r="C5584" t="s">
        <v>10901</v>
      </c>
      <c r="D5584" t="s">
        <v>7</v>
      </c>
      <c r="E5584">
        <v>15.38</v>
      </c>
      <c r="F5584" s="1">
        <v>35683</v>
      </c>
    </row>
    <row r="5585" spans="1:6" x14ac:dyDescent="0.25">
      <c r="A5585">
        <v>5583</v>
      </c>
      <c r="B5585" t="s">
        <v>10902</v>
      </c>
      <c r="C5585" t="s">
        <v>10903</v>
      </c>
      <c r="D5585" t="s">
        <v>7</v>
      </c>
      <c r="E5585">
        <v>18.317</v>
      </c>
      <c r="F5585" s="1">
        <v>34992</v>
      </c>
    </row>
    <row r="5586" spans="1:6" x14ac:dyDescent="0.25">
      <c r="A5586">
        <v>5584</v>
      </c>
      <c r="B5586" t="s">
        <v>10904</v>
      </c>
      <c r="C5586" t="s">
        <v>10905</v>
      </c>
      <c r="D5586" t="s">
        <v>7</v>
      </c>
      <c r="E5586">
        <v>23.853999999999999</v>
      </c>
      <c r="F5586" s="1">
        <v>36397</v>
      </c>
    </row>
    <row r="5587" spans="1:6" x14ac:dyDescent="0.25">
      <c r="A5587">
        <v>5585</v>
      </c>
      <c r="B5587" t="s">
        <v>10908</v>
      </c>
      <c r="C5587" t="s">
        <v>10909</v>
      </c>
      <c r="D5587" t="s">
        <v>7</v>
      </c>
      <c r="E5587">
        <v>26.998999999999999</v>
      </c>
      <c r="F5587" s="1">
        <v>44030</v>
      </c>
    </row>
    <row r="5588" spans="1:6" x14ac:dyDescent="0.25">
      <c r="A5588">
        <v>5586</v>
      </c>
      <c r="B5588" t="s">
        <v>10910</v>
      </c>
      <c r="C5588" t="s">
        <v>10911</v>
      </c>
      <c r="D5588" t="s">
        <v>7</v>
      </c>
      <c r="E5588">
        <v>29.786999999999999</v>
      </c>
      <c r="F5588" s="1">
        <v>43035</v>
      </c>
    </row>
    <row r="5589" spans="1:6" x14ac:dyDescent="0.25">
      <c r="A5589">
        <v>5587</v>
      </c>
      <c r="B5589" t="s">
        <v>10912</v>
      </c>
      <c r="C5589" t="s">
        <v>10913</v>
      </c>
      <c r="D5589" t="s">
        <v>7</v>
      </c>
      <c r="E5589">
        <v>26.248000000000001</v>
      </c>
      <c r="F5589" s="1">
        <v>42174</v>
      </c>
    </row>
    <row r="5590" spans="1:6" x14ac:dyDescent="0.25">
      <c r="A5590">
        <v>5588</v>
      </c>
      <c r="B5590" t="s">
        <v>10914</v>
      </c>
      <c r="C5590" t="s">
        <v>10915</v>
      </c>
      <c r="D5590" t="s">
        <v>7</v>
      </c>
      <c r="E5590">
        <v>25.602</v>
      </c>
      <c r="F5590" s="1">
        <v>39441</v>
      </c>
    </row>
    <row r="5591" spans="1:6" x14ac:dyDescent="0.25">
      <c r="A5591">
        <v>5589</v>
      </c>
      <c r="B5591" t="s">
        <v>10916</v>
      </c>
      <c r="C5591" t="s">
        <v>10917</v>
      </c>
      <c r="D5591" t="s">
        <v>7</v>
      </c>
      <c r="E5591">
        <v>22.542000000000002</v>
      </c>
      <c r="F5591" s="1">
        <v>39346</v>
      </c>
    </row>
    <row r="5592" spans="1:6" x14ac:dyDescent="0.25">
      <c r="A5592">
        <v>5590</v>
      </c>
      <c r="B5592" t="s">
        <v>10918</v>
      </c>
      <c r="C5592" t="s">
        <v>10919</v>
      </c>
      <c r="D5592" t="s">
        <v>7</v>
      </c>
      <c r="E5592">
        <v>59.853999999999999</v>
      </c>
      <c r="F5592" s="1">
        <v>44127</v>
      </c>
    </row>
    <row r="5593" spans="1:6" x14ac:dyDescent="0.25">
      <c r="A5593">
        <v>5591</v>
      </c>
      <c r="B5593" t="s">
        <v>10892</v>
      </c>
      <c r="C5593" t="s">
        <v>10893</v>
      </c>
      <c r="D5593" t="s">
        <v>7</v>
      </c>
      <c r="E5593">
        <v>46.118000000000002</v>
      </c>
      <c r="F5593" s="1">
        <v>45274</v>
      </c>
    </row>
    <row r="5594" spans="1:6" x14ac:dyDescent="0.25">
      <c r="A5594">
        <v>5592</v>
      </c>
      <c r="B5594" t="s">
        <v>10920</v>
      </c>
      <c r="C5594" t="s">
        <v>10921</v>
      </c>
      <c r="D5594" t="s">
        <v>7</v>
      </c>
      <c r="E5594">
        <v>28.92</v>
      </c>
      <c r="F5594" s="1">
        <v>42713</v>
      </c>
    </row>
    <row r="5595" spans="1:6" x14ac:dyDescent="0.25">
      <c r="A5595">
        <v>5593</v>
      </c>
      <c r="B5595" t="s">
        <v>10922</v>
      </c>
      <c r="C5595" t="s">
        <v>10923</v>
      </c>
      <c r="D5595" t="s">
        <v>7</v>
      </c>
      <c r="E5595">
        <v>15.327999999999999</v>
      </c>
      <c r="F5595" s="1">
        <v>39878</v>
      </c>
    </row>
    <row r="5596" spans="1:6" x14ac:dyDescent="0.25">
      <c r="A5596">
        <v>5594</v>
      </c>
      <c r="B5596" t="s">
        <v>10924</v>
      </c>
      <c r="C5596" t="s">
        <v>10925</v>
      </c>
      <c r="D5596" t="s">
        <v>7</v>
      </c>
      <c r="E5596">
        <v>20.443000000000001</v>
      </c>
      <c r="F5596" s="1">
        <v>39464</v>
      </c>
    </row>
    <row r="5597" spans="1:6" x14ac:dyDescent="0.25">
      <c r="A5597">
        <v>5595</v>
      </c>
      <c r="B5597" t="s">
        <v>10926</v>
      </c>
      <c r="C5597" t="s">
        <v>10927</v>
      </c>
      <c r="D5597" t="s">
        <v>7</v>
      </c>
      <c r="E5597">
        <v>17.605</v>
      </c>
      <c r="F5597" s="1">
        <v>33592</v>
      </c>
    </row>
    <row r="5598" spans="1:6" x14ac:dyDescent="0.25">
      <c r="A5598">
        <v>5596</v>
      </c>
      <c r="B5598" t="s">
        <v>10928</v>
      </c>
      <c r="C5598" t="s">
        <v>10929</v>
      </c>
      <c r="D5598" t="s">
        <v>7</v>
      </c>
      <c r="E5598">
        <v>23.126000000000001</v>
      </c>
      <c r="F5598" s="1">
        <v>35614</v>
      </c>
    </row>
    <row r="5599" spans="1:6" x14ac:dyDescent="0.25">
      <c r="A5599">
        <v>5597</v>
      </c>
      <c r="B5599" t="s">
        <v>10930</v>
      </c>
      <c r="C5599" t="s">
        <v>10931</v>
      </c>
      <c r="D5599" t="s">
        <v>412</v>
      </c>
      <c r="E5599">
        <v>27.957000000000001</v>
      </c>
      <c r="F5599" s="1">
        <v>35913</v>
      </c>
    </row>
    <row r="5600" spans="1:6" x14ac:dyDescent="0.25">
      <c r="A5600">
        <v>5598</v>
      </c>
      <c r="B5600" t="s">
        <v>10932</v>
      </c>
      <c r="C5600" t="s">
        <v>10933</v>
      </c>
      <c r="D5600" t="s">
        <v>7</v>
      </c>
      <c r="E5600">
        <v>34.250999999999998</v>
      </c>
      <c r="F5600" s="1">
        <v>44134</v>
      </c>
    </row>
    <row r="5601" spans="1:6" x14ac:dyDescent="0.25">
      <c r="A5601">
        <v>5599</v>
      </c>
      <c r="B5601" t="s">
        <v>10934</v>
      </c>
      <c r="C5601" t="s">
        <v>10935</v>
      </c>
      <c r="D5601" t="s">
        <v>7</v>
      </c>
      <c r="E5601">
        <v>18.213999999999999</v>
      </c>
      <c r="F5601" s="1">
        <v>43567</v>
      </c>
    </row>
    <row r="5602" spans="1:6" x14ac:dyDescent="0.25">
      <c r="A5602">
        <v>5600</v>
      </c>
      <c r="B5602" t="s">
        <v>10936</v>
      </c>
      <c r="C5602" t="s">
        <v>10937</v>
      </c>
      <c r="D5602" t="s">
        <v>7</v>
      </c>
      <c r="E5602">
        <v>99.424999999999997</v>
      </c>
      <c r="F5602" s="1">
        <v>43201</v>
      </c>
    </row>
    <row r="5603" spans="1:6" x14ac:dyDescent="0.25">
      <c r="A5603">
        <v>5601</v>
      </c>
      <c r="B5603" t="s">
        <v>10938</v>
      </c>
      <c r="C5603" t="s">
        <v>10939</v>
      </c>
      <c r="D5603" t="s">
        <v>7</v>
      </c>
      <c r="E5603">
        <v>1.048</v>
      </c>
      <c r="F5603" s="1">
        <v>39384</v>
      </c>
    </row>
    <row r="5604" spans="1:6" x14ac:dyDescent="0.25">
      <c r="A5604">
        <v>5602</v>
      </c>
      <c r="B5604" t="s">
        <v>10940</v>
      </c>
      <c r="C5604" t="s">
        <v>10941</v>
      </c>
      <c r="D5604" t="s">
        <v>7</v>
      </c>
      <c r="E5604">
        <v>22.565000000000001</v>
      </c>
      <c r="F5604" s="1">
        <v>39724</v>
      </c>
    </row>
    <row r="5605" spans="1:6" x14ac:dyDescent="0.25">
      <c r="A5605">
        <v>5603</v>
      </c>
      <c r="B5605" t="s">
        <v>10942</v>
      </c>
      <c r="C5605" t="s">
        <v>10943</v>
      </c>
      <c r="D5605" t="s">
        <v>157</v>
      </c>
      <c r="E5605">
        <v>10.653</v>
      </c>
      <c r="F5605" s="1">
        <v>39498</v>
      </c>
    </row>
    <row r="5606" spans="1:6" x14ac:dyDescent="0.25">
      <c r="A5606">
        <v>5604</v>
      </c>
      <c r="B5606" t="s">
        <v>10944</v>
      </c>
      <c r="C5606" t="s">
        <v>10945</v>
      </c>
      <c r="D5606" t="s">
        <v>7</v>
      </c>
      <c r="E5606">
        <v>31.67</v>
      </c>
      <c r="F5606" s="1">
        <v>36706</v>
      </c>
    </row>
    <row r="5607" spans="1:6" x14ac:dyDescent="0.25">
      <c r="A5607">
        <v>5605</v>
      </c>
      <c r="B5607" t="s">
        <v>10946</v>
      </c>
      <c r="C5607" t="s">
        <v>10947</v>
      </c>
      <c r="D5607" t="s">
        <v>7</v>
      </c>
      <c r="E5607">
        <v>36.558</v>
      </c>
      <c r="F5607" s="1">
        <v>43783</v>
      </c>
    </row>
    <row r="5608" spans="1:6" x14ac:dyDescent="0.25">
      <c r="A5608">
        <v>5606</v>
      </c>
      <c r="B5608" t="s">
        <v>10948</v>
      </c>
      <c r="C5608" t="s">
        <v>10949</v>
      </c>
      <c r="D5608" t="s">
        <v>7</v>
      </c>
      <c r="E5608">
        <v>96.191000000000003</v>
      </c>
      <c r="F5608" s="1">
        <v>42901</v>
      </c>
    </row>
    <row r="5609" spans="1:6" x14ac:dyDescent="0.25">
      <c r="A5609">
        <v>5607</v>
      </c>
      <c r="B5609" t="s">
        <v>10950</v>
      </c>
      <c r="C5609" t="s">
        <v>10951</v>
      </c>
      <c r="D5609" t="s">
        <v>7</v>
      </c>
      <c r="E5609">
        <v>42.16</v>
      </c>
      <c r="F5609" s="1">
        <v>41452</v>
      </c>
    </row>
    <row r="5610" spans="1:6" x14ac:dyDescent="0.25">
      <c r="A5610">
        <v>5608</v>
      </c>
      <c r="B5610" t="s">
        <v>10952</v>
      </c>
      <c r="C5610" t="s">
        <v>10953</v>
      </c>
      <c r="D5610" t="s">
        <v>7</v>
      </c>
      <c r="E5610">
        <v>53.968000000000004</v>
      </c>
      <c r="F5610" s="1">
        <v>41076</v>
      </c>
    </row>
    <row r="5611" spans="1:6" x14ac:dyDescent="0.25">
      <c r="A5611">
        <v>5609</v>
      </c>
      <c r="B5611" t="s">
        <v>10954</v>
      </c>
      <c r="C5611" t="s">
        <v>10955</v>
      </c>
      <c r="D5611" t="s">
        <v>7</v>
      </c>
      <c r="E5611">
        <v>20.829000000000001</v>
      </c>
      <c r="F5611" s="1">
        <v>29628</v>
      </c>
    </row>
    <row r="5612" spans="1:6" x14ac:dyDescent="0.25">
      <c r="A5612">
        <v>5610</v>
      </c>
      <c r="B5612" t="s">
        <v>10956</v>
      </c>
      <c r="C5612" t="s">
        <v>10957</v>
      </c>
      <c r="D5612" t="s">
        <v>7</v>
      </c>
      <c r="E5612">
        <v>26.456</v>
      </c>
      <c r="F5612" s="1">
        <v>38114</v>
      </c>
    </row>
    <row r="5613" spans="1:6" x14ac:dyDescent="0.25">
      <c r="A5613">
        <v>5611</v>
      </c>
      <c r="B5613" t="s">
        <v>10958</v>
      </c>
      <c r="C5613" t="s">
        <v>10959</v>
      </c>
      <c r="D5613" t="s">
        <v>7</v>
      </c>
      <c r="E5613">
        <v>21.189</v>
      </c>
      <c r="F5613" s="1">
        <v>39843</v>
      </c>
    </row>
    <row r="5614" spans="1:6" x14ac:dyDescent="0.25">
      <c r="A5614">
        <v>5612</v>
      </c>
      <c r="B5614" t="s">
        <v>10960</v>
      </c>
      <c r="C5614" t="s">
        <v>10961</v>
      </c>
      <c r="D5614" t="s">
        <v>7</v>
      </c>
      <c r="E5614">
        <v>145.88200000000001</v>
      </c>
      <c r="F5614" s="1">
        <v>45349</v>
      </c>
    </row>
    <row r="5615" spans="1:6" x14ac:dyDescent="0.25">
      <c r="A5615">
        <v>5613</v>
      </c>
      <c r="B5615" t="s">
        <v>10962</v>
      </c>
      <c r="C5615" t="s">
        <v>10963</v>
      </c>
      <c r="D5615" t="s">
        <v>157</v>
      </c>
      <c r="E5615">
        <v>28.504999999999999</v>
      </c>
      <c r="F5615" s="1">
        <v>44407</v>
      </c>
    </row>
    <row r="5616" spans="1:6" x14ac:dyDescent="0.25">
      <c r="A5616">
        <v>5614</v>
      </c>
      <c r="B5616" t="s">
        <v>10964</v>
      </c>
      <c r="C5616" t="s">
        <v>10965</v>
      </c>
      <c r="D5616" t="s">
        <v>7</v>
      </c>
      <c r="E5616">
        <v>42.616</v>
      </c>
      <c r="F5616" s="1">
        <v>38198</v>
      </c>
    </row>
    <row r="5617" spans="1:6" x14ac:dyDescent="0.25">
      <c r="A5617">
        <v>5615</v>
      </c>
      <c r="B5617" t="s">
        <v>10966</v>
      </c>
      <c r="C5617" t="s">
        <v>10967</v>
      </c>
      <c r="D5617" t="s">
        <v>7</v>
      </c>
      <c r="E5617">
        <v>23.710999999999999</v>
      </c>
      <c r="F5617" s="1">
        <v>34824</v>
      </c>
    </row>
    <row r="5618" spans="1:6" x14ac:dyDescent="0.25">
      <c r="A5618">
        <v>5616</v>
      </c>
      <c r="B5618" t="s">
        <v>10968</v>
      </c>
      <c r="C5618" t="s">
        <v>10969</v>
      </c>
      <c r="D5618" t="s">
        <v>7</v>
      </c>
      <c r="E5618">
        <v>254.518</v>
      </c>
      <c r="F5618" s="1">
        <v>45243</v>
      </c>
    </row>
    <row r="5619" spans="1:6" x14ac:dyDescent="0.25">
      <c r="A5619">
        <v>5617</v>
      </c>
      <c r="B5619" t="s">
        <v>10970</v>
      </c>
      <c r="C5619" t="s">
        <v>10971</v>
      </c>
      <c r="D5619" t="s">
        <v>7</v>
      </c>
      <c r="E5619">
        <v>16.091999999999999</v>
      </c>
      <c r="F5619" s="1">
        <v>43755</v>
      </c>
    </row>
    <row r="5620" spans="1:6" x14ac:dyDescent="0.25">
      <c r="A5620">
        <v>5618</v>
      </c>
      <c r="B5620" t="s">
        <v>10972</v>
      </c>
      <c r="C5620" t="s">
        <v>10973</v>
      </c>
      <c r="D5620" t="s">
        <v>7</v>
      </c>
      <c r="E5620">
        <v>67.242000000000004</v>
      </c>
      <c r="F5620" s="1">
        <v>43125</v>
      </c>
    </row>
    <row r="5621" spans="1:6" x14ac:dyDescent="0.25">
      <c r="A5621">
        <v>5619</v>
      </c>
      <c r="B5621" t="s">
        <v>10974</v>
      </c>
      <c r="C5621" t="s">
        <v>10975</v>
      </c>
      <c r="D5621" t="s">
        <v>7</v>
      </c>
      <c r="E5621">
        <v>17.364000000000001</v>
      </c>
      <c r="F5621" s="1">
        <v>40675</v>
      </c>
    </row>
    <row r="5622" spans="1:6" x14ac:dyDescent="0.25">
      <c r="A5622">
        <v>5620</v>
      </c>
      <c r="B5622" t="s">
        <v>10976</v>
      </c>
      <c r="C5622" t="s">
        <v>10977</v>
      </c>
      <c r="D5622" t="s">
        <v>39</v>
      </c>
      <c r="E5622">
        <v>19.081</v>
      </c>
      <c r="F5622" s="1">
        <v>31392</v>
      </c>
    </row>
    <row r="5623" spans="1:6" x14ac:dyDescent="0.25">
      <c r="A5623">
        <v>5621</v>
      </c>
      <c r="B5623" t="s">
        <v>10978</v>
      </c>
      <c r="C5623" t="s">
        <v>10979</v>
      </c>
      <c r="D5623" t="s">
        <v>7</v>
      </c>
      <c r="E5623">
        <v>25.422000000000001</v>
      </c>
      <c r="F5623" s="1">
        <v>43525</v>
      </c>
    </row>
    <row r="5624" spans="1:6" x14ac:dyDescent="0.25">
      <c r="A5624">
        <v>5622</v>
      </c>
      <c r="B5624" t="s">
        <v>10980</v>
      </c>
      <c r="C5624" t="s">
        <v>10981</v>
      </c>
      <c r="D5624" t="s">
        <v>157</v>
      </c>
      <c r="E5624">
        <v>10.516999999999999</v>
      </c>
      <c r="F5624" s="1">
        <v>41186</v>
      </c>
    </row>
    <row r="5625" spans="1:6" x14ac:dyDescent="0.25">
      <c r="A5625">
        <v>5623</v>
      </c>
      <c r="B5625" t="s">
        <v>10982</v>
      </c>
      <c r="C5625" t="s">
        <v>10983</v>
      </c>
      <c r="D5625" t="s">
        <v>7</v>
      </c>
      <c r="E5625">
        <v>15.295</v>
      </c>
      <c r="F5625" s="1">
        <v>34621</v>
      </c>
    </row>
    <row r="5626" spans="1:6" x14ac:dyDescent="0.25">
      <c r="A5626">
        <v>5624</v>
      </c>
      <c r="B5626" t="s">
        <v>10984</v>
      </c>
      <c r="C5626" t="s">
        <v>10985</v>
      </c>
      <c r="D5626" t="s">
        <v>157</v>
      </c>
      <c r="E5626">
        <v>18.279</v>
      </c>
      <c r="F5626" s="1">
        <v>24826</v>
      </c>
    </row>
    <row r="5627" spans="1:6" x14ac:dyDescent="0.25">
      <c r="A5627">
        <v>5625</v>
      </c>
      <c r="B5627" t="s">
        <v>10986</v>
      </c>
      <c r="C5627" t="s">
        <v>10987</v>
      </c>
      <c r="D5627" t="s">
        <v>7</v>
      </c>
      <c r="E5627">
        <v>43.984999999999999</v>
      </c>
      <c r="F5627" s="1">
        <v>37073</v>
      </c>
    </row>
    <row r="5628" spans="1:6" x14ac:dyDescent="0.25">
      <c r="A5628">
        <v>5626</v>
      </c>
      <c r="B5628" t="s">
        <v>10988</v>
      </c>
      <c r="C5628" t="s">
        <v>10989</v>
      </c>
      <c r="D5628" t="s">
        <v>7</v>
      </c>
      <c r="E5628">
        <v>22.28</v>
      </c>
      <c r="F5628" s="1">
        <v>33277</v>
      </c>
    </row>
    <row r="5629" spans="1:6" x14ac:dyDescent="0.25">
      <c r="A5629">
        <v>5627</v>
      </c>
      <c r="B5629" t="s">
        <v>10990</v>
      </c>
      <c r="C5629" t="s">
        <v>10991</v>
      </c>
      <c r="D5629" t="s">
        <v>7</v>
      </c>
      <c r="E5629">
        <v>70.963999999999999</v>
      </c>
      <c r="F5629" s="1">
        <v>44483</v>
      </c>
    </row>
    <row r="5630" spans="1:6" x14ac:dyDescent="0.25">
      <c r="A5630">
        <v>5628</v>
      </c>
      <c r="B5630" t="s">
        <v>10992</v>
      </c>
      <c r="C5630" t="s">
        <v>10993</v>
      </c>
      <c r="D5630" t="s">
        <v>7</v>
      </c>
      <c r="E5630">
        <v>15.507</v>
      </c>
      <c r="F5630" s="1">
        <v>42501</v>
      </c>
    </row>
    <row r="5631" spans="1:6" x14ac:dyDescent="0.25">
      <c r="A5631">
        <v>5629</v>
      </c>
      <c r="B5631" t="s">
        <v>10994</v>
      </c>
      <c r="C5631" t="s">
        <v>10995</v>
      </c>
      <c r="D5631" t="s">
        <v>7</v>
      </c>
      <c r="E5631">
        <v>21.198</v>
      </c>
      <c r="F5631" s="1">
        <v>37859</v>
      </c>
    </row>
    <row r="5632" spans="1:6" x14ac:dyDescent="0.25">
      <c r="A5632">
        <v>5630</v>
      </c>
      <c r="B5632" t="s">
        <v>10996</v>
      </c>
      <c r="C5632" t="s">
        <v>10997</v>
      </c>
      <c r="D5632" t="s">
        <v>7</v>
      </c>
      <c r="E5632">
        <v>13.478999999999999</v>
      </c>
      <c r="F5632" s="1">
        <v>27472</v>
      </c>
    </row>
    <row r="5633" spans="1:6" x14ac:dyDescent="0.25">
      <c r="A5633">
        <v>5631</v>
      </c>
      <c r="B5633" t="s">
        <v>10998</v>
      </c>
      <c r="C5633" t="s">
        <v>10999</v>
      </c>
      <c r="D5633" t="s">
        <v>7</v>
      </c>
      <c r="E5633">
        <v>16.637</v>
      </c>
      <c r="F5633" s="1">
        <v>44532</v>
      </c>
    </row>
    <row r="5634" spans="1:6" x14ac:dyDescent="0.25">
      <c r="A5634">
        <v>5632</v>
      </c>
      <c r="B5634" t="s">
        <v>11000</v>
      </c>
      <c r="C5634" t="s">
        <v>11001</v>
      </c>
      <c r="D5634" t="s">
        <v>157</v>
      </c>
      <c r="E5634">
        <v>17.988</v>
      </c>
      <c r="F5634" s="1">
        <v>43635</v>
      </c>
    </row>
    <row r="5635" spans="1:6" x14ac:dyDescent="0.25">
      <c r="A5635">
        <v>5633</v>
      </c>
      <c r="B5635" t="s">
        <v>11002</v>
      </c>
      <c r="C5635" t="s">
        <v>11003</v>
      </c>
      <c r="D5635" t="s">
        <v>157</v>
      </c>
      <c r="E5635">
        <v>12.734999999999999</v>
      </c>
      <c r="F5635" s="1">
        <v>43530</v>
      </c>
    </row>
    <row r="5636" spans="1:6" x14ac:dyDescent="0.25">
      <c r="A5636">
        <v>5634</v>
      </c>
      <c r="B5636" t="s">
        <v>11004</v>
      </c>
      <c r="C5636" t="s">
        <v>11005</v>
      </c>
      <c r="D5636" t="s">
        <v>7</v>
      </c>
      <c r="E5636">
        <v>21.821999999999999</v>
      </c>
      <c r="F5636" s="1">
        <v>43721</v>
      </c>
    </row>
    <row r="5637" spans="1:6" x14ac:dyDescent="0.25">
      <c r="A5637">
        <v>5635</v>
      </c>
      <c r="B5637" t="s">
        <v>11006</v>
      </c>
      <c r="C5637" t="s">
        <v>11007</v>
      </c>
      <c r="D5637" t="s">
        <v>157</v>
      </c>
      <c r="E5637">
        <v>10.625</v>
      </c>
      <c r="F5637" s="1">
        <v>41524</v>
      </c>
    </row>
    <row r="5638" spans="1:6" x14ac:dyDescent="0.25">
      <c r="A5638">
        <v>5636</v>
      </c>
      <c r="B5638" t="s">
        <v>11008</v>
      </c>
      <c r="C5638" t="s">
        <v>11009</v>
      </c>
      <c r="D5638" t="s">
        <v>65</v>
      </c>
      <c r="E5638">
        <v>18.12</v>
      </c>
      <c r="F5638" s="1">
        <v>40599</v>
      </c>
    </row>
    <row r="5639" spans="1:6" x14ac:dyDescent="0.25">
      <c r="A5639">
        <v>5637</v>
      </c>
      <c r="B5639" t="s">
        <v>11010</v>
      </c>
      <c r="C5639" t="s">
        <v>11011</v>
      </c>
      <c r="D5639" t="s">
        <v>7</v>
      </c>
      <c r="E5639">
        <v>46.658000000000001</v>
      </c>
      <c r="F5639" s="1">
        <v>30491</v>
      </c>
    </row>
    <row r="5640" spans="1:6" x14ac:dyDescent="0.25">
      <c r="A5640">
        <v>5638</v>
      </c>
      <c r="B5640" t="s">
        <v>11012</v>
      </c>
      <c r="C5640" t="s">
        <v>11013</v>
      </c>
      <c r="D5640" t="s">
        <v>7</v>
      </c>
      <c r="E5640">
        <v>30.442</v>
      </c>
      <c r="F5640" s="1">
        <v>37890</v>
      </c>
    </row>
    <row r="5641" spans="1:6" x14ac:dyDescent="0.25">
      <c r="A5641">
        <v>5639</v>
      </c>
      <c r="B5641" t="s">
        <v>11014</v>
      </c>
      <c r="C5641" t="s">
        <v>11015</v>
      </c>
      <c r="D5641" t="s">
        <v>7</v>
      </c>
      <c r="E5641">
        <v>18.757999999999999</v>
      </c>
      <c r="F5641" s="1">
        <v>43686</v>
      </c>
    </row>
    <row r="5642" spans="1:6" x14ac:dyDescent="0.25">
      <c r="A5642">
        <v>5640</v>
      </c>
      <c r="B5642" t="s">
        <v>11016</v>
      </c>
      <c r="C5642" t="s">
        <v>11017</v>
      </c>
      <c r="D5642" t="s">
        <v>7</v>
      </c>
      <c r="E5642">
        <v>23.196000000000002</v>
      </c>
      <c r="F5642" s="1">
        <v>37148</v>
      </c>
    </row>
    <row r="5643" spans="1:6" x14ac:dyDescent="0.25">
      <c r="A5643">
        <v>5641</v>
      </c>
      <c r="B5643" t="s">
        <v>11018</v>
      </c>
      <c r="C5643" t="s">
        <v>11019</v>
      </c>
      <c r="D5643" t="s">
        <v>7</v>
      </c>
      <c r="E5643">
        <v>21.548999999999999</v>
      </c>
      <c r="F5643" s="1">
        <v>36665</v>
      </c>
    </row>
    <row r="5644" spans="1:6" x14ac:dyDescent="0.25">
      <c r="A5644">
        <v>5642</v>
      </c>
      <c r="B5644" t="s">
        <v>5217</v>
      </c>
      <c r="C5644" t="s">
        <v>11020</v>
      </c>
      <c r="D5644" t="s">
        <v>7</v>
      </c>
      <c r="E5644">
        <v>21.423999999999999</v>
      </c>
      <c r="F5644" s="1">
        <v>45079</v>
      </c>
    </row>
    <row r="5645" spans="1:6" x14ac:dyDescent="0.25">
      <c r="A5645">
        <v>5643</v>
      </c>
      <c r="B5645" t="s">
        <v>11021</v>
      </c>
      <c r="C5645" t="s">
        <v>11022</v>
      </c>
      <c r="D5645" t="s">
        <v>7</v>
      </c>
      <c r="E5645">
        <v>24.14</v>
      </c>
      <c r="F5645" s="1">
        <v>44981</v>
      </c>
    </row>
    <row r="5646" spans="1:6" x14ac:dyDescent="0.25">
      <c r="A5646">
        <v>5644</v>
      </c>
      <c r="B5646" t="s">
        <v>11023</v>
      </c>
      <c r="C5646" t="s">
        <v>11024</v>
      </c>
      <c r="D5646" t="s">
        <v>7</v>
      </c>
      <c r="E5646">
        <v>11.218</v>
      </c>
      <c r="F5646" s="1">
        <v>43273</v>
      </c>
    </row>
    <row r="5647" spans="1:6" x14ac:dyDescent="0.25">
      <c r="A5647">
        <v>5645</v>
      </c>
      <c r="B5647" t="s">
        <v>11025</v>
      </c>
      <c r="C5647" t="s">
        <v>11026</v>
      </c>
      <c r="D5647" t="s">
        <v>7</v>
      </c>
      <c r="E5647">
        <v>152.04</v>
      </c>
      <c r="F5647" s="1">
        <v>43761</v>
      </c>
    </row>
    <row r="5648" spans="1:6" x14ac:dyDescent="0.25">
      <c r="A5648">
        <v>5646</v>
      </c>
      <c r="B5648" t="s">
        <v>11027</v>
      </c>
      <c r="C5648" t="s">
        <v>11028</v>
      </c>
      <c r="D5648" t="s">
        <v>7</v>
      </c>
      <c r="E5648">
        <v>21.893000000000001</v>
      </c>
      <c r="F5648" s="1">
        <v>29567</v>
      </c>
    </row>
    <row r="5649" spans="1:6" x14ac:dyDescent="0.25">
      <c r="A5649">
        <v>5647</v>
      </c>
      <c r="B5649" t="s">
        <v>11029</v>
      </c>
      <c r="C5649" t="s">
        <v>11030</v>
      </c>
      <c r="D5649" t="s">
        <v>7</v>
      </c>
      <c r="E5649">
        <v>17.498999999999999</v>
      </c>
      <c r="F5649" s="1">
        <v>34894</v>
      </c>
    </row>
    <row r="5650" spans="1:6" x14ac:dyDescent="0.25">
      <c r="A5650">
        <v>5648</v>
      </c>
      <c r="B5650" t="s">
        <v>11031</v>
      </c>
      <c r="C5650" t="s">
        <v>11032</v>
      </c>
      <c r="D5650" t="s">
        <v>7</v>
      </c>
      <c r="E5650">
        <v>30.898</v>
      </c>
      <c r="F5650" s="1">
        <v>34138</v>
      </c>
    </row>
    <row r="5651" spans="1:6" x14ac:dyDescent="0.25">
      <c r="A5651">
        <v>5649</v>
      </c>
      <c r="B5651" t="s">
        <v>11033</v>
      </c>
      <c r="C5651" t="s">
        <v>11034</v>
      </c>
      <c r="D5651" t="s">
        <v>7</v>
      </c>
      <c r="E5651">
        <v>164.77500000000001</v>
      </c>
      <c r="F5651" s="1">
        <v>45252</v>
      </c>
    </row>
    <row r="5652" spans="1:6" x14ac:dyDescent="0.25">
      <c r="A5652">
        <v>5650</v>
      </c>
      <c r="B5652" t="s">
        <v>11035</v>
      </c>
      <c r="C5652" t="s">
        <v>11036</v>
      </c>
      <c r="D5652" t="s">
        <v>7</v>
      </c>
      <c r="E5652">
        <v>19.335999999999999</v>
      </c>
      <c r="F5652" s="1">
        <v>43776</v>
      </c>
    </row>
    <row r="5653" spans="1:6" x14ac:dyDescent="0.25">
      <c r="A5653">
        <v>5651</v>
      </c>
      <c r="B5653" t="s">
        <v>10484</v>
      </c>
      <c r="C5653" t="s">
        <v>11037</v>
      </c>
      <c r="D5653" t="s">
        <v>157</v>
      </c>
      <c r="E5653">
        <v>24.632000000000001</v>
      </c>
      <c r="F5653" s="1">
        <v>43138</v>
      </c>
    </row>
    <row r="5654" spans="1:6" x14ac:dyDescent="0.25">
      <c r="A5654">
        <v>5652</v>
      </c>
      <c r="B5654" t="s">
        <v>11038</v>
      </c>
      <c r="C5654" t="s">
        <v>11039</v>
      </c>
      <c r="D5654" t="s">
        <v>157</v>
      </c>
      <c r="E5654">
        <v>12.023</v>
      </c>
      <c r="F5654" s="1">
        <v>42130</v>
      </c>
    </row>
    <row r="5655" spans="1:6" x14ac:dyDescent="0.25">
      <c r="A5655">
        <v>5653</v>
      </c>
      <c r="B5655" t="s">
        <v>11040</v>
      </c>
      <c r="C5655" t="s">
        <v>11041</v>
      </c>
      <c r="D5655" t="s">
        <v>7</v>
      </c>
      <c r="E5655">
        <v>46.715000000000003</v>
      </c>
      <c r="F5655" s="1">
        <v>44028</v>
      </c>
    </row>
    <row r="5656" spans="1:6" x14ac:dyDescent="0.25">
      <c r="A5656">
        <v>5654</v>
      </c>
      <c r="B5656" t="s">
        <v>11042</v>
      </c>
      <c r="C5656" t="s">
        <v>11043</v>
      </c>
      <c r="D5656" t="s">
        <v>7</v>
      </c>
      <c r="E5656">
        <v>11.928000000000001</v>
      </c>
      <c r="F5656" s="1">
        <v>42159</v>
      </c>
    </row>
    <row r="5657" spans="1:6" x14ac:dyDescent="0.25">
      <c r="A5657">
        <v>5655</v>
      </c>
      <c r="B5657" t="s">
        <v>11044</v>
      </c>
      <c r="C5657" t="s">
        <v>11045</v>
      </c>
      <c r="D5657" t="s">
        <v>7</v>
      </c>
      <c r="E5657">
        <v>71.611999999999995</v>
      </c>
      <c r="F5657" s="1">
        <v>40256</v>
      </c>
    </row>
    <row r="5658" spans="1:6" x14ac:dyDescent="0.25">
      <c r="A5658">
        <v>5656</v>
      </c>
      <c r="B5658" t="s">
        <v>11046</v>
      </c>
      <c r="C5658" t="s">
        <v>11047</v>
      </c>
      <c r="D5658" t="s">
        <v>7</v>
      </c>
      <c r="E5658">
        <v>15.244</v>
      </c>
      <c r="F5658" s="1">
        <v>39255</v>
      </c>
    </row>
    <row r="5659" spans="1:6" x14ac:dyDescent="0.25">
      <c r="A5659">
        <v>5657</v>
      </c>
      <c r="B5659" t="s">
        <v>11048</v>
      </c>
      <c r="C5659" t="s">
        <v>11049</v>
      </c>
      <c r="D5659" t="s">
        <v>7</v>
      </c>
      <c r="E5659">
        <v>7.5910000000000002</v>
      </c>
      <c r="F5659" s="1">
        <v>44179</v>
      </c>
    </row>
    <row r="5660" spans="1:6" x14ac:dyDescent="0.25">
      <c r="A5660">
        <v>5658</v>
      </c>
      <c r="B5660" t="s">
        <v>11050</v>
      </c>
      <c r="C5660" t="s">
        <v>11051</v>
      </c>
      <c r="D5660" t="s">
        <v>7</v>
      </c>
      <c r="E5660">
        <v>23.538</v>
      </c>
      <c r="F5660" s="1">
        <v>43021</v>
      </c>
    </row>
    <row r="5661" spans="1:6" x14ac:dyDescent="0.25">
      <c r="A5661">
        <v>5659</v>
      </c>
      <c r="B5661" t="s">
        <v>11052</v>
      </c>
      <c r="C5661" t="s">
        <v>11053</v>
      </c>
      <c r="D5661" t="s">
        <v>7</v>
      </c>
      <c r="E5661">
        <v>40.835000000000001</v>
      </c>
      <c r="F5661" s="1">
        <v>42817</v>
      </c>
    </row>
    <row r="5662" spans="1:6" x14ac:dyDescent="0.25">
      <c r="A5662">
        <v>5660</v>
      </c>
      <c r="B5662" t="s">
        <v>11054</v>
      </c>
      <c r="C5662" t="s">
        <v>11055</v>
      </c>
      <c r="D5662" t="s">
        <v>7</v>
      </c>
      <c r="E5662">
        <v>15.981</v>
      </c>
      <c r="F5662" s="1">
        <v>41150</v>
      </c>
    </row>
    <row r="5663" spans="1:6" x14ac:dyDescent="0.25">
      <c r="A5663">
        <v>5661</v>
      </c>
      <c r="B5663" t="s">
        <v>11056</v>
      </c>
      <c r="C5663" t="s">
        <v>11057</v>
      </c>
      <c r="D5663" t="s">
        <v>39</v>
      </c>
      <c r="E5663">
        <v>10.938000000000001</v>
      </c>
      <c r="F5663" s="1">
        <v>30672</v>
      </c>
    </row>
    <row r="5664" spans="1:6" x14ac:dyDescent="0.25">
      <c r="A5664">
        <v>5662</v>
      </c>
      <c r="B5664" t="s">
        <v>11058</v>
      </c>
      <c r="C5664" t="s">
        <v>11059</v>
      </c>
      <c r="D5664" t="s">
        <v>7</v>
      </c>
      <c r="E5664">
        <v>30.065999999999999</v>
      </c>
      <c r="F5664" s="1">
        <v>36217</v>
      </c>
    </row>
    <row r="5665" spans="1:6" x14ac:dyDescent="0.25">
      <c r="A5665">
        <v>5663</v>
      </c>
      <c r="B5665" t="s">
        <v>11060</v>
      </c>
      <c r="C5665" t="s">
        <v>11061</v>
      </c>
      <c r="D5665" t="s">
        <v>7</v>
      </c>
      <c r="E5665">
        <v>24.986000000000001</v>
      </c>
      <c r="F5665" s="1">
        <v>42601</v>
      </c>
    </row>
    <row r="5666" spans="1:6" x14ac:dyDescent="0.25">
      <c r="A5666">
        <v>5664</v>
      </c>
      <c r="B5666" t="s">
        <v>11062</v>
      </c>
      <c r="C5666" t="s">
        <v>11063</v>
      </c>
      <c r="D5666" t="s">
        <v>7</v>
      </c>
      <c r="E5666">
        <v>30.895</v>
      </c>
      <c r="F5666" s="1">
        <v>36875</v>
      </c>
    </row>
    <row r="5667" spans="1:6" x14ac:dyDescent="0.25">
      <c r="A5667">
        <v>5665</v>
      </c>
      <c r="B5667" t="s">
        <v>11064</v>
      </c>
      <c r="C5667" t="s">
        <v>11065</v>
      </c>
      <c r="D5667" t="s">
        <v>7</v>
      </c>
      <c r="E5667">
        <v>28.256</v>
      </c>
      <c r="F5667" s="1">
        <v>43888</v>
      </c>
    </row>
    <row r="5668" spans="1:6" x14ac:dyDescent="0.25">
      <c r="A5668">
        <v>5666</v>
      </c>
      <c r="B5668" t="s">
        <v>11066</v>
      </c>
      <c r="C5668" t="s">
        <v>11067</v>
      </c>
      <c r="D5668" t="s">
        <v>354</v>
      </c>
      <c r="E5668">
        <v>8.4329999999999998</v>
      </c>
      <c r="F5668" s="1">
        <v>42257</v>
      </c>
    </row>
    <row r="5669" spans="1:6" x14ac:dyDescent="0.25">
      <c r="A5669">
        <v>5667</v>
      </c>
      <c r="B5669" t="s">
        <v>11068</v>
      </c>
      <c r="C5669" t="s">
        <v>11069</v>
      </c>
      <c r="D5669" t="s">
        <v>21</v>
      </c>
      <c r="E5669">
        <v>37.755000000000003</v>
      </c>
      <c r="F5669" s="1">
        <v>33316</v>
      </c>
    </row>
    <row r="5670" spans="1:6" x14ac:dyDescent="0.25">
      <c r="A5670">
        <v>5668</v>
      </c>
      <c r="B5670" t="s">
        <v>11070</v>
      </c>
      <c r="C5670" t="s">
        <v>11071</v>
      </c>
      <c r="D5670" t="s">
        <v>39</v>
      </c>
      <c r="E5670">
        <v>9.3339999999999996</v>
      </c>
      <c r="F5670" s="1">
        <v>38765</v>
      </c>
    </row>
    <row r="5671" spans="1:6" x14ac:dyDescent="0.25">
      <c r="A5671">
        <v>5669</v>
      </c>
      <c r="B5671" t="s">
        <v>11072</v>
      </c>
      <c r="C5671" t="s">
        <v>11073</v>
      </c>
      <c r="D5671" t="s">
        <v>7</v>
      </c>
      <c r="E5671">
        <v>11.483000000000001</v>
      </c>
      <c r="F5671" s="1">
        <v>35496</v>
      </c>
    </row>
    <row r="5672" spans="1:6" x14ac:dyDescent="0.25">
      <c r="A5672">
        <v>5670</v>
      </c>
      <c r="B5672" t="s">
        <v>11074</v>
      </c>
      <c r="C5672" t="s">
        <v>11075</v>
      </c>
      <c r="D5672" t="s">
        <v>7</v>
      </c>
      <c r="E5672">
        <v>33.847000000000001</v>
      </c>
      <c r="F5672" s="1">
        <v>38617</v>
      </c>
    </row>
    <row r="5673" spans="1:6" x14ac:dyDescent="0.25">
      <c r="A5673">
        <v>5671</v>
      </c>
      <c r="B5673" t="s">
        <v>11076</v>
      </c>
      <c r="C5673" t="s">
        <v>11077</v>
      </c>
      <c r="D5673" t="s">
        <v>7</v>
      </c>
      <c r="E5673">
        <v>30.286000000000001</v>
      </c>
      <c r="F5673" s="1">
        <v>41305</v>
      </c>
    </row>
    <row r="5674" spans="1:6" x14ac:dyDescent="0.25">
      <c r="A5674">
        <v>5672</v>
      </c>
      <c r="B5674" t="s">
        <v>11078</v>
      </c>
      <c r="C5674" t="s">
        <v>11079</v>
      </c>
      <c r="D5674" t="s">
        <v>7</v>
      </c>
      <c r="E5674">
        <v>34.173000000000002</v>
      </c>
      <c r="F5674" s="1">
        <v>40799</v>
      </c>
    </row>
    <row r="5675" spans="1:6" x14ac:dyDescent="0.25">
      <c r="A5675">
        <v>5673</v>
      </c>
      <c r="B5675" t="s">
        <v>11080</v>
      </c>
      <c r="C5675" t="s">
        <v>11081</v>
      </c>
      <c r="D5675" t="s">
        <v>7</v>
      </c>
      <c r="E5675">
        <v>18.035</v>
      </c>
      <c r="F5675" s="1">
        <v>40068</v>
      </c>
    </row>
    <row r="5676" spans="1:6" x14ac:dyDescent="0.25">
      <c r="A5676">
        <v>5674</v>
      </c>
      <c r="B5676" t="s">
        <v>11082</v>
      </c>
      <c r="C5676" t="s">
        <v>11083</v>
      </c>
      <c r="D5676" t="s">
        <v>7</v>
      </c>
      <c r="E5676">
        <v>176.048</v>
      </c>
      <c r="F5676" s="1">
        <v>30470</v>
      </c>
    </row>
    <row r="5677" spans="1:6" x14ac:dyDescent="0.25">
      <c r="A5677">
        <v>5675</v>
      </c>
      <c r="B5677" t="s">
        <v>11084</v>
      </c>
      <c r="C5677" t="s">
        <v>11085</v>
      </c>
      <c r="D5677" t="s">
        <v>7</v>
      </c>
      <c r="E5677">
        <v>21.087</v>
      </c>
      <c r="F5677" s="1">
        <v>36574</v>
      </c>
    </row>
    <row r="5678" spans="1:6" x14ac:dyDescent="0.25">
      <c r="A5678">
        <v>5676</v>
      </c>
      <c r="B5678" t="s">
        <v>11086</v>
      </c>
      <c r="C5678" t="s">
        <v>11087</v>
      </c>
      <c r="D5678" t="s">
        <v>157</v>
      </c>
      <c r="E5678">
        <v>64.524000000000001</v>
      </c>
      <c r="F5678" s="1">
        <v>41845</v>
      </c>
    </row>
    <row r="5679" spans="1:6" x14ac:dyDescent="0.25">
      <c r="A5679">
        <v>5677</v>
      </c>
      <c r="B5679" t="s">
        <v>11088</v>
      </c>
      <c r="C5679" t="s">
        <v>11089</v>
      </c>
      <c r="D5679" t="s">
        <v>7</v>
      </c>
      <c r="E5679">
        <v>34.271999999999998</v>
      </c>
      <c r="F5679" s="1">
        <v>38086</v>
      </c>
    </row>
    <row r="5680" spans="1:6" x14ac:dyDescent="0.25">
      <c r="A5680">
        <v>5678</v>
      </c>
      <c r="B5680" t="s">
        <v>11090</v>
      </c>
      <c r="C5680" t="s">
        <v>11091</v>
      </c>
      <c r="D5680" t="s">
        <v>7</v>
      </c>
      <c r="E5680">
        <v>13.8</v>
      </c>
      <c r="F5680" s="1">
        <v>33352</v>
      </c>
    </row>
    <row r="5681" spans="1:6" x14ac:dyDescent="0.25">
      <c r="A5681">
        <v>5679</v>
      </c>
      <c r="B5681" t="s">
        <v>11092</v>
      </c>
      <c r="C5681" t="s">
        <v>11093</v>
      </c>
      <c r="D5681" t="s">
        <v>7</v>
      </c>
      <c r="E5681">
        <v>21.988</v>
      </c>
      <c r="F5681" s="1">
        <v>29357</v>
      </c>
    </row>
    <row r="5682" spans="1:6" x14ac:dyDescent="0.25">
      <c r="A5682">
        <v>5680</v>
      </c>
      <c r="B5682" t="s">
        <v>11094</v>
      </c>
      <c r="C5682" t="s">
        <v>11095</v>
      </c>
      <c r="D5682" t="s">
        <v>7</v>
      </c>
      <c r="E5682">
        <v>252.797</v>
      </c>
      <c r="F5682" s="1">
        <v>42706</v>
      </c>
    </row>
    <row r="5683" spans="1:6" x14ac:dyDescent="0.25">
      <c r="A5683">
        <v>5681</v>
      </c>
      <c r="B5683" t="s">
        <v>11096</v>
      </c>
      <c r="C5683" t="s">
        <v>11097</v>
      </c>
      <c r="D5683" t="s">
        <v>7</v>
      </c>
      <c r="E5683">
        <v>32.753999999999998</v>
      </c>
      <c r="F5683" s="1">
        <v>39568</v>
      </c>
    </row>
    <row r="5684" spans="1:6" x14ac:dyDescent="0.25">
      <c r="A5684">
        <v>5682</v>
      </c>
      <c r="B5684" t="s">
        <v>11098</v>
      </c>
      <c r="C5684" t="s">
        <v>11099</v>
      </c>
      <c r="D5684" t="s">
        <v>7</v>
      </c>
      <c r="E5684">
        <v>16.22</v>
      </c>
      <c r="F5684" s="1">
        <v>35405</v>
      </c>
    </row>
    <row r="5685" spans="1:6" x14ac:dyDescent="0.25">
      <c r="A5685">
        <v>5683</v>
      </c>
      <c r="B5685" t="s">
        <v>2843</v>
      </c>
      <c r="C5685" t="s">
        <v>11100</v>
      </c>
      <c r="D5685" t="s">
        <v>7</v>
      </c>
      <c r="E5685">
        <v>20.960999999999999</v>
      </c>
      <c r="F5685" s="1">
        <v>12754</v>
      </c>
    </row>
    <row r="5686" spans="1:6" x14ac:dyDescent="0.25">
      <c r="A5686">
        <v>5684</v>
      </c>
      <c r="B5686" t="s">
        <v>11101</v>
      </c>
      <c r="C5686" t="s">
        <v>11102</v>
      </c>
      <c r="D5686" t="s">
        <v>7</v>
      </c>
      <c r="E5686">
        <v>20.806999999999999</v>
      </c>
      <c r="F5686" s="1">
        <v>26003</v>
      </c>
    </row>
    <row r="5687" spans="1:6" x14ac:dyDescent="0.25">
      <c r="A5687">
        <v>5685</v>
      </c>
      <c r="B5687" t="s">
        <v>11103</v>
      </c>
      <c r="C5687" t="s">
        <v>11104</v>
      </c>
      <c r="D5687" t="s">
        <v>7</v>
      </c>
      <c r="E5687">
        <v>45.33</v>
      </c>
      <c r="F5687" s="1">
        <v>45013</v>
      </c>
    </row>
    <row r="5688" spans="1:6" x14ac:dyDescent="0.25">
      <c r="A5688">
        <v>5686</v>
      </c>
      <c r="B5688" t="s">
        <v>11105</v>
      </c>
      <c r="C5688" t="s">
        <v>11106</v>
      </c>
      <c r="D5688" t="s">
        <v>56</v>
      </c>
      <c r="E5688">
        <v>16.123000000000001</v>
      </c>
      <c r="F5688" s="1">
        <v>43671</v>
      </c>
    </row>
    <row r="5689" spans="1:6" x14ac:dyDescent="0.25">
      <c r="A5689">
        <v>5687</v>
      </c>
      <c r="B5689" t="s">
        <v>11107</v>
      </c>
      <c r="C5689" t="s">
        <v>11108</v>
      </c>
      <c r="D5689" t="s">
        <v>7</v>
      </c>
      <c r="E5689">
        <v>37.488</v>
      </c>
      <c r="F5689" s="1">
        <v>42468</v>
      </c>
    </row>
    <row r="5690" spans="1:6" x14ac:dyDescent="0.25">
      <c r="A5690">
        <v>5688</v>
      </c>
      <c r="B5690" t="s">
        <v>11109</v>
      </c>
      <c r="C5690" t="s">
        <v>11110</v>
      </c>
      <c r="D5690" t="s">
        <v>7</v>
      </c>
      <c r="E5690">
        <v>21.07</v>
      </c>
      <c r="F5690" s="1">
        <v>38711</v>
      </c>
    </row>
    <row r="5691" spans="1:6" x14ac:dyDescent="0.25">
      <c r="A5691">
        <v>5689</v>
      </c>
      <c r="B5691" t="s">
        <v>11111</v>
      </c>
      <c r="C5691" t="s">
        <v>11112</v>
      </c>
      <c r="D5691" t="s">
        <v>7</v>
      </c>
      <c r="E5691">
        <v>18.716000000000001</v>
      </c>
      <c r="F5691" s="1">
        <v>35419</v>
      </c>
    </row>
    <row r="5692" spans="1:6" x14ac:dyDescent="0.25">
      <c r="A5692">
        <v>5690</v>
      </c>
      <c r="B5692" t="s">
        <v>11113</v>
      </c>
      <c r="C5692" t="s">
        <v>11114</v>
      </c>
      <c r="D5692" t="s">
        <v>7</v>
      </c>
      <c r="E5692">
        <v>28.428999999999998</v>
      </c>
      <c r="F5692" s="1">
        <v>35661</v>
      </c>
    </row>
    <row r="5693" spans="1:6" x14ac:dyDescent="0.25">
      <c r="A5693">
        <v>5691</v>
      </c>
      <c r="B5693" t="s">
        <v>11115</v>
      </c>
      <c r="C5693" t="s">
        <v>11116</v>
      </c>
      <c r="D5693" t="s">
        <v>7</v>
      </c>
      <c r="E5693">
        <v>258.87299999999999</v>
      </c>
      <c r="F5693" s="1">
        <v>44181</v>
      </c>
    </row>
    <row r="5694" spans="1:6" x14ac:dyDescent="0.25">
      <c r="A5694">
        <v>5692</v>
      </c>
      <c r="B5694" t="s">
        <v>11117</v>
      </c>
      <c r="C5694" t="s">
        <v>11118</v>
      </c>
      <c r="D5694" t="s">
        <v>157</v>
      </c>
      <c r="E5694">
        <v>22.033000000000001</v>
      </c>
      <c r="F5694" s="1">
        <v>42191</v>
      </c>
    </row>
    <row r="5695" spans="1:6" x14ac:dyDescent="0.25">
      <c r="A5695">
        <v>5693</v>
      </c>
      <c r="B5695" t="s">
        <v>11119</v>
      </c>
      <c r="C5695" t="s">
        <v>11120</v>
      </c>
      <c r="D5695" t="s">
        <v>7</v>
      </c>
      <c r="E5695">
        <v>9.6890000000000001</v>
      </c>
      <c r="F5695" s="1">
        <v>42278</v>
      </c>
    </row>
    <row r="5696" spans="1:6" x14ac:dyDescent="0.25">
      <c r="A5696">
        <v>5694</v>
      </c>
      <c r="B5696" t="s">
        <v>11121</v>
      </c>
      <c r="C5696" t="s">
        <v>11122</v>
      </c>
      <c r="D5696" t="s">
        <v>7</v>
      </c>
      <c r="E5696">
        <v>58.646999999999998</v>
      </c>
      <c r="F5696" s="1">
        <v>41525</v>
      </c>
    </row>
    <row r="5697" spans="1:6" x14ac:dyDescent="0.25">
      <c r="A5697">
        <v>5695</v>
      </c>
      <c r="B5697" t="s">
        <v>11123</v>
      </c>
      <c r="C5697" t="s">
        <v>11124</v>
      </c>
      <c r="D5697" t="s">
        <v>7</v>
      </c>
      <c r="E5697">
        <v>23.244</v>
      </c>
      <c r="F5697" s="1">
        <v>26499</v>
      </c>
    </row>
    <row r="5698" spans="1:6" x14ac:dyDescent="0.25">
      <c r="A5698">
        <v>5696</v>
      </c>
      <c r="B5698" t="s">
        <v>11125</v>
      </c>
      <c r="C5698" t="s">
        <v>11126</v>
      </c>
      <c r="D5698" t="s">
        <v>7</v>
      </c>
      <c r="E5698">
        <v>47.042999999999999</v>
      </c>
      <c r="F5698" s="1">
        <v>38421</v>
      </c>
    </row>
    <row r="5699" spans="1:6" x14ac:dyDescent="0.25">
      <c r="A5699">
        <v>5697</v>
      </c>
      <c r="B5699" t="s">
        <v>11127</v>
      </c>
      <c r="C5699" t="s">
        <v>11128</v>
      </c>
      <c r="D5699" t="s">
        <v>7</v>
      </c>
      <c r="E5699">
        <v>20.329000000000001</v>
      </c>
      <c r="F5699" s="1">
        <v>42502</v>
      </c>
    </row>
    <row r="5700" spans="1:6" x14ac:dyDescent="0.25">
      <c r="A5700">
        <v>5698</v>
      </c>
      <c r="B5700" t="s">
        <v>11129</v>
      </c>
      <c r="C5700" t="s">
        <v>11130</v>
      </c>
      <c r="D5700" t="s">
        <v>7</v>
      </c>
      <c r="E5700">
        <v>28.442</v>
      </c>
      <c r="F5700" s="1">
        <v>32864</v>
      </c>
    </row>
    <row r="5701" spans="1:6" x14ac:dyDescent="0.25">
      <c r="A5701">
        <v>5699</v>
      </c>
      <c r="B5701" t="s">
        <v>11131</v>
      </c>
      <c r="C5701" t="s">
        <v>11132</v>
      </c>
      <c r="D5701" t="s">
        <v>7</v>
      </c>
      <c r="E5701">
        <v>18.795999999999999</v>
      </c>
      <c r="F5701" s="1">
        <v>36315</v>
      </c>
    </row>
    <row r="5702" spans="1:6" x14ac:dyDescent="0.25">
      <c r="A5702">
        <v>5700</v>
      </c>
      <c r="B5702" t="s">
        <v>11133</v>
      </c>
      <c r="C5702" t="s">
        <v>11134</v>
      </c>
      <c r="D5702" t="s">
        <v>7</v>
      </c>
      <c r="E5702">
        <v>13.856</v>
      </c>
      <c r="F5702" s="1">
        <v>38016</v>
      </c>
    </row>
    <row r="5703" spans="1:6" x14ac:dyDescent="0.25">
      <c r="A5703">
        <v>5701</v>
      </c>
      <c r="B5703" t="s">
        <v>11135</v>
      </c>
      <c r="C5703" t="s">
        <v>11136</v>
      </c>
      <c r="D5703" t="s">
        <v>7</v>
      </c>
      <c r="E5703">
        <v>62.417000000000002</v>
      </c>
      <c r="F5703" s="1">
        <v>40514</v>
      </c>
    </row>
    <row r="5704" spans="1:6" x14ac:dyDescent="0.25">
      <c r="A5704">
        <v>5702</v>
      </c>
      <c r="B5704" t="s">
        <v>11137</v>
      </c>
      <c r="C5704" t="s">
        <v>11138</v>
      </c>
      <c r="D5704" t="s">
        <v>7</v>
      </c>
      <c r="E5704">
        <v>14.714</v>
      </c>
      <c r="F5704" s="1">
        <v>37917</v>
      </c>
    </row>
    <row r="5705" spans="1:6" x14ac:dyDescent="0.25">
      <c r="A5705">
        <v>5703</v>
      </c>
      <c r="B5705" t="s">
        <v>11139</v>
      </c>
      <c r="C5705" t="s">
        <v>11140</v>
      </c>
      <c r="D5705" t="s">
        <v>7</v>
      </c>
      <c r="E5705">
        <v>15.901</v>
      </c>
      <c r="F5705" s="1">
        <v>36154</v>
      </c>
    </row>
    <row r="5706" spans="1:6" x14ac:dyDescent="0.25">
      <c r="A5706">
        <v>5704</v>
      </c>
      <c r="B5706" t="s">
        <v>11141</v>
      </c>
      <c r="C5706" t="s">
        <v>11142</v>
      </c>
      <c r="D5706" t="s">
        <v>7</v>
      </c>
      <c r="E5706">
        <v>46.067999999999998</v>
      </c>
      <c r="F5706" s="1">
        <v>27382</v>
      </c>
    </row>
    <row r="5707" spans="1:6" x14ac:dyDescent="0.25">
      <c r="A5707">
        <v>5705</v>
      </c>
      <c r="B5707" t="s">
        <v>11143</v>
      </c>
      <c r="C5707" t="s">
        <v>11144</v>
      </c>
      <c r="D5707" t="s">
        <v>157</v>
      </c>
      <c r="E5707">
        <v>14.247999999999999</v>
      </c>
      <c r="F5707" s="1">
        <v>30293</v>
      </c>
    </row>
    <row r="5708" spans="1:6" x14ac:dyDescent="0.25">
      <c r="A5708">
        <v>5706</v>
      </c>
      <c r="B5708" t="s">
        <v>11145</v>
      </c>
      <c r="C5708" t="s">
        <v>11146</v>
      </c>
      <c r="D5708" t="s">
        <v>7</v>
      </c>
      <c r="E5708">
        <v>468.39</v>
      </c>
      <c r="F5708" s="1">
        <v>45309</v>
      </c>
    </row>
    <row r="5709" spans="1:6" x14ac:dyDescent="0.25">
      <c r="A5709">
        <v>5707</v>
      </c>
      <c r="B5709" t="s">
        <v>11147</v>
      </c>
      <c r="C5709" t="s">
        <v>11148</v>
      </c>
      <c r="D5709" t="s">
        <v>7</v>
      </c>
      <c r="E5709">
        <v>17.971</v>
      </c>
      <c r="F5709" s="1">
        <v>38028</v>
      </c>
    </row>
    <row r="5710" spans="1:6" x14ac:dyDescent="0.25">
      <c r="A5710">
        <v>5708</v>
      </c>
      <c r="B5710" t="s">
        <v>11149</v>
      </c>
      <c r="C5710" t="s">
        <v>11150</v>
      </c>
      <c r="D5710" t="s">
        <v>7</v>
      </c>
      <c r="E5710">
        <v>16.902999999999999</v>
      </c>
      <c r="F5710" s="1">
        <v>39486</v>
      </c>
    </row>
    <row r="5711" spans="1:6" x14ac:dyDescent="0.25">
      <c r="A5711">
        <v>5709</v>
      </c>
      <c r="B5711" t="s">
        <v>11151</v>
      </c>
      <c r="C5711" t="s">
        <v>11152</v>
      </c>
      <c r="D5711" t="s">
        <v>7</v>
      </c>
      <c r="E5711">
        <v>25.718</v>
      </c>
      <c r="F5711" s="1">
        <v>38777</v>
      </c>
    </row>
    <row r="5712" spans="1:6" x14ac:dyDescent="0.25">
      <c r="A5712">
        <v>5710</v>
      </c>
      <c r="B5712" t="s">
        <v>11153</v>
      </c>
      <c r="C5712" t="s">
        <v>11154</v>
      </c>
      <c r="D5712" t="s">
        <v>7</v>
      </c>
      <c r="E5712">
        <v>69.855000000000004</v>
      </c>
      <c r="F5712" s="1">
        <v>45043</v>
      </c>
    </row>
    <row r="5713" spans="1:6" x14ac:dyDescent="0.25">
      <c r="A5713">
        <v>5711</v>
      </c>
      <c r="B5713" t="s">
        <v>9349</v>
      </c>
      <c r="C5713" t="s">
        <v>11155</v>
      </c>
      <c r="D5713" t="s">
        <v>7</v>
      </c>
      <c r="E5713">
        <v>116.29600000000001</v>
      </c>
      <c r="F5713" s="1">
        <v>42816</v>
      </c>
    </row>
    <row r="5714" spans="1:6" x14ac:dyDescent="0.25">
      <c r="A5714">
        <v>5712</v>
      </c>
      <c r="B5714" t="s">
        <v>11156</v>
      </c>
      <c r="C5714" t="s">
        <v>11157</v>
      </c>
      <c r="D5714" t="s">
        <v>7</v>
      </c>
      <c r="E5714">
        <v>40.287999999999997</v>
      </c>
      <c r="F5714" s="1">
        <v>41507</v>
      </c>
    </row>
    <row r="5715" spans="1:6" x14ac:dyDescent="0.25">
      <c r="A5715">
        <v>5713</v>
      </c>
      <c r="B5715" t="s">
        <v>11158</v>
      </c>
      <c r="C5715" t="s">
        <v>11159</v>
      </c>
      <c r="D5715" t="s">
        <v>7</v>
      </c>
      <c r="E5715">
        <v>18.529</v>
      </c>
      <c r="F5715" s="1">
        <v>40797</v>
      </c>
    </row>
    <row r="5716" spans="1:6" x14ac:dyDescent="0.25">
      <c r="A5716">
        <v>5714</v>
      </c>
      <c r="B5716" t="s">
        <v>11160</v>
      </c>
      <c r="C5716" t="s">
        <v>11161</v>
      </c>
      <c r="D5716" t="s">
        <v>7</v>
      </c>
      <c r="E5716">
        <v>21.524000000000001</v>
      </c>
      <c r="F5716" s="1">
        <v>40213</v>
      </c>
    </row>
    <row r="5717" spans="1:6" x14ac:dyDescent="0.25">
      <c r="A5717">
        <v>5715</v>
      </c>
      <c r="B5717" t="s">
        <v>11162</v>
      </c>
      <c r="C5717" t="s">
        <v>11163</v>
      </c>
      <c r="D5717" t="s">
        <v>7</v>
      </c>
      <c r="E5717">
        <v>31.488</v>
      </c>
      <c r="F5717" s="1">
        <v>33039</v>
      </c>
    </row>
    <row r="5718" spans="1:6" x14ac:dyDescent="0.25">
      <c r="A5718">
        <v>5716</v>
      </c>
      <c r="B5718" t="s">
        <v>11164</v>
      </c>
      <c r="C5718" t="s">
        <v>11165</v>
      </c>
      <c r="D5718" t="s">
        <v>21</v>
      </c>
      <c r="E5718">
        <v>54.738</v>
      </c>
      <c r="F5718" s="1">
        <v>43413</v>
      </c>
    </row>
    <row r="5719" spans="1:6" x14ac:dyDescent="0.25">
      <c r="A5719">
        <v>5717</v>
      </c>
      <c r="B5719" t="s">
        <v>11166</v>
      </c>
      <c r="C5719" t="s">
        <v>11167</v>
      </c>
      <c r="D5719" t="s">
        <v>7</v>
      </c>
      <c r="E5719">
        <v>45.295000000000002</v>
      </c>
      <c r="F5719" s="1">
        <v>41543</v>
      </c>
    </row>
    <row r="5720" spans="1:6" x14ac:dyDescent="0.25">
      <c r="A5720">
        <v>5718</v>
      </c>
      <c r="B5720" t="s">
        <v>11168</v>
      </c>
      <c r="C5720" t="s">
        <v>11169</v>
      </c>
      <c r="D5720" t="s">
        <v>7</v>
      </c>
      <c r="E5720">
        <v>28.552</v>
      </c>
      <c r="F5720" s="1">
        <v>34422</v>
      </c>
    </row>
    <row r="5721" spans="1:6" x14ac:dyDescent="0.25">
      <c r="A5721">
        <v>5719</v>
      </c>
      <c r="B5721" t="s">
        <v>11170</v>
      </c>
      <c r="C5721" t="s">
        <v>11171</v>
      </c>
      <c r="D5721" t="s">
        <v>7</v>
      </c>
      <c r="E5721">
        <v>16.684999999999999</v>
      </c>
      <c r="F5721" s="1">
        <v>38792</v>
      </c>
    </row>
    <row r="5722" spans="1:6" x14ac:dyDescent="0.25">
      <c r="A5722">
        <v>5720</v>
      </c>
      <c r="B5722" t="s">
        <v>11172</v>
      </c>
      <c r="C5722" t="s">
        <v>11173</v>
      </c>
      <c r="D5722" t="s">
        <v>7</v>
      </c>
      <c r="E5722">
        <v>27.867999999999999</v>
      </c>
      <c r="F5722" s="1">
        <v>42648</v>
      </c>
    </row>
    <row r="5723" spans="1:6" x14ac:dyDescent="0.25">
      <c r="A5723">
        <v>5721</v>
      </c>
      <c r="B5723" t="s">
        <v>2421</v>
      </c>
      <c r="C5723" t="s">
        <v>11174</v>
      </c>
      <c r="D5723" t="s">
        <v>7</v>
      </c>
      <c r="E5723">
        <v>66.569000000000003</v>
      </c>
      <c r="F5723" s="1">
        <v>42627</v>
      </c>
    </row>
    <row r="5724" spans="1:6" x14ac:dyDescent="0.25">
      <c r="A5724">
        <v>5722</v>
      </c>
      <c r="B5724" t="s">
        <v>11175</v>
      </c>
      <c r="C5724" t="s">
        <v>11176</v>
      </c>
      <c r="D5724" t="s">
        <v>7</v>
      </c>
      <c r="E5724">
        <v>17.068999999999999</v>
      </c>
      <c r="F5724" s="1">
        <v>41166</v>
      </c>
    </row>
    <row r="5725" spans="1:6" x14ac:dyDescent="0.25">
      <c r="A5725">
        <v>5723</v>
      </c>
      <c r="B5725" t="s">
        <v>11177</v>
      </c>
      <c r="C5725" t="s">
        <v>11178</v>
      </c>
      <c r="D5725" t="s">
        <v>7</v>
      </c>
      <c r="E5725">
        <v>17.535</v>
      </c>
      <c r="F5725" s="1">
        <v>38149</v>
      </c>
    </row>
    <row r="5726" spans="1:6" x14ac:dyDescent="0.25">
      <c r="A5726">
        <v>5724</v>
      </c>
      <c r="B5726" t="s">
        <v>11179</v>
      </c>
      <c r="C5726" t="s">
        <v>11180</v>
      </c>
      <c r="D5726" t="s">
        <v>7</v>
      </c>
      <c r="E5726">
        <v>26.452000000000002</v>
      </c>
      <c r="F5726" s="1">
        <v>39122</v>
      </c>
    </row>
    <row r="5727" spans="1:6" x14ac:dyDescent="0.25">
      <c r="A5727">
        <v>5725</v>
      </c>
      <c r="B5727" t="s">
        <v>11181</v>
      </c>
      <c r="C5727" t="s">
        <v>11182</v>
      </c>
      <c r="D5727" t="s">
        <v>7</v>
      </c>
      <c r="E5727">
        <v>18.259</v>
      </c>
      <c r="F5727" s="1">
        <v>38967</v>
      </c>
    </row>
    <row r="5728" spans="1:6" x14ac:dyDescent="0.25">
      <c r="A5728">
        <v>5726</v>
      </c>
      <c r="B5728" t="s">
        <v>11183</v>
      </c>
      <c r="C5728" t="s">
        <v>11184</v>
      </c>
      <c r="D5728" t="s">
        <v>7</v>
      </c>
      <c r="E5728">
        <v>14.284000000000001</v>
      </c>
      <c r="F5728" s="1">
        <v>39332</v>
      </c>
    </row>
    <row r="5729" spans="1:6" x14ac:dyDescent="0.25">
      <c r="A5729">
        <v>5727</v>
      </c>
      <c r="B5729" t="s">
        <v>11185</v>
      </c>
      <c r="C5729" t="s">
        <v>11186</v>
      </c>
      <c r="D5729" t="s">
        <v>7</v>
      </c>
      <c r="E5729">
        <v>29.791</v>
      </c>
      <c r="F5729" s="1">
        <v>36140</v>
      </c>
    </row>
    <row r="5730" spans="1:6" x14ac:dyDescent="0.25">
      <c r="A5730">
        <v>5728</v>
      </c>
      <c r="B5730" t="s">
        <v>11187</v>
      </c>
      <c r="C5730" t="s">
        <v>11188</v>
      </c>
      <c r="D5730" t="s">
        <v>7</v>
      </c>
      <c r="E5730">
        <v>82.263999999999996</v>
      </c>
      <c r="F5730" s="1">
        <v>38884</v>
      </c>
    </row>
    <row r="5731" spans="1:6" x14ac:dyDescent="0.25">
      <c r="A5731">
        <v>5729</v>
      </c>
      <c r="B5731" t="s">
        <v>11189</v>
      </c>
      <c r="C5731" t="s">
        <v>11190</v>
      </c>
      <c r="D5731" t="s">
        <v>7</v>
      </c>
      <c r="E5731">
        <v>43.411000000000001</v>
      </c>
      <c r="F5731" s="1">
        <v>32311</v>
      </c>
    </row>
    <row r="5732" spans="1:6" x14ac:dyDescent="0.25">
      <c r="A5732">
        <v>5730</v>
      </c>
      <c r="B5732" t="s">
        <v>11191</v>
      </c>
      <c r="C5732" t="s">
        <v>11192</v>
      </c>
      <c r="D5732" t="s">
        <v>7</v>
      </c>
      <c r="E5732">
        <v>18.68</v>
      </c>
      <c r="F5732" s="1">
        <v>44839</v>
      </c>
    </row>
    <row r="5733" spans="1:6" x14ac:dyDescent="0.25">
      <c r="A5733">
        <v>5731</v>
      </c>
      <c r="B5733" t="s">
        <v>11193</v>
      </c>
      <c r="C5733" t="s">
        <v>11194</v>
      </c>
      <c r="D5733" t="s">
        <v>65</v>
      </c>
      <c r="E5733">
        <v>18.789000000000001</v>
      </c>
      <c r="F5733" s="1">
        <v>43524</v>
      </c>
    </row>
    <row r="5734" spans="1:6" x14ac:dyDescent="0.25">
      <c r="A5734">
        <v>5732</v>
      </c>
      <c r="B5734" t="s">
        <v>11195</v>
      </c>
      <c r="C5734" t="s">
        <v>11196</v>
      </c>
      <c r="D5734" t="s">
        <v>401</v>
      </c>
      <c r="E5734">
        <v>27.553000000000001</v>
      </c>
      <c r="F5734" s="1">
        <v>43454</v>
      </c>
    </row>
    <row r="5735" spans="1:6" x14ac:dyDescent="0.25">
      <c r="A5735">
        <v>5733</v>
      </c>
      <c r="B5735" t="s">
        <v>11197</v>
      </c>
      <c r="C5735" t="s">
        <v>11198</v>
      </c>
      <c r="D5735" t="s">
        <v>90</v>
      </c>
      <c r="E5735">
        <v>13.295</v>
      </c>
      <c r="F5735" s="1">
        <v>42243</v>
      </c>
    </row>
    <row r="5736" spans="1:6" x14ac:dyDescent="0.25">
      <c r="A5736">
        <v>5734</v>
      </c>
      <c r="B5736" t="s">
        <v>11199</v>
      </c>
      <c r="C5736" t="s">
        <v>11200</v>
      </c>
      <c r="D5736" t="s">
        <v>7</v>
      </c>
      <c r="E5736">
        <v>38.735999999999997</v>
      </c>
      <c r="F5736" s="1">
        <v>31252</v>
      </c>
    </row>
    <row r="5737" spans="1:6" x14ac:dyDescent="0.25">
      <c r="A5737">
        <v>5735</v>
      </c>
      <c r="B5737" t="s">
        <v>11201</v>
      </c>
      <c r="C5737" t="s">
        <v>11202</v>
      </c>
      <c r="D5737" t="s">
        <v>7</v>
      </c>
      <c r="E5737">
        <v>33.872999999999998</v>
      </c>
      <c r="F5737" s="1">
        <v>45246</v>
      </c>
    </row>
    <row r="5738" spans="1:6" x14ac:dyDescent="0.25">
      <c r="A5738">
        <v>5736</v>
      </c>
      <c r="B5738" t="s">
        <v>11203</v>
      </c>
      <c r="C5738" t="s">
        <v>11204</v>
      </c>
      <c r="D5738" t="s">
        <v>7</v>
      </c>
      <c r="E5738">
        <v>20.783000000000001</v>
      </c>
      <c r="F5738" s="1">
        <v>43857</v>
      </c>
    </row>
    <row r="5739" spans="1:6" x14ac:dyDescent="0.25">
      <c r="A5739">
        <v>5737</v>
      </c>
      <c r="B5739" t="s">
        <v>11205</v>
      </c>
      <c r="C5739" t="s">
        <v>11206</v>
      </c>
      <c r="D5739" t="s">
        <v>185</v>
      </c>
      <c r="E5739">
        <v>18.748000000000001</v>
      </c>
      <c r="F5739" s="1">
        <v>43888</v>
      </c>
    </row>
    <row r="5740" spans="1:6" x14ac:dyDescent="0.25">
      <c r="A5740">
        <v>5738</v>
      </c>
      <c r="B5740" t="s">
        <v>11207</v>
      </c>
      <c r="C5740" t="s">
        <v>11208</v>
      </c>
      <c r="D5740" t="s">
        <v>7</v>
      </c>
      <c r="E5740">
        <v>38.204000000000001</v>
      </c>
      <c r="F5740" s="1">
        <v>44883</v>
      </c>
    </row>
    <row r="5741" spans="1:6" x14ac:dyDescent="0.25">
      <c r="A5741">
        <v>5739</v>
      </c>
      <c r="B5741" t="s">
        <v>11209</v>
      </c>
      <c r="C5741" t="s">
        <v>11210</v>
      </c>
      <c r="D5741" t="s">
        <v>56</v>
      </c>
      <c r="E5741">
        <v>14.707000000000001</v>
      </c>
      <c r="F5741" s="1">
        <v>42895</v>
      </c>
    </row>
    <row r="5742" spans="1:6" x14ac:dyDescent="0.25">
      <c r="A5742">
        <v>5740</v>
      </c>
      <c r="B5742" t="s">
        <v>11211</v>
      </c>
      <c r="C5742" t="s">
        <v>11212</v>
      </c>
      <c r="D5742" t="s">
        <v>7</v>
      </c>
      <c r="E5742">
        <v>22.448</v>
      </c>
      <c r="F5742" s="1">
        <v>42958</v>
      </c>
    </row>
    <row r="5743" spans="1:6" x14ac:dyDescent="0.25">
      <c r="A5743">
        <v>5741</v>
      </c>
      <c r="B5743" t="s">
        <v>11213</v>
      </c>
      <c r="C5743" t="s">
        <v>11214</v>
      </c>
      <c r="D5743" t="s">
        <v>7</v>
      </c>
      <c r="E5743">
        <v>15.978</v>
      </c>
      <c r="F5743" s="1">
        <v>30183</v>
      </c>
    </row>
    <row r="5744" spans="1:6" x14ac:dyDescent="0.25">
      <c r="A5744">
        <v>5742</v>
      </c>
      <c r="B5744" t="s">
        <v>11215</v>
      </c>
      <c r="C5744" t="s">
        <v>11216</v>
      </c>
      <c r="D5744" t="s">
        <v>7</v>
      </c>
      <c r="E5744">
        <v>51.569000000000003</v>
      </c>
      <c r="F5744" s="1">
        <v>28650</v>
      </c>
    </row>
    <row r="5745" spans="1:6" x14ac:dyDescent="0.25">
      <c r="A5745">
        <v>5743</v>
      </c>
      <c r="B5745" t="s">
        <v>11217</v>
      </c>
      <c r="C5745" t="s">
        <v>11218</v>
      </c>
      <c r="D5745" t="s">
        <v>7</v>
      </c>
      <c r="E5745">
        <v>31.356999999999999</v>
      </c>
      <c r="F5745" s="1">
        <v>39562</v>
      </c>
    </row>
    <row r="5746" spans="1:6" x14ac:dyDescent="0.25">
      <c r="A5746">
        <v>5744</v>
      </c>
      <c r="B5746" t="s">
        <v>11219</v>
      </c>
      <c r="C5746" t="s">
        <v>11220</v>
      </c>
      <c r="D5746" t="s">
        <v>7</v>
      </c>
      <c r="E5746">
        <v>114.483</v>
      </c>
      <c r="F5746" s="1">
        <v>26367</v>
      </c>
    </row>
    <row r="5747" spans="1:6" x14ac:dyDescent="0.25">
      <c r="A5747">
        <v>5745</v>
      </c>
      <c r="B5747" t="s">
        <v>11221</v>
      </c>
      <c r="C5747" t="s">
        <v>11222</v>
      </c>
      <c r="D5747" t="s">
        <v>7</v>
      </c>
      <c r="E5747">
        <v>17.518999999999998</v>
      </c>
      <c r="F5747" s="1">
        <v>30883</v>
      </c>
    </row>
    <row r="5748" spans="1:6" x14ac:dyDescent="0.25">
      <c r="A5748">
        <v>5746</v>
      </c>
      <c r="B5748" t="s">
        <v>11223</v>
      </c>
      <c r="C5748" t="s">
        <v>11224</v>
      </c>
      <c r="D5748" t="s">
        <v>7</v>
      </c>
      <c r="E5748">
        <v>22.83</v>
      </c>
      <c r="F5748" s="1">
        <v>44008</v>
      </c>
    </row>
    <row r="5749" spans="1:6" x14ac:dyDescent="0.25">
      <c r="A5749">
        <v>5747</v>
      </c>
      <c r="B5749" t="s">
        <v>5167</v>
      </c>
      <c r="C5749" t="s">
        <v>11225</v>
      </c>
      <c r="D5749" t="s">
        <v>7</v>
      </c>
      <c r="E5749">
        <v>48.218000000000004</v>
      </c>
      <c r="F5749" s="1">
        <v>44601</v>
      </c>
    </row>
    <row r="5750" spans="1:6" x14ac:dyDescent="0.25">
      <c r="A5750">
        <v>5748</v>
      </c>
      <c r="B5750" t="s">
        <v>11226</v>
      </c>
      <c r="C5750" t="s">
        <v>11227</v>
      </c>
      <c r="D5750" t="s">
        <v>157</v>
      </c>
      <c r="E5750">
        <v>10.864000000000001</v>
      </c>
      <c r="F5750" s="1">
        <v>41934</v>
      </c>
    </row>
    <row r="5751" spans="1:6" x14ac:dyDescent="0.25">
      <c r="A5751">
        <v>5749</v>
      </c>
      <c r="B5751" t="s">
        <v>11228</v>
      </c>
      <c r="C5751" t="s">
        <v>11229</v>
      </c>
      <c r="D5751" t="s">
        <v>7</v>
      </c>
      <c r="E5751">
        <v>24.786999999999999</v>
      </c>
      <c r="F5751" s="1">
        <v>33536</v>
      </c>
    </row>
    <row r="5752" spans="1:6" x14ac:dyDescent="0.25">
      <c r="A5752">
        <v>5750</v>
      </c>
      <c r="B5752" t="s">
        <v>11230</v>
      </c>
      <c r="C5752" t="s">
        <v>11231</v>
      </c>
      <c r="D5752" t="s">
        <v>7</v>
      </c>
      <c r="E5752">
        <v>23.036000000000001</v>
      </c>
      <c r="F5752" s="1">
        <v>33109</v>
      </c>
    </row>
    <row r="5753" spans="1:6" x14ac:dyDescent="0.25">
      <c r="A5753">
        <v>5751</v>
      </c>
      <c r="B5753" t="s">
        <v>11232</v>
      </c>
      <c r="C5753" t="s">
        <v>11233</v>
      </c>
      <c r="D5753" t="s">
        <v>7</v>
      </c>
      <c r="E5753">
        <v>18.196000000000002</v>
      </c>
      <c r="F5753" s="1">
        <v>28498</v>
      </c>
    </row>
    <row r="5754" spans="1:6" x14ac:dyDescent="0.25">
      <c r="A5754">
        <v>5752</v>
      </c>
      <c r="B5754" t="s">
        <v>11234</v>
      </c>
      <c r="C5754" t="s">
        <v>11235</v>
      </c>
      <c r="D5754" t="s">
        <v>7</v>
      </c>
      <c r="E5754">
        <v>43.134999999999998</v>
      </c>
      <c r="F5754" s="1">
        <v>45260</v>
      </c>
    </row>
    <row r="5755" spans="1:6" x14ac:dyDescent="0.25">
      <c r="A5755">
        <v>5753</v>
      </c>
      <c r="B5755" t="s">
        <v>11236</v>
      </c>
      <c r="C5755" t="s">
        <v>11237</v>
      </c>
      <c r="D5755" t="s">
        <v>7</v>
      </c>
      <c r="E5755">
        <v>15.775</v>
      </c>
      <c r="F5755" s="1">
        <v>44624</v>
      </c>
    </row>
    <row r="5756" spans="1:6" x14ac:dyDescent="0.25">
      <c r="A5756">
        <v>5754</v>
      </c>
      <c r="B5756" t="s">
        <v>11238</v>
      </c>
      <c r="C5756" t="s">
        <v>11239</v>
      </c>
      <c r="D5756" t="s">
        <v>7</v>
      </c>
      <c r="E5756">
        <v>22.244</v>
      </c>
      <c r="F5756" s="1">
        <v>27837</v>
      </c>
    </row>
    <row r="5757" spans="1:6" x14ac:dyDescent="0.25">
      <c r="A5757">
        <v>5755</v>
      </c>
      <c r="B5757" t="s">
        <v>11240</v>
      </c>
      <c r="C5757" t="s">
        <v>11241</v>
      </c>
      <c r="D5757" t="s">
        <v>7</v>
      </c>
      <c r="E5757">
        <v>29.722000000000001</v>
      </c>
      <c r="F5757" s="1">
        <v>45156</v>
      </c>
    </row>
    <row r="5758" spans="1:6" x14ac:dyDescent="0.25">
      <c r="A5758">
        <v>5756</v>
      </c>
      <c r="B5758" t="s">
        <v>11242</v>
      </c>
      <c r="C5758" t="s">
        <v>11243</v>
      </c>
      <c r="D5758" t="s">
        <v>1099</v>
      </c>
      <c r="E5758">
        <v>119.575</v>
      </c>
      <c r="F5758" s="1">
        <v>44792</v>
      </c>
    </row>
    <row r="5759" spans="1:6" x14ac:dyDescent="0.25">
      <c r="A5759">
        <v>5757</v>
      </c>
      <c r="B5759" t="s">
        <v>11244</v>
      </c>
      <c r="C5759" t="s">
        <v>11245</v>
      </c>
      <c r="D5759" t="s">
        <v>7</v>
      </c>
      <c r="E5759">
        <v>15.997999999999999</v>
      </c>
      <c r="F5759" s="1">
        <v>43168</v>
      </c>
    </row>
    <row r="5760" spans="1:6" x14ac:dyDescent="0.25">
      <c r="A5760">
        <v>5758</v>
      </c>
      <c r="B5760" t="s">
        <v>11246</v>
      </c>
      <c r="C5760" t="s">
        <v>11247</v>
      </c>
      <c r="D5760" t="s">
        <v>7</v>
      </c>
      <c r="E5760">
        <v>23.289000000000001</v>
      </c>
      <c r="F5760" s="1">
        <v>42685</v>
      </c>
    </row>
    <row r="5761" spans="1:6" x14ac:dyDescent="0.25">
      <c r="A5761">
        <v>5759</v>
      </c>
      <c r="B5761" t="s">
        <v>11248</v>
      </c>
      <c r="C5761" t="s">
        <v>11249</v>
      </c>
      <c r="D5761" t="s">
        <v>7</v>
      </c>
      <c r="E5761">
        <v>38.037999999999997</v>
      </c>
      <c r="F5761" s="1">
        <v>40921</v>
      </c>
    </row>
    <row r="5762" spans="1:6" x14ac:dyDescent="0.25">
      <c r="A5762">
        <v>5760</v>
      </c>
      <c r="B5762" t="s">
        <v>11250</v>
      </c>
      <c r="C5762" t="s">
        <v>11251</v>
      </c>
      <c r="D5762" t="s">
        <v>7</v>
      </c>
      <c r="E5762">
        <v>16.872</v>
      </c>
      <c r="F5762" s="1">
        <v>29351</v>
      </c>
    </row>
    <row r="5763" spans="1:6" x14ac:dyDescent="0.25">
      <c r="A5763">
        <v>5761</v>
      </c>
      <c r="B5763" t="s">
        <v>11252</v>
      </c>
      <c r="C5763" t="s">
        <v>11253</v>
      </c>
      <c r="D5763" t="s">
        <v>7</v>
      </c>
      <c r="E5763">
        <v>9.9819999999999993</v>
      </c>
      <c r="F5763" s="1">
        <v>38377</v>
      </c>
    </row>
    <row r="5764" spans="1:6" x14ac:dyDescent="0.25">
      <c r="A5764">
        <v>5762</v>
      </c>
      <c r="B5764" t="s">
        <v>11254</v>
      </c>
      <c r="C5764" t="s">
        <v>11255</v>
      </c>
      <c r="D5764" t="s">
        <v>7</v>
      </c>
      <c r="E5764">
        <v>18.326000000000001</v>
      </c>
      <c r="F5764" s="1">
        <v>31254</v>
      </c>
    </row>
    <row r="5765" spans="1:6" x14ac:dyDescent="0.25">
      <c r="A5765">
        <v>5763</v>
      </c>
      <c r="B5765" t="s">
        <v>11256</v>
      </c>
      <c r="C5765" t="s">
        <v>11257</v>
      </c>
      <c r="D5765" t="s">
        <v>7</v>
      </c>
      <c r="E5765">
        <v>15.285</v>
      </c>
      <c r="F5765" s="1">
        <v>43490</v>
      </c>
    </row>
    <row r="5766" spans="1:6" x14ac:dyDescent="0.25">
      <c r="A5766">
        <v>5764</v>
      </c>
      <c r="B5766" t="s">
        <v>11258</v>
      </c>
      <c r="C5766" t="s">
        <v>11259</v>
      </c>
      <c r="D5766" t="s">
        <v>7</v>
      </c>
      <c r="E5766">
        <v>15.747999999999999</v>
      </c>
      <c r="F5766" s="1">
        <v>43049</v>
      </c>
    </row>
    <row r="5767" spans="1:6" x14ac:dyDescent="0.25">
      <c r="A5767">
        <v>5765</v>
      </c>
      <c r="B5767" t="s">
        <v>11260</v>
      </c>
      <c r="C5767" t="s">
        <v>11261</v>
      </c>
      <c r="D5767" t="s">
        <v>7</v>
      </c>
      <c r="E5767">
        <v>21.003</v>
      </c>
      <c r="F5767" s="1">
        <v>42335</v>
      </c>
    </row>
    <row r="5768" spans="1:6" x14ac:dyDescent="0.25">
      <c r="A5768">
        <v>5766</v>
      </c>
      <c r="B5768" t="s">
        <v>11262</v>
      </c>
      <c r="C5768" t="s">
        <v>11263</v>
      </c>
      <c r="D5768" t="s">
        <v>7</v>
      </c>
      <c r="E5768">
        <v>32.843000000000004</v>
      </c>
      <c r="F5768" s="1">
        <v>34620</v>
      </c>
    </row>
    <row r="5769" spans="1:6" x14ac:dyDescent="0.25">
      <c r="A5769">
        <v>5767</v>
      </c>
      <c r="B5769" t="s">
        <v>11264</v>
      </c>
      <c r="C5769" t="s">
        <v>11265</v>
      </c>
      <c r="D5769" t="s">
        <v>7</v>
      </c>
      <c r="E5769">
        <v>24.545999999999999</v>
      </c>
      <c r="F5769" s="1">
        <v>33396</v>
      </c>
    </row>
    <row r="5770" spans="1:6" x14ac:dyDescent="0.25">
      <c r="A5770">
        <v>5768</v>
      </c>
      <c r="B5770" t="s">
        <v>11266</v>
      </c>
      <c r="C5770" t="s">
        <v>11267</v>
      </c>
      <c r="D5770" t="s">
        <v>7</v>
      </c>
      <c r="E5770">
        <v>16.067</v>
      </c>
      <c r="F5770" s="1">
        <v>44140</v>
      </c>
    </row>
    <row r="5771" spans="1:6" x14ac:dyDescent="0.25">
      <c r="A5771">
        <v>5769</v>
      </c>
      <c r="B5771" t="s">
        <v>11268</v>
      </c>
      <c r="C5771" t="s">
        <v>11269</v>
      </c>
      <c r="D5771" t="s">
        <v>7</v>
      </c>
      <c r="E5771">
        <v>16.033999999999999</v>
      </c>
      <c r="F5771" s="1">
        <v>43420</v>
      </c>
    </row>
    <row r="5772" spans="1:6" x14ac:dyDescent="0.25">
      <c r="A5772">
        <v>5770</v>
      </c>
      <c r="B5772" t="s">
        <v>11270</v>
      </c>
      <c r="C5772" t="s">
        <v>11271</v>
      </c>
      <c r="D5772" t="s">
        <v>7</v>
      </c>
      <c r="E5772">
        <v>29.381</v>
      </c>
      <c r="F5772" s="1">
        <v>42097</v>
      </c>
    </row>
    <row r="5773" spans="1:6" x14ac:dyDescent="0.25">
      <c r="A5773">
        <v>5771</v>
      </c>
      <c r="B5773" t="s">
        <v>11272</v>
      </c>
      <c r="C5773" t="s">
        <v>11273</v>
      </c>
      <c r="D5773" t="s">
        <v>7</v>
      </c>
      <c r="E5773">
        <v>11.029</v>
      </c>
      <c r="F5773" s="1">
        <v>41733</v>
      </c>
    </row>
    <row r="5774" spans="1:6" x14ac:dyDescent="0.25">
      <c r="A5774">
        <v>5772</v>
      </c>
      <c r="B5774" t="s">
        <v>11274</v>
      </c>
      <c r="C5774" t="s">
        <v>11275</v>
      </c>
      <c r="D5774" t="s">
        <v>56</v>
      </c>
      <c r="E5774">
        <v>55.887</v>
      </c>
      <c r="F5774" s="1">
        <v>40305</v>
      </c>
    </row>
    <row r="5775" spans="1:6" x14ac:dyDescent="0.25">
      <c r="A5775">
        <v>5773</v>
      </c>
      <c r="B5775" t="s">
        <v>3487</v>
      </c>
      <c r="C5775" t="s">
        <v>11276</v>
      </c>
      <c r="D5775" t="s">
        <v>7</v>
      </c>
      <c r="E5775">
        <v>15.971</v>
      </c>
      <c r="F5775" s="1">
        <v>44110</v>
      </c>
    </row>
    <row r="5776" spans="1:6" x14ac:dyDescent="0.25">
      <c r="A5776">
        <v>5774</v>
      </c>
      <c r="B5776" t="s">
        <v>11277</v>
      </c>
      <c r="C5776" t="s">
        <v>11278</v>
      </c>
      <c r="D5776" t="s">
        <v>7</v>
      </c>
      <c r="E5776">
        <v>187.99299999999999</v>
      </c>
      <c r="F5776" s="1">
        <v>44546</v>
      </c>
    </row>
    <row r="5777" spans="1:6" x14ac:dyDescent="0.25">
      <c r="A5777">
        <v>5775</v>
      </c>
      <c r="B5777" t="s">
        <v>11279</v>
      </c>
      <c r="C5777" t="s">
        <v>11280</v>
      </c>
      <c r="D5777" t="s">
        <v>7</v>
      </c>
      <c r="E5777">
        <v>78.668999999999997</v>
      </c>
      <c r="F5777" s="1">
        <v>41089</v>
      </c>
    </row>
    <row r="5778" spans="1:6" x14ac:dyDescent="0.25">
      <c r="A5778">
        <v>5776</v>
      </c>
      <c r="B5778" t="s">
        <v>11281</v>
      </c>
      <c r="C5778" t="s">
        <v>11282</v>
      </c>
      <c r="D5778" t="s">
        <v>7</v>
      </c>
      <c r="E5778">
        <v>25.215</v>
      </c>
      <c r="F5778" s="1">
        <v>44489</v>
      </c>
    </row>
    <row r="5779" spans="1:6" x14ac:dyDescent="0.25">
      <c r="A5779">
        <v>5777</v>
      </c>
      <c r="B5779" t="s">
        <v>11283</v>
      </c>
      <c r="C5779" t="s">
        <v>11284</v>
      </c>
      <c r="D5779" t="s">
        <v>7</v>
      </c>
      <c r="E5779">
        <v>187.54900000000001</v>
      </c>
      <c r="F5779" s="1">
        <v>44259</v>
      </c>
    </row>
    <row r="5780" spans="1:6" x14ac:dyDescent="0.25">
      <c r="A5780">
        <v>5778</v>
      </c>
      <c r="B5780" t="s">
        <v>11285</v>
      </c>
      <c r="C5780" t="s">
        <v>11286</v>
      </c>
      <c r="D5780" t="s">
        <v>7</v>
      </c>
      <c r="E5780">
        <v>18.937999999999999</v>
      </c>
      <c r="F5780" s="1">
        <v>18176</v>
      </c>
    </row>
    <row r="5781" spans="1:6" x14ac:dyDescent="0.25">
      <c r="A5781">
        <v>5779</v>
      </c>
      <c r="B5781" t="s">
        <v>11287</v>
      </c>
      <c r="C5781" t="s">
        <v>11288</v>
      </c>
      <c r="D5781" t="s">
        <v>7</v>
      </c>
      <c r="E5781">
        <v>37.020000000000003</v>
      </c>
      <c r="F5781" s="1">
        <v>36686</v>
      </c>
    </row>
    <row r="5782" spans="1:6" x14ac:dyDescent="0.25">
      <c r="A5782">
        <v>5780</v>
      </c>
      <c r="B5782" t="s">
        <v>11289</v>
      </c>
      <c r="C5782" t="s">
        <v>11290</v>
      </c>
      <c r="D5782" t="s">
        <v>7</v>
      </c>
      <c r="E5782">
        <v>18.45</v>
      </c>
      <c r="F5782" s="1">
        <v>38679</v>
      </c>
    </row>
    <row r="5783" spans="1:6" x14ac:dyDescent="0.25">
      <c r="A5783">
        <v>5781</v>
      </c>
      <c r="B5783" t="s">
        <v>11291</v>
      </c>
      <c r="C5783" t="s">
        <v>11292</v>
      </c>
      <c r="D5783" t="s">
        <v>7</v>
      </c>
      <c r="E5783">
        <v>68.953000000000003</v>
      </c>
      <c r="F5783" s="1">
        <v>43642</v>
      </c>
    </row>
    <row r="5784" spans="1:6" x14ac:dyDescent="0.25">
      <c r="A5784">
        <v>5782</v>
      </c>
      <c r="B5784" t="s">
        <v>11293</v>
      </c>
      <c r="C5784" t="s">
        <v>11294</v>
      </c>
      <c r="D5784" t="s">
        <v>7</v>
      </c>
      <c r="E5784">
        <v>29.186</v>
      </c>
      <c r="F5784" s="1">
        <v>44070</v>
      </c>
    </row>
    <row r="5785" spans="1:6" x14ac:dyDescent="0.25">
      <c r="A5785">
        <v>5783</v>
      </c>
      <c r="B5785" t="s">
        <v>11295</v>
      </c>
      <c r="C5785" t="s">
        <v>11296</v>
      </c>
      <c r="D5785" t="s">
        <v>7</v>
      </c>
      <c r="E5785">
        <v>14.143000000000001</v>
      </c>
      <c r="F5785" s="1">
        <v>42573</v>
      </c>
    </row>
    <row r="5786" spans="1:6" x14ac:dyDescent="0.25">
      <c r="A5786">
        <v>5784</v>
      </c>
      <c r="B5786" t="s">
        <v>11297</v>
      </c>
      <c r="C5786" t="s">
        <v>11298</v>
      </c>
      <c r="D5786" t="s">
        <v>7</v>
      </c>
      <c r="E5786">
        <v>16.158000000000001</v>
      </c>
      <c r="F5786" s="1">
        <v>39759</v>
      </c>
    </row>
    <row r="5787" spans="1:6" x14ac:dyDescent="0.25">
      <c r="A5787">
        <v>5785</v>
      </c>
      <c r="B5787" t="s">
        <v>11299</v>
      </c>
      <c r="C5787" t="s">
        <v>11300</v>
      </c>
      <c r="D5787" t="s">
        <v>7</v>
      </c>
      <c r="E5787">
        <v>34.241999999999997</v>
      </c>
      <c r="F5787" s="1">
        <v>39241</v>
      </c>
    </row>
    <row r="5788" spans="1:6" x14ac:dyDescent="0.25">
      <c r="A5788">
        <v>5786</v>
      </c>
      <c r="B5788" t="s">
        <v>11301</v>
      </c>
      <c r="C5788" t="s">
        <v>11302</v>
      </c>
      <c r="D5788" t="s">
        <v>7</v>
      </c>
      <c r="E5788">
        <v>25.416</v>
      </c>
      <c r="F5788" s="1">
        <v>34607</v>
      </c>
    </row>
    <row r="5789" spans="1:6" x14ac:dyDescent="0.25">
      <c r="A5789">
        <v>5787</v>
      </c>
      <c r="B5789" t="s">
        <v>11303</v>
      </c>
      <c r="C5789" t="s">
        <v>11304</v>
      </c>
      <c r="D5789" t="s">
        <v>7</v>
      </c>
      <c r="E5789">
        <v>15.852</v>
      </c>
      <c r="F5789" s="1">
        <v>39106</v>
      </c>
    </row>
    <row r="5790" spans="1:6" x14ac:dyDescent="0.25">
      <c r="A5790">
        <v>5788</v>
      </c>
      <c r="B5790" t="s">
        <v>11305</v>
      </c>
      <c r="C5790" t="s">
        <v>11306</v>
      </c>
      <c r="D5790" t="s">
        <v>7</v>
      </c>
      <c r="E5790">
        <v>10.662000000000001</v>
      </c>
      <c r="F5790" s="1">
        <v>43370</v>
      </c>
    </row>
    <row r="5791" spans="1:6" x14ac:dyDescent="0.25">
      <c r="A5791">
        <v>5789</v>
      </c>
      <c r="B5791" t="s">
        <v>11307</v>
      </c>
      <c r="C5791" t="s">
        <v>11308</v>
      </c>
      <c r="D5791" t="s">
        <v>7</v>
      </c>
      <c r="E5791">
        <v>17.170000000000002</v>
      </c>
      <c r="F5791" s="1">
        <v>38973</v>
      </c>
    </row>
    <row r="5792" spans="1:6" x14ac:dyDescent="0.25">
      <c r="A5792">
        <v>5790</v>
      </c>
      <c r="B5792" t="s">
        <v>4583</v>
      </c>
      <c r="C5792" t="s">
        <v>11309</v>
      </c>
      <c r="D5792" t="s">
        <v>7</v>
      </c>
      <c r="E5792">
        <v>38.753</v>
      </c>
      <c r="F5792" s="1">
        <v>35263</v>
      </c>
    </row>
    <row r="5793" spans="1:6" x14ac:dyDescent="0.25">
      <c r="A5793">
        <v>5791</v>
      </c>
      <c r="B5793" t="s">
        <v>11310</v>
      </c>
      <c r="C5793" t="s">
        <v>11311</v>
      </c>
      <c r="D5793" t="s">
        <v>7</v>
      </c>
      <c r="E5793">
        <v>15.565</v>
      </c>
      <c r="F5793" s="1">
        <v>35006</v>
      </c>
    </row>
    <row r="5794" spans="1:6" x14ac:dyDescent="0.25">
      <c r="A5794">
        <v>5792</v>
      </c>
      <c r="B5794" t="s">
        <v>11312</v>
      </c>
      <c r="C5794" t="s">
        <v>11313</v>
      </c>
      <c r="D5794" t="s">
        <v>7</v>
      </c>
      <c r="E5794">
        <v>26.558</v>
      </c>
      <c r="F5794" s="1">
        <v>38779</v>
      </c>
    </row>
    <row r="5795" spans="1:6" x14ac:dyDescent="0.25">
      <c r="A5795">
        <v>5793</v>
      </c>
      <c r="B5795" t="s">
        <v>11314</v>
      </c>
      <c r="C5795" t="s">
        <v>11315</v>
      </c>
      <c r="D5795" t="s">
        <v>7</v>
      </c>
      <c r="E5795">
        <v>15.497</v>
      </c>
      <c r="F5795" s="1">
        <v>33473</v>
      </c>
    </row>
    <row r="5796" spans="1:6" x14ac:dyDescent="0.25">
      <c r="A5796">
        <v>5794</v>
      </c>
      <c r="B5796" t="s">
        <v>11316</v>
      </c>
      <c r="C5796" t="s">
        <v>11317</v>
      </c>
      <c r="D5796" t="s">
        <v>90</v>
      </c>
      <c r="E5796">
        <v>22.036999999999999</v>
      </c>
      <c r="F5796" s="1">
        <v>42201</v>
      </c>
    </row>
    <row r="5797" spans="1:6" x14ac:dyDescent="0.25">
      <c r="A5797">
        <v>5795</v>
      </c>
      <c r="B5797" t="s">
        <v>11318</v>
      </c>
      <c r="C5797" t="s">
        <v>11319</v>
      </c>
      <c r="D5797" t="s">
        <v>7</v>
      </c>
      <c r="E5797">
        <v>26.094000000000001</v>
      </c>
      <c r="F5797" s="1">
        <v>41745</v>
      </c>
    </row>
    <row r="5798" spans="1:6" x14ac:dyDescent="0.25">
      <c r="A5798">
        <v>5796</v>
      </c>
      <c r="B5798" t="s">
        <v>11320</v>
      </c>
      <c r="C5798" t="s">
        <v>11321</v>
      </c>
      <c r="D5798" t="s">
        <v>7</v>
      </c>
      <c r="E5798">
        <v>15.938000000000001</v>
      </c>
      <c r="F5798" s="1">
        <v>40576</v>
      </c>
    </row>
    <row r="5799" spans="1:6" x14ac:dyDescent="0.25">
      <c r="A5799">
        <v>5797</v>
      </c>
      <c r="B5799" t="s">
        <v>11322</v>
      </c>
      <c r="C5799" t="s">
        <v>11323</v>
      </c>
      <c r="D5799" t="s">
        <v>7</v>
      </c>
      <c r="E5799">
        <v>47.625999999999998</v>
      </c>
      <c r="F5799" s="1">
        <v>40069</v>
      </c>
    </row>
    <row r="5800" spans="1:6" x14ac:dyDescent="0.25">
      <c r="A5800">
        <v>5798</v>
      </c>
      <c r="B5800" t="s">
        <v>11324</v>
      </c>
      <c r="C5800" t="s">
        <v>11325</v>
      </c>
      <c r="D5800" t="s">
        <v>157</v>
      </c>
      <c r="E5800">
        <v>8.1489999999999991</v>
      </c>
      <c r="F5800" s="1">
        <v>39022</v>
      </c>
    </row>
    <row r="5801" spans="1:6" x14ac:dyDescent="0.25">
      <c r="A5801">
        <v>5799</v>
      </c>
      <c r="B5801" t="s">
        <v>11326</v>
      </c>
      <c r="C5801" t="s">
        <v>11327</v>
      </c>
      <c r="D5801" t="s">
        <v>7</v>
      </c>
      <c r="E5801">
        <v>19.204000000000001</v>
      </c>
      <c r="F5801" s="1">
        <v>34971</v>
      </c>
    </row>
    <row r="5802" spans="1:6" x14ac:dyDescent="0.25">
      <c r="A5802">
        <v>5800</v>
      </c>
      <c r="B5802" t="s">
        <v>11328</v>
      </c>
      <c r="C5802" t="s">
        <v>11329</v>
      </c>
      <c r="D5802" t="s">
        <v>7</v>
      </c>
      <c r="E5802">
        <v>19.143000000000001</v>
      </c>
      <c r="F5802" s="1">
        <v>35475</v>
      </c>
    </row>
    <row r="5803" spans="1:6" x14ac:dyDescent="0.25">
      <c r="A5803">
        <v>5801</v>
      </c>
      <c r="B5803" t="s">
        <v>11330</v>
      </c>
      <c r="C5803" t="s">
        <v>11331</v>
      </c>
      <c r="D5803" t="s">
        <v>7</v>
      </c>
      <c r="E5803">
        <v>49.511000000000003</v>
      </c>
      <c r="F5803" s="1">
        <v>43011</v>
      </c>
    </row>
    <row r="5804" spans="1:6" x14ac:dyDescent="0.25">
      <c r="A5804">
        <v>5802</v>
      </c>
      <c r="B5804" t="s">
        <v>11332</v>
      </c>
      <c r="C5804" t="s">
        <v>11333</v>
      </c>
      <c r="D5804" t="s">
        <v>1943</v>
      </c>
      <c r="E5804">
        <v>17.933</v>
      </c>
      <c r="F5804" s="1">
        <v>42637</v>
      </c>
    </row>
    <row r="5805" spans="1:6" x14ac:dyDescent="0.25">
      <c r="A5805">
        <v>5803</v>
      </c>
      <c r="B5805" t="s">
        <v>11334</v>
      </c>
      <c r="C5805" t="s">
        <v>11335</v>
      </c>
      <c r="D5805" t="s">
        <v>7</v>
      </c>
      <c r="E5805">
        <v>64.042000000000002</v>
      </c>
      <c r="F5805" s="1">
        <v>39157</v>
      </c>
    </row>
    <row r="5806" spans="1:6" x14ac:dyDescent="0.25">
      <c r="A5806">
        <v>5804</v>
      </c>
      <c r="B5806" t="s">
        <v>11336</v>
      </c>
      <c r="C5806" t="s">
        <v>11337</v>
      </c>
      <c r="D5806" t="s">
        <v>7</v>
      </c>
      <c r="E5806">
        <v>36.183</v>
      </c>
      <c r="F5806" s="1">
        <v>38691</v>
      </c>
    </row>
    <row r="5807" spans="1:6" x14ac:dyDescent="0.25">
      <c r="A5807">
        <v>5805</v>
      </c>
      <c r="B5807" t="s">
        <v>11338</v>
      </c>
      <c r="C5807" t="s">
        <v>11339</v>
      </c>
      <c r="D5807" t="s">
        <v>7</v>
      </c>
      <c r="E5807">
        <v>43.762</v>
      </c>
      <c r="F5807" s="1">
        <v>38662</v>
      </c>
    </row>
    <row r="5808" spans="1:6" x14ac:dyDescent="0.25">
      <c r="A5808">
        <v>5806</v>
      </c>
      <c r="B5808" t="s">
        <v>11340</v>
      </c>
      <c r="C5808" t="s">
        <v>11341</v>
      </c>
      <c r="D5808" t="s">
        <v>7</v>
      </c>
      <c r="E5808">
        <v>34.914000000000001</v>
      </c>
      <c r="F5808" s="1">
        <v>42942</v>
      </c>
    </row>
    <row r="5809" spans="1:6" x14ac:dyDescent="0.25">
      <c r="A5809">
        <v>5807</v>
      </c>
      <c r="B5809" t="s">
        <v>11342</v>
      </c>
      <c r="C5809" t="s">
        <v>11343</v>
      </c>
      <c r="D5809" t="s">
        <v>7</v>
      </c>
      <c r="E5809">
        <v>11.782</v>
      </c>
      <c r="F5809" s="1">
        <v>42307</v>
      </c>
    </row>
    <row r="5810" spans="1:6" x14ac:dyDescent="0.25">
      <c r="A5810">
        <v>5808</v>
      </c>
      <c r="B5810" t="s">
        <v>11344</v>
      </c>
      <c r="C5810" t="s">
        <v>11345</v>
      </c>
      <c r="D5810" t="s">
        <v>7</v>
      </c>
      <c r="E5810">
        <v>21.03</v>
      </c>
      <c r="F5810" s="1">
        <v>41908</v>
      </c>
    </row>
    <row r="5811" spans="1:6" x14ac:dyDescent="0.25">
      <c r="A5811">
        <v>5809</v>
      </c>
      <c r="B5811" t="s">
        <v>11346</v>
      </c>
      <c r="C5811" t="s">
        <v>11347</v>
      </c>
      <c r="D5811" t="s">
        <v>7</v>
      </c>
      <c r="E5811">
        <v>23.754000000000001</v>
      </c>
      <c r="F5811" s="1">
        <v>41810</v>
      </c>
    </row>
    <row r="5812" spans="1:6" x14ac:dyDescent="0.25">
      <c r="A5812">
        <v>5810</v>
      </c>
      <c r="B5812" t="s">
        <v>11348</v>
      </c>
      <c r="C5812" t="s">
        <v>11349</v>
      </c>
      <c r="D5812" t="s">
        <v>7</v>
      </c>
      <c r="E5812">
        <v>14.997</v>
      </c>
      <c r="F5812" s="1">
        <v>41124</v>
      </c>
    </row>
    <row r="5813" spans="1:6" x14ac:dyDescent="0.25">
      <c r="A5813">
        <v>5811</v>
      </c>
      <c r="B5813" t="s">
        <v>11350</v>
      </c>
      <c r="C5813" t="s">
        <v>11351</v>
      </c>
      <c r="D5813" t="s">
        <v>7</v>
      </c>
      <c r="E5813">
        <v>29.841000000000001</v>
      </c>
      <c r="F5813" s="1">
        <v>29728</v>
      </c>
    </row>
    <row r="5814" spans="1:6" x14ac:dyDescent="0.25">
      <c r="A5814">
        <v>5812</v>
      </c>
      <c r="B5814" t="s">
        <v>11352</v>
      </c>
      <c r="C5814" t="s">
        <v>11353</v>
      </c>
      <c r="D5814" t="s">
        <v>7</v>
      </c>
      <c r="E5814">
        <v>95.352999999999994</v>
      </c>
      <c r="F5814" s="1">
        <v>39203</v>
      </c>
    </row>
    <row r="5815" spans="1:6" x14ac:dyDescent="0.25">
      <c r="A5815">
        <v>5813</v>
      </c>
      <c r="B5815" t="s">
        <v>11354</v>
      </c>
      <c r="C5815" t="s">
        <v>11355</v>
      </c>
      <c r="D5815" t="s">
        <v>7</v>
      </c>
      <c r="E5815">
        <v>34.079000000000001</v>
      </c>
      <c r="F5815" s="1">
        <v>45252</v>
      </c>
    </row>
    <row r="5816" spans="1:6" x14ac:dyDescent="0.25">
      <c r="A5816">
        <v>5814</v>
      </c>
      <c r="B5816" t="s">
        <v>11356</v>
      </c>
      <c r="C5816" t="s">
        <v>11357</v>
      </c>
      <c r="D5816" t="s">
        <v>157</v>
      </c>
      <c r="E5816">
        <v>38.768999999999998</v>
      </c>
      <c r="F5816" s="1">
        <v>41339</v>
      </c>
    </row>
    <row r="5817" spans="1:6" x14ac:dyDescent="0.25">
      <c r="A5817">
        <v>5815</v>
      </c>
      <c r="B5817" t="s">
        <v>11358</v>
      </c>
      <c r="C5817" t="s">
        <v>11359</v>
      </c>
      <c r="D5817" t="s">
        <v>7</v>
      </c>
      <c r="E5817">
        <v>18.233000000000001</v>
      </c>
      <c r="F5817" s="1">
        <v>42627</v>
      </c>
    </row>
    <row r="5818" spans="1:6" x14ac:dyDescent="0.25">
      <c r="A5818">
        <v>5816</v>
      </c>
      <c r="B5818" t="s">
        <v>11360</v>
      </c>
      <c r="C5818" t="s">
        <v>11361</v>
      </c>
      <c r="D5818" t="s">
        <v>7</v>
      </c>
      <c r="E5818">
        <v>42.595999999999997</v>
      </c>
      <c r="F5818" s="1">
        <v>39960</v>
      </c>
    </row>
    <row r="5819" spans="1:6" x14ac:dyDescent="0.25">
      <c r="A5819">
        <v>5817</v>
      </c>
      <c r="B5819" t="s">
        <v>11362</v>
      </c>
      <c r="C5819" t="s">
        <v>11363</v>
      </c>
      <c r="D5819" t="s">
        <v>157</v>
      </c>
      <c r="E5819">
        <v>110.904</v>
      </c>
      <c r="F5819" s="1">
        <v>44391</v>
      </c>
    </row>
    <row r="5820" spans="1:6" x14ac:dyDescent="0.25">
      <c r="A5820">
        <v>5818</v>
      </c>
      <c r="B5820" t="s">
        <v>11364</v>
      </c>
      <c r="C5820" t="s">
        <v>11365</v>
      </c>
      <c r="D5820" t="s">
        <v>7</v>
      </c>
      <c r="E5820">
        <v>23.164999999999999</v>
      </c>
      <c r="F5820" s="1">
        <v>43720</v>
      </c>
    </row>
    <row r="5821" spans="1:6" x14ac:dyDescent="0.25">
      <c r="A5821">
        <v>5819</v>
      </c>
      <c r="B5821" t="s">
        <v>11366</v>
      </c>
      <c r="C5821" t="s">
        <v>11367</v>
      </c>
      <c r="D5821" t="s">
        <v>7</v>
      </c>
      <c r="E5821">
        <v>15.095000000000001</v>
      </c>
      <c r="F5821" s="1">
        <v>40837</v>
      </c>
    </row>
    <row r="5822" spans="1:6" x14ac:dyDescent="0.25">
      <c r="A5822">
        <v>5820</v>
      </c>
      <c r="B5822" t="s">
        <v>11368</v>
      </c>
      <c r="C5822" t="s">
        <v>11369</v>
      </c>
      <c r="D5822" t="s">
        <v>7</v>
      </c>
      <c r="E5822">
        <v>22.609000000000002</v>
      </c>
      <c r="F5822" s="1">
        <v>37125</v>
      </c>
    </row>
    <row r="5823" spans="1:6" x14ac:dyDescent="0.25">
      <c r="A5823">
        <v>5821</v>
      </c>
      <c r="B5823" t="s">
        <v>11370</v>
      </c>
      <c r="C5823" t="s">
        <v>11371</v>
      </c>
      <c r="D5823" t="s">
        <v>7</v>
      </c>
      <c r="E5823">
        <v>26.792999999999999</v>
      </c>
      <c r="F5823" s="1">
        <v>36672</v>
      </c>
    </row>
    <row r="5824" spans="1:6" x14ac:dyDescent="0.25">
      <c r="A5824">
        <v>5822</v>
      </c>
      <c r="B5824" t="s">
        <v>4521</v>
      </c>
      <c r="C5824" t="s">
        <v>11372</v>
      </c>
      <c r="D5824" t="s">
        <v>7</v>
      </c>
      <c r="E5824">
        <v>34.106000000000002</v>
      </c>
      <c r="F5824" s="1">
        <v>24318</v>
      </c>
    </row>
    <row r="5825" spans="1:6" x14ac:dyDescent="0.25">
      <c r="A5825">
        <v>5823</v>
      </c>
      <c r="B5825" t="s">
        <v>11373</v>
      </c>
      <c r="C5825" t="s">
        <v>11374</v>
      </c>
      <c r="D5825" t="s">
        <v>7</v>
      </c>
      <c r="E5825">
        <v>16.946999999999999</v>
      </c>
      <c r="F5825" s="1">
        <v>40977</v>
      </c>
    </row>
    <row r="5826" spans="1:6" x14ac:dyDescent="0.25">
      <c r="A5826">
        <v>5824</v>
      </c>
      <c r="B5826" t="s">
        <v>11375</v>
      </c>
      <c r="C5826" t="s">
        <v>11376</v>
      </c>
      <c r="D5826" t="s">
        <v>7</v>
      </c>
      <c r="E5826">
        <v>18.658000000000001</v>
      </c>
      <c r="F5826" s="1">
        <v>40346</v>
      </c>
    </row>
    <row r="5827" spans="1:6" x14ac:dyDescent="0.25">
      <c r="A5827">
        <v>5825</v>
      </c>
      <c r="B5827" t="s">
        <v>11377</v>
      </c>
      <c r="C5827" t="s">
        <v>11378</v>
      </c>
      <c r="D5827" t="s">
        <v>7</v>
      </c>
      <c r="E5827">
        <v>20.093</v>
      </c>
      <c r="F5827" s="1">
        <v>39108</v>
      </c>
    </row>
    <row r="5828" spans="1:6" x14ac:dyDescent="0.25">
      <c r="A5828">
        <v>5826</v>
      </c>
      <c r="B5828" t="s">
        <v>11379</v>
      </c>
      <c r="C5828" t="s">
        <v>11380</v>
      </c>
      <c r="D5828" t="s">
        <v>7</v>
      </c>
      <c r="E5828">
        <v>28.210999999999999</v>
      </c>
      <c r="F5828" s="1">
        <v>29903</v>
      </c>
    </row>
    <row r="5829" spans="1:6" x14ac:dyDescent="0.25">
      <c r="A5829">
        <v>5827</v>
      </c>
      <c r="B5829" t="s">
        <v>11381</v>
      </c>
      <c r="C5829" t="s">
        <v>11382</v>
      </c>
      <c r="D5829" t="s">
        <v>7</v>
      </c>
      <c r="E5829">
        <v>39.104999999999997</v>
      </c>
      <c r="F5829" s="1">
        <v>38786</v>
      </c>
    </row>
    <row r="5830" spans="1:6" x14ac:dyDescent="0.25">
      <c r="A5830">
        <v>5828</v>
      </c>
      <c r="B5830" t="s">
        <v>11383</v>
      </c>
      <c r="C5830" t="s">
        <v>11384</v>
      </c>
      <c r="D5830" t="s">
        <v>7</v>
      </c>
      <c r="E5830">
        <v>13.96</v>
      </c>
      <c r="F5830" s="1">
        <v>38606</v>
      </c>
    </row>
    <row r="5831" spans="1:6" x14ac:dyDescent="0.25">
      <c r="A5831">
        <v>5829</v>
      </c>
      <c r="B5831" t="s">
        <v>11385</v>
      </c>
      <c r="C5831" t="s">
        <v>11386</v>
      </c>
      <c r="D5831" t="s">
        <v>7</v>
      </c>
      <c r="E5831">
        <v>38.21</v>
      </c>
      <c r="F5831" s="1">
        <v>40380</v>
      </c>
    </row>
    <row r="5832" spans="1:6" x14ac:dyDescent="0.25">
      <c r="A5832">
        <v>5830</v>
      </c>
      <c r="B5832" t="s">
        <v>11387</v>
      </c>
      <c r="C5832" t="s">
        <v>11388</v>
      </c>
      <c r="D5832" t="s">
        <v>157</v>
      </c>
      <c r="E5832">
        <v>12.037000000000001</v>
      </c>
      <c r="F5832" s="1">
        <v>36908</v>
      </c>
    </row>
    <row r="5833" spans="1:6" x14ac:dyDescent="0.25">
      <c r="A5833">
        <v>5831</v>
      </c>
      <c r="B5833" t="s">
        <v>11389</v>
      </c>
      <c r="C5833" t="s">
        <v>11390</v>
      </c>
      <c r="D5833" t="s">
        <v>7</v>
      </c>
      <c r="E5833">
        <v>20.422000000000001</v>
      </c>
      <c r="F5833" s="1">
        <v>38044</v>
      </c>
    </row>
    <row r="5834" spans="1:6" x14ac:dyDescent="0.25">
      <c r="A5834">
        <v>5832</v>
      </c>
      <c r="B5834" t="s">
        <v>11391</v>
      </c>
      <c r="C5834" t="s">
        <v>11392</v>
      </c>
      <c r="D5834" t="s">
        <v>7</v>
      </c>
      <c r="E5834">
        <v>69.682000000000002</v>
      </c>
      <c r="F5834" s="1">
        <v>42537</v>
      </c>
    </row>
    <row r="5835" spans="1:6" x14ac:dyDescent="0.25">
      <c r="A5835">
        <v>5833</v>
      </c>
      <c r="B5835" t="s">
        <v>11393</v>
      </c>
      <c r="C5835" t="s">
        <v>11394</v>
      </c>
      <c r="D5835" t="s">
        <v>39</v>
      </c>
      <c r="E5835">
        <v>11.824999999999999</v>
      </c>
      <c r="F5835" s="1">
        <v>36923</v>
      </c>
    </row>
    <row r="5836" spans="1:6" x14ac:dyDescent="0.25">
      <c r="A5836">
        <v>5834</v>
      </c>
      <c r="B5836" t="s">
        <v>11395</v>
      </c>
      <c r="C5836" t="s">
        <v>11396</v>
      </c>
      <c r="D5836" t="s">
        <v>7</v>
      </c>
      <c r="E5836">
        <v>20.742999999999999</v>
      </c>
      <c r="F5836" s="1">
        <v>38758</v>
      </c>
    </row>
    <row r="5837" spans="1:6" x14ac:dyDescent="0.25">
      <c r="A5837">
        <v>5835</v>
      </c>
      <c r="B5837" t="s">
        <v>11397</v>
      </c>
      <c r="C5837" t="s">
        <v>11398</v>
      </c>
      <c r="D5837" t="s">
        <v>7</v>
      </c>
      <c r="E5837">
        <v>16.486999999999998</v>
      </c>
      <c r="F5837" s="1">
        <v>38275</v>
      </c>
    </row>
    <row r="5838" spans="1:6" x14ac:dyDescent="0.25">
      <c r="A5838">
        <v>5836</v>
      </c>
      <c r="B5838" t="s">
        <v>11399</v>
      </c>
      <c r="C5838" t="s">
        <v>11400</v>
      </c>
      <c r="D5838" t="s">
        <v>7</v>
      </c>
      <c r="E5838">
        <v>16.443000000000001</v>
      </c>
      <c r="F5838" s="1">
        <v>43790</v>
      </c>
    </row>
    <row r="5839" spans="1:6" x14ac:dyDescent="0.25">
      <c r="A5839">
        <v>5837</v>
      </c>
      <c r="B5839" t="s">
        <v>11401</v>
      </c>
      <c r="C5839" t="s">
        <v>11402</v>
      </c>
      <c r="D5839" t="s">
        <v>7</v>
      </c>
      <c r="E5839">
        <v>46.603999999999999</v>
      </c>
      <c r="F5839" s="1">
        <v>43153</v>
      </c>
    </row>
    <row r="5840" spans="1:6" x14ac:dyDescent="0.25">
      <c r="A5840">
        <v>5838</v>
      </c>
      <c r="B5840" t="s">
        <v>11403</v>
      </c>
      <c r="C5840" t="s">
        <v>11404</v>
      </c>
      <c r="D5840" t="s">
        <v>7</v>
      </c>
      <c r="E5840">
        <v>18.899000000000001</v>
      </c>
      <c r="F5840" s="1">
        <v>42061</v>
      </c>
    </row>
    <row r="5841" spans="1:6" x14ac:dyDescent="0.25">
      <c r="A5841">
        <v>5839</v>
      </c>
      <c r="B5841" t="s">
        <v>11405</v>
      </c>
      <c r="C5841" t="s">
        <v>11406</v>
      </c>
      <c r="D5841" t="s">
        <v>7</v>
      </c>
      <c r="E5841">
        <v>31.260999999999999</v>
      </c>
      <c r="F5841" s="1">
        <v>39372</v>
      </c>
    </row>
    <row r="5842" spans="1:6" x14ac:dyDescent="0.25">
      <c r="A5842">
        <v>5840</v>
      </c>
      <c r="B5842" t="s">
        <v>11407</v>
      </c>
      <c r="C5842" t="s">
        <v>11408</v>
      </c>
      <c r="D5842" t="s">
        <v>7</v>
      </c>
      <c r="E5842">
        <v>32.292999999999999</v>
      </c>
      <c r="F5842" s="1">
        <v>45023</v>
      </c>
    </row>
    <row r="5843" spans="1:6" x14ac:dyDescent="0.25">
      <c r="A5843">
        <v>5841</v>
      </c>
      <c r="B5843" t="s">
        <v>11409</v>
      </c>
      <c r="C5843" t="s">
        <v>11410</v>
      </c>
      <c r="D5843" t="s">
        <v>7</v>
      </c>
      <c r="E5843">
        <v>26.398</v>
      </c>
      <c r="F5843" s="1">
        <v>43903</v>
      </c>
    </row>
    <row r="5844" spans="1:6" x14ac:dyDescent="0.25">
      <c r="A5844">
        <v>5842</v>
      </c>
      <c r="B5844" t="s">
        <v>11411</v>
      </c>
      <c r="C5844" t="s">
        <v>11412</v>
      </c>
      <c r="D5844" t="s">
        <v>7</v>
      </c>
      <c r="E5844">
        <v>42.302999999999997</v>
      </c>
      <c r="F5844" s="1">
        <v>42195</v>
      </c>
    </row>
    <row r="5845" spans="1:6" x14ac:dyDescent="0.25">
      <c r="A5845">
        <v>5843</v>
      </c>
      <c r="B5845" t="s">
        <v>11413</v>
      </c>
      <c r="C5845" t="s">
        <v>11414</v>
      </c>
      <c r="D5845" t="s">
        <v>7</v>
      </c>
      <c r="E5845">
        <v>52.826999999999998</v>
      </c>
      <c r="F5845" s="1">
        <v>41710</v>
      </c>
    </row>
    <row r="5846" spans="1:6" x14ac:dyDescent="0.25">
      <c r="A5846">
        <v>5844</v>
      </c>
      <c r="B5846" t="s">
        <v>11415</v>
      </c>
      <c r="C5846" t="s">
        <v>11416</v>
      </c>
      <c r="D5846" t="s">
        <v>7</v>
      </c>
      <c r="E5846">
        <v>37.661999999999999</v>
      </c>
      <c r="F5846" s="1">
        <v>41913</v>
      </c>
    </row>
    <row r="5847" spans="1:6" x14ac:dyDescent="0.25">
      <c r="A5847">
        <v>5845</v>
      </c>
      <c r="B5847" t="s">
        <v>11417</v>
      </c>
      <c r="C5847" t="s">
        <v>11418</v>
      </c>
      <c r="D5847" t="s">
        <v>401</v>
      </c>
      <c r="E5847">
        <v>31.890999999999998</v>
      </c>
      <c r="F5847" s="1">
        <v>28572</v>
      </c>
    </row>
    <row r="5848" spans="1:6" x14ac:dyDescent="0.25">
      <c r="A5848">
        <v>5846</v>
      </c>
      <c r="B5848" t="s">
        <v>11419</v>
      </c>
      <c r="C5848" t="s">
        <v>11420</v>
      </c>
      <c r="D5848" t="s">
        <v>7</v>
      </c>
      <c r="E5848">
        <v>75.185000000000002</v>
      </c>
      <c r="F5848" s="1">
        <v>31681</v>
      </c>
    </row>
    <row r="5849" spans="1:6" x14ac:dyDescent="0.25">
      <c r="A5849">
        <v>5847</v>
      </c>
      <c r="B5849" t="s">
        <v>11421</v>
      </c>
      <c r="C5849" t="s">
        <v>11422</v>
      </c>
      <c r="D5849" t="s">
        <v>7</v>
      </c>
      <c r="E5849">
        <v>29.795000000000002</v>
      </c>
      <c r="F5849" s="1">
        <v>36728</v>
      </c>
    </row>
    <row r="5850" spans="1:6" x14ac:dyDescent="0.25">
      <c r="A5850">
        <v>5848</v>
      </c>
      <c r="B5850" t="s">
        <v>8827</v>
      </c>
      <c r="C5850" t="s">
        <v>11423</v>
      </c>
      <c r="D5850" t="s">
        <v>7</v>
      </c>
      <c r="E5850">
        <v>32.049999999999997</v>
      </c>
      <c r="F5850" s="1">
        <v>36601</v>
      </c>
    </row>
    <row r="5851" spans="1:6" x14ac:dyDescent="0.25">
      <c r="A5851">
        <v>5849</v>
      </c>
      <c r="B5851" t="s">
        <v>8739</v>
      </c>
      <c r="C5851" t="s">
        <v>11424</v>
      </c>
      <c r="D5851" t="s">
        <v>185</v>
      </c>
      <c r="E5851">
        <v>22.071999999999999</v>
      </c>
      <c r="F5851" s="1">
        <v>43831</v>
      </c>
    </row>
    <row r="5852" spans="1:6" x14ac:dyDescent="0.25">
      <c r="A5852">
        <v>5850</v>
      </c>
      <c r="B5852" t="s">
        <v>11425</v>
      </c>
      <c r="C5852" t="s">
        <v>11426</v>
      </c>
      <c r="D5852" t="s">
        <v>7</v>
      </c>
      <c r="E5852">
        <v>2.2930000000000001</v>
      </c>
      <c r="F5852" s="1">
        <v>38861</v>
      </c>
    </row>
    <row r="5853" spans="1:6" x14ac:dyDescent="0.25">
      <c r="A5853">
        <v>5851</v>
      </c>
      <c r="B5853" t="s">
        <v>11427</v>
      </c>
      <c r="C5853" t="s">
        <v>11428</v>
      </c>
      <c r="D5853" t="s">
        <v>7</v>
      </c>
      <c r="E5853">
        <v>19.417000000000002</v>
      </c>
      <c r="F5853" s="1">
        <v>28484</v>
      </c>
    </row>
    <row r="5854" spans="1:6" x14ac:dyDescent="0.25">
      <c r="A5854">
        <v>5852</v>
      </c>
      <c r="B5854" t="s">
        <v>11429</v>
      </c>
      <c r="C5854" t="s">
        <v>11430</v>
      </c>
      <c r="D5854" t="s">
        <v>7</v>
      </c>
      <c r="E5854">
        <v>19.213000000000001</v>
      </c>
      <c r="F5854" s="1">
        <v>36537</v>
      </c>
    </row>
    <row r="5855" spans="1:6" x14ac:dyDescent="0.25">
      <c r="A5855">
        <v>5853</v>
      </c>
      <c r="B5855" t="s">
        <v>11431</v>
      </c>
      <c r="C5855" t="s">
        <v>11432</v>
      </c>
      <c r="D5855" t="s">
        <v>7</v>
      </c>
      <c r="E5855">
        <v>26.132999999999999</v>
      </c>
      <c r="F5855" s="1">
        <v>39136</v>
      </c>
    </row>
    <row r="5856" spans="1:6" x14ac:dyDescent="0.25">
      <c r="A5856">
        <v>5854</v>
      </c>
      <c r="B5856" t="s">
        <v>11433</v>
      </c>
      <c r="C5856" t="s">
        <v>11434</v>
      </c>
      <c r="D5856" t="s">
        <v>7</v>
      </c>
      <c r="E5856">
        <v>23.885000000000002</v>
      </c>
      <c r="F5856" s="1">
        <v>43070</v>
      </c>
    </row>
    <row r="5857" spans="1:6" x14ac:dyDescent="0.25">
      <c r="A5857">
        <v>5855</v>
      </c>
      <c r="B5857" t="s">
        <v>11435</v>
      </c>
      <c r="C5857" t="s">
        <v>11436</v>
      </c>
      <c r="D5857" t="s">
        <v>7</v>
      </c>
      <c r="E5857">
        <v>17.701000000000001</v>
      </c>
      <c r="F5857" s="1">
        <v>43014</v>
      </c>
    </row>
    <row r="5858" spans="1:6" x14ac:dyDescent="0.25">
      <c r="A5858">
        <v>5856</v>
      </c>
      <c r="B5858" t="s">
        <v>11437</v>
      </c>
      <c r="C5858" t="s">
        <v>11438</v>
      </c>
      <c r="D5858" t="s">
        <v>7</v>
      </c>
      <c r="E5858">
        <v>36.078000000000003</v>
      </c>
      <c r="F5858" s="1">
        <v>41926</v>
      </c>
    </row>
    <row r="5859" spans="1:6" x14ac:dyDescent="0.25">
      <c r="A5859">
        <v>5857</v>
      </c>
      <c r="B5859" t="s">
        <v>11439</v>
      </c>
      <c r="C5859" t="s">
        <v>11440</v>
      </c>
      <c r="D5859" t="s">
        <v>7</v>
      </c>
      <c r="E5859">
        <v>8.52</v>
      </c>
      <c r="F5859" s="1">
        <v>36548</v>
      </c>
    </row>
    <row r="5860" spans="1:6" x14ac:dyDescent="0.25">
      <c r="A5860">
        <v>5858</v>
      </c>
      <c r="B5860" t="s">
        <v>11441</v>
      </c>
      <c r="C5860" t="s">
        <v>11442</v>
      </c>
      <c r="D5860" t="s">
        <v>7</v>
      </c>
      <c r="E5860">
        <v>26.125</v>
      </c>
      <c r="F5860" s="1">
        <v>39457</v>
      </c>
    </row>
    <row r="5861" spans="1:6" x14ac:dyDescent="0.25">
      <c r="A5861">
        <v>5859</v>
      </c>
      <c r="B5861" t="s">
        <v>11443</v>
      </c>
      <c r="C5861" t="s">
        <v>11444</v>
      </c>
      <c r="D5861" t="s">
        <v>21</v>
      </c>
      <c r="E5861">
        <v>31.972999999999999</v>
      </c>
      <c r="F5861" s="1">
        <v>36967</v>
      </c>
    </row>
    <row r="5862" spans="1:6" x14ac:dyDescent="0.25">
      <c r="A5862">
        <v>5860</v>
      </c>
      <c r="B5862" t="s">
        <v>11445</v>
      </c>
      <c r="C5862" t="s">
        <v>11446</v>
      </c>
      <c r="D5862" t="s">
        <v>157</v>
      </c>
      <c r="E5862">
        <v>11.472</v>
      </c>
      <c r="F5862" s="1">
        <v>43719</v>
      </c>
    </row>
    <row r="5863" spans="1:6" x14ac:dyDescent="0.25">
      <c r="A5863">
        <v>5861</v>
      </c>
      <c r="B5863" t="s">
        <v>11447</v>
      </c>
      <c r="C5863" t="s">
        <v>11448</v>
      </c>
      <c r="D5863" t="s">
        <v>7</v>
      </c>
      <c r="E5863">
        <v>39.761000000000003</v>
      </c>
      <c r="F5863" s="1">
        <v>42074</v>
      </c>
    </row>
    <row r="5864" spans="1:6" x14ac:dyDescent="0.25">
      <c r="A5864">
        <v>5862</v>
      </c>
      <c r="B5864" t="s">
        <v>11449</v>
      </c>
      <c r="C5864" t="s">
        <v>11450</v>
      </c>
      <c r="D5864" t="s">
        <v>65</v>
      </c>
      <c r="E5864">
        <v>7.8550000000000004</v>
      </c>
      <c r="F5864" s="1">
        <v>41187</v>
      </c>
    </row>
    <row r="5865" spans="1:6" x14ac:dyDescent="0.25">
      <c r="A5865">
        <v>5863</v>
      </c>
      <c r="B5865" t="s">
        <v>11451</v>
      </c>
      <c r="C5865" t="s">
        <v>11452</v>
      </c>
      <c r="D5865" t="s">
        <v>7</v>
      </c>
      <c r="E5865">
        <v>15.243</v>
      </c>
      <c r="F5865" s="1">
        <v>41476</v>
      </c>
    </row>
    <row r="5866" spans="1:6" x14ac:dyDescent="0.25">
      <c r="A5866">
        <v>5864</v>
      </c>
      <c r="B5866" t="s">
        <v>11453</v>
      </c>
      <c r="C5866" t="s">
        <v>11454</v>
      </c>
      <c r="D5866" t="s">
        <v>7</v>
      </c>
      <c r="E5866">
        <v>17.443999999999999</v>
      </c>
      <c r="F5866" s="1">
        <v>39619</v>
      </c>
    </row>
    <row r="5867" spans="1:6" x14ac:dyDescent="0.25">
      <c r="A5867">
        <v>5865</v>
      </c>
      <c r="B5867" t="s">
        <v>11455</v>
      </c>
      <c r="C5867" t="s">
        <v>11456</v>
      </c>
      <c r="D5867" t="s">
        <v>7</v>
      </c>
      <c r="E5867">
        <v>12.724</v>
      </c>
      <c r="F5867" s="1">
        <v>39290</v>
      </c>
    </row>
    <row r="5868" spans="1:6" x14ac:dyDescent="0.25">
      <c r="A5868">
        <v>5866</v>
      </c>
      <c r="B5868" t="s">
        <v>11457</v>
      </c>
      <c r="C5868" t="s">
        <v>11458</v>
      </c>
      <c r="D5868" t="s">
        <v>7</v>
      </c>
      <c r="E5868">
        <v>13.391999999999999</v>
      </c>
      <c r="F5868" s="1">
        <v>38965</v>
      </c>
    </row>
    <row r="5869" spans="1:6" x14ac:dyDescent="0.25">
      <c r="A5869">
        <v>5867</v>
      </c>
      <c r="B5869" t="s">
        <v>11459</v>
      </c>
      <c r="C5869" t="s">
        <v>11460</v>
      </c>
      <c r="D5869" t="s">
        <v>7</v>
      </c>
      <c r="E5869">
        <v>25.131</v>
      </c>
      <c r="F5869" s="1">
        <v>36294</v>
      </c>
    </row>
    <row r="5870" spans="1:6" x14ac:dyDescent="0.25">
      <c r="A5870">
        <v>5868</v>
      </c>
      <c r="B5870" t="s">
        <v>11461</v>
      </c>
      <c r="C5870" t="s">
        <v>11462</v>
      </c>
      <c r="D5870" t="s">
        <v>7</v>
      </c>
      <c r="E5870">
        <v>24.15</v>
      </c>
      <c r="F5870" s="1">
        <v>34642</v>
      </c>
    </row>
    <row r="5871" spans="1:6" x14ac:dyDescent="0.25">
      <c r="A5871">
        <v>5869</v>
      </c>
      <c r="B5871" t="s">
        <v>11463</v>
      </c>
      <c r="C5871" t="s">
        <v>11464</v>
      </c>
      <c r="D5871" t="s">
        <v>7</v>
      </c>
      <c r="E5871">
        <v>43.933999999999997</v>
      </c>
      <c r="F5871" s="1">
        <v>45197</v>
      </c>
    </row>
    <row r="5872" spans="1:6" x14ac:dyDescent="0.25">
      <c r="A5872">
        <v>5870</v>
      </c>
      <c r="B5872" t="s">
        <v>3781</v>
      </c>
      <c r="C5872" t="s">
        <v>11465</v>
      </c>
      <c r="D5872" t="s">
        <v>7</v>
      </c>
      <c r="E5872">
        <v>58.569000000000003</v>
      </c>
      <c r="F5872" s="1">
        <v>44463</v>
      </c>
    </row>
    <row r="5873" spans="1:6" x14ac:dyDescent="0.25">
      <c r="A5873">
        <v>5871</v>
      </c>
      <c r="B5873" t="s">
        <v>11466</v>
      </c>
      <c r="C5873" t="s">
        <v>11467</v>
      </c>
      <c r="D5873" t="s">
        <v>7</v>
      </c>
      <c r="E5873">
        <v>55.225000000000001</v>
      </c>
      <c r="F5873" s="1">
        <v>42286</v>
      </c>
    </row>
    <row r="5874" spans="1:6" x14ac:dyDescent="0.25">
      <c r="A5874">
        <v>5872</v>
      </c>
      <c r="B5874" t="s">
        <v>11468</v>
      </c>
      <c r="C5874" t="s">
        <v>11469</v>
      </c>
      <c r="D5874" t="s">
        <v>7</v>
      </c>
      <c r="E5874">
        <v>31.1</v>
      </c>
      <c r="F5874" s="1">
        <v>40914</v>
      </c>
    </row>
    <row r="5875" spans="1:6" x14ac:dyDescent="0.25">
      <c r="A5875">
        <v>5873</v>
      </c>
      <c r="B5875" t="s">
        <v>11470</v>
      </c>
      <c r="C5875" t="s">
        <v>11471</v>
      </c>
      <c r="D5875" t="s">
        <v>7</v>
      </c>
      <c r="E5875">
        <v>16.824999999999999</v>
      </c>
      <c r="F5875" s="1">
        <v>44076</v>
      </c>
    </row>
    <row r="5876" spans="1:6" x14ac:dyDescent="0.25">
      <c r="A5876">
        <v>5874</v>
      </c>
      <c r="B5876" t="s">
        <v>11472</v>
      </c>
      <c r="C5876" t="s">
        <v>11473</v>
      </c>
      <c r="D5876" t="s">
        <v>7</v>
      </c>
      <c r="E5876">
        <v>48.3</v>
      </c>
      <c r="F5876" s="1">
        <v>42172</v>
      </c>
    </row>
    <row r="5877" spans="1:6" x14ac:dyDescent="0.25">
      <c r="A5877">
        <v>5875</v>
      </c>
      <c r="B5877" t="s">
        <v>11474</v>
      </c>
      <c r="C5877" t="s">
        <v>11475</v>
      </c>
      <c r="D5877" t="s">
        <v>7</v>
      </c>
      <c r="E5877">
        <v>27.030999999999999</v>
      </c>
      <c r="F5877" s="1">
        <v>35251</v>
      </c>
    </row>
    <row r="5878" spans="1:6" x14ac:dyDescent="0.25">
      <c r="A5878">
        <v>5876</v>
      </c>
      <c r="B5878" t="s">
        <v>11476</v>
      </c>
      <c r="C5878" t="s">
        <v>11477</v>
      </c>
      <c r="D5878" t="s">
        <v>7</v>
      </c>
      <c r="E5878">
        <v>49.045000000000002</v>
      </c>
      <c r="F5878" s="1">
        <v>35412</v>
      </c>
    </row>
    <row r="5879" spans="1:6" x14ac:dyDescent="0.25">
      <c r="A5879">
        <v>5877</v>
      </c>
      <c r="B5879" t="s">
        <v>11478</v>
      </c>
      <c r="C5879" t="s">
        <v>11479</v>
      </c>
      <c r="D5879" t="s">
        <v>7</v>
      </c>
      <c r="E5879">
        <v>39.253999999999998</v>
      </c>
      <c r="F5879" s="1">
        <v>42250</v>
      </c>
    </row>
    <row r="5880" spans="1:6" x14ac:dyDescent="0.25">
      <c r="A5880">
        <v>5878</v>
      </c>
      <c r="B5880" t="s">
        <v>11480</v>
      </c>
      <c r="C5880" t="s">
        <v>11481</v>
      </c>
      <c r="D5880" t="s">
        <v>7</v>
      </c>
      <c r="E5880">
        <v>26.077000000000002</v>
      </c>
      <c r="F5880" s="1">
        <v>41578</v>
      </c>
    </row>
    <row r="5881" spans="1:6" x14ac:dyDescent="0.25">
      <c r="A5881">
        <v>5879</v>
      </c>
      <c r="B5881" t="s">
        <v>11482</v>
      </c>
      <c r="C5881" t="s">
        <v>11483</v>
      </c>
      <c r="D5881" t="s">
        <v>7</v>
      </c>
      <c r="E5881">
        <v>20.669</v>
      </c>
      <c r="F5881" s="1">
        <v>42943</v>
      </c>
    </row>
    <row r="5882" spans="1:6" x14ac:dyDescent="0.25">
      <c r="A5882">
        <v>5880</v>
      </c>
      <c r="B5882" t="s">
        <v>11484</v>
      </c>
      <c r="C5882" t="s">
        <v>11485</v>
      </c>
      <c r="D5882" t="s">
        <v>7</v>
      </c>
      <c r="E5882">
        <v>30.911999999999999</v>
      </c>
      <c r="F5882" s="1">
        <v>36091</v>
      </c>
    </row>
    <row r="5883" spans="1:6" x14ac:dyDescent="0.25">
      <c r="A5883">
        <v>5881</v>
      </c>
      <c r="B5883" t="s">
        <v>11486</v>
      </c>
      <c r="C5883" t="s">
        <v>11487</v>
      </c>
      <c r="D5883" t="s">
        <v>7</v>
      </c>
      <c r="E5883">
        <v>26.745999999999999</v>
      </c>
      <c r="F5883" s="1">
        <v>42809</v>
      </c>
    </row>
    <row r="5884" spans="1:6" x14ac:dyDescent="0.25">
      <c r="A5884">
        <v>5882</v>
      </c>
      <c r="B5884" t="s">
        <v>11488</v>
      </c>
      <c r="C5884" t="s">
        <v>11489</v>
      </c>
      <c r="D5884" t="s">
        <v>7</v>
      </c>
      <c r="E5884">
        <v>11.089</v>
      </c>
      <c r="F5884" s="1">
        <v>39409</v>
      </c>
    </row>
    <row r="5885" spans="1:6" x14ac:dyDescent="0.25">
      <c r="A5885">
        <v>5883</v>
      </c>
      <c r="B5885" t="s">
        <v>11490</v>
      </c>
      <c r="C5885" t="s">
        <v>11491</v>
      </c>
      <c r="D5885" t="s">
        <v>401</v>
      </c>
      <c r="E5885">
        <v>22.896999999999998</v>
      </c>
      <c r="F5885" s="1">
        <v>39414</v>
      </c>
    </row>
    <row r="5886" spans="1:6" x14ac:dyDescent="0.25">
      <c r="A5886">
        <v>5884</v>
      </c>
      <c r="B5886" t="s">
        <v>11492</v>
      </c>
      <c r="C5886" t="s">
        <v>11493</v>
      </c>
      <c r="D5886" t="s">
        <v>7</v>
      </c>
      <c r="E5886">
        <v>28.5</v>
      </c>
      <c r="F5886" s="1">
        <v>38436</v>
      </c>
    </row>
    <row r="5887" spans="1:6" x14ac:dyDescent="0.25">
      <c r="A5887">
        <v>5885</v>
      </c>
      <c r="B5887" t="s">
        <v>11494</v>
      </c>
      <c r="C5887" t="s">
        <v>11495</v>
      </c>
      <c r="D5887" t="s">
        <v>7</v>
      </c>
      <c r="E5887">
        <v>47.509</v>
      </c>
      <c r="F5887" s="1">
        <v>39016</v>
      </c>
    </row>
    <row r="5888" spans="1:6" x14ac:dyDescent="0.25">
      <c r="A5888">
        <v>5886</v>
      </c>
      <c r="B5888" t="s">
        <v>11496</v>
      </c>
      <c r="C5888" t="s">
        <v>11497</v>
      </c>
      <c r="D5888" t="s">
        <v>412</v>
      </c>
      <c r="E5888">
        <v>30.946999999999999</v>
      </c>
      <c r="F5888" s="1">
        <v>45029</v>
      </c>
    </row>
    <row r="5889" spans="1:6" x14ac:dyDescent="0.25">
      <c r="A5889">
        <v>5887</v>
      </c>
      <c r="B5889" t="s">
        <v>11498</v>
      </c>
      <c r="C5889" t="s">
        <v>11499</v>
      </c>
      <c r="D5889" t="s">
        <v>7</v>
      </c>
      <c r="E5889">
        <v>21.73</v>
      </c>
      <c r="F5889" s="1">
        <v>44790</v>
      </c>
    </row>
    <row r="5890" spans="1:6" x14ac:dyDescent="0.25">
      <c r="A5890">
        <v>5888</v>
      </c>
      <c r="B5890" t="s">
        <v>11500</v>
      </c>
      <c r="C5890" t="s">
        <v>11501</v>
      </c>
      <c r="D5890" t="s">
        <v>7</v>
      </c>
      <c r="E5890">
        <v>21.12</v>
      </c>
      <c r="F5890" s="1">
        <v>43753</v>
      </c>
    </row>
    <row r="5891" spans="1:6" x14ac:dyDescent="0.25">
      <c r="A5891">
        <v>5889</v>
      </c>
      <c r="B5891" t="s">
        <v>11502</v>
      </c>
      <c r="C5891" t="s">
        <v>11503</v>
      </c>
      <c r="D5891" t="s">
        <v>7</v>
      </c>
      <c r="E5891">
        <v>27.399000000000001</v>
      </c>
      <c r="F5891" s="1">
        <v>43543</v>
      </c>
    </row>
    <row r="5892" spans="1:6" x14ac:dyDescent="0.25">
      <c r="A5892">
        <v>5890</v>
      </c>
      <c r="B5892" t="s">
        <v>11504</v>
      </c>
      <c r="C5892" t="s">
        <v>11505</v>
      </c>
      <c r="D5892" t="s">
        <v>7</v>
      </c>
      <c r="E5892">
        <v>35.573</v>
      </c>
      <c r="F5892" s="1">
        <v>41472</v>
      </c>
    </row>
    <row r="5893" spans="1:6" x14ac:dyDescent="0.25">
      <c r="A5893">
        <v>5891</v>
      </c>
      <c r="B5893" t="s">
        <v>11506</v>
      </c>
      <c r="C5893" t="s">
        <v>11507</v>
      </c>
      <c r="D5893" t="s">
        <v>7</v>
      </c>
      <c r="E5893">
        <v>16.152000000000001</v>
      </c>
      <c r="F5893" s="1">
        <v>40577</v>
      </c>
    </row>
    <row r="5894" spans="1:6" x14ac:dyDescent="0.25">
      <c r="A5894">
        <v>5892</v>
      </c>
      <c r="B5894" t="s">
        <v>11508</v>
      </c>
      <c r="C5894" t="s">
        <v>11509</v>
      </c>
      <c r="D5894" t="s">
        <v>7</v>
      </c>
      <c r="E5894">
        <v>38.091000000000001</v>
      </c>
      <c r="F5894" s="1">
        <v>40338</v>
      </c>
    </row>
    <row r="5895" spans="1:6" x14ac:dyDescent="0.25">
      <c r="A5895">
        <v>5893</v>
      </c>
      <c r="B5895" t="s">
        <v>11510</v>
      </c>
      <c r="C5895" t="s">
        <v>11511</v>
      </c>
      <c r="D5895" t="s">
        <v>7</v>
      </c>
      <c r="E5895">
        <v>13.605</v>
      </c>
      <c r="F5895" s="1">
        <v>34311</v>
      </c>
    </row>
    <row r="5896" spans="1:6" x14ac:dyDescent="0.25">
      <c r="A5896">
        <v>5894</v>
      </c>
      <c r="B5896" t="s">
        <v>11512</v>
      </c>
      <c r="C5896" t="s">
        <v>11513</v>
      </c>
      <c r="D5896" t="s">
        <v>7</v>
      </c>
      <c r="E5896">
        <v>27.210999999999999</v>
      </c>
      <c r="F5896" s="1">
        <v>32500</v>
      </c>
    </row>
    <row r="5897" spans="1:6" x14ac:dyDescent="0.25">
      <c r="A5897">
        <v>5895</v>
      </c>
      <c r="B5897" t="s">
        <v>11514</v>
      </c>
      <c r="C5897" t="s">
        <v>11515</v>
      </c>
      <c r="D5897" t="s">
        <v>7</v>
      </c>
      <c r="E5897">
        <v>21.81</v>
      </c>
      <c r="F5897" s="1">
        <v>42984</v>
      </c>
    </row>
    <row r="5898" spans="1:6" x14ac:dyDescent="0.25">
      <c r="A5898">
        <v>5896</v>
      </c>
      <c r="B5898" t="s">
        <v>11516</v>
      </c>
      <c r="C5898" t="s">
        <v>11517</v>
      </c>
      <c r="D5898" t="s">
        <v>7</v>
      </c>
      <c r="E5898">
        <v>23.210999999999999</v>
      </c>
      <c r="F5898" s="1">
        <v>41516</v>
      </c>
    </row>
    <row r="5899" spans="1:6" x14ac:dyDescent="0.25">
      <c r="A5899">
        <v>5897</v>
      </c>
      <c r="B5899" t="s">
        <v>2201</v>
      </c>
      <c r="C5899" t="s">
        <v>11518</v>
      </c>
      <c r="D5899" t="s">
        <v>7</v>
      </c>
      <c r="E5899">
        <v>19.332000000000001</v>
      </c>
      <c r="F5899" s="1">
        <v>31848</v>
      </c>
    </row>
    <row r="5900" spans="1:6" x14ac:dyDescent="0.25">
      <c r="A5900">
        <v>5898</v>
      </c>
      <c r="B5900" t="s">
        <v>11519</v>
      </c>
      <c r="C5900" t="s">
        <v>11520</v>
      </c>
      <c r="D5900" t="s">
        <v>56</v>
      </c>
      <c r="E5900">
        <v>12.97</v>
      </c>
      <c r="F5900" s="1">
        <v>44813</v>
      </c>
    </row>
    <row r="5901" spans="1:6" x14ac:dyDescent="0.25">
      <c r="A5901">
        <v>5899</v>
      </c>
      <c r="B5901" t="s">
        <v>11521</v>
      </c>
      <c r="C5901" t="s">
        <v>11522</v>
      </c>
      <c r="D5901" t="s">
        <v>7</v>
      </c>
      <c r="E5901">
        <v>46.268999999999998</v>
      </c>
      <c r="F5901" s="1">
        <v>41353</v>
      </c>
    </row>
    <row r="5902" spans="1:6" x14ac:dyDescent="0.25">
      <c r="A5902">
        <v>5900</v>
      </c>
      <c r="B5902" t="s">
        <v>11523</v>
      </c>
      <c r="C5902" t="s">
        <v>11524</v>
      </c>
      <c r="D5902" t="s">
        <v>7</v>
      </c>
      <c r="E5902">
        <v>30.266999999999999</v>
      </c>
      <c r="F5902" s="1">
        <v>43272</v>
      </c>
    </row>
    <row r="5903" spans="1:6" x14ac:dyDescent="0.25">
      <c r="A5903">
        <v>5901</v>
      </c>
      <c r="B5903" t="s">
        <v>11525</v>
      </c>
      <c r="C5903" t="s">
        <v>11526</v>
      </c>
      <c r="D5903" t="s">
        <v>7</v>
      </c>
      <c r="E5903">
        <v>48.25</v>
      </c>
      <c r="F5903" s="1">
        <v>42550</v>
      </c>
    </row>
    <row r="5904" spans="1:6" x14ac:dyDescent="0.25">
      <c r="A5904">
        <v>5902</v>
      </c>
      <c r="B5904" t="s">
        <v>4153</v>
      </c>
      <c r="C5904" t="s">
        <v>11527</v>
      </c>
      <c r="D5904" t="s">
        <v>7</v>
      </c>
      <c r="E5904">
        <v>15.127000000000001</v>
      </c>
      <c r="F5904" s="1">
        <v>41243</v>
      </c>
    </row>
    <row r="5905" spans="1:6" x14ac:dyDescent="0.25">
      <c r="A5905">
        <v>5903</v>
      </c>
      <c r="B5905" t="s">
        <v>11528</v>
      </c>
      <c r="C5905" t="s">
        <v>11529</v>
      </c>
      <c r="D5905" t="s">
        <v>7</v>
      </c>
      <c r="E5905">
        <v>26.748999999999999</v>
      </c>
      <c r="F5905" s="1">
        <v>37525</v>
      </c>
    </row>
    <row r="5906" spans="1:6" x14ac:dyDescent="0.25">
      <c r="A5906">
        <v>5904</v>
      </c>
      <c r="B5906" t="s">
        <v>11530</v>
      </c>
      <c r="C5906" t="s">
        <v>11531</v>
      </c>
      <c r="D5906" t="s">
        <v>7</v>
      </c>
      <c r="E5906">
        <v>15.138</v>
      </c>
      <c r="F5906" s="1">
        <v>32178</v>
      </c>
    </row>
    <row r="5907" spans="1:6" x14ac:dyDescent="0.25">
      <c r="A5907">
        <v>5905</v>
      </c>
      <c r="B5907" t="s">
        <v>11532</v>
      </c>
      <c r="C5907" t="s">
        <v>11533</v>
      </c>
      <c r="D5907" t="s">
        <v>7</v>
      </c>
      <c r="E5907">
        <v>41.912999999999997</v>
      </c>
      <c r="F5907" s="1">
        <v>38575</v>
      </c>
    </row>
    <row r="5908" spans="1:6" x14ac:dyDescent="0.25">
      <c r="A5908">
        <v>5906</v>
      </c>
      <c r="B5908" t="s">
        <v>11534</v>
      </c>
      <c r="C5908" t="s">
        <v>11535</v>
      </c>
      <c r="D5908" t="s">
        <v>7</v>
      </c>
      <c r="E5908">
        <v>14.634</v>
      </c>
      <c r="F5908" s="1">
        <v>44064</v>
      </c>
    </row>
    <row r="5909" spans="1:6" x14ac:dyDescent="0.25">
      <c r="A5909">
        <v>5907</v>
      </c>
      <c r="B5909" t="s">
        <v>11536</v>
      </c>
      <c r="C5909" t="s">
        <v>11537</v>
      </c>
      <c r="D5909" t="s">
        <v>7</v>
      </c>
      <c r="E5909">
        <v>16.609000000000002</v>
      </c>
      <c r="F5909" s="1">
        <v>44132</v>
      </c>
    </row>
    <row r="5910" spans="1:6" x14ac:dyDescent="0.25">
      <c r="A5910">
        <v>5908</v>
      </c>
      <c r="B5910" t="s">
        <v>11538</v>
      </c>
      <c r="C5910" t="s">
        <v>11539</v>
      </c>
      <c r="D5910" t="s">
        <v>7</v>
      </c>
      <c r="E5910">
        <v>32.723999999999997</v>
      </c>
      <c r="F5910" s="1">
        <v>43314</v>
      </c>
    </row>
    <row r="5911" spans="1:6" x14ac:dyDescent="0.25">
      <c r="A5911">
        <v>5909</v>
      </c>
      <c r="B5911" t="s">
        <v>11540</v>
      </c>
      <c r="C5911" t="s">
        <v>11541</v>
      </c>
      <c r="D5911" t="s">
        <v>7</v>
      </c>
      <c r="E5911">
        <v>11.993</v>
      </c>
      <c r="F5911" s="1">
        <v>43119</v>
      </c>
    </row>
    <row r="5912" spans="1:6" x14ac:dyDescent="0.25">
      <c r="A5912">
        <v>5910</v>
      </c>
      <c r="B5912" t="s">
        <v>11542</v>
      </c>
      <c r="C5912" t="s">
        <v>11543</v>
      </c>
      <c r="D5912" t="s">
        <v>7</v>
      </c>
      <c r="E5912">
        <v>186.167</v>
      </c>
      <c r="F5912" s="1">
        <v>43007</v>
      </c>
    </row>
    <row r="5913" spans="1:6" x14ac:dyDescent="0.25">
      <c r="A5913">
        <v>5911</v>
      </c>
      <c r="B5913" t="s">
        <v>11544</v>
      </c>
      <c r="C5913" t="s">
        <v>11545</v>
      </c>
      <c r="D5913" t="s">
        <v>7</v>
      </c>
      <c r="E5913">
        <v>15.776</v>
      </c>
      <c r="F5913" s="1">
        <v>40068</v>
      </c>
    </row>
    <row r="5914" spans="1:6" x14ac:dyDescent="0.25">
      <c r="A5914">
        <v>5912</v>
      </c>
      <c r="B5914" t="s">
        <v>11546</v>
      </c>
      <c r="C5914" t="s">
        <v>11547</v>
      </c>
      <c r="D5914" t="s">
        <v>7</v>
      </c>
      <c r="E5914">
        <v>19.613</v>
      </c>
      <c r="F5914" s="1">
        <v>25717</v>
      </c>
    </row>
    <row r="5915" spans="1:6" x14ac:dyDescent="0.25">
      <c r="A5915">
        <v>5913</v>
      </c>
      <c r="B5915" t="s">
        <v>11548</v>
      </c>
      <c r="C5915" t="s">
        <v>11549</v>
      </c>
      <c r="D5915" t="s">
        <v>7</v>
      </c>
      <c r="E5915">
        <v>24.259</v>
      </c>
      <c r="F5915" s="1">
        <v>38947</v>
      </c>
    </row>
    <row r="5916" spans="1:6" x14ac:dyDescent="0.25">
      <c r="A5916">
        <v>5914</v>
      </c>
      <c r="B5916" t="s">
        <v>11550</v>
      </c>
      <c r="C5916" t="s">
        <v>11551</v>
      </c>
      <c r="D5916" t="s">
        <v>7</v>
      </c>
      <c r="E5916">
        <v>36.848999999999997</v>
      </c>
      <c r="F5916" s="1">
        <v>42259</v>
      </c>
    </row>
    <row r="5917" spans="1:6" x14ac:dyDescent="0.25">
      <c r="A5917">
        <v>5915</v>
      </c>
      <c r="B5917" t="s">
        <v>11552</v>
      </c>
      <c r="C5917" t="s">
        <v>11553</v>
      </c>
      <c r="D5917" t="s">
        <v>7</v>
      </c>
      <c r="E5917">
        <v>18.768000000000001</v>
      </c>
      <c r="F5917" s="1">
        <v>41314</v>
      </c>
    </row>
    <row r="5918" spans="1:6" x14ac:dyDescent="0.25">
      <c r="A5918">
        <v>5916</v>
      </c>
      <c r="B5918" t="s">
        <v>11554</v>
      </c>
      <c r="C5918" t="s">
        <v>11555</v>
      </c>
      <c r="D5918" t="s">
        <v>7</v>
      </c>
      <c r="E5918">
        <v>21.024000000000001</v>
      </c>
      <c r="F5918" s="1">
        <v>39906</v>
      </c>
    </row>
    <row r="5919" spans="1:6" x14ac:dyDescent="0.25">
      <c r="A5919">
        <v>5917</v>
      </c>
      <c r="B5919" t="s">
        <v>11556</v>
      </c>
      <c r="C5919" t="s">
        <v>11557</v>
      </c>
      <c r="D5919" t="s">
        <v>7</v>
      </c>
      <c r="E5919">
        <v>16.952000000000002</v>
      </c>
      <c r="F5919" s="1">
        <v>31947</v>
      </c>
    </row>
    <row r="5920" spans="1:6" x14ac:dyDescent="0.25">
      <c r="A5920">
        <v>5918</v>
      </c>
      <c r="B5920" t="s">
        <v>11558</v>
      </c>
      <c r="C5920" t="s">
        <v>11559</v>
      </c>
      <c r="D5920" t="s">
        <v>157</v>
      </c>
      <c r="E5920">
        <v>31.238</v>
      </c>
      <c r="F5920" s="1">
        <v>44622</v>
      </c>
    </row>
    <row r="5921" spans="1:6" x14ac:dyDescent="0.25">
      <c r="A5921">
        <v>5919</v>
      </c>
      <c r="B5921" t="s">
        <v>11560</v>
      </c>
      <c r="C5921" t="s">
        <v>11561</v>
      </c>
      <c r="D5921" t="s">
        <v>39</v>
      </c>
      <c r="E5921">
        <v>10.87</v>
      </c>
      <c r="F5921" s="1">
        <v>41963</v>
      </c>
    </row>
    <row r="5922" spans="1:6" x14ac:dyDescent="0.25">
      <c r="A5922">
        <v>5920</v>
      </c>
      <c r="B5922" t="s">
        <v>11562</v>
      </c>
      <c r="C5922" t="s">
        <v>11563</v>
      </c>
      <c r="D5922" t="s">
        <v>7</v>
      </c>
      <c r="E5922">
        <v>13.912000000000001</v>
      </c>
      <c r="F5922" s="1">
        <v>39465</v>
      </c>
    </row>
    <row r="5923" spans="1:6" x14ac:dyDescent="0.25">
      <c r="A5923">
        <v>5921</v>
      </c>
      <c r="B5923" t="s">
        <v>11564</v>
      </c>
      <c r="C5923" t="s">
        <v>11565</v>
      </c>
      <c r="D5923" t="s">
        <v>7</v>
      </c>
      <c r="E5923">
        <v>15.255000000000001</v>
      </c>
      <c r="F5923" s="1">
        <v>43493</v>
      </c>
    </row>
    <row r="5924" spans="1:6" x14ac:dyDescent="0.25">
      <c r="A5924">
        <v>5922</v>
      </c>
      <c r="B5924" t="s">
        <v>11566</v>
      </c>
      <c r="C5924" t="s">
        <v>11567</v>
      </c>
      <c r="D5924" t="s">
        <v>867</v>
      </c>
      <c r="E5924">
        <v>32.968000000000004</v>
      </c>
      <c r="F5924" s="1">
        <v>39786</v>
      </c>
    </row>
    <row r="5925" spans="1:6" x14ac:dyDescent="0.25">
      <c r="A5925">
        <v>5923</v>
      </c>
      <c r="B5925" t="s">
        <v>11568</v>
      </c>
      <c r="C5925" t="s">
        <v>11569</v>
      </c>
      <c r="D5925" t="s">
        <v>7</v>
      </c>
      <c r="E5925">
        <v>45.521999999999998</v>
      </c>
      <c r="F5925" s="1">
        <v>35167</v>
      </c>
    </row>
    <row r="5926" spans="1:6" x14ac:dyDescent="0.25">
      <c r="A5926">
        <v>5924</v>
      </c>
      <c r="B5926" t="s">
        <v>11570</v>
      </c>
      <c r="C5926" t="s">
        <v>11571</v>
      </c>
      <c r="D5926" t="s">
        <v>7</v>
      </c>
      <c r="E5926">
        <v>19.655999999999999</v>
      </c>
      <c r="F5926" s="1">
        <v>39479</v>
      </c>
    </row>
    <row r="5927" spans="1:6" x14ac:dyDescent="0.25">
      <c r="A5927">
        <v>5925</v>
      </c>
      <c r="B5927" t="s">
        <v>11572</v>
      </c>
      <c r="C5927" t="s">
        <v>11573</v>
      </c>
      <c r="D5927" t="s">
        <v>7</v>
      </c>
      <c r="E5927">
        <v>25.983000000000001</v>
      </c>
      <c r="F5927" s="1">
        <v>44818</v>
      </c>
    </row>
    <row r="5928" spans="1:6" x14ac:dyDescent="0.25">
      <c r="A5928">
        <v>5926</v>
      </c>
      <c r="B5928" t="s">
        <v>11574</v>
      </c>
      <c r="C5928" t="s">
        <v>11575</v>
      </c>
      <c r="D5928" t="s">
        <v>7</v>
      </c>
      <c r="E5928">
        <v>29.664000000000001</v>
      </c>
      <c r="F5928" s="1">
        <v>42089</v>
      </c>
    </row>
    <row r="5929" spans="1:6" x14ac:dyDescent="0.25">
      <c r="A5929">
        <v>5927</v>
      </c>
      <c r="B5929" t="s">
        <v>11576</v>
      </c>
      <c r="C5929" t="s">
        <v>11577</v>
      </c>
      <c r="D5929" t="s">
        <v>39</v>
      </c>
      <c r="E5929">
        <v>28.977</v>
      </c>
      <c r="F5929" s="1">
        <v>42138</v>
      </c>
    </row>
    <row r="5930" spans="1:6" x14ac:dyDescent="0.25">
      <c r="A5930">
        <v>5928</v>
      </c>
      <c r="B5930" t="s">
        <v>3940</v>
      </c>
      <c r="C5930" t="s">
        <v>11578</v>
      </c>
      <c r="D5930" t="s">
        <v>7</v>
      </c>
      <c r="E5930">
        <v>42.753</v>
      </c>
      <c r="F5930" s="1">
        <v>40310</v>
      </c>
    </row>
    <row r="5931" spans="1:6" x14ac:dyDescent="0.25">
      <c r="A5931">
        <v>5929</v>
      </c>
      <c r="B5931" t="s">
        <v>11579</v>
      </c>
      <c r="C5931" t="s">
        <v>11580</v>
      </c>
      <c r="D5931" t="s">
        <v>157</v>
      </c>
      <c r="E5931">
        <v>22.655999999999999</v>
      </c>
      <c r="F5931" s="1">
        <v>39862</v>
      </c>
    </row>
    <row r="5932" spans="1:6" x14ac:dyDescent="0.25">
      <c r="A5932">
        <v>5930</v>
      </c>
      <c r="B5932" t="s">
        <v>11581</v>
      </c>
      <c r="C5932" t="s">
        <v>11582</v>
      </c>
      <c r="D5932" t="s">
        <v>7</v>
      </c>
      <c r="E5932">
        <v>18.547999999999998</v>
      </c>
      <c r="F5932" s="1">
        <v>38428</v>
      </c>
    </row>
    <row r="5933" spans="1:6" x14ac:dyDescent="0.25">
      <c r="A5933">
        <v>5931</v>
      </c>
      <c r="B5933" t="s">
        <v>11583</v>
      </c>
      <c r="C5933" t="s">
        <v>11584</v>
      </c>
      <c r="D5933" t="s">
        <v>39</v>
      </c>
      <c r="E5933">
        <v>25.140999999999998</v>
      </c>
      <c r="F5933" s="1">
        <v>27769</v>
      </c>
    </row>
    <row r="5934" spans="1:6" x14ac:dyDescent="0.25">
      <c r="A5934">
        <v>5932</v>
      </c>
      <c r="B5934" t="s">
        <v>11585</v>
      </c>
      <c r="C5934" t="s">
        <v>11586</v>
      </c>
      <c r="D5934" t="s">
        <v>7</v>
      </c>
      <c r="E5934">
        <v>50.152000000000001</v>
      </c>
      <c r="F5934" s="1">
        <v>42992</v>
      </c>
    </row>
    <row r="5935" spans="1:6" x14ac:dyDescent="0.25">
      <c r="A5935">
        <v>5933</v>
      </c>
      <c r="B5935" t="s">
        <v>11587</v>
      </c>
      <c r="C5935" t="s">
        <v>11588</v>
      </c>
      <c r="D5935" t="s">
        <v>7</v>
      </c>
      <c r="E5935">
        <v>21.684999999999999</v>
      </c>
      <c r="F5935" s="1">
        <v>38261</v>
      </c>
    </row>
    <row r="5936" spans="1:6" x14ac:dyDescent="0.25">
      <c r="A5936">
        <v>5934</v>
      </c>
      <c r="B5936" t="s">
        <v>11589</v>
      </c>
      <c r="C5936" t="s">
        <v>11590</v>
      </c>
      <c r="D5936" t="s">
        <v>7</v>
      </c>
      <c r="E5936">
        <v>37.39</v>
      </c>
      <c r="F5936" s="1">
        <v>39064</v>
      </c>
    </row>
    <row r="5937" spans="1:6" x14ac:dyDescent="0.25">
      <c r="A5937">
        <v>5935</v>
      </c>
      <c r="B5937" t="s">
        <v>11591</v>
      </c>
      <c r="C5937" t="s">
        <v>11592</v>
      </c>
      <c r="D5937" t="s">
        <v>7</v>
      </c>
      <c r="E5937">
        <v>48.98</v>
      </c>
      <c r="F5937" s="1">
        <v>26281</v>
      </c>
    </row>
    <row r="5938" spans="1:6" x14ac:dyDescent="0.25">
      <c r="A5938">
        <v>5936</v>
      </c>
      <c r="B5938" t="s">
        <v>11593</v>
      </c>
      <c r="C5938" t="s">
        <v>11594</v>
      </c>
      <c r="D5938" t="s">
        <v>39</v>
      </c>
      <c r="E5938">
        <v>5.625</v>
      </c>
      <c r="F5938" s="1">
        <v>44153</v>
      </c>
    </row>
    <row r="5939" spans="1:6" x14ac:dyDescent="0.25">
      <c r="A5939">
        <v>5937</v>
      </c>
      <c r="B5939" t="s">
        <v>11595</v>
      </c>
      <c r="C5939" t="s">
        <v>11596</v>
      </c>
      <c r="D5939" t="s">
        <v>157</v>
      </c>
      <c r="E5939">
        <v>12.664999999999999</v>
      </c>
      <c r="F5939" s="1">
        <v>44090</v>
      </c>
    </row>
    <row r="5940" spans="1:6" x14ac:dyDescent="0.25">
      <c r="A5940">
        <v>5938</v>
      </c>
      <c r="B5940" t="s">
        <v>11597</v>
      </c>
      <c r="C5940" t="s">
        <v>11598</v>
      </c>
      <c r="D5940" t="s">
        <v>56</v>
      </c>
      <c r="E5940">
        <v>19.530999999999999</v>
      </c>
      <c r="F5940" s="1">
        <v>44225</v>
      </c>
    </row>
    <row r="5941" spans="1:6" x14ac:dyDescent="0.25">
      <c r="A5941">
        <v>5939</v>
      </c>
      <c r="B5941" t="s">
        <v>11599</v>
      </c>
      <c r="C5941" t="s">
        <v>11600</v>
      </c>
      <c r="D5941" t="s">
        <v>7</v>
      </c>
      <c r="E5941">
        <v>30.712</v>
      </c>
      <c r="F5941" s="1">
        <v>43209</v>
      </c>
    </row>
    <row r="5942" spans="1:6" x14ac:dyDescent="0.25">
      <c r="A5942">
        <v>5940</v>
      </c>
      <c r="B5942" t="s">
        <v>11593</v>
      </c>
      <c r="C5942" t="s">
        <v>11594</v>
      </c>
      <c r="D5942" t="s">
        <v>39</v>
      </c>
      <c r="E5942">
        <v>5.625</v>
      </c>
      <c r="F5942" s="1">
        <v>44153</v>
      </c>
    </row>
    <row r="5943" spans="1:6" x14ac:dyDescent="0.25">
      <c r="A5943">
        <v>5941</v>
      </c>
      <c r="B5943" t="s">
        <v>11595</v>
      </c>
      <c r="C5943" t="s">
        <v>11596</v>
      </c>
      <c r="D5943" t="s">
        <v>157</v>
      </c>
      <c r="E5943">
        <v>12.664999999999999</v>
      </c>
      <c r="F5943" s="1">
        <v>44090</v>
      </c>
    </row>
    <row r="5944" spans="1:6" x14ac:dyDescent="0.25">
      <c r="A5944">
        <v>5942</v>
      </c>
      <c r="B5944" t="s">
        <v>11597</v>
      </c>
      <c r="C5944" t="s">
        <v>11598</v>
      </c>
      <c r="D5944" t="s">
        <v>56</v>
      </c>
      <c r="E5944">
        <v>19.530999999999999</v>
      </c>
      <c r="F5944" s="1">
        <v>44225</v>
      </c>
    </row>
    <row r="5945" spans="1:6" x14ac:dyDescent="0.25">
      <c r="A5945">
        <v>5943</v>
      </c>
      <c r="B5945" t="s">
        <v>11601</v>
      </c>
      <c r="C5945" t="s">
        <v>11602</v>
      </c>
      <c r="D5945" t="s">
        <v>7</v>
      </c>
      <c r="E5945">
        <v>39.238999999999997</v>
      </c>
      <c r="F5945" s="1">
        <v>42592</v>
      </c>
    </row>
    <row r="5946" spans="1:6" x14ac:dyDescent="0.25">
      <c r="A5946">
        <v>5944</v>
      </c>
      <c r="B5946" t="s">
        <v>11603</v>
      </c>
      <c r="C5946" t="s">
        <v>11604</v>
      </c>
      <c r="D5946" t="s">
        <v>7</v>
      </c>
      <c r="E5946">
        <v>13.968</v>
      </c>
      <c r="F5946" s="1">
        <v>27663</v>
      </c>
    </row>
    <row r="5947" spans="1:6" x14ac:dyDescent="0.25">
      <c r="A5947">
        <v>5945</v>
      </c>
      <c r="B5947" t="s">
        <v>11605</v>
      </c>
      <c r="C5947" t="s">
        <v>11606</v>
      </c>
      <c r="D5947" t="s">
        <v>7</v>
      </c>
      <c r="E5947">
        <v>30.193999999999999</v>
      </c>
      <c r="F5947" s="1">
        <v>38583</v>
      </c>
    </row>
    <row r="5948" spans="1:6" x14ac:dyDescent="0.25">
      <c r="A5948">
        <v>5946</v>
      </c>
      <c r="B5948" t="s">
        <v>11607</v>
      </c>
      <c r="C5948" t="s">
        <v>11608</v>
      </c>
      <c r="D5948" t="s">
        <v>21</v>
      </c>
      <c r="E5948">
        <v>16.094000000000001</v>
      </c>
      <c r="F5948" s="1">
        <v>37848</v>
      </c>
    </row>
    <row r="5949" spans="1:6" x14ac:dyDescent="0.25">
      <c r="A5949">
        <v>5947</v>
      </c>
      <c r="B5949" t="s">
        <v>11609</v>
      </c>
      <c r="C5949" t="s">
        <v>11610</v>
      </c>
      <c r="D5949" t="s">
        <v>7</v>
      </c>
      <c r="E5949">
        <v>31.096</v>
      </c>
      <c r="F5949" s="1">
        <v>31821</v>
      </c>
    </row>
    <row r="5950" spans="1:6" x14ac:dyDescent="0.25">
      <c r="A5950">
        <v>5948</v>
      </c>
      <c r="B5950" t="s">
        <v>11611</v>
      </c>
      <c r="C5950" t="s">
        <v>11612</v>
      </c>
      <c r="D5950" t="s">
        <v>7</v>
      </c>
      <c r="E5950">
        <v>92.57</v>
      </c>
      <c r="F5950" s="1">
        <v>28223</v>
      </c>
    </row>
    <row r="5951" spans="1:6" x14ac:dyDescent="0.25">
      <c r="A5951">
        <v>5949</v>
      </c>
      <c r="B5951" t="s">
        <v>11613</v>
      </c>
      <c r="C5951" t="s">
        <v>11614</v>
      </c>
      <c r="D5951" t="s">
        <v>7</v>
      </c>
      <c r="E5951">
        <v>18.75</v>
      </c>
      <c r="F5951" s="1">
        <v>37302</v>
      </c>
    </row>
    <row r="5952" spans="1:6" x14ac:dyDescent="0.25">
      <c r="A5952">
        <v>5950</v>
      </c>
      <c r="B5952" t="s">
        <v>11615</v>
      </c>
      <c r="C5952" t="s">
        <v>11616</v>
      </c>
      <c r="D5952" t="s">
        <v>7</v>
      </c>
      <c r="E5952">
        <v>17.727</v>
      </c>
      <c r="F5952" s="1">
        <v>39297</v>
      </c>
    </row>
    <row r="5953" spans="1:6" x14ac:dyDescent="0.25">
      <c r="A5953">
        <v>5951</v>
      </c>
      <c r="B5953" t="s">
        <v>11617</v>
      </c>
      <c r="C5953" t="s">
        <v>11618</v>
      </c>
      <c r="D5953" t="s">
        <v>7</v>
      </c>
      <c r="E5953">
        <v>149.768</v>
      </c>
      <c r="F5953" s="1">
        <v>29350</v>
      </c>
    </row>
    <row r="5954" spans="1:6" x14ac:dyDescent="0.25">
      <c r="A5954">
        <v>5952</v>
      </c>
      <c r="B5954" t="s">
        <v>11619</v>
      </c>
      <c r="C5954" t="s">
        <v>11620</v>
      </c>
      <c r="D5954" t="s">
        <v>7</v>
      </c>
      <c r="E5954">
        <v>17.728000000000002</v>
      </c>
      <c r="F5954" s="1">
        <v>42670</v>
      </c>
    </row>
    <row r="5955" spans="1:6" x14ac:dyDescent="0.25">
      <c r="A5955">
        <v>5953</v>
      </c>
      <c r="B5955" t="s">
        <v>11621</v>
      </c>
      <c r="C5955" t="s">
        <v>11622</v>
      </c>
      <c r="D5955" t="s">
        <v>7</v>
      </c>
      <c r="E5955">
        <v>11.516999999999999</v>
      </c>
      <c r="F5955" s="1">
        <v>41341</v>
      </c>
    </row>
    <row r="5956" spans="1:6" x14ac:dyDescent="0.25">
      <c r="A5956">
        <v>5954</v>
      </c>
      <c r="B5956" t="s">
        <v>3300</v>
      </c>
      <c r="C5956" t="s">
        <v>11623</v>
      </c>
      <c r="D5956" t="s">
        <v>7</v>
      </c>
      <c r="E5956">
        <v>17.606000000000002</v>
      </c>
      <c r="F5956" s="1">
        <v>40374</v>
      </c>
    </row>
    <row r="5957" spans="1:6" x14ac:dyDescent="0.25">
      <c r="A5957">
        <v>5955</v>
      </c>
      <c r="B5957" t="s">
        <v>11624</v>
      </c>
      <c r="C5957" t="s">
        <v>11625</v>
      </c>
      <c r="D5957" t="s">
        <v>157</v>
      </c>
      <c r="E5957">
        <v>15.343999999999999</v>
      </c>
      <c r="F5957" s="1">
        <v>25869</v>
      </c>
    </row>
    <row r="5958" spans="1:6" x14ac:dyDescent="0.25">
      <c r="A5958">
        <v>5956</v>
      </c>
      <c r="B5958" t="s">
        <v>11626</v>
      </c>
      <c r="C5958" t="s">
        <v>11627</v>
      </c>
      <c r="D5958" t="s">
        <v>7</v>
      </c>
      <c r="E5958">
        <v>18.204000000000001</v>
      </c>
      <c r="F5958" s="1">
        <v>33582</v>
      </c>
    </row>
    <row r="5959" spans="1:6" x14ac:dyDescent="0.25">
      <c r="A5959">
        <v>5957</v>
      </c>
      <c r="B5959" t="s">
        <v>11628</v>
      </c>
      <c r="C5959" t="s">
        <v>11629</v>
      </c>
      <c r="D5959" t="s">
        <v>7</v>
      </c>
      <c r="E5959">
        <v>19.419</v>
      </c>
      <c r="F5959" s="1">
        <v>36329</v>
      </c>
    </row>
    <row r="5960" spans="1:6" x14ac:dyDescent="0.25">
      <c r="A5960">
        <v>5958</v>
      </c>
      <c r="B5960" t="s">
        <v>11630</v>
      </c>
      <c r="C5960" t="s">
        <v>11631</v>
      </c>
      <c r="D5960" t="s">
        <v>7</v>
      </c>
      <c r="E5960">
        <v>16.504000000000001</v>
      </c>
      <c r="F5960" s="1">
        <v>40774</v>
      </c>
    </row>
    <row r="5961" spans="1:6" x14ac:dyDescent="0.25">
      <c r="A5961">
        <v>5959</v>
      </c>
      <c r="B5961" t="s">
        <v>11632</v>
      </c>
      <c r="C5961" t="s">
        <v>11633</v>
      </c>
      <c r="D5961" t="s">
        <v>7</v>
      </c>
      <c r="E5961">
        <v>19.559999999999999</v>
      </c>
      <c r="F5961" s="1">
        <v>36746</v>
      </c>
    </row>
    <row r="5962" spans="1:6" x14ac:dyDescent="0.25">
      <c r="A5962">
        <v>5960</v>
      </c>
      <c r="B5962" t="s">
        <v>11634</v>
      </c>
      <c r="C5962" t="s">
        <v>11635</v>
      </c>
      <c r="D5962" t="s">
        <v>7</v>
      </c>
      <c r="E5962">
        <v>25.658000000000001</v>
      </c>
      <c r="F5962" s="1">
        <v>39394</v>
      </c>
    </row>
    <row r="5963" spans="1:6" x14ac:dyDescent="0.25">
      <c r="A5963">
        <v>5961</v>
      </c>
      <c r="B5963" t="s">
        <v>11636</v>
      </c>
      <c r="C5963" t="s">
        <v>11637</v>
      </c>
      <c r="D5963" t="s">
        <v>7</v>
      </c>
      <c r="E5963">
        <v>25.172000000000001</v>
      </c>
      <c r="F5963" s="1">
        <v>36742</v>
      </c>
    </row>
    <row r="5964" spans="1:6" x14ac:dyDescent="0.25">
      <c r="A5964">
        <v>5962</v>
      </c>
      <c r="B5964" t="s">
        <v>11638</v>
      </c>
      <c r="C5964" t="s">
        <v>11639</v>
      </c>
      <c r="D5964" t="s">
        <v>7</v>
      </c>
      <c r="E5964">
        <v>11.742000000000001</v>
      </c>
      <c r="F5964" s="1">
        <v>43047</v>
      </c>
    </row>
    <row r="5965" spans="1:6" x14ac:dyDescent="0.25">
      <c r="A5965">
        <v>5963</v>
      </c>
      <c r="B5965" t="s">
        <v>3144</v>
      </c>
      <c r="C5965" t="s">
        <v>11640</v>
      </c>
      <c r="D5965" t="s">
        <v>7</v>
      </c>
      <c r="E5965">
        <v>15.260999999999999</v>
      </c>
      <c r="F5965" s="1">
        <v>40844</v>
      </c>
    </row>
    <row r="5966" spans="1:6" x14ac:dyDescent="0.25">
      <c r="A5966">
        <v>5964</v>
      </c>
      <c r="B5966" t="s">
        <v>11641</v>
      </c>
      <c r="C5966" t="s">
        <v>11642</v>
      </c>
      <c r="D5966" t="s">
        <v>7</v>
      </c>
      <c r="E5966">
        <v>18.323</v>
      </c>
      <c r="F5966" s="1">
        <v>38854</v>
      </c>
    </row>
    <row r="5967" spans="1:6" x14ac:dyDescent="0.25">
      <c r="A5967">
        <v>5965</v>
      </c>
      <c r="B5967" t="s">
        <v>11643</v>
      </c>
      <c r="C5967" t="s">
        <v>11644</v>
      </c>
      <c r="D5967" t="s">
        <v>7</v>
      </c>
      <c r="E5967">
        <v>19.669</v>
      </c>
      <c r="F5967" s="1">
        <v>33074</v>
      </c>
    </row>
    <row r="5968" spans="1:6" x14ac:dyDescent="0.25">
      <c r="A5968">
        <v>5966</v>
      </c>
      <c r="B5968" t="s">
        <v>11645</v>
      </c>
      <c r="C5968" t="s">
        <v>11646</v>
      </c>
      <c r="D5968" t="s">
        <v>7</v>
      </c>
      <c r="E5968">
        <v>147.88200000000001</v>
      </c>
      <c r="F5968" s="1">
        <v>32672</v>
      </c>
    </row>
    <row r="5969" spans="1:6" x14ac:dyDescent="0.25">
      <c r="A5969">
        <v>5967</v>
      </c>
      <c r="B5969" t="s">
        <v>11647</v>
      </c>
      <c r="C5969" t="s">
        <v>11648</v>
      </c>
      <c r="D5969" t="s">
        <v>7</v>
      </c>
      <c r="E5969">
        <v>19.762</v>
      </c>
      <c r="F5969" s="1">
        <v>41458</v>
      </c>
    </row>
    <row r="5970" spans="1:6" x14ac:dyDescent="0.25">
      <c r="A5970">
        <v>5968</v>
      </c>
      <c r="B5970" t="s">
        <v>11649</v>
      </c>
      <c r="C5970" t="s">
        <v>11650</v>
      </c>
      <c r="D5970" t="s">
        <v>26</v>
      </c>
      <c r="E5970">
        <v>61.843000000000004</v>
      </c>
      <c r="F5970" s="1">
        <v>44825</v>
      </c>
    </row>
    <row r="5971" spans="1:6" x14ac:dyDescent="0.25">
      <c r="A5971">
        <v>5969</v>
      </c>
      <c r="B5971" t="s">
        <v>11651</v>
      </c>
      <c r="C5971" t="s">
        <v>11652</v>
      </c>
      <c r="D5971" t="s">
        <v>7</v>
      </c>
      <c r="E5971">
        <v>14.737</v>
      </c>
      <c r="F5971" s="1">
        <v>41594</v>
      </c>
    </row>
    <row r="5972" spans="1:6" x14ac:dyDescent="0.25">
      <c r="A5972">
        <v>5970</v>
      </c>
      <c r="B5972" t="s">
        <v>11653</v>
      </c>
      <c r="C5972" t="s">
        <v>11654</v>
      </c>
      <c r="D5972" t="s">
        <v>7</v>
      </c>
      <c r="E5972">
        <v>27.172000000000001</v>
      </c>
      <c r="F5972" s="1">
        <v>40791</v>
      </c>
    </row>
    <row r="5973" spans="1:6" x14ac:dyDescent="0.25">
      <c r="A5973">
        <v>5971</v>
      </c>
      <c r="B5973" t="s">
        <v>11655</v>
      </c>
      <c r="C5973" t="s">
        <v>11656</v>
      </c>
      <c r="D5973" t="s">
        <v>7</v>
      </c>
      <c r="E5973">
        <v>30.265000000000001</v>
      </c>
      <c r="F5973" s="1">
        <v>37939</v>
      </c>
    </row>
    <row r="5974" spans="1:6" x14ac:dyDescent="0.25">
      <c r="A5974">
        <v>5972</v>
      </c>
      <c r="B5974" t="s">
        <v>11657</v>
      </c>
      <c r="C5974" t="s">
        <v>11658</v>
      </c>
      <c r="D5974" t="s">
        <v>7</v>
      </c>
      <c r="E5974">
        <v>12.532999999999999</v>
      </c>
      <c r="F5974" s="1">
        <v>36364</v>
      </c>
    </row>
    <row r="5975" spans="1:6" x14ac:dyDescent="0.25">
      <c r="A5975">
        <v>5973</v>
      </c>
      <c r="B5975" t="s">
        <v>2944</v>
      </c>
      <c r="C5975" t="s">
        <v>11659</v>
      </c>
      <c r="D5975" t="s">
        <v>7</v>
      </c>
      <c r="E5975">
        <v>23.872</v>
      </c>
      <c r="F5975" s="1">
        <v>22138</v>
      </c>
    </row>
    <row r="5976" spans="1:6" x14ac:dyDescent="0.25">
      <c r="A5976">
        <v>5974</v>
      </c>
      <c r="B5976" t="s">
        <v>11660</v>
      </c>
      <c r="C5976" t="s">
        <v>11661</v>
      </c>
      <c r="D5976" t="s">
        <v>7</v>
      </c>
      <c r="E5976">
        <v>16.824000000000002</v>
      </c>
      <c r="F5976" s="1">
        <v>43434</v>
      </c>
    </row>
    <row r="5977" spans="1:6" x14ac:dyDescent="0.25">
      <c r="A5977">
        <v>5975</v>
      </c>
      <c r="B5977" t="s">
        <v>11662</v>
      </c>
      <c r="C5977" t="s">
        <v>11663</v>
      </c>
      <c r="D5977" t="s">
        <v>7</v>
      </c>
      <c r="E5977">
        <v>15.207000000000001</v>
      </c>
      <c r="F5977" s="1">
        <v>40668</v>
      </c>
    </row>
    <row r="5978" spans="1:6" x14ac:dyDescent="0.25">
      <c r="A5978">
        <v>5976</v>
      </c>
      <c r="B5978" t="s">
        <v>11664</v>
      </c>
      <c r="C5978" t="s">
        <v>11665</v>
      </c>
      <c r="D5978" t="s">
        <v>7</v>
      </c>
      <c r="E5978">
        <v>27.254000000000001</v>
      </c>
      <c r="F5978" s="1">
        <v>34661</v>
      </c>
    </row>
    <row r="5979" spans="1:6" x14ac:dyDescent="0.25">
      <c r="A5979">
        <v>5977</v>
      </c>
      <c r="B5979" t="s">
        <v>11666</v>
      </c>
      <c r="C5979" t="s">
        <v>11667</v>
      </c>
      <c r="D5979" t="s">
        <v>7</v>
      </c>
      <c r="E5979">
        <v>37.707000000000001</v>
      </c>
      <c r="F5979" s="1">
        <v>34284</v>
      </c>
    </row>
    <row r="5980" spans="1:6" x14ac:dyDescent="0.25">
      <c r="A5980">
        <v>5978</v>
      </c>
      <c r="B5980" t="s">
        <v>11668</v>
      </c>
      <c r="C5980" t="s">
        <v>11669</v>
      </c>
      <c r="D5980" t="s">
        <v>7</v>
      </c>
      <c r="E5980">
        <v>32.262</v>
      </c>
      <c r="F5980" s="1">
        <v>36460</v>
      </c>
    </row>
    <row r="5981" spans="1:6" x14ac:dyDescent="0.25">
      <c r="A5981">
        <v>5979</v>
      </c>
      <c r="B5981" t="s">
        <v>11670</v>
      </c>
      <c r="C5981" t="s">
        <v>11671</v>
      </c>
      <c r="D5981" t="s">
        <v>7</v>
      </c>
      <c r="E5981">
        <v>22.187999999999999</v>
      </c>
      <c r="F5981" s="1">
        <v>40087</v>
      </c>
    </row>
    <row r="5982" spans="1:6" x14ac:dyDescent="0.25">
      <c r="A5982">
        <v>5980</v>
      </c>
      <c r="B5982" t="s">
        <v>11672</v>
      </c>
      <c r="C5982" t="s">
        <v>11673</v>
      </c>
      <c r="D5982" t="s">
        <v>7</v>
      </c>
      <c r="E5982">
        <v>59.545999999999999</v>
      </c>
      <c r="F5982" s="1">
        <v>44526</v>
      </c>
    </row>
    <row r="5983" spans="1:6" x14ac:dyDescent="0.25">
      <c r="A5983">
        <v>5981</v>
      </c>
      <c r="B5983" t="s">
        <v>11674</v>
      </c>
      <c r="C5983" t="s">
        <v>11675</v>
      </c>
      <c r="D5983" t="s">
        <v>7</v>
      </c>
      <c r="E5983">
        <v>17.829000000000001</v>
      </c>
      <c r="F5983" s="1">
        <v>44154</v>
      </c>
    </row>
    <row r="5984" spans="1:6" x14ac:dyDescent="0.25">
      <c r="A5984">
        <v>5982</v>
      </c>
      <c r="B5984" t="s">
        <v>3599</v>
      </c>
      <c r="C5984" t="s">
        <v>11676</v>
      </c>
      <c r="D5984" t="s">
        <v>7</v>
      </c>
      <c r="E5984">
        <v>122.962</v>
      </c>
      <c r="F5984" s="1">
        <v>45064</v>
      </c>
    </row>
    <row r="5985" spans="1:6" x14ac:dyDescent="0.25">
      <c r="A5985">
        <v>5983</v>
      </c>
      <c r="B5985" t="s">
        <v>9771</v>
      </c>
      <c r="C5985" t="s">
        <v>11677</v>
      </c>
      <c r="D5985" t="s">
        <v>7</v>
      </c>
      <c r="E5985">
        <v>7.1029999999999998</v>
      </c>
      <c r="F5985" s="1">
        <v>42336</v>
      </c>
    </row>
    <row r="5986" spans="1:6" x14ac:dyDescent="0.25">
      <c r="A5986">
        <v>5984</v>
      </c>
      <c r="B5986" t="s">
        <v>11678</v>
      </c>
      <c r="C5986" t="s">
        <v>11679</v>
      </c>
      <c r="D5986" t="s">
        <v>7</v>
      </c>
      <c r="E5986">
        <v>12.491</v>
      </c>
      <c r="F5986" s="1">
        <v>39094</v>
      </c>
    </row>
    <row r="5987" spans="1:6" x14ac:dyDescent="0.25">
      <c r="A5987">
        <v>5985</v>
      </c>
      <c r="B5987" t="s">
        <v>11680</v>
      </c>
      <c r="C5987" t="s">
        <v>11681</v>
      </c>
      <c r="D5987" t="s">
        <v>157</v>
      </c>
      <c r="E5987">
        <v>10.256</v>
      </c>
      <c r="F5987" s="1">
        <v>29285</v>
      </c>
    </row>
    <row r="5988" spans="1:6" x14ac:dyDescent="0.25">
      <c r="A5988">
        <v>5986</v>
      </c>
      <c r="B5988" t="s">
        <v>11682</v>
      </c>
      <c r="C5988" t="s">
        <v>11683</v>
      </c>
      <c r="D5988" t="s">
        <v>7</v>
      </c>
      <c r="E5988">
        <v>26.238</v>
      </c>
      <c r="F5988" s="1">
        <v>44371</v>
      </c>
    </row>
    <row r="5989" spans="1:6" x14ac:dyDescent="0.25">
      <c r="A5989">
        <v>5987</v>
      </c>
      <c r="B5989" t="s">
        <v>11684</v>
      </c>
      <c r="C5989" t="s">
        <v>11685</v>
      </c>
      <c r="D5989" t="s">
        <v>7</v>
      </c>
      <c r="E5989">
        <v>82.475999999999999</v>
      </c>
      <c r="F5989" s="1">
        <v>44106</v>
      </c>
    </row>
    <row r="5990" spans="1:6" x14ac:dyDescent="0.25">
      <c r="A5990">
        <v>5988</v>
      </c>
      <c r="B5990" t="s">
        <v>11686</v>
      </c>
      <c r="C5990" t="s">
        <v>11687</v>
      </c>
      <c r="D5990" t="s">
        <v>7</v>
      </c>
      <c r="E5990">
        <v>15.35</v>
      </c>
      <c r="F5990" s="1">
        <v>42614</v>
      </c>
    </row>
    <row r="5991" spans="1:6" x14ac:dyDescent="0.25">
      <c r="A5991">
        <v>5989</v>
      </c>
      <c r="B5991" t="s">
        <v>11688</v>
      </c>
      <c r="C5991" t="s">
        <v>11689</v>
      </c>
      <c r="D5991" t="s">
        <v>7</v>
      </c>
      <c r="E5991">
        <v>16.856999999999999</v>
      </c>
      <c r="F5991" s="1">
        <v>42263</v>
      </c>
    </row>
    <row r="5992" spans="1:6" x14ac:dyDescent="0.25">
      <c r="A5992">
        <v>5990</v>
      </c>
      <c r="B5992" t="s">
        <v>11690</v>
      </c>
      <c r="C5992" t="s">
        <v>11691</v>
      </c>
      <c r="D5992" t="s">
        <v>7</v>
      </c>
      <c r="E5992">
        <v>13.667999999999999</v>
      </c>
      <c r="F5992" s="1">
        <v>41523</v>
      </c>
    </row>
    <row r="5993" spans="1:6" x14ac:dyDescent="0.25">
      <c r="A5993">
        <v>5991</v>
      </c>
      <c r="B5993" t="s">
        <v>11692</v>
      </c>
      <c r="C5993" t="s">
        <v>11693</v>
      </c>
      <c r="D5993" t="s">
        <v>7</v>
      </c>
      <c r="E5993">
        <v>20.725000000000001</v>
      </c>
      <c r="F5993" s="1">
        <v>29662</v>
      </c>
    </row>
    <row r="5994" spans="1:6" x14ac:dyDescent="0.25">
      <c r="A5994">
        <v>5992</v>
      </c>
      <c r="B5994" t="s">
        <v>11694</v>
      </c>
      <c r="C5994" t="s">
        <v>11695</v>
      </c>
      <c r="D5994" t="s">
        <v>7</v>
      </c>
      <c r="E5994">
        <v>20.562000000000001</v>
      </c>
      <c r="F5994" s="1">
        <v>38236</v>
      </c>
    </row>
    <row r="5995" spans="1:6" x14ac:dyDescent="0.25">
      <c r="A5995">
        <v>5993</v>
      </c>
      <c r="B5995" t="s">
        <v>5493</v>
      </c>
      <c r="C5995" t="s">
        <v>11696</v>
      </c>
      <c r="D5995" t="s">
        <v>7</v>
      </c>
      <c r="E5995">
        <v>33.030999999999999</v>
      </c>
      <c r="F5995" s="1">
        <v>44811</v>
      </c>
    </row>
    <row r="5996" spans="1:6" x14ac:dyDescent="0.25">
      <c r="A5996">
        <v>5994</v>
      </c>
      <c r="B5996" t="s">
        <v>11697</v>
      </c>
      <c r="C5996" t="s">
        <v>11698</v>
      </c>
      <c r="D5996" t="s">
        <v>7</v>
      </c>
      <c r="E5996">
        <v>23.954000000000001</v>
      </c>
      <c r="F5996" s="1">
        <v>42291</v>
      </c>
    </row>
    <row r="5997" spans="1:6" x14ac:dyDescent="0.25">
      <c r="A5997">
        <v>5995</v>
      </c>
      <c r="B5997" t="s">
        <v>11699</v>
      </c>
      <c r="C5997" t="s">
        <v>11700</v>
      </c>
      <c r="D5997" t="s">
        <v>7</v>
      </c>
      <c r="E5997">
        <v>13.513</v>
      </c>
      <c r="F5997" s="1">
        <v>23960</v>
      </c>
    </row>
    <row r="5998" spans="1:6" x14ac:dyDescent="0.25">
      <c r="A5998">
        <v>5996</v>
      </c>
      <c r="B5998" t="s">
        <v>11701</v>
      </c>
      <c r="C5998" t="s">
        <v>11702</v>
      </c>
      <c r="D5998" t="s">
        <v>7</v>
      </c>
      <c r="E5998">
        <v>53.863</v>
      </c>
      <c r="F5998" s="1">
        <v>44130</v>
      </c>
    </row>
    <row r="5999" spans="1:6" x14ac:dyDescent="0.25">
      <c r="A5999">
        <v>5997</v>
      </c>
      <c r="B5999" t="s">
        <v>11703</v>
      </c>
      <c r="C5999" t="s">
        <v>11704</v>
      </c>
      <c r="D5999" t="s">
        <v>7</v>
      </c>
      <c r="E5999">
        <v>25.045999999999999</v>
      </c>
      <c r="F5999" s="1">
        <v>39318</v>
      </c>
    </row>
    <row r="6000" spans="1:6" x14ac:dyDescent="0.25">
      <c r="A6000">
        <v>5998</v>
      </c>
      <c r="B6000" t="s">
        <v>11705</v>
      </c>
      <c r="C6000" t="s">
        <v>11706</v>
      </c>
      <c r="D6000" t="s">
        <v>7</v>
      </c>
      <c r="E6000">
        <v>49.171999999999997</v>
      </c>
      <c r="F6000" s="1">
        <v>41871</v>
      </c>
    </row>
    <row r="6001" spans="1:6" x14ac:dyDescent="0.25">
      <c r="A6001">
        <v>5999</v>
      </c>
      <c r="B6001" t="s">
        <v>11707</v>
      </c>
      <c r="C6001" t="s">
        <v>11708</v>
      </c>
      <c r="D6001" t="s">
        <v>157</v>
      </c>
      <c r="E6001">
        <v>21.245999999999999</v>
      </c>
      <c r="F6001" s="1">
        <v>44594</v>
      </c>
    </row>
    <row r="6002" spans="1:6" x14ac:dyDescent="0.25">
      <c r="A6002">
        <v>6000</v>
      </c>
      <c r="B6002" t="s">
        <v>11709</v>
      </c>
      <c r="C6002" t="s">
        <v>11710</v>
      </c>
      <c r="D6002" t="s">
        <v>7</v>
      </c>
      <c r="E6002">
        <v>17.007000000000001</v>
      </c>
      <c r="F6002" s="1">
        <v>41928</v>
      </c>
    </row>
    <row r="6003" spans="1:6" x14ac:dyDescent="0.25">
      <c r="A6003">
        <v>6001</v>
      </c>
      <c r="B6003" t="s">
        <v>11711</v>
      </c>
      <c r="C6003" t="s">
        <v>11712</v>
      </c>
      <c r="D6003" t="s">
        <v>7</v>
      </c>
      <c r="E6003">
        <v>21.974</v>
      </c>
      <c r="F6003" s="1">
        <v>42222</v>
      </c>
    </row>
    <row r="6004" spans="1:6" x14ac:dyDescent="0.25">
      <c r="A6004">
        <v>6002</v>
      </c>
      <c r="B6004" t="s">
        <v>11713</v>
      </c>
      <c r="C6004" t="s">
        <v>11714</v>
      </c>
      <c r="D6004" t="s">
        <v>157</v>
      </c>
      <c r="E6004">
        <v>8.016</v>
      </c>
      <c r="F6004" s="1">
        <v>40261</v>
      </c>
    </row>
    <row r="6005" spans="1:6" x14ac:dyDescent="0.25">
      <c r="A6005">
        <v>6003</v>
      </c>
      <c r="B6005" t="s">
        <v>11715</v>
      </c>
      <c r="C6005" t="s">
        <v>11716</v>
      </c>
      <c r="D6005" t="s">
        <v>7</v>
      </c>
      <c r="E6005">
        <v>30.321000000000002</v>
      </c>
      <c r="F6005" s="1">
        <v>31737</v>
      </c>
    </row>
    <row r="6006" spans="1:6" x14ac:dyDescent="0.25">
      <c r="A6006">
        <v>6004</v>
      </c>
      <c r="B6006" t="s">
        <v>5974</v>
      </c>
      <c r="C6006" t="s">
        <v>11717</v>
      </c>
      <c r="D6006" t="s">
        <v>7</v>
      </c>
      <c r="E6006">
        <v>194.21199999999999</v>
      </c>
      <c r="F6006" s="1">
        <v>44442</v>
      </c>
    </row>
    <row r="6007" spans="1:6" x14ac:dyDescent="0.25">
      <c r="A6007">
        <v>6005</v>
      </c>
      <c r="B6007" t="s">
        <v>11718</v>
      </c>
      <c r="C6007" t="s">
        <v>11719</v>
      </c>
      <c r="D6007" t="s">
        <v>2429</v>
      </c>
      <c r="E6007">
        <v>11.782999999999999</v>
      </c>
      <c r="F6007" s="1">
        <v>43371</v>
      </c>
    </row>
    <row r="6008" spans="1:6" x14ac:dyDescent="0.25">
      <c r="A6008">
        <v>6006</v>
      </c>
      <c r="B6008" t="s">
        <v>11720</v>
      </c>
      <c r="C6008" t="s">
        <v>11721</v>
      </c>
      <c r="D6008" t="s">
        <v>7</v>
      </c>
      <c r="E6008">
        <v>18.279</v>
      </c>
      <c r="F6008" s="1">
        <v>42459</v>
      </c>
    </row>
    <row r="6009" spans="1:6" x14ac:dyDescent="0.25">
      <c r="A6009">
        <v>6007</v>
      </c>
      <c r="B6009" t="s">
        <v>11722</v>
      </c>
      <c r="C6009" t="s">
        <v>11723</v>
      </c>
      <c r="D6009" t="s">
        <v>7</v>
      </c>
      <c r="E6009">
        <v>34.067</v>
      </c>
      <c r="F6009" s="1">
        <v>40772</v>
      </c>
    </row>
    <row r="6010" spans="1:6" x14ac:dyDescent="0.25">
      <c r="A6010">
        <v>6008</v>
      </c>
      <c r="B6010" t="s">
        <v>11724</v>
      </c>
      <c r="C6010" t="s">
        <v>11725</v>
      </c>
      <c r="D6010" t="s">
        <v>7</v>
      </c>
      <c r="E6010">
        <v>87.414000000000001</v>
      </c>
      <c r="F6010" s="1">
        <v>40353</v>
      </c>
    </row>
    <row r="6011" spans="1:6" x14ac:dyDescent="0.25">
      <c r="A6011">
        <v>6009</v>
      </c>
      <c r="B6011" t="s">
        <v>11726</v>
      </c>
      <c r="C6011" t="s">
        <v>11727</v>
      </c>
      <c r="D6011" t="s">
        <v>7</v>
      </c>
      <c r="E6011">
        <v>35.377000000000002</v>
      </c>
      <c r="F6011" s="1">
        <v>36940</v>
      </c>
    </row>
    <row r="6012" spans="1:6" x14ac:dyDescent="0.25">
      <c r="A6012">
        <v>6010</v>
      </c>
      <c r="B6012" t="s">
        <v>11728</v>
      </c>
      <c r="C6012" t="s">
        <v>11729</v>
      </c>
      <c r="D6012" t="s">
        <v>7</v>
      </c>
      <c r="E6012">
        <v>25.61</v>
      </c>
      <c r="F6012" s="1">
        <v>38065</v>
      </c>
    </row>
    <row r="6013" spans="1:6" x14ac:dyDescent="0.25">
      <c r="A6013">
        <v>6011</v>
      </c>
      <c r="B6013" t="s">
        <v>11730</v>
      </c>
      <c r="C6013" t="s">
        <v>11731</v>
      </c>
      <c r="D6013" t="s">
        <v>7</v>
      </c>
      <c r="E6013">
        <v>19.649999999999999</v>
      </c>
      <c r="F6013" s="1">
        <v>33865</v>
      </c>
    </row>
    <row r="6014" spans="1:6" x14ac:dyDescent="0.25">
      <c r="A6014">
        <v>6012</v>
      </c>
      <c r="B6014" t="s">
        <v>11732</v>
      </c>
      <c r="C6014" t="s">
        <v>11733</v>
      </c>
      <c r="D6014" t="s">
        <v>7</v>
      </c>
      <c r="E6014">
        <v>19.146000000000001</v>
      </c>
      <c r="F6014" s="1">
        <v>44771</v>
      </c>
    </row>
    <row r="6015" spans="1:6" x14ac:dyDescent="0.25">
      <c r="A6015">
        <v>6013</v>
      </c>
      <c r="B6015" t="s">
        <v>11734</v>
      </c>
      <c r="C6015" t="s">
        <v>11735</v>
      </c>
      <c r="D6015" t="s">
        <v>7</v>
      </c>
      <c r="E6015">
        <v>17.677</v>
      </c>
      <c r="F6015" s="1">
        <v>43574</v>
      </c>
    </row>
    <row r="6016" spans="1:6" x14ac:dyDescent="0.25">
      <c r="A6016">
        <v>6014</v>
      </c>
      <c r="B6016" t="s">
        <v>11736</v>
      </c>
      <c r="C6016" t="s">
        <v>11737</v>
      </c>
      <c r="D6016" t="s">
        <v>7</v>
      </c>
      <c r="E6016">
        <v>43.9</v>
      </c>
      <c r="F6016" s="1">
        <v>42515</v>
      </c>
    </row>
    <row r="6017" spans="1:6" x14ac:dyDescent="0.25">
      <c r="A6017">
        <v>6015</v>
      </c>
      <c r="B6017" t="s">
        <v>11738</v>
      </c>
      <c r="C6017" t="s">
        <v>11739</v>
      </c>
      <c r="D6017" t="s">
        <v>7</v>
      </c>
      <c r="E6017">
        <v>17.245000000000001</v>
      </c>
      <c r="F6017" s="1">
        <v>43349</v>
      </c>
    </row>
    <row r="6018" spans="1:6" x14ac:dyDescent="0.25">
      <c r="A6018">
        <v>6016</v>
      </c>
      <c r="B6018" t="s">
        <v>11740</v>
      </c>
      <c r="C6018" t="s">
        <v>11741</v>
      </c>
      <c r="D6018" t="s">
        <v>7</v>
      </c>
      <c r="E6018">
        <v>28.701000000000001</v>
      </c>
      <c r="F6018" s="1">
        <v>42448</v>
      </c>
    </row>
    <row r="6019" spans="1:6" x14ac:dyDescent="0.25">
      <c r="A6019">
        <v>6017</v>
      </c>
      <c r="B6019" t="s">
        <v>11742</v>
      </c>
      <c r="C6019" t="s">
        <v>11743</v>
      </c>
      <c r="D6019" t="s">
        <v>157</v>
      </c>
      <c r="E6019">
        <v>17.837</v>
      </c>
      <c r="F6019" s="1">
        <v>29922</v>
      </c>
    </row>
    <row r="6020" spans="1:6" x14ac:dyDescent="0.25">
      <c r="A6020">
        <v>6018</v>
      </c>
      <c r="B6020" t="s">
        <v>11744</v>
      </c>
      <c r="C6020" t="s">
        <v>11745</v>
      </c>
      <c r="D6020" t="s">
        <v>7</v>
      </c>
      <c r="E6020">
        <v>20.469000000000001</v>
      </c>
      <c r="F6020" s="1">
        <v>32694</v>
      </c>
    </row>
    <row r="6021" spans="1:6" x14ac:dyDescent="0.25">
      <c r="A6021">
        <v>6019</v>
      </c>
      <c r="B6021" t="s">
        <v>11746</v>
      </c>
      <c r="C6021" t="s">
        <v>11747</v>
      </c>
      <c r="D6021" t="s">
        <v>7</v>
      </c>
      <c r="E6021">
        <v>15.996</v>
      </c>
      <c r="F6021" s="1">
        <v>44524</v>
      </c>
    </row>
    <row r="6022" spans="1:6" x14ac:dyDescent="0.25">
      <c r="A6022">
        <v>6020</v>
      </c>
      <c r="B6022" t="s">
        <v>11748</v>
      </c>
      <c r="C6022" t="s">
        <v>11749</v>
      </c>
      <c r="D6022" t="s">
        <v>7</v>
      </c>
      <c r="E6022">
        <v>25.314</v>
      </c>
      <c r="F6022" s="1">
        <v>42726</v>
      </c>
    </row>
    <row r="6023" spans="1:6" x14ac:dyDescent="0.25">
      <c r="A6023">
        <v>6021</v>
      </c>
      <c r="B6023" t="s">
        <v>11750</v>
      </c>
      <c r="C6023" t="s">
        <v>11751</v>
      </c>
      <c r="D6023" t="s">
        <v>157</v>
      </c>
      <c r="E6023">
        <v>14.753</v>
      </c>
      <c r="F6023" s="1">
        <v>41178</v>
      </c>
    </row>
    <row r="6024" spans="1:6" x14ac:dyDescent="0.25">
      <c r="A6024">
        <v>6022</v>
      </c>
      <c r="B6024" t="s">
        <v>11752</v>
      </c>
      <c r="C6024" t="s">
        <v>11753</v>
      </c>
      <c r="D6024" t="s">
        <v>7</v>
      </c>
      <c r="E6024">
        <v>97.634</v>
      </c>
      <c r="F6024" s="1">
        <v>40314</v>
      </c>
    </row>
    <row r="6025" spans="1:6" x14ac:dyDescent="0.25">
      <c r="A6025">
        <v>6023</v>
      </c>
      <c r="B6025" t="s">
        <v>11754</v>
      </c>
      <c r="C6025" t="s">
        <v>11755</v>
      </c>
      <c r="D6025" t="s">
        <v>157</v>
      </c>
      <c r="E6025">
        <v>16.469000000000001</v>
      </c>
      <c r="F6025" s="1">
        <v>39064</v>
      </c>
    </row>
    <row r="6026" spans="1:6" x14ac:dyDescent="0.25">
      <c r="A6026">
        <v>6024</v>
      </c>
      <c r="B6026" t="s">
        <v>11756</v>
      </c>
      <c r="C6026" t="s">
        <v>11757</v>
      </c>
      <c r="D6026" t="s">
        <v>7</v>
      </c>
      <c r="E6026">
        <v>61.448999999999998</v>
      </c>
      <c r="F6026" s="1">
        <v>37015</v>
      </c>
    </row>
    <row r="6027" spans="1:6" x14ac:dyDescent="0.25">
      <c r="A6027">
        <v>6025</v>
      </c>
      <c r="B6027" t="s">
        <v>11758</v>
      </c>
      <c r="C6027" t="s">
        <v>11759</v>
      </c>
      <c r="D6027" t="s">
        <v>7</v>
      </c>
      <c r="E6027">
        <v>111.884</v>
      </c>
      <c r="F6027" s="1">
        <v>45275</v>
      </c>
    </row>
    <row r="6028" spans="1:6" x14ac:dyDescent="0.25">
      <c r="A6028">
        <v>6026</v>
      </c>
      <c r="B6028" t="s">
        <v>11760</v>
      </c>
      <c r="C6028" t="s">
        <v>11761</v>
      </c>
      <c r="D6028" t="s">
        <v>7</v>
      </c>
      <c r="E6028">
        <v>21.699000000000002</v>
      </c>
      <c r="F6028" s="1">
        <v>40903</v>
      </c>
    </row>
    <row r="6029" spans="1:6" x14ac:dyDescent="0.25">
      <c r="A6029">
        <v>6027</v>
      </c>
      <c r="B6029" t="s">
        <v>11762</v>
      </c>
      <c r="C6029" t="s">
        <v>11763</v>
      </c>
      <c r="D6029" t="s">
        <v>7</v>
      </c>
      <c r="E6029">
        <v>78.733999999999995</v>
      </c>
      <c r="F6029" s="1">
        <v>41087</v>
      </c>
    </row>
    <row r="6030" spans="1:6" x14ac:dyDescent="0.25">
      <c r="A6030">
        <v>6028</v>
      </c>
      <c r="B6030" t="s">
        <v>11764</v>
      </c>
      <c r="C6030" t="s">
        <v>11765</v>
      </c>
      <c r="D6030" t="s">
        <v>7</v>
      </c>
      <c r="E6030">
        <v>19.969000000000001</v>
      </c>
      <c r="F6030" s="1">
        <v>39700</v>
      </c>
    </row>
    <row r="6031" spans="1:6" x14ac:dyDescent="0.25">
      <c r="A6031">
        <v>6029</v>
      </c>
      <c r="B6031" t="s">
        <v>11766</v>
      </c>
      <c r="C6031" t="s">
        <v>11767</v>
      </c>
      <c r="D6031" t="s">
        <v>7</v>
      </c>
      <c r="E6031">
        <v>19.888999999999999</v>
      </c>
      <c r="F6031" s="1">
        <v>41813</v>
      </c>
    </row>
    <row r="6032" spans="1:6" x14ac:dyDescent="0.25">
      <c r="A6032">
        <v>6030</v>
      </c>
      <c r="B6032" t="s">
        <v>11768</v>
      </c>
      <c r="C6032" t="s">
        <v>11769</v>
      </c>
      <c r="D6032" t="s">
        <v>7</v>
      </c>
      <c r="E6032">
        <v>26.312000000000001</v>
      </c>
      <c r="F6032" s="1">
        <v>33473</v>
      </c>
    </row>
    <row r="6033" spans="1:6" x14ac:dyDescent="0.25">
      <c r="A6033">
        <v>6031</v>
      </c>
      <c r="B6033" t="s">
        <v>11770</v>
      </c>
      <c r="C6033" t="s">
        <v>11771</v>
      </c>
      <c r="D6033" t="s">
        <v>7</v>
      </c>
      <c r="E6033">
        <v>16.416</v>
      </c>
      <c r="F6033" s="1">
        <v>44533</v>
      </c>
    </row>
    <row r="6034" spans="1:6" x14ac:dyDescent="0.25">
      <c r="A6034">
        <v>6032</v>
      </c>
      <c r="B6034" t="s">
        <v>11772</v>
      </c>
      <c r="C6034" t="s">
        <v>11773</v>
      </c>
      <c r="D6034" t="s">
        <v>7</v>
      </c>
      <c r="E6034">
        <v>19.733000000000001</v>
      </c>
      <c r="F6034" s="1">
        <v>44111</v>
      </c>
    </row>
    <row r="6035" spans="1:6" x14ac:dyDescent="0.25">
      <c r="A6035">
        <v>6033</v>
      </c>
      <c r="B6035" t="s">
        <v>11774</v>
      </c>
      <c r="C6035" t="s">
        <v>11775</v>
      </c>
      <c r="D6035" t="s">
        <v>56</v>
      </c>
      <c r="E6035">
        <v>16.102</v>
      </c>
      <c r="F6035" s="1">
        <v>43915</v>
      </c>
    </row>
    <row r="6036" spans="1:6" x14ac:dyDescent="0.25">
      <c r="A6036">
        <v>6034</v>
      </c>
      <c r="B6036" t="s">
        <v>11776</v>
      </c>
      <c r="C6036" t="s">
        <v>11777</v>
      </c>
      <c r="D6036" t="s">
        <v>90</v>
      </c>
      <c r="E6036">
        <v>24.562999999999999</v>
      </c>
      <c r="F6036" s="1">
        <v>42054</v>
      </c>
    </row>
    <row r="6037" spans="1:6" x14ac:dyDescent="0.25">
      <c r="A6037">
        <v>6035</v>
      </c>
      <c r="B6037" t="s">
        <v>11778</v>
      </c>
      <c r="C6037" t="s">
        <v>11779</v>
      </c>
      <c r="D6037" t="s">
        <v>7</v>
      </c>
      <c r="E6037">
        <v>17.03</v>
      </c>
      <c r="F6037" s="1">
        <v>41369</v>
      </c>
    </row>
    <row r="6038" spans="1:6" x14ac:dyDescent="0.25">
      <c r="A6038">
        <v>6036</v>
      </c>
      <c r="B6038" t="s">
        <v>11780</v>
      </c>
      <c r="C6038" t="s">
        <v>11781</v>
      </c>
      <c r="D6038" t="s">
        <v>7</v>
      </c>
      <c r="E6038">
        <v>17.491</v>
      </c>
      <c r="F6038" s="1">
        <v>40312</v>
      </c>
    </row>
    <row r="6039" spans="1:6" x14ac:dyDescent="0.25">
      <c r="A6039">
        <v>6037</v>
      </c>
      <c r="B6039" t="s">
        <v>11782</v>
      </c>
      <c r="C6039" t="s">
        <v>11783</v>
      </c>
      <c r="D6039" t="s">
        <v>7</v>
      </c>
      <c r="E6039">
        <v>17.568999999999999</v>
      </c>
      <c r="F6039" s="1">
        <v>31212</v>
      </c>
    </row>
    <row r="6040" spans="1:6" x14ac:dyDescent="0.25">
      <c r="A6040">
        <v>6038</v>
      </c>
      <c r="B6040" t="s">
        <v>11784</v>
      </c>
      <c r="C6040" t="s">
        <v>11785</v>
      </c>
      <c r="D6040" t="s">
        <v>7</v>
      </c>
      <c r="E6040">
        <v>27.334</v>
      </c>
      <c r="F6040" s="1">
        <v>35748</v>
      </c>
    </row>
    <row r="6041" spans="1:6" x14ac:dyDescent="0.25">
      <c r="A6041">
        <v>6039</v>
      </c>
      <c r="B6041" t="s">
        <v>11786</v>
      </c>
      <c r="C6041" t="s">
        <v>11787</v>
      </c>
      <c r="D6041" t="s">
        <v>7</v>
      </c>
      <c r="E6041">
        <v>30.068000000000001</v>
      </c>
      <c r="F6041" s="1">
        <v>44211</v>
      </c>
    </row>
    <row r="6042" spans="1:6" x14ac:dyDescent="0.25">
      <c r="A6042">
        <v>6040</v>
      </c>
      <c r="B6042" t="s">
        <v>11788</v>
      </c>
      <c r="C6042" t="s">
        <v>11789</v>
      </c>
      <c r="D6042" t="s">
        <v>7</v>
      </c>
      <c r="E6042">
        <v>24.315000000000001</v>
      </c>
      <c r="F6042" s="1">
        <v>43497</v>
      </c>
    </row>
    <row r="6043" spans="1:6" x14ac:dyDescent="0.25">
      <c r="A6043">
        <v>6041</v>
      </c>
      <c r="B6043" t="s">
        <v>11790</v>
      </c>
      <c r="C6043" t="s">
        <v>11791</v>
      </c>
      <c r="D6043" t="s">
        <v>7</v>
      </c>
      <c r="E6043">
        <v>63.841000000000001</v>
      </c>
      <c r="F6043" s="1">
        <v>37440</v>
      </c>
    </row>
    <row r="6044" spans="1:6" x14ac:dyDescent="0.25">
      <c r="A6044">
        <v>6042</v>
      </c>
      <c r="B6044" t="s">
        <v>11792</v>
      </c>
      <c r="C6044" t="s">
        <v>11793</v>
      </c>
      <c r="D6044" t="s">
        <v>7</v>
      </c>
      <c r="E6044">
        <v>35.281999999999996</v>
      </c>
      <c r="F6044" s="1">
        <v>32920</v>
      </c>
    </row>
    <row r="6045" spans="1:6" x14ac:dyDescent="0.25">
      <c r="A6045">
        <v>6043</v>
      </c>
      <c r="B6045" t="s">
        <v>11794</v>
      </c>
      <c r="C6045" t="s">
        <v>11795</v>
      </c>
      <c r="D6045" t="s">
        <v>7</v>
      </c>
      <c r="E6045">
        <v>34.841000000000001</v>
      </c>
      <c r="F6045" s="1">
        <v>34782</v>
      </c>
    </row>
    <row r="6046" spans="1:6" x14ac:dyDescent="0.25">
      <c r="A6046">
        <v>6044</v>
      </c>
      <c r="B6046" t="s">
        <v>11796</v>
      </c>
      <c r="C6046" t="s">
        <v>11797</v>
      </c>
      <c r="D6046" t="s">
        <v>7</v>
      </c>
      <c r="E6046">
        <v>44.771999999999998</v>
      </c>
      <c r="F6046" s="1">
        <v>34312</v>
      </c>
    </row>
    <row r="6047" spans="1:6" x14ac:dyDescent="0.25">
      <c r="A6047">
        <v>6045</v>
      </c>
      <c r="B6047" t="s">
        <v>11798</v>
      </c>
      <c r="C6047" t="s">
        <v>11799</v>
      </c>
      <c r="D6047" t="s">
        <v>7</v>
      </c>
      <c r="E6047">
        <v>26.963999999999999</v>
      </c>
      <c r="F6047" s="1">
        <v>42867</v>
      </c>
    </row>
    <row r="6048" spans="1:6" x14ac:dyDescent="0.25">
      <c r="A6048">
        <v>6046</v>
      </c>
      <c r="B6048" t="s">
        <v>11800</v>
      </c>
      <c r="C6048" t="s">
        <v>11801</v>
      </c>
      <c r="D6048" t="s">
        <v>7</v>
      </c>
      <c r="E6048">
        <v>12.888</v>
      </c>
      <c r="F6048" s="1">
        <v>41495</v>
      </c>
    </row>
    <row r="6049" spans="1:6" x14ac:dyDescent="0.25">
      <c r="A6049">
        <v>6047</v>
      </c>
      <c r="B6049" t="s">
        <v>11802</v>
      </c>
      <c r="C6049" t="s">
        <v>11803</v>
      </c>
      <c r="D6049" t="s">
        <v>7</v>
      </c>
      <c r="E6049">
        <v>31.439</v>
      </c>
      <c r="F6049" s="1">
        <v>37225</v>
      </c>
    </row>
    <row r="6050" spans="1:6" x14ac:dyDescent="0.25">
      <c r="A6050">
        <v>6048</v>
      </c>
      <c r="B6050" t="s">
        <v>11804</v>
      </c>
      <c r="C6050" t="s">
        <v>11805</v>
      </c>
      <c r="D6050" t="s">
        <v>7</v>
      </c>
      <c r="E6050">
        <v>33.706000000000003</v>
      </c>
      <c r="F6050" s="1">
        <v>35874</v>
      </c>
    </row>
    <row r="6051" spans="1:6" x14ac:dyDescent="0.25">
      <c r="A6051">
        <v>6049</v>
      </c>
      <c r="B6051" t="s">
        <v>11806</v>
      </c>
      <c r="C6051" t="s">
        <v>11807</v>
      </c>
      <c r="D6051" t="s">
        <v>7</v>
      </c>
      <c r="E6051">
        <v>17.71</v>
      </c>
      <c r="F6051" s="1">
        <v>44813</v>
      </c>
    </row>
    <row r="6052" spans="1:6" x14ac:dyDescent="0.25">
      <c r="A6052">
        <v>6050</v>
      </c>
      <c r="B6052" t="s">
        <v>11808</v>
      </c>
      <c r="C6052" t="s">
        <v>11809</v>
      </c>
      <c r="D6052" t="s">
        <v>7</v>
      </c>
      <c r="E6052">
        <v>18.812999999999999</v>
      </c>
      <c r="F6052" s="1">
        <v>41961</v>
      </c>
    </row>
    <row r="6053" spans="1:6" x14ac:dyDescent="0.25">
      <c r="A6053">
        <v>6051</v>
      </c>
      <c r="B6053" t="s">
        <v>11810</v>
      </c>
      <c r="C6053" t="s">
        <v>11811</v>
      </c>
      <c r="D6053" t="s">
        <v>7</v>
      </c>
      <c r="E6053">
        <v>13.497999999999999</v>
      </c>
      <c r="F6053" s="1">
        <v>38106</v>
      </c>
    </row>
    <row r="6054" spans="1:6" x14ac:dyDescent="0.25">
      <c r="A6054">
        <v>6052</v>
      </c>
      <c r="B6054" t="s">
        <v>11812</v>
      </c>
      <c r="C6054" t="s">
        <v>11813</v>
      </c>
      <c r="D6054" t="s">
        <v>7</v>
      </c>
      <c r="E6054">
        <v>43.273000000000003</v>
      </c>
      <c r="F6054" s="1">
        <v>31513</v>
      </c>
    </row>
    <row r="6055" spans="1:6" x14ac:dyDescent="0.25">
      <c r="A6055">
        <v>6053</v>
      </c>
      <c r="B6055" t="s">
        <v>11814</v>
      </c>
      <c r="C6055" t="s">
        <v>11815</v>
      </c>
      <c r="D6055" t="s">
        <v>7</v>
      </c>
      <c r="E6055">
        <v>14.823</v>
      </c>
      <c r="F6055" s="1">
        <v>31212</v>
      </c>
    </row>
    <row r="6056" spans="1:6" x14ac:dyDescent="0.25">
      <c r="A6056">
        <v>6054</v>
      </c>
      <c r="B6056" t="s">
        <v>11816</v>
      </c>
      <c r="C6056" t="s">
        <v>11817</v>
      </c>
      <c r="D6056" t="s">
        <v>7</v>
      </c>
      <c r="E6056">
        <v>65.097999999999999</v>
      </c>
      <c r="F6056" s="1">
        <v>42081</v>
      </c>
    </row>
    <row r="6057" spans="1:6" x14ac:dyDescent="0.25">
      <c r="A6057">
        <v>6055</v>
      </c>
      <c r="B6057" t="s">
        <v>11818</v>
      </c>
      <c r="C6057" t="s">
        <v>11819</v>
      </c>
      <c r="D6057" t="s">
        <v>7</v>
      </c>
      <c r="E6057">
        <v>11.986000000000001</v>
      </c>
      <c r="F6057" s="1">
        <v>40360</v>
      </c>
    </row>
    <row r="6058" spans="1:6" x14ac:dyDescent="0.25">
      <c r="A6058">
        <v>6056</v>
      </c>
      <c r="B6058" t="s">
        <v>11820</v>
      </c>
      <c r="C6058" t="s">
        <v>11821</v>
      </c>
      <c r="D6058" t="s">
        <v>65</v>
      </c>
      <c r="E6058">
        <v>5.8570000000000002</v>
      </c>
      <c r="F6058" s="1">
        <v>38723</v>
      </c>
    </row>
    <row r="6059" spans="1:6" x14ac:dyDescent="0.25">
      <c r="A6059">
        <v>6057</v>
      </c>
      <c r="B6059" t="s">
        <v>11822</v>
      </c>
      <c r="C6059" t="s">
        <v>11823</v>
      </c>
      <c r="D6059" t="s">
        <v>7</v>
      </c>
      <c r="E6059">
        <v>145.703</v>
      </c>
      <c r="F6059" s="1">
        <v>33746</v>
      </c>
    </row>
    <row r="6060" spans="1:6" x14ac:dyDescent="0.25">
      <c r="A6060">
        <v>6058</v>
      </c>
      <c r="B6060" t="s">
        <v>11824</v>
      </c>
      <c r="C6060" t="s">
        <v>11825</v>
      </c>
      <c r="D6060" t="s">
        <v>7</v>
      </c>
      <c r="E6060">
        <v>124.262</v>
      </c>
      <c r="F6060" s="1">
        <v>34086</v>
      </c>
    </row>
    <row r="6061" spans="1:6" x14ac:dyDescent="0.25">
      <c r="A6061">
        <v>6059</v>
      </c>
      <c r="B6061" t="s">
        <v>11826</v>
      </c>
      <c r="C6061" t="s">
        <v>11827</v>
      </c>
      <c r="D6061" t="s">
        <v>39</v>
      </c>
      <c r="E6061">
        <v>12.377000000000001</v>
      </c>
      <c r="F6061" s="1">
        <v>43573</v>
      </c>
    </row>
    <row r="6062" spans="1:6" x14ac:dyDescent="0.25">
      <c r="A6062">
        <v>6060</v>
      </c>
      <c r="B6062" t="s">
        <v>11828</v>
      </c>
      <c r="C6062" t="s">
        <v>11829</v>
      </c>
      <c r="D6062" t="s">
        <v>7</v>
      </c>
      <c r="E6062">
        <v>34.753999999999998</v>
      </c>
      <c r="F6062" s="1">
        <v>44461</v>
      </c>
    </row>
    <row r="6063" spans="1:6" x14ac:dyDescent="0.25">
      <c r="A6063">
        <v>6061</v>
      </c>
      <c r="B6063" t="s">
        <v>11830</v>
      </c>
      <c r="C6063" t="s">
        <v>11831</v>
      </c>
      <c r="D6063" t="s">
        <v>7</v>
      </c>
      <c r="E6063">
        <v>32.127000000000002</v>
      </c>
      <c r="F6063" s="1">
        <v>43111</v>
      </c>
    </row>
    <row r="6064" spans="1:6" x14ac:dyDescent="0.25">
      <c r="A6064">
        <v>6062</v>
      </c>
      <c r="B6064" t="s">
        <v>11832</v>
      </c>
      <c r="C6064" t="s">
        <v>11833</v>
      </c>
      <c r="D6064" t="s">
        <v>7</v>
      </c>
      <c r="E6064">
        <v>39.981999999999999</v>
      </c>
      <c r="F6064" s="1">
        <v>41530</v>
      </c>
    </row>
    <row r="6065" spans="1:6" x14ac:dyDescent="0.25">
      <c r="A6065">
        <v>6063</v>
      </c>
      <c r="B6065" t="s">
        <v>11834</v>
      </c>
      <c r="C6065" t="s">
        <v>11835</v>
      </c>
      <c r="D6065" t="s">
        <v>7</v>
      </c>
      <c r="E6065">
        <v>26.817</v>
      </c>
      <c r="F6065" s="1">
        <v>41283</v>
      </c>
    </row>
    <row r="6066" spans="1:6" x14ac:dyDescent="0.25">
      <c r="A6066">
        <v>6064</v>
      </c>
      <c r="B6066" t="s">
        <v>11836</v>
      </c>
      <c r="C6066" t="s">
        <v>11837</v>
      </c>
      <c r="D6066" t="s">
        <v>7</v>
      </c>
      <c r="E6066">
        <v>16.265000000000001</v>
      </c>
      <c r="F6066" s="1">
        <v>31742</v>
      </c>
    </row>
    <row r="6067" spans="1:6" x14ac:dyDescent="0.25">
      <c r="A6067">
        <v>6065</v>
      </c>
      <c r="B6067" t="s">
        <v>11838</v>
      </c>
      <c r="C6067" t="s">
        <v>11839</v>
      </c>
      <c r="D6067" t="s">
        <v>7</v>
      </c>
      <c r="E6067">
        <v>28.768000000000001</v>
      </c>
      <c r="F6067" s="1">
        <v>41096</v>
      </c>
    </row>
    <row r="6068" spans="1:6" x14ac:dyDescent="0.25">
      <c r="A6068">
        <v>6066</v>
      </c>
      <c r="B6068" t="s">
        <v>11840</v>
      </c>
      <c r="C6068" t="s">
        <v>11841</v>
      </c>
      <c r="D6068" t="s">
        <v>7</v>
      </c>
      <c r="E6068">
        <v>27.904</v>
      </c>
      <c r="F6068" s="1">
        <v>40485</v>
      </c>
    </row>
    <row r="6069" spans="1:6" x14ac:dyDescent="0.25">
      <c r="A6069">
        <v>6067</v>
      </c>
      <c r="B6069" t="s">
        <v>11842</v>
      </c>
      <c r="C6069" t="s">
        <v>11843</v>
      </c>
      <c r="D6069" t="s">
        <v>7</v>
      </c>
      <c r="E6069">
        <v>31.091000000000001</v>
      </c>
      <c r="F6069" s="1">
        <v>36385</v>
      </c>
    </row>
    <row r="6070" spans="1:6" x14ac:dyDescent="0.25">
      <c r="A6070">
        <v>6068</v>
      </c>
      <c r="B6070" t="s">
        <v>11844</v>
      </c>
      <c r="C6070" t="s">
        <v>11845</v>
      </c>
      <c r="D6070" t="s">
        <v>7</v>
      </c>
      <c r="E6070">
        <v>22.939</v>
      </c>
      <c r="F6070" s="1">
        <v>38606</v>
      </c>
    </row>
    <row r="6071" spans="1:6" x14ac:dyDescent="0.25">
      <c r="A6071">
        <v>6069</v>
      </c>
      <c r="B6071" t="s">
        <v>11846</v>
      </c>
      <c r="C6071" t="s">
        <v>11847</v>
      </c>
      <c r="D6071" t="s">
        <v>7</v>
      </c>
      <c r="E6071">
        <v>20.835000000000001</v>
      </c>
      <c r="F6071" s="1">
        <v>37652</v>
      </c>
    </row>
    <row r="6072" spans="1:6" x14ac:dyDescent="0.25">
      <c r="A6072">
        <v>6070</v>
      </c>
      <c r="B6072" t="s">
        <v>11848</v>
      </c>
      <c r="C6072" t="s">
        <v>11849</v>
      </c>
      <c r="D6072" t="s">
        <v>11850</v>
      </c>
      <c r="E6072">
        <v>19.158000000000001</v>
      </c>
      <c r="F6072" s="1">
        <v>43161</v>
      </c>
    </row>
    <row r="6073" spans="1:6" x14ac:dyDescent="0.25">
      <c r="A6073">
        <v>6071</v>
      </c>
      <c r="B6073" t="s">
        <v>11851</v>
      </c>
      <c r="C6073" t="s">
        <v>11852</v>
      </c>
      <c r="D6073" t="s">
        <v>7</v>
      </c>
      <c r="E6073">
        <v>59.530999999999999</v>
      </c>
      <c r="F6073" s="1">
        <v>43164</v>
      </c>
    </row>
    <row r="6074" spans="1:6" x14ac:dyDescent="0.25">
      <c r="A6074">
        <v>6072</v>
      </c>
      <c r="B6074" t="s">
        <v>11853</v>
      </c>
      <c r="C6074" t="s">
        <v>11854</v>
      </c>
      <c r="D6074" t="s">
        <v>7</v>
      </c>
      <c r="E6074">
        <v>22.558</v>
      </c>
      <c r="F6074" s="1">
        <v>41632</v>
      </c>
    </row>
    <row r="6075" spans="1:6" x14ac:dyDescent="0.25">
      <c r="A6075">
        <v>6073</v>
      </c>
      <c r="B6075" t="s">
        <v>11855</v>
      </c>
      <c r="C6075" t="s">
        <v>11856</v>
      </c>
      <c r="D6075" t="s">
        <v>7</v>
      </c>
      <c r="E6075">
        <v>21.398</v>
      </c>
      <c r="F6075" s="1">
        <v>41144</v>
      </c>
    </row>
    <row r="6076" spans="1:6" x14ac:dyDescent="0.25">
      <c r="A6076">
        <v>6074</v>
      </c>
      <c r="B6076" t="s">
        <v>11857</v>
      </c>
      <c r="C6076" t="s">
        <v>11858</v>
      </c>
      <c r="D6076" t="s">
        <v>7</v>
      </c>
      <c r="E6076">
        <v>42.936</v>
      </c>
      <c r="F6076" s="1">
        <v>39737</v>
      </c>
    </row>
    <row r="6077" spans="1:6" x14ac:dyDescent="0.25">
      <c r="A6077">
        <v>6075</v>
      </c>
      <c r="B6077" t="s">
        <v>11859</v>
      </c>
      <c r="C6077" t="s">
        <v>11860</v>
      </c>
      <c r="D6077" t="s">
        <v>7</v>
      </c>
      <c r="E6077">
        <v>29.302</v>
      </c>
      <c r="F6077" s="1">
        <v>33051</v>
      </c>
    </row>
    <row r="6078" spans="1:6" x14ac:dyDescent="0.25">
      <c r="A6078">
        <v>6076</v>
      </c>
      <c r="B6078" t="s">
        <v>11861</v>
      </c>
      <c r="C6078" t="s">
        <v>11862</v>
      </c>
      <c r="D6078" t="s">
        <v>7</v>
      </c>
      <c r="E6078">
        <v>37.420999999999999</v>
      </c>
      <c r="F6078" s="1">
        <v>44398</v>
      </c>
    </row>
    <row r="6079" spans="1:6" x14ac:dyDescent="0.25">
      <c r="A6079">
        <v>6077</v>
      </c>
      <c r="B6079" t="s">
        <v>11863</v>
      </c>
      <c r="C6079" t="s">
        <v>11864</v>
      </c>
      <c r="D6079" t="s">
        <v>7</v>
      </c>
      <c r="E6079">
        <v>11.771000000000001</v>
      </c>
      <c r="F6079" s="1">
        <v>30043</v>
      </c>
    </row>
    <row r="6080" spans="1:6" x14ac:dyDescent="0.25">
      <c r="A6080">
        <v>6078</v>
      </c>
      <c r="B6080" t="s">
        <v>11865</v>
      </c>
      <c r="C6080" t="s">
        <v>11866</v>
      </c>
      <c r="D6080" t="s">
        <v>157</v>
      </c>
      <c r="E6080">
        <v>12.814</v>
      </c>
      <c r="F6080" s="1">
        <v>36978</v>
      </c>
    </row>
    <row r="6081" spans="1:6" x14ac:dyDescent="0.25">
      <c r="A6081">
        <v>6079</v>
      </c>
      <c r="B6081" t="s">
        <v>11867</v>
      </c>
      <c r="C6081" t="s">
        <v>11868</v>
      </c>
      <c r="D6081" t="s">
        <v>7</v>
      </c>
      <c r="E6081">
        <v>81.59</v>
      </c>
      <c r="F6081" s="1">
        <v>26073</v>
      </c>
    </row>
    <row r="6082" spans="1:6" x14ac:dyDescent="0.25">
      <c r="A6082">
        <v>6080</v>
      </c>
      <c r="B6082" t="s">
        <v>11869</v>
      </c>
      <c r="C6082" t="s">
        <v>11870</v>
      </c>
      <c r="D6082" t="s">
        <v>7</v>
      </c>
      <c r="E6082">
        <v>41.326999999999998</v>
      </c>
      <c r="F6082" s="1">
        <v>44630</v>
      </c>
    </row>
    <row r="6083" spans="1:6" x14ac:dyDescent="0.25">
      <c r="A6083">
        <v>6081</v>
      </c>
      <c r="B6083" t="s">
        <v>11871</v>
      </c>
      <c r="C6083" t="s">
        <v>11872</v>
      </c>
      <c r="D6083" t="s">
        <v>7</v>
      </c>
      <c r="E6083">
        <v>25.065999999999999</v>
      </c>
      <c r="F6083" s="1">
        <v>38933</v>
      </c>
    </row>
    <row r="6084" spans="1:6" x14ac:dyDescent="0.25">
      <c r="A6084">
        <v>6082</v>
      </c>
      <c r="B6084" t="s">
        <v>11873</v>
      </c>
      <c r="C6084" t="s">
        <v>11874</v>
      </c>
      <c r="D6084" t="s">
        <v>7</v>
      </c>
      <c r="E6084">
        <v>58.53</v>
      </c>
      <c r="F6084" s="1">
        <v>36714</v>
      </c>
    </row>
    <row r="6085" spans="1:6" x14ac:dyDescent="0.25">
      <c r="A6085">
        <v>6083</v>
      </c>
      <c r="B6085" t="s">
        <v>11875</v>
      </c>
      <c r="C6085" t="s">
        <v>11876</v>
      </c>
      <c r="D6085" t="s">
        <v>7</v>
      </c>
      <c r="E6085">
        <v>34.792999999999999</v>
      </c>
      <c r="F6085" s="1">
        <v>39163</v>
      </c>
    </row>
    <row r="6086" spans="1:6" x14ac:dyDescent="0.25">
      <c r="A6086">
        <v>6084</v>
      </c>
      <c r="B6086" t="s">
        <v>11877</v>
      </c>
      <c r="C6086" t="s">
        <v>11878</v>
      </c>
      <c r="D6086" t="s">
        <v>7</v>
      </c>
      <c r="E6086">
        <v>49.789000000000001</v>
      </c>
      <c r="F6086" s="1">
        <v>35775</v>
      </c>
    </row>
    <row r="6087" spans="1:6" x14ac:dyDescent="0.25">
      <c r="A6087">
        <v>6085</v>
      </c>
      <c r="B6087" t="s">
        <v>11879</v>
      </c>
      <c r="C6087" t="s">
        <v>11880</v>
      </c>
      <c r="D6087" t="s">
        <v>7</v>
      </c>
      <c r="E6087">
        <v>52.244</v>
      </c>
      <c r="F6087" s="1">
        <v>44888</v>
      </c>
    </row>
    <row r="6088" spans="1:6" x14ac:dyDescent="0.25">
      <c r="A6088">
        <v>6086</v>
      </c>
      <c r="B6088" t="s">
        <v>11881</v>
      </c>
      <c r="C6088" t="s">
        <v>11882</v>
      </c>
      <c r="D6088" t="s">
        <v>157</v>
      </c>
      <c r="E6088">
        <v>12.6</v>
      </c>
      <c r="F6088" s="1">
        <v>40897</v>
      </c>
    </row>
    <row r="6089" spans="1:6" x14ac:dyDescent="0.25">
      <c r="A6089">
        <v>6087</v>
      </c>
      <c r="B6089" t="s">
        <v>11883</v>
      </c>
      <c r="C6089" t="s">
        <v>11884</v>
      </c>
      <c r="D6089" t="s">
        <v>7</v>
      </c>
      <c r="E6089">
        <v>18.213999999999999</v>
      </c>
      <c r="F6089" s="1">
        <v>40816</v>
      </c>
    </row>
    <row r="6090" spans="1:6" x14ac:dyDescent="0.25">
      <c r="A6090">
        <v>6088</v>
      </c>
      <c r="B6090" t="s">
        <v>11885</v>
      </c>
      <c r="C6090" t="s">
        <v>11886</v>
      </c>
      <c r="D6090" t="s">
        <v>7</v>
      </c>
      <c r="E6090">
        <v>18.04</v>
      </c>
      <c r="F6090" s="1">
        <v>32717</v>
      </c>
    </row>
    <row r="6091" spans="1:6" x14ac:dyDescent="0.25">
      <c r="A6091">
        <v>6089</v>
      </c>
      <c r="B6091" t="s">
        <v>11887</v>
      </c>
      <c r="C6091" t="s">
        <v>11888</v>
      </c>
      <c r="D6091" t="s">
        <v>7</v>
      </c>
      <c r="E6091">
        <v>15.304</v>
      </c>
      <c r="F6091" s="1">
        <v>37967</v>
      </c>
    </row>
    <row r="6092" spans="1:6" x14ac:dyDescent="0.25">
      <c r="A6092">
        <v>6090</v>
      </c>
      <c r="B6092" t="s">
        <v>11889</v>
      </c>
      <c r="C6092" t="s">
        <v>11890</v>
      </c>
      <c r="D6092" t="s">
        <v>7</v>
      </c>
      <c r="E6092">
        <v>14.021000000000001</v>
      </c>
      <c r="F6092" s="1">
        <v>20363</v>
      </c>
    </row>
    <row r="6093" spans="1:6" x14ac:dyDescent="0.25">
      <c r="A6093">
        <v>6091</v>
      </c>
      <c r="B6093" t="s">
        <v>11891</v>
      </c>
      <c r="C6093" t="s">
        <v>11892</v>
      </c>
      <c r="D6093" t="s">
        <v>7</v>
      </c>
      <c r="E6093">
        <v>14.106</v>
      </c>
      <c r="F6093" s="1">
        <v>35748</v>
      </c>
    </row>
    <row r="6094" spans="1:6" x14ac:dyDescent="0.25">
      <c r="A6094">
        <v>6092</v>
      </c>
      <c r="B6094" t="s">
        <v>11893</v>
      </c>
      <c r="C6094" t="s">
        <v>11894</v>
      </c>
      <c r="D6094" t="s">
        <v>157</v>
      </c>
      <c r="E6094">
        <v>16.151</v>
      </c>
      <c r="F6094" s="1">
        <v>43026</v>
      </c>
    </row>
    <row r="6095" spans="1:6" x14ac:dyDescent="0.25">
      <c r="A6095">
        <v>6093</v>
      </c>
      <c r="B6095" t="s">
        <v>11895</v>
      </c>
      <c r="C6095" t="s">
        <v>11896</v>
      </c>
      <c r="D6095" t="s">
        <v>7</v>
      </c>
      <c r="E6095">
        <v>13.999000000000001</v>
      </c>
      <c r="F6095" s="1">
        <v>33452</v>
      </c>
    </row>
    <row r="6096" spans="1:6" x14ac:dyDescent="0.25">
      <c r="A6096">
        <v>6094</v>
      </c>
      <c r="B6096" t="s">
        <v>8807</v>
      </c>
      <c r="C6096" t="s">
        <v>11897</v>
      </c>
      <c r="D6096" t="s">
        <v>7</v>
      </c>
      <c r="E6096">
        <v>22.385999999999999</v>
      </c>
      <c r="F6096" s="1">
        <v>32948</v>
      </c>
    </row>
    <row r="6097" spans="1:6" x14ac:dyDescent="0.25">
      <c r="A6097">
        <v>6095</v>
      </c>
      <c r="B6097" t="s">
        <v>11898</v>
      </c>
      <c r="C6097" t="s">
        <v>11899</v>
      </c>
      <c r="D6097" t="s">
        <v>7</v>
      </c>
      <c r="E6097">
        <v>42.064</v>
      </c>
      <c r="F6097" s="1">
        <v>38156</v>
      </c>
    </row>
    <row r="6098" spans="1:6" x14ac:dyDescent="0.25">
      <c r="A6098">
        <v>6096</v>
      </c>
      <c r="B6098" t="s">
        <v>11900</v>
      </c>
      <c r="C6098" t="s">
        <v>11901</v>
      </c>
      <c r="D6098" t="s">
        <v>7</v>
      </c>
      <c r="E6098">
        <v>28.297000000000001</v>
      </c>
      <c r="F6098" s="1">
        <v>37609</v>
      </c>
    </row>
    <row r="6099" spans="1:6" x14ac:dyDescent="0.25">
      <c r="A6099">
        <v>6097</v>
      </c>
      <c r="B6099" t="s">
        <v>11902</v>
      </c>
      <c r="C6099" t="s">
        <v>11903</v>
      </c>
      <c r="D6099" t="s">
        <v>39</v>
      </c>
      <c r="E6099">
        <v>13.791</v>
      </c>
      <c r="F6099" s="1">
        <v>43768</v>
      </c>
    </row>
    <row r="6100" spans="1:6" x14ac:dyDescent="0.25">
      <c r="A6100">
        <v>6098</v>
      </c>
      <c r="B6100" t="s">
        <v>11904</v>
      </c>
      <c r="C6100" t="s">
        <v>11905</v>
      </c>
      <c r="D6100" t="s">
        <v>7</v>
      </c>
      <c r="E6100">
        <v>15.105</v>
      </c>
      <c r="F6100" s="1">
        <v>41930</v>
      </c>
    </row>
    <row r="6101" spans="1:6" x14ac:dyDescent="0.25">
      <c r="A6101">
        <v>6099</v>
      </c>
      <c r="B6101" t="s">
        <v>11906</v>
      </c>
      <c r="C6101" t="s">
        <v>11907</v>
      </c>
      <c r="D6101" t="s">
        <v>56</v>
      </c>
      <c r="E6101">
        <v>13.622</v>
      </c>
      <c r="F6101" s="1">
        <v>41537</v>
      </c>
    </row>
    <row r="6102" spans="1:6" x14ac:dyDescent="0.25">
      <c r="A6102">
        <v>6100</v>
      </c>
      <c r="B6102" t="s">
        <v>11908</v>
      </c>
      <c r="C6102" t="s">
        <v>11909</v>
      </c>
      <c r="D6102" t="s">
        <v>39</v>
      </c>
      <c r="E6102">
        <v>13.223000000000001</v>
      </c>
      <c r="F6102" s="1">
        <v>29444</v>
      </c>
    </row>
    <row r="6103" spans="1:6" x14ac:dyDescent="0.25">
      <c r="A6103">
        <v>6101</v>
      </c>
      <c r="B6103" t="s">
        <v>11910</v>
      </c>
      <c r="C6103" t="s">
        <v>11911</v>
      </c>
      <c r="D6103" t="s">
        <v>7</v>
      </c>
      <c r="E6103">
        <v>21.707999999999998</v>
      </c>
      <c r="F6103" s="1">
        <v>38667</v>
      </c>
    </row>
    <row r="6104" spans="1:6" x14ac:dyDescent="0.25">
      <c r="A6104">
        <v>6102</v>
      </c>
      <c r="B6104" t="s">
        <v>11912</v>
      </c>
      <c r="C6104" t="s">
        <v>11913</v>
      </c>
      <c r="D6104" t="s">
        <v>7</v>
      </c>
      <c r="E6104">
        <v>91.331000000000003</v>
      </c>
      <c r="F6104" s="1">
        <v>44972</v>
      </c>
    </row>
    <row r="6105" spans="1:6" x14ac:dyDescent="0.25">
      <c r="A6105">
        <v>6103</v>
      </c>
      <c r="B6105" t="s">
        <v>4208</v>
      </c>
      <c r="C6105" t="s">
        <v>11914</v>
      </c>
      <c r="D6105" t="s">
        <v>7</v>
      </c>
      <c r="E6105">
        <v>38.673999999999999</v>
      </c>
      <c r="F6105" s="1">
        <v>42572</v>
      </c>
    </row>
    <row r="6106" spans="1:6" x14ac:dyDescent="0.25">
      <c r="A6106">
        <v>6104</v>
      </c>
      <c r="B6106" t="s">
        <v>11915</v>
      </c>
      <c r="C6106" t="s">
        <v>11916</v>
      </c>
      <c r="D6106" t="s">
        <v>7</v>
      </c>
      <c r="E6106">
        <v>30.460999999999999</v>
      </c>
      <c r="F6106" s="1">
        <v>42545</v>
      </c>
    </row>
    <row r="6107" spans="1:6" x14ac:dyDescent="0.25">
      <c r="A6107">
        <v>6105</v>
      </c>
      <c r="B6107" t="s">
        <v>11917</v>
      </c>
      <c r="C6107" t="s">
        <v>11918</v>
      </c>
      <c r="D6107" t="s">
        <v>7</v>
      </c>
      <c r="E6107">
        <v>55.180999999999997</v>
      </c>
      <c r="F6107" s="1">
        <v>41179</v>
      </c>
    </row>
    <row r="6108" spans="1:6" x14ac:dyDescent="0.25">
      <c r="A6108">
        <v>6106</v>
      </c>
      <c r="B6108" t="s">
        <v>11919</v>
      </c>
      <c r="C6108" t="s">
        <v>11920</v>
      </c>
      <c r="D6108" t="s">
        <v>7</v>
      </c>
      <c r="E6108">
        <v>25.57</v>
      </c>
      <c r="F6108" s="1">
        <v>39974</v>
      </c>
    </row>
    <row r="6109" spans="1:6" x14ac:dyDescent="0.25">
      <c r="A6109">
        <v>6107</v>
      </c>
      <c r="B6109" t="s">
        <v>11921</v>
      </c>
      <c r="C6109" t="s">
        <v>11922</v>
      </c>
      <c r="D6109" t="s">
        <v>7</v>
      </c>
      <c r="E6109">
        <v>29.074999999999999</v>
      </c>
      <c r="F6109" s="1">
        <v>39414</v>
      </c>
    </row>
    <row r="6110" spans="1:6" x14ac:dyDescent="0.25">
      <c r="A6110">
        <v>6108</v>
      </c>
      <c r="B6110" t="s">
        <v>11923</v>
      </c>
      <c r="C6110" t="s">
        <v>11924</v>
      </c>
      <c r="D6110" t="s">
        <v>7</v>
      </c>
      <c r="E6110">
        <v>48.017000000000003</v>
      </c>
      <c r="F6110" s="1">
        <v>37603</v>
      </c>
    </row>
    <row r="6111" spans="1:6" x14ac:dyDescent="0.25">
      <c r="A6111">
        <v>6109</v>
      </c>
      <c r="B6111" t="s">
        <v>3210</v>
      </c>
      <c r="C6111" t="s">
        <v>11925</v>
      </c>
      <c r="D6111" t="s">
        <v>7</v>
      </c>
      <c r="E6111">
        <v>28.51</v>
      </c>
      <c r="F6111" s="1">
        <v>44020</v>
      </c>
    </row>
    <row r="6112" spans="1:6" x14ac:dyDescent="0.25">
      <c r="A6112">
        <v>6110</v>
      </c>
      <c r="B6112" t="s">
        <v>11926</v>
      </c>
      <c r="C6112" t="s">
        <v>11927</v>
      </c>
      <c r="D6112" t="s">
        <v>7</v>
      </c>
      <c r="E6112">
        <v>23.167999999999999</v>
      </c>
      <c r="F6112" s="1">
        <v>43426</v>
      </c>
    </row>
    <row r="6113" spans="1:6" x14ac:dyDescent="0.25">
      <c r="A6113">
        <v>6111</v>
      </c>
      <c r="B6113" t="s">
        <v>11928</v>
      </c>
      <c r="C6113" t="s">
        <v>11929</v>
      </c>
      <c r="D6113" t="s">
        <v>7</v>
      </c>
      <c r="E6113">
        <v>18.606999999999999</v>
      </c>
      <c r="F6113" s="1">
        <v>32240</v>
      </c>
    </row>
    <row r="6114" spans="1:6" x14ac:dyDescent="0.25">
      <c r="A6114">
        <v>6112</v>
      </c>
      <c r="B6114" t="s">
        <v>11930</v>
      </c>
      <c r="C6114" t="s">
        <v>11931</v>
      </c>
      <c r="D6114" t="s">
        <v>7</v>
      </c>
      <c r="E6114">
        <v>37.716000000000001</v>
      </c>
      <c r="F6114" s="1">
        <v>39429</v>
      </c>
    </row>
    <row r="6115" spans="1:6" x14ac:dyDescent="0.25">
      <c r="A6115">
        <v>6113</v>
      </c>
      <c r="B6115" t="s">
        <v>11932</v>
      </c>
      <c r="C6115" t="s">
        <v>11933</v>
      </c>
      <c r="D6115" t="s">
        <v>7</v>
      </c>
      <c r="E6115">
        <v>22.712</v>
      </c>
      <c r="F6115" s="1">
        <v>33704</v>
      </c>
    </row>
    <row r="6116" spans="1:6" x14ac:dyDescent="0.25">
      <c r="A6116">
        <v>6114</v>
      </c>
      <c r="B6116" t="s">
        <v>11934</v>
      </c>
      <c r="C6116" t="s">
        <v>11935</v>
      </c>
      <c r="D6116" t="s">
        <v>7</v>
      </c>
      <c r="E6116">
        <v>21.247</v>
      </c>
      <c r="F6116" s="1">
        <v>37281</v>
      </c>
    </row>
    <row r="6117" spans="1:6" x14ac:dyDescent="0.25">
      <c r="A6117">
        <v>6115</v>
      </c>
      <c r="B6117" t="s">
        <v>11936</v>
      </c>
      <c r="C6117" t="s">
        <v>11937</v>
      </c>
      <c r="D6117" t="s">
        <v>7</v>
      </c>
      <c r="E6117">
        <v>45.783999999999999</v>
      </c>
      <c r="F6117" s="1">
        <v>38092</v>
      </c>
    </row>
    <row r="6118" spans="1:6" x14ac:dyDescent="0.25">
      <c r="A6118">
        <v>6116</v>
      </c>
      <c r="B6118" t="s">
        <v>11938</v>
      </c>
      <c r="C6118" t="s">
        <v>11939</v>
      </c>
      <c r="D6118" t="s">
        <v>7</v>
      </c>
      <c r="E6118">
        <v>62.640999999999998</v>
      </c>
      <c r="F6118" s="1">
        <v>38110</v>
      </c>
    </row>
    <row r="6119" spans="1:6" x14ac:dyDescent="0.25">
      <c r="A6119">
        <v>6117</v>
      </c>
      <c r="B6119" t="s">
        <v>11940</v>
      </c>
      <c r="C6119" t="s">
        <v>11941</v>
      </c>
      <c r="D6119" t="s">
        <v>7</v>
      </c>
      <c r="E6119">
        <v>28.178000000000001</v>
      </c>
      <c r="F6119" s="1">
        <v>38421</v>
      </c>
    </row>
    <row r="6120" spans="1:6" x14ac:dyDescent="0.25">
      <c r="A6120">
        <v>6118</v>
      </c>
      <c r="B6120" t="s">
        <v>11942</v>
      </c>
      <c r="C6120" t="s">
        <v>11943</v>
      </c>
      <c r="D6120" t="s">
        <v>7</v>
      </c>
      <c r="E6120">
        <v>51.276000000000003</v>
      </c>
      <c r="F6120" s="1">
        <v>42578</v>
      </c>
    </row>
    <row r="6121" spans="1:6" x14ac:dyDescent="0.25">
      <c r="A6121">
        <v>6119</v>
      </c>
      <c r="B6121" t="s">
        <v>11944</v>
      </c>
      <c r="C6121" t="s">
        <v>11945</v>
      </c>
      <c r="D6121" t="s">
        <v>7</v>
      </c>
      <c r="E6121">
        <v>29.241</v>
      </c>
      <c r="F6121" s="1">
        <v>40206</v>
      </c>
    </row>
    <row r="6122" spans="1:6" x14ac:dyDescent="0.25">
      <c r="A6122">
        <v>6120</v>
      </c>
      <c r="B6122" t="s">
        <v>11946</v>
      </c>
      <c r="C6122" t="s">
        <v>11947</v>
      </c>
      <c r="D6122" t="s">
        <v>7</v>
      </c>
      <c r="E6122">
        <v>58.706000000000003</v>
      </c>
      <c r="F6122" s="1">
        <v>37771</v>
      </c>
    </row>
    <row r="6123" spans="1:6" x14ac:dyDescent="0.25">
      <c r="A6123">
        <v>6121</v>
      </c>
      <c r="B6123" t="s">
        <v>11948</v>
      </c>
      <c r="C6123" t="s">
        <v>11949</v>
      </c>
      <c r="D6123" t="s">
        <v>7</v>
      </c>
      <c r="E6123">
        <v>29.756</v>
      </c>
      <c r="F6123" s="1">
        <v>38240</v>
      </c>
    </row>
    <row r="6124" spans="1:6" x14ac:dyDescent="0.25">
      <c r="A6124">
        <v>6122</v>
      </c>
      <c r="B6124" t="s">
        <v>11950</v>
      </c>
      <c r="C6124" t="s">
        <v>11951</v>
      </c>
      <c r="D6124" t="s">
        <v>7</v>
      </c>
      <c r="E6124">
        <v>43.543999999999997</v>
      </c>
      <c r="F6124" s="1">
        <v>43809</v>
      </c>
    </row>
    <row r="6125" spans="1:6" x14ac:dyDescent="0.25">
      <c r="A6125">
        <v>6123</v>
      </c>
      <c r="B6125" t="s">
        <v>11952</v>
      </c>
      <c r="C6125" t="s">
        <v>11953</v>
      </c>
      <c r="D6125" t="s">
        <v>7</v>
      </c>
      <c r="E6125">
        <v>36.877000000000002</v>
      </c>
      <c r="F6125" s="1">
        <v>34956</v>
      </c>
    </row>
    <row r="6126" spans="1:6" x14ac:dyDescent="0.25">
      <c r="A6126">
        <v>6124</v>
      </c>
      <c r="B6126" t="s">
        <v>11954</v>
      </c>
      <c r="C6126" t="s">
        <v>11955</v>
      </c>
      <c r="D6126" t="s">
        <v>7</v>
      </c>
      <c r="E6126">
        <v>27.872</v>
      </c>
      <c r="F6126" s="1">
        <v>37351</v>
      </c>
    </row>
    <row r="6127" spans="1:6" x14ac:dyDescent="0.25">
      <c r="A6127">
        <v>6125</v>
      </c>
      <c r="B6127" t="s">
        <v>11956</v>
      </c>
      <c r="C6127" t="s">
        <v>11957</v>
      </c>
      <c r="D6127" t="s">
        <v>7</v>
      </c>
      <c r="E6127">
        <v>32.478000000000002</v>
      </c>
      <c r="F6127" s="1">
        <v>33984</v>
      </c>
    </row>
    <row r="6128" spans="1:6" x14ac:dyDescent="0.25">
      <c r="A6128">
        <v>6126</v>
      </c>
      <c r="B6128" t="s">
        <v>11958</v>
      </c>
      <c r="C6128" t="s">
        <v>11959</v>
      </c>
      <c r="D6128" t="s">
        <v>7</v>
      </c>
      <c r="E6128">
        <v>32.438000000000002</v>
      </c>
      <c r="F6128" s="1">
        <v>39630</v>
      </c>
    </row>
    <row r="6129" spans="1:6" x14ac:dyDescent="0.25">
      <c r="A6129">
        <v>6127</v>
      </c>
      <c r="B6129" t="s">
        <v>11960</v>
      </c>
      <c r="C6129" t="s">
        <v>11961</v>
      </c>
      <c r="D6129" t="s">
        <v>7</v>
      </c>
      <c r="E6129">
        <v>17.241</v>
      </c>
      <c r="F6129" s="1">
        <v>40872</v>
      </c>
    </row>
    <row r="6130" spans="1:6" x14ac:dyDescent="0.25">
      <c r="A6130">
        <v>6128</v>
      </c>
      <c r="B6130" t="s">
        <v>11962</v>
      </c>
      <c r="C6130" t="s">
        <v>11963</v>
      </c>
      <c r="D6130" t="s">
        <v>7</v>
      </c>
      <c r="E6130">
        <v>27.535</v>
      </c>
      <c r="F6130" s="1">
        <v>44391</v>
      </c>
    </row>
    <row r="6131" spans="1:6" x14ac:dyDescent="0.25">
      <c r="A6131">
        <v>6129</v>
      </c>
      <c r="B6131" t="s">
        <v>11964</v>
      </c>
      <c r="C6131" t="s">
        <v>11965</v>
      </c>
      <c r="D6131" t="s">
        <v>157</v>
      </c>
      <c r="E6131">
        <v>10.894</v>
      </c>
      <c r="F6131" s="1">
        <v>42669</v>
      </c>
    </row>
    <row r="6132" spans="1:6" x14ac:dyDescent="0.25">
      <c r="A6132">
        <v>6130</v>
      </c>
      <c r="B6132" t="s">
        <v>11966</v>
      </c>
      <c r="C6132" t="s">
        <v>11967</v>
      </c>
      <c r="D6132" t="s">
        <v>7</v>
      </c>
      <c r="E6132">
        <v>25.634</v>
      </c>
      <c r="F6132" s="1">
        <v>42781</v>
      </c>
    </row>
    <row r="6133" spans="1:6" x14ac:dyDescent="0.25">
      <c r="A6133">
        <v>6131</v>
      </c>
      <c r="B6133" t="s">
        <v>11968</v>
      </c>
      <c r="C6133" t="s">
        <v>11969</v>
      </c>
      <c r="D6133" t="s">
        <v>7</v>
      </c>
      <c r="E6133">
        <v>21.776</v>
      </c>
      <c r="F6133" s="1">
        <v>37347</v>
      </c>
    </row>
    <row r="6134" spans="1:6" x14ac:dyDescent="0.25">
      <c r="A6134">
        <v>6132</v>
      </c>
      <c r="B6134" t="s">
        <v>11970</v>
      </c>
      <c r="C6134" t="s">
        <v>11971</v>
      </c>
      <c r="D6134" t="s">
        <v>7</v>
      </c>
      <c r="E6134">
        <v>16.388999999999999</v>
      </c>
      <c r="F6134" s="1">
        <v>41501</v>
      </c>
    </row>
    <row r="6135" spans="1:6" x14ac:dyDescent="0.25">
      <c r="A6135">
        <v>6133</v>
      </c>
      <c r="B6135" t="s">
        <v>11972</v>
      </c>
      <c r="C6135" t="s">
        <v>11973</v>
      </c>
      <c r="D6135" t="s">
        <v>7</v>
      </c>
      <c r="E6135">
        <v>54.36</v>
      </c>
      <c r="F6135" s="1">
        <v>41129</v>
      </c>
    </row>
    <row r="6136" spans="1:6" x14ac:dyDescent="0.25">
      <c r="A6136">
        <v>6134</v>
      </c>
      <c r="B6136" t="s">
        <v>11974</v>
      </c>
      <c r="C6136" t="s">
        <v>11975</v>
      </c>
      <c r="D6136" t="s">
        <v>7</v>
      </c>
      <c r="E6136">
        <v>21.695</v>
      </c>
      <c r="F6136" s="1">
        <v>17437</v>
      </c>
    </row>
    <row r="6137" spans="1:6" x14ac:dyDescent="0.25">
      <c r="A6137">
        <v>6135</v>
      </c>
      <c r="B6137" t="s">
        <v>11976</v>
      </c>
      <c r="C6137" t="s">
        <v>11977</v>
      </c>
      <c r="D6137" t="s">
        <v>7</v>
      </c>
      <c r="E6137">
        <v>25.314</v>
      </c>
      <c r="F6137" s="1">
        <v>37677</v>
      </c>
    </row>
    <row r="6138" spans="1:6" x14ac:dyDescent="0.25">
      <c r="A6138">
        <v>6136</v>
      </c>
      <c r="B6138" t="s">
        <v>11978</v>
      </c>
      <c r="C6138" t="s">
        <v>11979</v>
      </c>
      <c r="D6138" t="s">
        <v>39</v>
      </c>
      <c r="E6138">
        <v>8.9740000000000002</v>
      </c>
      <c r="F6138" s="1">
        <v>42026</v>
      </c>
    </row>
    <row r="6139" spans="1:6" x14ac:dyDescent="0.25">
      <c r="A6139">
        <v>6137</v>
      </c>
      <c r="B6139" t="s">
        <v>11980</v>
      </c>
      <c r="C6139" t="s">
        <v>11981</v>
      </c>
      <c r="D6139" t="s">
        <v>7</v>
      </c>
      <c r="E6139">
        <v>16.866</v>
      </c>
      <c r="F6139" s="1">
        <v>40799</v>
      </c>
    </row>
    <row r="6140" spans="1:6" x14ac:dyDescent="0.25">
      <c r="A6140">
        <v>6138</v>
      </c>
      <c r="B6140" t="s">
        <v>11982</v>
      </c>
      <c r="C6140" t="s">
        <v>11983</v>
      </c>
      <c r="D6140" t="s">
        <v>157</v>
      </c>
      <c r="E6140">
        <v>12.489000000000001</v>
      </c>
      <c r="F6140" s="1">
        <v>42675</v>
      </c>
    </row>
    <row r="6141" spans="1:6" x14ac:dyDescent="0.25">
      <c r="A6141">
        <v>6139</v>
      </c>
      <c r="B6141" t="s">
        <v>11984</v>
      </c>
      <c r="C6141" t="s">
        <v>11985</v>
      </c>
      <c r="D6141" t="s">
        <v>7</v>
      </c>
      <c r="E6141">
        <v>23.555</v>
      </c>
      <c r="F6141" s="1">
        <v>40492</v>
      </c>
    </row>
    <row r="6142" spans="1:6" x14ac:dyDescent="0.25">
      <c r="A6142">
        <v>6140</v>
      </c>
      <c r="B6142" t="s">
        <v>11986</v>
      </c>
      <c r="C6142" t="s">
        <v>11987</v>
      </c>
      <c r="D6142" t="s">
        <v>7</v>
      </c>
      <c r="E6142">
        <v>25.545999999999999</v>
      </c>
      <c r="F6142" s="1">
        <v>30771</v>
      </c>
    </row>
    <row r="6143" spans="1:6" x14ac:dyDescent="0.25">
      <c r="A6143">
        <v>6141</v>
      </c>
      <c r="B6143" t="s">
        <v>11988</v>
      </c>
      <c r="C6143" t="s">
        <v>11989</v>
      </c>
      <c r="D6143" t="s">
        <v>7</v>
      </c>
      <c r="E6143">
        <v>30.527000000000001</v>
      </c>
      <c r="F6143" s="1">
        <v>37407</v>
      </c>
    </row>
    <row r="6144" spans="1:6" x14ac:dyDescent="0.25">
      <c r="A6144">
        <v>6142</v>
      </c>
      <c r="B6144" t="s">
        <v>11990</v>
      </c>
      <c r="C6144" t="s">
        <v>11991</v>
      </c>
      <c r="D6144" t="s">
        <v>7</v>
      </c>
      <c r="E6144">
        <v>30.99</v>
      </c>
      <c r="F6144" s="1">
        <v>44084</v>
      </c>
    </row>
    <row r="6145" spans="1:6" x14ac:dyDescent="0.25">
      <c r="A6145">
        <v>6143</v>
      </c>
      <c r="B6145" t="s">
        <v>11992</v>
      </c>
      <c r="C6145" t="s">
        <v>11993</v>
      </c>
      <c r="D6145" t="s">
        <v>7</v>
      </c>
      <c r="E6145">
        <v>32.29</v>
      </c>
      <c r="F6145" s="1">
        <v>40422</v>
      </c>
    </row>
    <row r="6146" spans="1:6" x14ac:dyDescent="0.25">
      <c r="A6146">
        <v>6144</v>
      </c>
      <c r="B6146" t="s">
        <v>11994</v>
      </c>
      <c r="C6146" t="s">
        <v>11995</v>
      </c>
      <c r="D6146" t="s">
        <v>90</v>
      </c>
      <c r="E6146">
        <v>24.475000000000001</v>
      </c>
      <c r="F6146" s="1">
        <v>38483</v>
      </c>
    </row>
    <row r="6147" spans="1:6" x14ac:dyDescent="0.25">
      <c r="A6147">
        <v>6145</v>
      </c>
      <c r="B6147" t="s">
        <v>11996</v>
      </c>
      <c r="C6147" t="s">
        <v>11997</v>
      </c>
      <c r="D6147" t="s">
        <v>7</v>
      </c>
      <c r="E6147">
        <v>41.406999999999996</v>
      </c>
      <c r="F6147" s="1">
        <v>34516</v>
      </c>
    </row>
    <row r="6148" spans="1:6" x14ac:dyDescent="0.25">
      <c r="A6148">
        <v>6146</v>
      </c>
      <c r="B6148" t="s">
        <v>11998</v>
      </c>
      <c r="C6148" t="s">
        <v>11999</v>
      </c>
      <c r="D6148" t="s">
        <v>7</v>
      </c>
      <c r="E6148">
        <v>15.192</v>
      </c>
      <c r="F6148" s="1">
        <v>37243</v>
      </c>
    </row>
    <row r="6149" spans="1:6" x14ac:dyDescent="0.25">
      <c r="A6149">
        <v>6147</v>
      </c>
      <c r="B6149" t="s">
        <v>12000</v>
      </c>
      <c r="C6149" t="s">
        <v>12001</v>
      </c>
      <c r="D6149" t="s">
        <v>7</v>
      </c>
      <c r="E6149">
        <v>37.665999999999997</v>
      </c>
      <c r="F6149" s="1">
        <v>44880</v>
      </c>
    </row>
    <row r="6150" spans="1:6" x14ac:dyDescent="0.25">
      <c r="A6150">
        <v>6148</v>
      </c>
      <c r="B6150" t="s">
        <v>12002</v>
      </c>
      <c r="C6150" t="s">
        <v>12003</v>
      </c>
      <c r="D6150" t="s">
        <v>7</v>
      </c>
      <c r="E6150">
        <v>71.701999999999998</v>
      </c>
      <c r="F6150" s="1">
        <v>44127</v>
      </c>
    </row>
    <row r="6151" spans="1:6" x14ac:dyDescent="0.25">
      <c r="A6151">
        <v>6149</v>
      </c>
      <c r="B6151" t="s">
        <v>12004</v>
      </c>
      <c r="C6151" t="s">
        <v>12005</v>
      </c>
      <c r="D6151" t="s">
        <v>7</v>
      </c>
      <c r="E6151">
        <v>20.760999999999999</v>
      </c>
      <c r="F6151" s="1">
        <v>38016</v>
      </c>
    </row>
    <row r="6152" spans="1:6" x14ac:dyDescent="0.25">
      <c r="A6152">
        <v>6150</v>
      </c>
      <c r="B6152" t="s">
        <v>12006</v>
      </c>
      <c r="C6152" t="s">
        <v>12007</v>
      </c>
      <c r="D6152" t="s">
        <v>7</v>
      </c>
      <c r="E6152">
        <v>25.841999999999999</v>
      </c>
      <c r="F6152" s="1">
        <v>42902</v>
      </c>
    </row>
    <row r="6153" spans="1:6" x14ac:dyDescent="0.25">
      <c r="A6153">
        <v>6151</v>
      </c>
      <c r="B6153" t="s">
        <v>12008</v>
      </c>
      <c r="C6153" t="s">
        <v>12009</v>
      </c>
      <c r="D6153" t="s">
        <v>7</v>
      </c>
      <c r="E6153">
        <v>19.103999999999999</v>
      </c>
      <c r="F6153" s="1">
        <v>41677</v>
      </c>
    </row>
    <row r="6154" spans="1:6" x14ac:dyDescent="0.25">
      <c r="A6154">
        <v>6152</v>
      </c>
      <c r="B6154" t="s">
        <v>12010</v>
      </c>
      <c r="C6154" t="s">
        <v>12011</v>
      </c>
      <c r="D6154" t="s">
        <v>7</v>
      </c>
      <c r="E6154">
        <v>15.91</v>
      </c>
      <c r="F6154" s="1">
        <v>30813</v>
      </c>
    </row>
    <row r="6155" spans="1:6" x14ac:dyDescent="0.25">
      <c r="A6155">
        <v>6153</v>
      </c>
      <c r="B6155" t="s">
        <v>12012</v>
      </c>
      <c r="C6155" t="s">
        <v>12013</v>
      </c>
      <c r="D6155" t="s">
        <v>7</v>
      </c>
      <c r="E6155">
        <v>167.18700000000001</v>
      </c>
      <c r="F6155" s="1">
        <v>36355</v>
      </c>
    </row>
    <row r="6156" spans="1:6" x14ac:dyDescent="0.25">
      <c r="A6156">
        <v>6154</v>
      </c>
      <c r="B6156" t="s">
        <v>12014</v>
      </c>
      <c r="C6156" t="s">
        <v>12015</v>
      </c>
      <c r="D6156" t="s">
        <v>7</v>
      </c>
      <c r="E6156">
        <v>28.059000000000001</v>
      </c>
      <c r="F6156" s="1">
        <v>36987</v>
      </c>
    </row>
    <row r="6157" spans="1:6" x14ac:dyDescent="0.25">
      <c r="A6157">
        <v>6155</v>
      </c>
      <c r="B6157" t="s">
        <v>12016</v>
      </c>
      <c r="C6157" t="s">
        <v>12017</v>
      </c>
      <c r="D6157" t="s">
        <v>7</v>
      </c>
      <c r="E6157">
        <v>27.91</v>
      </c>
      <c r="F6157" s="1">
        <v>39062</v>
      </c>
    </row>
    <row r="6158" spans="1:6" x14ac:dyDescent="0.25">
      <c r="A6158">
        <v>6156</v>
      </c>
      <c r="B6158" t="s">
        <v>12018</v>
      </c>
      <c r="C6158" t="s">
        <v>12019</v>
      </c>
      <c r="D6158" t="s">
        <v>7</v>
      </c>
      <c r="E6158">
        <v>25.981000000000002</v>
      </c>
      <c r="F6158" s="1">
        <v>43721</v>
      </c>
    </row>
    <row r="6159" spans="1:6" x14ac:dyDescent="0.25">
      <c r="A6159">
        <v>6157</v>
      </c>
      <c r="B6159" t="s">
        <v>12020</v>
      </c>
      <c r="C6159" t="s">
        <v>12021</v>
      </c>
      <c r="D6159" t="s">
        <v>7</v>
      </c>
      <c r="E6159">
        <v>15.962999999999999</v>
      </c>
      <c r="F6159" s="1">
        <v>42608</v>
      </c>
    </row>
    <row r="6160" spans="1:6" x14ac:dyDescent="0.25">
      <c r="A6160">
        <v>6158</v>
      </c>
      <c r="B6160" t="s">
        <v>12022</v>
      </c>
      <c r="C6160" t="s">
        <v>12023</v>
      </c>
      <c r="D6160" t="s">
        <v>157</v>
      </c>
      <c r="E6160">
        <v>18.791</v>
      </c>
      <c r="F6160" s="1">
        <v>41927</v>
      </c>
    </row>
    <row r="6161" spans="1:6" x14ac:dyDescent="0.25">
      <c r="A6161">
        <v>6159</v>
      </c>
      <c r="B6161" t="s">
        <v>12024</v>
      </c>
      <c r="C6161" t="s">
        <v>12025</v>
      </c>
      <c r="D6161" t="s">
        <v>7</v>
      </c>
      <c r="E6161">
        <v>77.488</v>
      </c>
      <c r="F6161" s="1">
        <v>43817</v>
      </c>
    </row>
    <row r="6162" spans="1:6" x14ac:dyDescent="0.25">
      <c r="A6162">
        <v>6160</v>
      </c>
      <c r="B6162" t="s">
        <v>12026</v>
      </c>
      <c r="C6162" t="s">
        <v>12027</v>
      </c>
      <c r="D6162" t="s">
        <v>7</v>
      </c>
      <c r="E6162">
        <v>17.119</v>
      </c>
      <c r="F6162" s="1">
        <v>36777</v>
      </c>
    </row>
    <row r="6163" spans="1:6" x14ac:dyDescent="0.25">
      <c r="A6163">
        <v>6161</v>
      </c>
      <c r="B6163" t="s">
        <v>12028</v>
      </c>
      <c r="C6163" t="s">
        <v>12029</v>
      </c>
      <c r="D6163" t="s">
        <v>7</v>
      </c>
      <c r="E6163">
        <v>49.323</v>
      </c>
      <c r="F6163" s="1">
        <v>44923</v>
      </c>
    </row>
    <row r="6164" spans="1:6" x14ac:dyDescent="0.25">
      <c r="A6164">
        <v>6162</v>
      </c>
      <c r="B6164" t="s">
        <v>12030</v>
      </c>
      <c r="C6164" t="s">
        <v>12031</v>
      </c>
      <c r="D6164" t="s">
        <v>7</v>
      </c>
      <c r="E6164">
        <v>19.585999999999999</v>
      </c>
      <c r="F6164" s="1">
        <v>44036</v>
      </c>
    </row>
    <row r="6165" spans="1:6" x14ac:dyDescent="0.25">
      <c r="A6165">
        <v>6163</v>
      </c>
      <c r="B6165" t="s">
        <v>12032</v>
      </c>
      <c r="C6165" t="s">
        <v>12033</v>
      </c>
      <c r="D6165" t="s">
        <v>7</v>
      </c>
      <c r="E6165">
        <v>24.414000000000001</v>
      </c>
      <c r="F6165" s="1">
        <v>41243</v>
      </c>
    </row>
    <row r="6166" spans="1:6" x14ac:dyDescent="0.25">
      <c r="A6166">
        <v>6164</v>
      </c>
      <c r="B6166" t="s">
        <v>12034</v>
      </c>
      <c r="C6166" t="s">
        <v>12035</v>
      </c>
      <c r="D6166" t="s">
        <v>7</v>
      </c>
      <c r="E6166">
        <v>12.859</v>
      </c>
      <c r="F6166" s="1">
        <v>39199</v>
      </c>
    </row>
    <row r="6167" spans="1:6" x14ac:dyDescent="0.25">
      <c r="A6167">
        <v>6165</v>
      </c>
      <c r="B6167" t="s">
        <v>12036</v>
      </c>
      <c r="C6167" t="s">
        <v>12037</v>
      </c>
      <c r="D6167" t="s">
        <v>7</v>
      </c>
      <c r="E6167">
        <v>20.047999999999998</v>
      </c>
      <c r="F6167" s="1">
        <v>34812</v>
      </c>
    </row>
    <row r="6168" spans="1:6" x14ac:dyDescent="0.25">
      <c r="A6168">
        <v>6166</v>
      </c>
      <c r="B6168" t="s">
        <v>12038</v>
      </c>
      <c r="C6168" t="s">
        <v>12039</v>
      </c>
      <c r="D6168" t="s">
        <v>7</v>
      </c>
      <c r="E6168">
        <v>22.058</v>
      </c>
      <c r="F6168" s="1">
        <v>43056</v>
      </c>
    </row>
    <row r="6169" spans="1:6" x14ac:dyDescent="0.25">
      <c r="A6169">
        <v>6167</v>
      </c>
      <c r="B6169" t="s">
        <v>1984</v>
      </c>
      <c r="C6169" t="s">
        <v>12040</v>
      </c>
      <c r="D6169" t="s">
        <v>7</v>
      </c>
      <c r="E6169">
        <v>96.697999999999993</v>
      </c>
      <c r="F6169" s="1">
        <v>41773</v>
      </c>
    </row>
    <row r="6170" spans="1:6" x14ac:dyDescent="0.25">
      <c r="A6170">
        <v>6168</v>
      </c>
      <c r="B6170" t="s">
        <v>12041</v>
      </c>
      <c r="C6170" t="s">
        <v>12042</v>
      </c>
      <c r="D6170" t="s">
        <v>7</v>
      </c>
      <c r="E6170">
        <v>25.491</v>
      </c>
      <c r="F6170" s="1">
        <v>40920</v>
      </c>
    </row>
    <row r="6171" spans="1:6" x14ac:dyDescent="0.25">
      <c r="A6171">
        <v>6169</v>
      </c>
      <c r="B6171" t="s">
        <v>12043</v>
      </c>
      <c r="C6171" t="s">
        <v>12044</v>
      </c>
      <c r="D6171" t="s">
        <v>7</v>
      </c>
      <c r="E6171">
        <v>18.045000000000002</v>
      </c>
      <c r="F6171" s="1">
        <v>31576</v>
      </c>
    </row>
    <row r="6172" spans="1:6" x14ac:dyDescent="0.25">
      <c r="A6172">
        <v>6170</v>
      </c>
      <c r="B6172" t="s">
        <v>12045</v>
      </c>
      <c r="C6172" t="s">
        <v>12046</v>
      </c>
      <c r="D6172" t="s">
        <v>7</v>
      </c>
      <c r="E6172">
        <v>34.825000000000003</v>
      </c>
      <c r="F6172" s="1">
        <v>34066</v>
      </c>
    </row>
    <row r="6173" spans="1:6" x14ac:dyDescent="0.25">
      <c r="A6173">
        <v>6171</v>
      </c>
      <c r="B6173" t="s">
        <v>12047</v>
      </c>
      <c r="C6173" t="s">
        <v>12048</v>
      </c>
      <c r="D6173" t="s">
        <v>7</v>
      </c>
      <c r="E6173">
        <v>20.367999999999999</v>
      </c>
      <c r="F6173" s="1">
        <v>43356</v>
      </c>
    </row>
    <row r="6174" spans="1:6" x14ac:dyDescent="0.25">
      <c r="A6174">
        <v>6172</v>
      </c>
      <c r="B6174" t="s">
        <v>12049</v>
      </c>
      <c r="C6174" t="s">
        <v>12050</v>
      </c>
      <c r="D6174" t="s">
        <v>157</v>
      </c>
      <c r="E6174">
        <v>14.994999999999999</v>
      </c>
      <c r="F6174" s="1">
        <v>43194</v>
      </c>
    </row>
    <row r="6175" spans="1:6" x14ac:dyDescent="0.25">
      <c r="A6175">
        <v>6173</v>
      </c>
      <c r="B6175" t="s">
        <v>4024</v>
      </c>
      <c r="C6175" t="s">
        <v>12051</v>
      </c>
      <c r="D6175" t="s">
        <v>7</v>
      </c>
      <c r="E6175">
        <v>10.734999999999999</v>
      </c>
      <c r="F6175" s="1">
        <v>42943</v>
      </c>
    </row>
    <row r="6176" spans="1:6" x14ac:dyDescent="0.25">
      <c r="A6176">
        <v>6174</v>
      </c>
      <c r="B6176" t="s">
        <v>12052</v>
      </c>
      <c r="C6176" t="s">
        <v>12053</v>
      </c>
      <c r="D6176" t="s">
        <v>21</v>
      </c>
      <c r="E6176">
        <v>27.931000000000001</v>
      </c>
      <c r="F6176" s="1">
        <v>39712</v>
      </c>
    </row>
    <row r="6177" spans="1:6" x14ac:dyDescent="0.25">
      <c r="A6177">
        <v>6175</v>
      </c>
      <c r="B6177" t="s">
        <v>12054</v>
      </c>
      <c r="C6177" t="s">
        <v>12055</v>
      </c>
      <c r="D6177" t="s">
        <v>7</v>
      </c>
      <c r="E6177">
        <v>30.908999999999999</v>
      </c>
      <c r="F6177" s="1">
        <v>43357</v>
      </c>
    </row>
    <row r="6178" spans="1:6" x14ac:dyDescent="0.25">
      <c r="A6178">
        <v>6176</v>
      </c>
      <c r="B6178" t="s">
        <v>12056</v>
      </c>
      <c r="C6178" t="s">
        <v>12057</v>
      </c>
      <c r="D6178" t="s">
        <v>157</v>
      </c>
      <c r="E6178">
        <v>20.85</v>
      </c>
      <c r="F6178" s="1">
        <v>38014</v>
      </c>
    </row>
    <row r="6179" spans="1:6" x14ac:dyDescent="0.25">
      <c r="A6179">
        <v>6177</v>
      </c>
      <c r="B6179" t="s">
        <v>12058</v>
      </c>
      <c r="C6179" t="s">
        <v>12059</v>
      </c>
      <c r="D6179" t="s">
        <v>7</v>
      </c>
      <c r="E6179">
        <v>97.215999999999994</v>
      </c>
      <c r="F6179" s="1">
        <v>38961</v>
      </c>
    </row>
    <row r="6180" spans="1:6" x14ac:dyDescent="0.25">
      <c r="A6180">
        <v>6178</v>
      </c>
      <c r="B6180" t="s">
        <v>12060</v>
      </c>
      <c r="C6180" t="s">
        <v>12061</v>
      </c>
      <c r="D6180" t="s">
        <v>7</v>
      </c>
      <c r="E6180">
        <v>74.828999999999994</v>
      </c>
      <c r="F6180" s="1">
        <v>44595</v>
      </c>
    </row>
    <row r="6181" spans="1:6" x14ac:dyDescent="0.25">
      <c r="A6181">
        <v>6179</v>
      </c>
      <c r="B6181" t="s">
        <v>12062</v>
      </c>
      <c r="C6181" t="s">
        <v>12063</v>
      </c>
      <c r="D6181" t="s">
        <v>7</v>
      </c>
      <c r="E6181">
        <v>25.391999999999999</v>
      </c>
      <c r="F6181" s="1">
        <v>38379</v>
      </c>
    </row>
    <row r="6182" spans="1:6" x14ac:dyDescent="0.25">
      <c r="A6182">
        <v>6180</v>
      </c>
      <c r="B6182" t="s">
        <v>12064</v>
      </c>
      <c r="C6182" t="s">
        <v>12065</v>
      </c>
      <c r="D6182" t="s">
        <v>7</v>
      </c>
      <c r="E6182">
        <v>31.97</v>
      </c>
      <c r="F6182" s="1">
        <v>44224</v>
      </c>
    </row>
    <row r="6183" spans="1:6" x14ac:dyDescent="0.25">
      <c r="A6183">
        <v>6181</v>
      </c>
      <c r="B6183" t="s">
        <v>12066</v>
      </c>
      <c r="C6183" t="s">
        <v>12067</v>
      </c>
      <c r="D6183" t="s">
        <v>7</v>
      </c>
      <c r="E6183">
        <v>25.626000000000001</v>
      </c>
      <c r="F6183" s="1">
        <v>40564</v>
      </c>
    </row>
    <row r="6184" spans="1:6" x14ac:dyDescent="0.25">
      <c r="A6184">
        <v>6182</v>
      </c>
      <c r="B6184" t="s">
        <v>12068</v>
      </c>
      <c r="C6184" t="s">
        <v>12069</v>
      </c>
      <c r="D6184" t="s">
        <v>7</v>
      </c>
      <c r="E6184">
        <v>13.433999999999999</v>
      </c>
      <c r="F6184" s="1">
        <v>38600</v>
      </c>
    </row>
    <row r="6185" spans="1:6" x14ac:dyDescent="0.25">
      <c r="A6185">
        <v>6183</v>
      </c>
      <c r="B6185" t="s">
        <v>12070</v>
      </c>
      <c r="C6185" t="s">
        <v>12071</v>
      </c>
      <c r="D6185" t="s">
        <v>7</v>
      </c>
      <c r="E6185">
        <v>73.293999999999997</v>
      </c>
      <c r="F6185" s="1">
        <v>30472</v>
      </c>
    </row>
    <row r="6186" spans="1:6" x14ac:dyDescent="0.25">
      <c r="A6186">
        <v>6184</v>
      </c>
      <c r="B6186" t="s">
        <v>12072</v>
      </c>
      <c r="C6186" t="s">
        <v>12073</v>
      </c>
      <c r="D6186" t="s">
        <v>56</v>
      </c>
      <c r="E6186">
        <v>18.390999999999998</v>
      </c>
      <c r="F6186" s="1">
        <v>42781</v>
      </c>
    </row>
    <row r="6187" spans="1:6" x14ac:dyDescent="0.25">
      <c r="A6187">
        <v>6185</v>
      </c>
      <c r="B6187" t="s">
        <v>12074</v>
      </c>
      <c r="C6187" t="s">
        <v>12075</v>
      </c>
      <c r="D6187" t="s">
        <v>39</v>
      </c>
      <c r="E6187">
        <v>19.928999999999998</v>
      </c>
      <c r="F6187" s="1">
        <v>42383</v>
      </c>
    </row>
    <row r="6188" spans="1:6" x14ac:dyDescent="0.25">
      <c r="A6188">
        <v>6186</v>
      </c>
      <c r="B6188" t="s">
        <v>12076</v>
      </c>
      <c r="C6188" t="s">
        <v>12077</v>
      </c>
      <c r="D6188" t="s">
        <v>7</v>
      </c>
      <c r="E6188">
        <v>22.675999999999998</v>
      </c>
      <c r="F6188" s="1">
        <v>37250</v>
      </c>
    </row>
    <row r="6189" spans="1:6" x14ac:dyDescent="0.25">
      <c r="A6189">
        <v>6187</v>
      </c>
      <c r="B6189" t="s">
        <v>12078</v>
      </c>
      <c r="C6189" t="s">
        <v>12079</v>
      </c>
      <c r="D6189" t="s">
        <v>7</v>
      </c>
      <c r="E6189">
        <v>33.494999999999997</v>
      </c>
      <c r="F6189" s="1">
        <v>36189</v>
      </c>
    </row>
    <row r="6190" spans="1:6" x14ac:dyDescent="0.25">
      <c r="A6190">
        <v>6188</v>
      </c>
      <c r="B6190" t="s">
        <v>12080</v>
      </c>
      <c r="C6190" t="s">
        <v>12081</v>
      </c>
      <c r="D6190" t="s">
        <v>7</v>
      </c>
      <c r="E6190">
        <v>19.163</v>
      </c>
      <c r="F6190" s="1">
        <v>44589</v>
      </c>
    </row>
    <row r="6191" spans="1:6" x14ac:dyDescent="0.25">
      <c r="A6191">
        <v>6189</v>
      </c>
      <c r="B6191" t="s">
        <v>12082</v>
      </c>
      <c r="C6191" t="s">
        <v>12083</v>
      </c>
      <c r="D6191" t="s">
        <v>7</v>
      </c>
      <c r="E6191">
        <v>26.195</v>
      </c>
      <c r="F6191" s="1">
        <v>44084</v>
      </c>
    </row>
    <row r="6192" spans="1:6" x14ac:dyDescent="0.25">
      <c r="A6192">
        <v>6190</v>
      </c>
      <c r="B6192" t="s">
        <v>12084</v>
      </c>
      <c r="C6192" t="s">
        <v>12085</v>
      </c>
      <c r="D6192" t="s">
        <v>7</v>
      </c>
      <c r="E6192">
        <v>20.510999999999999</v>
      </c>
      <c r="F6192" s="1">
        <v>39728</v>
      </c>
    </row>
    <row r="6193" spans="1:6" x14ac:dyDescent="0.25">
      <c r="A6193">
        <v>6191</v>
      </c>
      <c r="B6193" t="s">
        <v>12086</v>
      </c>
      <c r="C6193" t="s">
        <v>12087</v>
      </c>
      <c r="D6193" t="s">
        <v>7</v>
      </c>
      <c r="E6193">
        <v>13.718999999999999</v>
      </c>
      <c r="F6193" s="1">
        <v>32057</v>
      </c>
    </row>
    <row r="6194" spans="1:6" x14ac:dyDescent="0.25">
      <c r="A6194">
        <v>6192</v>
      </c>
      <c r="B6194" t="s">
        <v>12088</v>
      </c>
      <c r="C6194" t="s">
        <v>12089</v>
      </c>
      <c r="D6194" t="s">
        <v>7</v>
      </c>
      <c r="E6194">
        <v>212.64699999999999</v>
      </c>
      <c r="F6194" s="1">
        <v>39750</v>
      </c>
    </row>
    <row r="6195" spans="1:6" x14ac:dyDescent="0.25">
      <c r="A6195">
        <v>6193</v>
      </c>
      <c r="B6195" t="s">
        <v>12090</v>
      </c>
      <c r="C6195" t="s">
        <v>12091</v>
      </c>
      <c r="D6195" t="s">
        <v>7</v>
      </c>
      <c r="E6195">
        <v>18.649999999999999</v>
      </c>
      <c r="F6195" s="1">
        <v>35755</v>
      </c>
    </row>
    <row r="6196" spans="1:6" x14ac:dyDescent="0.25">
      <c r="A6196">
        <v>6194</v>
      </c>
      <c r="B6196" t="s">
        <v>12092</v>
      </c>
      <c r="C6196" t="s">
        <v>12093</v>
      </c>
      <c r="D6196" t="s">
        <v>7</v>
      </c>
      <c r="E6196">
        <v>20.655999999999999</v>
      </c>
      <c r="F6196" s="1">
        <v>43044</v>
      </c>
    </row>
    <row r="6197" spans="1:6" x14ac:dyDescent="0.25">
      <c r="A6197">
        <v>6195</v>
      </c>
      <c r="B6197" t="s">
        <v>12094</v>
      </c>
      <c r="C6197" t="s">
        <v>12095</v>
      </c>
      <c r="D6197" t="s">
        <v>7</v>
      </c>
      <c r="E6197">
        <v>26.140999999999998</v>
      </c>
      <c r="F6197" s="1">
        <v>43054</v>
      </c>
    </row>
    <row r="6198" spans="1:6" x14ac:dyDescent="0.25">
      <c r="A6198">
        <v>6196</v>
      </c>
      <c r="B6198" t="s">
        <v>12096</v>
      </c>
      <c r="C6198" t="s">
        <v>12097</v>
      </c>
      <c r="D6198" t="s">
        <v>157</v>
      </c>
      <c r="E6198">
        <v>19.074999999999999</v>
      </c>
      <c r="F6198" s="1">
        <v>42340</v>
      </c>
    </row>
    <row r="6199" spans="1:6" x14ac:dyDescent="0.25">
      <c r="A6199">
        <v>6197</v>
      </c>
      <c r="B6199" t="s">
        <v>12098</v>
      </c>
      <c r="C6199" t="s">
        <v>12099</v>
      </c>
      <c r="D6199" t="s">
        <v>7</v>
      </c>
      <c r="E6199">
        <v>21.047000000000001</v>
      </c>
      <c r="F6199" s="1">
        <v>41145</v>
      </c>
    </row>
    <row r="6200" spans="1:6" x14ac:dyDescent="0.25">
      <c r="A6200">
        <v>6198</v>
      </c>
      <c r="B6200" t="s">
        <v>12100</v>
      </c>
      <c r="C6200" t="s">
        <v>12101</v>
      </c>
      <c r="D6200" t="s">
        <v>7</v>
      </c>
      <c r="E6200">
        <v>17.358000000000001</v>
      </c>
      <c r="F6200" s="1">
        <v>32112</v>
      </c>
    </row>
    <row r="6201" spans="1:6" x14ac:dyDescent="0.25">
      <c r="A6201">
        <v>6199</v>
      </c>
      <c r="B6201" t="s">
        <v>12102</v>
      </c>
      <c r="C6201" t="s">
        <v>12103</v>
      </c>
      <c r="D6201" t="s">
        <v>7</v>
      </c>
      <c r="E6201">
        <v>9.4329999999999998</v>
      </c>
      <c r="F6201" s="1">
        <v>41021</v>
      </c>
    </row>
    <row r="6202" spans="1:6" x14ac:dyDescent="0.25">
      <c r="A6202">
        <v>6200</v>
      </c>
      <c r="B6202" t="s">
        <v>12104</v>
      </c>
      <c r="C6202" t="s">
        <v>12105</v>
      </c>
      <c r="D6202" t="s">
        <v>7</v>
      </c>
      <c r="E6202">
        <v>22.074000000000002</v>
      </c>
      <c r="F6202" s="1">
        <v>39972</v>
      </c>
    </row>
    <row r="6203" spans="1:6" x14ac:dyDescent="0.25">
      <c r="A6203">
        <v>6201</v>
      </c>
      <c r="B6203" t="s">
        <v>12106</v>
      </c>
      <c r="C6203" t="s">
        <v>12107</v>
      </c>
      <c r="D6203" t="s">
        <v>157</v>
      </c>
      <c r="E6203">
        <v>20.007000000000001</v>
      </c>
      <c r="F6203" s="1">
        <v>24043</v>
      </c>
    </row>
    <row r="6204" spans="1:6" x14ac:dyDescent="0.25">
      <c r="A6204">
        <v>6202</v>
      </c>
      <c r="B6204" t="s">
        <v>12108</v>
      </c>
      <c r="C6204" t="s">
        <v>12109</v>
      </c>
      <c r="D6204" t="s">
        <v>7</v>
      </c>
      <c r="E6204">
        <v>22.443999999999999</v>
      </c>
      <c r="F6204" s="1">
        <v>38994</v>
      </c>
    </row>
    <row r="6205" spans="1:6" x14ac:dyDescent="0.25">
      <c r="A6205">
        <v>6203</v>
      </c>
      <c r="B6205" t="s">
        <v>12110</v>
      </c>
      <c r="C6205" t="s">
        <v>12111</v>
      </c>
      <c r="D6205" t="s">
        <v>7</v>
      </c>
      <c r="E6205">
        <v>46.066000000000003</v>
      </c>
      <c r="F6205" s="1">
        <v>41900</v>
      </c>
    </row>
    <row r="6206" spans="1:6" x14ac:dyDescent="0.25">
      <c r="A6206">
        <v>6204</v>
      </c>
      <c r="B6206" t="s">
        <v>12112</v>
      </c>
      <c r="C6206" t="s">
        <v>12113</v>
      </c>
      <c r="D6206" t="s">
        <v>7</v>
      </c>
      <c r="E6206">
        <v>57.097000000000001</v>
      </c>
      <c r="F6206" s="1">
        <v>40975</v>
      </c>
    </row>
    <row r="6207" spans="1:6" x14ac:dyDescent="0.25">
      <c r="A6207">
        <v>6205</v>
      </c>
      <c r="B6207" t="s">
        <v>12114</v>
      </c>
      <c r="C6207" t="s">
        <v>12115</v>
      </c>
      <c r="D6207" t="s">
        <v>7</v>
      </c>
      <c r="E6207">
        <v>26.760999999999999</v>
      </c>
      <c r="F6207" s="1">
        <v>33473</v>
      </c>
    </row>
    <row r="6208" spans="1:6" x14ac:dyDescent="0.25">
      <c r="A6208">
        <v>6206</v>
      </c>
      <c r="B6208" t="s">
        <v>12116</v>
      </c>
      <c r="C6208" t="s">
        <v>12117</v>
      </c>
      <c r="D6208" t="s">
        <v>7</v>
      </c>
      <c r="E6208">
        <v>18.302</v>
      </c>
      <c r="F6208" s="1">
        <v>39122</v>
      </c>
    </row>
    <row r="6209" spans="1:6" x14ac:dyDescent="0.25">
      <c r="A6209">
        <v>6207</v>
      </c>
      <c r="B6209" t="s">
        <v>12118</v>
      </c>
      <c r="C6209" t="s">
        <v>12119</v>
      </c>
      <c r="D6209" t="s">
        <v>157</v>
      </c>
      <c r="E6209">
        <v>12.688000000000001</v>
      </c>
      <c r="F6209" s="1">
        <v>44883</v>
      </c>
    </row>
    <row r="6210" spans="1:6" x14ac:dyDescent="0.25">
      <c r="A6210">
        <v>6208</v>
      </c>
      <c r="B6210" t="s">
        <v>12120</v>
      </c>
      <c r="C6210" t="s">
        <v>12121</v>
      </c>
      <c r="D6210" t="s">
        <v>157</v>
      </c>
      <c r="E6210">
        <v>17.754000000000001</v>
      </c>
      <c r="F6210" s="1">
        <v>43453</v>
      </c>
    </row>
    <row r="6211" spans="1:6" x14ac:dyDescent="0.25">
      <c r="A6211">
        <v>6209</v>
      </c>
      <c r="B6211" t="s">
        <v>12122</v>
      </c>
      <c r="C6211" t="s">
        <v>12123</v>
      </c>
      <c r="D6211" t="s">
        <v>7</v>
      </c>
      <c r="E6211">
        <v>15.973000000000001</v>
      </c>
      <c r="F6211" s="1">
        <v>40438</v>
      </c>
    </row>
    <row r="6212" spans="1:6" x14ac:dyDescent="0.25">
      <c r="A6212">
        <v>6210</v>
      </c>
      <c r="B6212" t="s">
        <v>12124</v>
      </c>
      <c r="C6212" t="s">
        <v>12125</v>
      </c>
      <c r="D6212" t="s">
        <v>401</v>
      </c>
      <c r="E6212">
        <v>28.265999999999998</v>
      </c>
      <c r="F6212" s="1">
        <v>36203</v>
      </c>
    </row>
    <row r="6213" spans="1:6" x14ac:dyDescent="0.25">
      <c r="A6213">
        <v>6211</v>
      </c>
      <c r="B6213" t="s">
        <v>12126</v>
      </c>
      <c r="C6213" t="s">
        <v>12127</v>
      </c>
      <c r="D6213" t="s">
        <v>7</v>
      </c>
      <c r="E6213">
        <v>28.245000000000001</v>
      </c>
      <c r="F6213" s="1">
        <v>43848</v>
      </c>
    </row>
    <row r="6214" spans="1:6" x14ac:dyDescent="0.25">
      <c r="A6214">
        <v>6212</v>
      </c>
      <c r="B6214" t="s">
        <v>12128</v>
      </c>
      <c r="C6214" t="s">
        <v>12129</v>
      </c>
      <c r="D6214" t="s">
        <v>7</v>
      </c>
      <c r="E6214">
        <v>34.834000000000003</v>
      </c>
      <c r="F6214" s="1">
        <v>40122</v>
      </c>
    </row>
    <row r="6215" spans="1:6" x14ac:dyDescent="0.25">
      <c r="A6215">
        <v>6213</v>
      </c>
      <c r="B6215" t="s">
        <v>11601</v>
      </c>
      <c r="C6215" t="s">
        <v>12130</v>
      </c>
      <c r="D6215" t="s">
        <v>7</v>
      </c>
      <c r="E6215">
        <v>25.515000000000001</v>
      </c>
      <c r="F6215" s="1">
        <v>28432</v>
      </c>
    </row>
    <row r="6216" spans="1:6" x14ac:dyDescent="0.25">
      <c r="A6216">
        <v>6214</v>
      </c>
      <c r="B6216" t="s">
        <v>4798</v>
      </c>
      <c r="C6216" t="s">
        <v>12131</v>
      </c>
      <c r="D6216" t="s">
        <v>7</v>
      </c>
      <c r="E6216">
        <v>19.169</v>
      </c>
      <c r="F6216" s="1">
        <v>36219</v>
      </c>
    </row>
    <row r="6217" spans="1:6" x14ac:dyDescent="0.25">
      <c r="A6217">
        <v>6215</v>
      </c>
      <c r="B6217" t="s">
        <v>12132</v>
      </c>
      <c r="C6217" t="s">
        <v>12133</v>
      </c>
      <c r="D6217" t="s">
        <v>7</v>
      </c>
      <c r="E6217">
        <v>17.626000000000001</v>
      </c>
      <c r="F6217" s="1">
        <v>38701</v>
      </c>
    </row>
    <row r="6218" spans="1:6" x14ac:dyDescent="0.25">
      <c r="A6218">
        <v>6216</v>
      </c>
      <c r="B6218" t="s">
        <v>12134</v>
      </c>
      <c r="C6218" t="s">
        <v>12135</v>
      </c>
      <c r="D6218" t="s">
        <v>7</v>
      </c>
      <c r="E6218">
        <v>14.448</v>
      </c>
      <c r="F6218" s="1">
        <v>40898</v>
      </c>
    </row>
    <row r="6219" spans="1:6" x14ac:dyDescent="0.25">
      <c r="A6219">
        <v>6217</v>
      </c>
      <c r="B6219" t="s">
        <v>12136</v>
      </c>
      <c r="C6219" t="s">
        <v>12137</v>
      </c>
      <c r="D6219" t="s">
        <v>7</v>
      </c>
      <c r="E6219">
        <v>17.099</v>
      </c>
      <c r="F6219" s="1">
        <v>41767</v>
      </c>
    </row>
    <row r="6220" spans="1:6" x14ac:dyDescent="0.25">
      <c r="A6220">
        <v>6218</v>
      </c>
      <c r="B6220" t="s">
        <v>12138</v>
      </c>
      <c r="C6220" t="s">
        <v>12139</v>
      </c>
      <c r="D6220" t="s">
        <v>7</v>
      </c>
      <c r="E6220">
        <v>31.356999999999999</v>
      </c>
      <c r="F6220" s="1">
        <v>40505</v>
      </c>
    </row>
    <row r="6221" spans="1:6" x14ac:dyDescent="0.25">
      <c r="A6221">
        <v>6219</v>
      </c>
      <c r="B6221" t="s">
        <v>12140</v>
      </c>
      <c r="C6221" t="s">
        <v>12141</v>
      </c>
      <c r="D6221" t="s">
        <v>7</v>
      </c>
      <c r="E6221">
        <v>16.131</v>
      </c>
      <c r="F6221" s="1">
        <v>41187</v>
      </c>
    </row>
    <row r="6222" spans="1:6" x14ac:dyDescent="0.25">
      <c r="A6222">
        <v>6220</v>
      </c>
      <c r="B6222" t="s">
        <v>12142</v>
      </c>
      <c r="C6222" t="s">
        <v>12143</v>
      </c>
      <c r="D6222" t="s">
        <v>7</v>
      </c>
      <c r="E6222">
        <v>30.696999999999999</v>
      </c>
      <c r="F6222" s="1">
        <v>42257</v>
      </c>
    </row>
    <row r="6223" spans="1:6" x14ac:dyDescent="0.25">
      <c r="A6223">
        <v>6221</v>
      </c>
      <c r="B6223" t="s">
        <v>12144</v>
      </c>
      <c r="C6223" t="s">
        <v>12145</v>
      </c>
      <c r="D6223" t="s">
        <v>7</v>
      </c>
      <c r="E6223">
        <v>43.661999999999999</v>
      </c>
      <c r="F6223" s="1">
        <v>40927</v>
      </c>
    </row>
    <row r="6224" spans="1:6" x14ac:dyDescent="0.25">
      <c r="A6224">
        <v>6222</v>
      </c>
      <c r="B6224" t="s">
        <v>12146</v>
      </c>
      <c r="C6224" t="s">
        <v>12147</v>
      </c>
      <c r="D6224" t="s">
        <v>7</v>
      </c>
      <c r="E6224">
        <v>21.295000000000002</v>
      </c>
      <c r="F6224" s="1">
        <v>40255</v>
      </c>
    </row>
    <row r="6225" spans="1:6" x14ac:dyDescent="0.25">
      <c r="A6225">
        <v>6223</v>
      </c>
      <c r="B6225" t="s">
        <v>12148</v>
      </c>
      <c r="C6225" t="s">
        <v>12149</v>
      </c>
      <c r="D6225" t="s">
        <v>7</v>
      </c>
      <c r="E6225">
        <v>40.487000000000002</v>
      </c>
      <c r="F6225" s="1">
        <v>34845</v>
      </c>
    </row>
    <row r="6226" spans="1:6" x14ac:dyDescent="0.25">
      <c r="A6226">
        <v>6224</v>
      </c>
      <c r="B6226" t="s">
        <v>12150</v>
      </c>
      <c r="C6226" t="s">
        <v>12151</v>
      </c>
      <c r="D6226" t="s">
        <v>157</v>
      </c>
      <c r="E6226">
        <v>11.103</v>
      </c>
      <c r="F6226" s="1">
        <v>44335</v>
      </c>
    </row>
    <row r="6227" spans="1:6" x14ac:dyDescent="0.25">
      <c r="A6227">
        <v>6225</v>
      </c>
      <c r="B6227" t="s">
        <v>12152</v>
      </c>
      <c r="C6227" t="s">
        <v>12153</v>
      </c>
      <c r="D6227" t="s">
        <v>7</v>
      </c>
      <c r="E6227">
        <v>306.041</v>
      </c>
      <c r="F6227" s="1">
        <v>43292</v>
      </c>
    </row>
    <row r="6228" spans="1:6" x14ac:dyDescent="0.25">
      <c r="A6228">
        <v>6226</v>
      </c>
      <c r="B6228" t="s">
        <v>12154</v>
      </c>
      <c r="C6228" t="s">
        <v>12155</v>
      </c>
      <c r="D6228" t="s">
        <v>7</v>
      </c>
      <c r="E6228">
        <v>21.728000000000002</v>
      </c>
      <c r="F6228" s="1">
        <v>33878</v>
      </c>
    </row>
    <row r="6229" spans="1:6" x14ac:dyDescent="0.25">
      <c r="A6229">
        <v>6227</v>
      </c>
      <c r="B6229" t="s">
        <v>12156</v>
      </c>
      <c r="C6229" t="s">
        <v>12157</v>
      </c>
      <c r="D6229" t="s">
        <v>7</v>
      </c>
      <c r="E6229">
        <v>19.678000000000001</v>
      </c>
      <c r="F6229" s="1">
        <v>37949</v>
      </c>
    </row>
    <row r="6230" spans="1:6" x14ac:dyDescent="0.25">
      <c r="A6230">
        <v>6228</v>
      </c>
      <c r="B6230" t="s">
        <v>12158</v>
      </c>
      <c r="C6230" t="s">
        <v>12159</v>
      </c>
      <c r="D6230" t="s">
        <v>7</v>
      </c>
      <c r="E6230">
        <v>27.030999999999999</v>
      </c>
      <c r="F6230" s="1">
        <v>42951</v>
      </c>
    </row>
    <row r="6231" spans="1:6" x14ac:dyDescent="0.25">
      <c r="A6231">
        <v>6229</v>
      </c>
      <c r="B6231" t="s">
        <v>12160</v>
      </c>
      <c r="C6231" t="s">
        <v>12161</v>
      </c>
      <c r="D6231" t="s">
        <v>7</v>
      </c>
      <c r="E6231">
        <v>47.122999999999998</v>
      </c>
      <c r="F6231" s="1">
        <v>39709</v>
      </c>
    </row>
    <row r="6232" spans="1:6" x14ac:dyDescent="0.25">
      <c r="A6232">
        <v>6230</v>
      </c>
      <c r="B6232" t="s">
        <v>12162</v>
      </c>
      <c r="C6232" t="s">
        <v>12163</v>
      </c>
      <c r="D6232" t="s">
        <v>7</v>
      </c>
      <c r="E6232">
        <v>31.030999999999999</v>
      </c>
      <c r="F6232" s="1">
        <v>43657</v>
      </c>
    </row>
    <row r="6233" spans="1:6" x14ac:dyDescent="0.25">
      <c r="A6233">
        <v>6231</v>
      </c>
      <c r="B6233" t="s">
        <v>12164</v>
      </c>
      <c r="C6233" t="s">
        <v>12165</v>
      </c>
      <c r="D6233" t="s">
        <v>157</v>
      </c>
      <c r="E6233">
        <v>13.832000000000001</v>
      </c>
      <c r="F6233" s="1">
        <v>43796</v>
      </c>
    </row>
    <row r="6234" spans="1:6" x14ac:dyDescent="0.25">
      <c r="A6234">
        <v>6232</v>
      </c>
      <c r="B6234" t="s">
        <v>12166</v>
      </c>
      <c r="C6234" t="s">
        <v>12167</v>
      </c>
      <c r="D6234" t="s">
        <v>7</v>
      </c>
      <c r="E6234">
        <v>39.442999999999998</v>
      </c>
      <c r="F6234" s="1">
        <v>28668</v>
      </c>
    </row>
    <row r="6235" spans="1:6" x14ac:dyDescent="0.25">
      <c r="A6235">
        <v>6233</v>
      </c>
      <c r="B6235" t="s">
        <v>12168</v>
      </c>
      <c r="C6235" t="s">
        <v>12169</v>
      </c>
      <c r="D6235" t="s">
        <v>7</v>
      </c>
      <c r="E6235">
        <v>29.484000000000002</v>
      </c>
      <c r="F6235" s="1">
        <v>35328</v>
      </c>
    </row>
    <row r="6236" spans="1:6" x14ac:dyDescent="0.25">
      <c r="A6236">
        <v>6234</v>
      </c>
      <c r="B6236" t="s">
        <v>12170</v>
      </c>
      <c r="C6236" t="s">
        <v>12171</v>
      </c>
      <c r="D6236" t="s">
        <v>56</v>
      </c>
      <c r="E6236">
        <v>7.1539999999999999</v>
      </c>
      <c r="F6236" s="1">
        <v>25135</v>
      </c>
    </row>
    <row r="6237" spans="1:6" x14ac:dyDescent="0.25">
      <c r="A6237">
        <v>6235</v>
      </c>
      <c r="B6237" t="s">
        <v>12172</v>
      </c>
      <c r="C6237" t="s">
        <v>12173</v>
      </c>
      <c r="D6237" t="s">
        <v>7</v>
      </c>
      <c r="E6237">
        <v>21.545999999999999</v>
      </c>
      <c r="F6237" s="1">
        <v>41326</v>
      </c>
    </row>
    <row r="6238" spans="1:6" x14ac:dyDescent="0.25">
      <c r="A6238">
        <v>6236</v>
      </c>
      <c r="B6238" t="s">
        <v>12174</v>
      </c>
      <c r="C6238" t="s">
        <v>12175</v>
      </c>
      <c r="D6238" t="s">
        <v>7</v>
      </c>
      <c r="E6238">
        <v>14.789</v>
      </c>
      <c r="F6238" s="1">
        <v>41299</v>
      </c>
    </row>
    <row r="6239" spans="1:6" x14ac:dyDescent="0.25">
      <c r="A6239">
        <v>6237</v>
      </c>
      <c r="B6239" t="s">
        <v>12176</v>
      </c>
      <c r="C6239" t="s">
        <v>12177</v>
      </c>
      <c r="D6239" t="s">
        <v>7</v>
      </c>
      <c r="E6239">
        <v>24.472000000000001</v>
      </c>
      <c r="F6239" s="1">
        <v>37743</v>
      </c>
    </row>
    <row r="6240" spans="1:6" x14ac:dyDescent="0.25">
      <c r="A6240">
        <v>6238</v>
      </c>
      <c r="B6240" t="s">
        <v>12178</v>
      </c>
      <c r="C6240" t="s">
        <v>12179</v>
      </c>
      <c r="D6240" t="s">
        <v>7</v>
      </c>
      <c r="E6240">
        <v>34.200000000000003</v>
      </c>
      <c r="F6240" s="1">
        <v>38079</v>
      </c>
    </row>
    <row r="6241" spans="1:6" x14ac:dyDescent="0.25">
      <c r="A6241">
        <v>6239</v>
      </c>
      <c r="B6241" t="s">
        <v>3464</v>
      </c>
      <c r="C6241" t="s">
        <v>12180</v>
      </c>
      <c r="D6241" t="s">
        <v>7</v>
      </c>
      <c r="E6241">
        <v>28.65</v>
      </c>
      <c r="F6241" s="1">
        <v>27115</v>
      </c>
    </row>
    <row r="6242" spans="1:6" x14ac:dyDescent="0.25">
      <c r="A6242">
        <v>6240</v>
      </c>
      <c r="B6242" t="s">
        <v>12174</v>
      </c>
      <c r="C6242" t="s">
        <v>12175</v>
      </c>
      <c r="D6242" t="s">
        <v>7</v>
      </c>
      <c r="E6242">
        <v>14.789</v>
      </c>
      <c r="F6242" s="1">
        <v>41299</v>
      </c>
    </row>
    <row r="6243" spans="1:6" x14ac:dyDescent="0.25">
      <c r="A6243">
        <v>6241</v>
      </c>
      <c r="B6243" t="s">
        <v>12178</v>
      </c>
      <c r="C6243" t="s">
        <v>12179</v>
      </c>
      <c r="D6243" t="s">
        <v>7</v>
      </c>
      <c r="E6243">
        <v>34.200000000000003</v>
      </c>
      <c r="F6243" s="1">
        <v>38079</v>
      </c>
    </row>
    <row r="6244" spans="1:6" x14ac:dyDescent="0.25">
      <c r="A6244">
        <v>6242</v>
      </c>
      <c r="B6244" t="s">
        <v>3464</v>
      </c>
      <c r="C6244" t="s">
        <v>12180</v>
      </c>
      <c r="D6244" t="s">
        <v>7</v>
      </c>
      <c r="E6244">
        <v>28.65</v>
      </c>
      <c r="F6244" s="1">
        <v>27115</v>
      </c>
    </row>
    <row r="6245" spans="1:6" x14ac:dyDescent="0.25">
      <c r="A6245">
        <v>6243</v>
      </c>
      <c r="B6245" t="s">
        <v>12181</v>
      </c>
      <c r="C6245" t="s">
        <v>12182</v>
      </c>
      <c r="D6245" t="s">
        <v>7</v>
      </c>
      <c r="E6245">
        <v>23.513999999999999</v>
      </c>
      <c r="F6245" s="1">
        <v>35125</v>
      </c>
    </row>
    <row r="6246" spans="1:6" x14ac:dyDescent="0.25">
      <c r="A6246">
        <v>6244</v>
      </c>
      <c r="B6246" t="s">
        <v>12183</v>
      </c>
      <c r="C6246" t="s">
        <v>12184</v>
      </c>
      <c r="D6246" t="s">
        <v>7</v>
      </c>
      <c r="E6246">
        <v>23.376999999999999</v>
      </c>
      <c r="F6246" s="1">
        <v>33438</v>
      </c>
    </row>
    <row r="6247" spans="1:6" x14ac:dyDescent="0.25">
      <c r="A6247">
        <v>6245</v>
      </c>
      <c r="B6247" t="s">
        <v>12185</v>
      </c>
      <c r="C6247" t="s">
        <v>12186</v>
      </c>
      <c r="D6247" t="s">
        <v>7</v>
      </c>
      <c r="E6247">
        <v>16.021000000000001</v>
      </c>
      <c r="F6247" s="1">
        <v>43350</v>
      </c>
    </row>
    <row r="6248" spans="1:6" x14ac:dyDescent="0.25">
      <c r="A6248">
        <v>6246</v>
      </c>
      <c r="B6248" t="s">
        <v>12187</v>
      </c>
      <c r="C6248" t="s">
        <v>12188</v>
      </c>
      <c r="D6248" t="s">
        <v>7</v>
      </c>
      <c r="E6248">
        <v>38.981999999999999</v>
      </c>
      <c r="F6248" s="1">
        <v>42221</v>
      </c>
    </row>
    <row r="6249" spans="1:6" x14ac:dyDescent="0.25">
      <c r="A6249">
        <v>6247</v>
      </c>
      <c r="B6249" t="s">
        <v>12176</v>
      </c>
      <c r="C6249" t="s">
        <v>12177</v>
      </c>
      <c r="D6249" t="s">
        <v>7</v>
      </c>
      <c r="E6249">
        <v>24.472000000000001</v>
      </c>
      <c r="F6249" s="1">
        <v>37743</v>
      </c>
    </row>
    <row r="6250" spans="1:6" x14ac:dyDescent="0.25">
      <c r="A6250">
        <v>6248</v>
      </c>
      <c r="B6250" t="s">
        <v>12189</v>
      </c>
      <c r="C6250" t="s">
        <v>12190</v>
      </c>
      <c r="D6250" t="s">
        <v>7</v>
      </c>
      <c r="E6250">
        <v>39.158999999999999</v>
      </c>
      <c r="F6250" s="1">
        <v>35013</v>
      </c>
    </row>
    <row r="6251" spans="1:6" x14ac:dyDescent="0.25">
      <c r="A6251">
        <v>6249</v>
      </c>
      <c r="B6251" t="s">
        <v>12191</v>
      </c>
      <c r="C6251" t="s">
        <v>12192</v>
      </c>
      <c r="D6251" t="s">
        <v>7</v>
      </c>
      <c r="E6251">
        <v>21.516999999999999</v>
      </c>
      <c r="F6251" s="1">
        <v>38450</v>
      </c>
    </row>
    <row r="6252" spans="1:6" x14ac:dyDescent="0.25">
      <c r="A6252">
        <v>6250</v>
      </c>
      <c r="B6252" t="s">
        <v>12164</v>
      </c>
      <c r="C6252" t="s">
        <v>12165</v>
      </c>
      <c r="D6252" t="s">
        <v>157</v>
      </c>
      <c r="E6252">
        <v>13.832000000000001</v>
      </c>
      <c r="F6252" s="1">
        <v>43796</v>
      </c>
    </row>
    <row r="6253" spans="1:6" x14ac:dyDescent="0.25">
      <c r="A6253">
        <v>6251</v>
      </c>
      <c r="B6253" t="s">
        <v>12193</v>
      </c>
      <c r="C6253" t="s">
        <v>12194</v>
      </c>
      <c r="D6253" t="s">
        <v>39</v>
      </c>
      <c r="E6253">
        <v>8.923</v>
      </c>
      <c r="F6253" s="1">
        <v>40870</v>
      </c>
    </row>
    <row r="6254" spans="1:6" x14ac:dyDescent="0.25">
      <c r="A6254">
        <v>6252</v>
      </c>
      <c r="B6254" t="s">
        <v>12195</v>
      </c>
      <c r="C6254" t="s">
        <v>12196</v>
      </c>
      <c r="D6254" t="s">
        <v>157</v>
      </c>
      <c r="E6254">
        <v>6.9770000000000003</v>
      </c>
      <c r="F6254" s="1">
        <v>35521</v>
      </c>
    </row>
    <row r="6255" spans="1:6" x14ac:dyDescent="0.25">
      <c r="A6255">
        <v>6253</v>
      </c>
      <c r="B6255" t="s">
        <v>12197</v>
      </c>
      <c r="C6255" t="s">
        <v>12198</v>
      </c>
      <c r="D6255" t="s">
        <v>7</v>
      </c>
      <c r="E6255">
        <v>15.452999999999999</v>
      </c>
      <c r="F6255" s="1">
        <v>39467</v>
      </c>
    </row>
    <row r="6256" spans="1:6" x14ac:dyDescent="0.25">
      <c r="A6256">
        <v>6254</v>
      </c>
      <c r="B6256" t="s">
        <v>12199</v>
      </c>
      <c r="C6256" t="s">
        <v>12200</v>
      </c>
      <c r="D6256" t="s">
        <v>7</v>
      </c>
      <c r="E6256">
        <v>42.444000000000003</v>
      </c>
      <c r="F6256" s="1">
        <v>43530</v>
      </c>
    </row>
    <row r="6257" spans="1:6" x14ac:dyDescent="0.25">
      <c r="A6257">
        <v>6255</v>
      </c>
      <c r="B6257" t="s">
        <v>12201</v>
      </c>
      <c r="C6257" t="s">
        <v>12202</v>
      </c>
      <c r="D6257" t="s">
        <v>7</v>
      </c>
      <c r="E6257">
        <v>15.696</v>
      </c>
      <c r="F6257" s="1">
        <v>42089</v>
      </c>
    </row>
    <row r="6258" spans="1:6" x14ac:dyDescent="0.25">
      <c r="A6258">
        <v>6256</v>
      </c>
      <c r="B6258" t="s">
        <v>12203</v>
      </c>
      <c r="C6258" t="s">
        <v>12204</v>
      </c>
      <c r="D6258" t="s">
        <v>7</v>
      </c>
      <c r="E6258">
        <v>16.306000000000001</v>
      </c>
      <c r="F6258" s="1">
        <v>41605</v>
      </c>
    </row>
    <row r="6259" spans="1:6" x14ac:dyDescent="0.25">
      <c r="A6259">
        <v>6257</v>
      </c>
      <c r="B6259" t="s">
        <v>12205</v>
      </c>
      <c r="C6259" t="s">
        <v>12206</v>
      </c>
      <c r="D6259" t="s">
        <v>7</v>
      </c>
      <c r="E6259">
        <v>40.929000000000002</v>
      </c>
      <c r="F6259" s="1">
        <v>42817</v>
      </c>
    </row>
    <row r="6260" spans="1:6" x14ac:dyDescent="0.25">
      <c r="A6260">
        <v>6258</v>
      </c>
      <c r="B6260" t="s">
        <v>12207</v>
      </c>
      <c r="C6260" t="s">
        <v>12208</v>
      </c>
      <c r="D6260" t="s">
        <v>7</v>
      </c>
      <c r="E6260">
        <v>20.283999999999999</v>
      </c>
      <c r="F6260" s="1">
        <v>25113</v>
      </c>
    </row>
    <row r="6261" spans="1:6" x14ac:dyDescent="0.25">
      <c r="A6261">
        <v>6259</v>
      </c>
      <c r="B6261" t="s">
        <v>12209</v>
      </c>
      <c r="C6261" t="s">
        <v>12210</v>
      </c>
      <c r="D6261" t="s">
        <v>7</v>
      </c>
      <c r="E6261">
        <v>25.565000000000001</v>
      </c>
      <c r="F6261" s="1">
        <v>16427</v>
      </c>
    </row>
    <row r="6262" spans="1:6" x14ac:dyDescent="0.25">
      <c r="A6262">
        <v>6260</v>
      </c>
      <c r="B6262" t="s">
        <v>12211</v>
      </c>
      <c r="C6262" t="s">
        <v>12212</v>
      </c>
      <c r="D6262" t="s">
        <v>7</v>
      </c>
      <c r="E6262">
        <v>20.898</v>
      </c>
      <c r="F6262" s="1">
        <v>34005</v>
      </c>
    </row>
    <row r="6263" spans="1:6" x14ac:dyDescent="0.25">
      <c r="A6263">
        <v>6261</v>
      </c>
      <c r="B6263" t="s">
        <v>12213</v>
      </c>
      <c r="C6263" t="s">
        <v>12214</v>
      </c>
      <c r="D6263" t="s">
        <v>21</v>
      </c>
      <c r="E6263">
        <v>32.078000000000003</v>
      </c>
      <c r="F6263" s="1">
        <v>43056</v>
      </c>
    </row>
    <row r="6264" spans="1:6" x14ac:dyDescent="0.25">
      <c r="A6264">
        <v>6262</v>
      </c>
      <c r="B6264" t="s">
        <v>12215</v>
      </c>
      <c r="C6264" t="s">
        <v>12216</v>
      </c>
      <c r="D6264" t="s">
        <v>7</v>
      </c>
      <c r="E6264">
        <v>198.386</v>
      </c>
      <c r="F6264" s="1">
        <v>43173</v>
      </c>
    </row>
    <row r="6265" spans="1:6" x14ac:dyDescent="0.25">
      <c r="A6265">
        <v>6263</v>
      </c>
      <c r="B6265" t="s">
        <v>12217</v>
      </c>
      <c r="C6265" t="s">
        <v>12218</v>
      </c>
      <c r="D6265" t="s">
        <v>7</v>
      </c>
      <c r="E6265">
        <v>14.016</v>
      </c>
      <c r="F6265" s="1">
        <v>39381</v>
      </c>
    </row>
    <row r="6266" spans="1:6" x14ac:dyDescent="0.25">
      <c r="A6266">
        <v>6264</v>
      </c>
      <c r="B6266" t="s">
        <v>12219</v>
      </c>
      <c r="C6266" t="s">
        <v>12220</v>
      </c>
      <c r="D6266" t="s">
        <v>7</v>
      </c>
      <c r="E6266">
        <v>57.423999999999999</v>
      </c>
      <c r="F6266" s="1">
        <v>42213</v>
      </c>
    </row>
    <row r="6267" spans="1:6" x14ac:dyDescent="0.25">
      <c r="A6267">
        <v>6265</v>
      </c>
      <c r="B6267" t="s">
        <v>12221</v>
      </c>
      <c r="C6267" t="s">
        <v>12222</v>
      </c>
      <c r="D6267" t="s">
        <v>7</v>
      </c>
      <c r="E6267">
        <v>24.446999999999999</v>
      </c>
      <c r="F6267" s="1">
        <v>36098</v>
      </c>
    </row>
    <row r="6268" spans="1:6" x14ac:dyDescent="0.25">
      <c r="A6268">
        <v>6266</v>
      </c>
      <c r="B6268" t="s">
        <v>12223</v>
      </c>
      <c r="C6268" t="s">
        <v>12224</v>
      </c>
      <c r="D6268" t="s">
        <v>7</v>
      </c>
      <c r="E6268">
        <v>31.693999999999999</v>
      </c>
      <c r="F6268" s="1">
        <v>43509</v>
      </c>
    </row>
    <row r="6269" spans="1:6" x14ac:dyDescent="0.25">
      <c r="A6269">
        <v>6267</v>
      </c>
      <c r="B6269" t="s">
        <v>12225</v>
      </c>
      <c r="C6269" t="s">
        <v>12226</v>
      </c>
      <c r="D6269" t="s">
        <v>7</v>
      </c>
      <c r="E6269">
        <v>19.972000000000001</v>
      </c>
      <c r="F6269" s="1">
        <v>43328</v>
      </c>
    </row>
    <row r="6270" spans="1:6" x14ac:dyDescent="0.25">
      <c r="A6270">
        <v>6268</v>
      </c>
      <c r="B6270" t="s">
        <v>12227</v>
      </c>
      <c r="C6270" t="s">
        <v>12228</v>
      </c>
      <c r="D6270" t="s">
        <v>7</v>
      </c>
      <c r="E6270">
        <v>41.311</v>
      </c>
      <c r="F6270" s="1">
        <v>43118</v>
      </c>
    </row>
    <row r="6271" spans="1:6" x14ac:dyDescent="0.25">
      <c r="A6271">
        <v>6269</v>
      </c>
      <c r="B6271" t="s">
        <v>12229</v>
      </c>
      <c r="C6271" t="s">
        <v>12230</v>
      </c>
      <c r="D6271" t="s">
        <v>7</v>
      </c>
      <c r="E6271">
        <v>23.253</v>
      </c>
      <c r="F6271" s="1">
        <v>42181</v>
      </c>
    </row>
    <row r="6272" spans="1:6" x14ac:dyDescent="0.25">
      <c r="A6272">
        <v>6270</v>
      </c>
      <c r="B6272" t="s">
        <v>12231</v>
      </c>
      <c r="C6272" t="s">
        <v>12232</v>
      </c>
      <c r="D6272" t="s">
        <v>7</v>
      </c>
      <c r="E6272">
        <v>32.521999999999998</v>
      </c>
      <c r="F6272" s="1">
        <v>41519</v>
      </c>
    </row>
    <row r="6273" spans="1:6" x14ac:dyDescent="0.25">
      <c r="A6273">
        <v>6271</v>
      </c>
      <c r="B6273" t="s">
        <v>12233</v>
      </c>
      <c r="C6273" t="s">
        <v>12234</v>
      </c>
      <c r="D6273" t="s">
        <v>7</v>
      </c>
      <c r="E6273">
        <v>24.943999999999999</v>
      </c>
      <c r="F6273" s="1">
        <v>36911</v>
      </c>
    </row>
    <row r="6274" spans="1:6" x14ac:dyDescent="0.25">
      <c r="A6274">
        <v>6272</v>
      </c>
      <c r="B6274" t="s">
        <v>12235</v>
      </c>
      <c r="C6274" t="s">
        <v>12236</v>
      </c>
      <c r="D6274" t="s">
        <v>7</v>
      </c>
      <c r="E6274">
        <v>28.355</v>
      </c>
      <c r="F6274" s="1">
        <v>43300</v>
      </c>
    </row>
    <row r="6275" spans="1:6" x14ac:dyDescent="0.25">
      <c r="A6275">
        <v>6273</v>
      </c>
      <c r="B6275" t="s">
        <v>12237</v>
      </c>
      <c r="C6275" t="s">
        <v>12238</v>
      </c>
      <c r="D6275" t="s">
        <v>7</v>
      </c>
      <c r="E6275">
        <v>23.956</v>
      </c>
      <c r="F6275" s="1">
        <v>42482</v>
      </c>
    </row>
    <row r="6276" spans="1:6" x14ac:dyDescent="0.25">
      <c r="A6276">
        <v>6274</v>
      </c>
      <c r="B6276" t="s">
        <v>12239</v>
      </c>
      <c r="C6276" t="s">
        <v>12240</v>
      </c>
      <c r="D6276" t="s">
        <v>7</v>
      </c>
      <c r="E6276">
        <v>28.370999999999999</v>
      </c>
      <c r="F6276" s="1">
        <v>41123</v>
      </c>
    </row>
    <row r="6277" spans="1:6" x14ac:dyDescent="0.25">
      <c r="A6277">
        <v>6275</v>
      </c>
      <c r="B6277" t="s">
        <v>12241</v>
      </c>
      <c r="C6277" t="s">
        <v>12242</v>
      </c>
      <c r="D6277" t="s">
        <v>7</v>
      </c>
      <c r="E6277">
        <v>28.658999999999999</v>
      </c>
      <c r="F6277" s="1">
        <v>40396</v>
      </c>
    </row>
    <row r="6278" spans="1:6" x14ac:dyDescent="0.25">
      <c r="A6278">
        <v>6276</v>
      </c>
      <c r="B6278" t="s">
        <v>12243</v>
      </c>
      <c r="C6278" t="s">
        <v>12244</v>
      </c>
      <c r="D6278" t="s">
        <v>7</v>
      </c>
      <c r="E6278">
        <v>35.472000000000001</v>
      </c>
      <c r="F6278" s="1">
        <v>39883</v>
      </c>
    </row>
    <row r="6279" spans="1:6" x14ac:dyDescent="0.25">
      <c r="A6279">
        <v>6277</v>
      </c>
      <c r="B6279" t="s">
        <v>12245</v>
      </c>
      <c r="C6279" t="s">
        <v>12246</v>
      </c>
      <c r="D6279" t="s">
        <v>7</v>
      </c>
      <c r="E6279">
        <v>27.532</v>
      </c>
      <c r="F6279" s="1">
        <v>31758</v>
      </c>
    </row>
    <row r="6280" spans="1:6" x14ac:dyDescent="0.25">
      <c r="A6280">
        <v>6278</v>
      </c>
      <c r="B6280" t="s">
        <v>12247</v>
      </c>
      <c r="C6280" t="s">
        <v>12248</v>
      </c>
      <c r="D6280" t="s">
        <v>7</v>
      </c>
      <c r="E6280">
        <v>21.536999999999999</v>
      </c>
      <c r="F6280" s="1">
        <v>43861</v>
      </c>
    </row>
    <row r="6281" spans="1:6" x14ac:dyDescent="0.25">
      <c r="A6281">
        <v>6279</v>
      </c>
      <c r="B6281" t="s">
        <v>12249</v>
      </c>
      <c r="C6281" t="s">
        <v>12250</v>
      </c>
      <c r="D6281" t="s">
        <v>7</v>
      </c>
      <c r="E6281">
        <v>31.725000000000001</v>
      </c>
      <c r="F6281" s="1">
        <v>44778</v>
      </c>
    </row>
    <row r="6282" spans="1:6" x14ac:dyDescent="0.25">
      <c r="A6282">
        <v>6280</v>
      </c>
      <c r="B6282" t="s">
        <v>12251</v>
      </c>
      <c r="C6282" t="s">
        <v>12252</v>
      </c>
      <c r="D6282" t="s">
        <v>7</v>
      </c>
      <c r="E6282">
        <v>15.07</v>
      </c>
      <c r="F6282" s="1">
        <v>39135</v>
      </c>
    </row>
    <row r="6283" spans="1:6" x14ac:dyDescent="0.25">
      <c r="A6283">
        <v>6281</v>
      </c>
      <c r="B6283" t="s">
        <v>12253</v>
      </c>
      <c r="C6283" t="s">
        <v>12254</v>
      </c>
      <c r="D6283" t="s">
        <v>7</v>
      </c>
      <c r="E6283">
        <v>12.496</v>
      </c>
      <c r="F6283" s="1">
        <v>39345</v>
      </c>
    </row>
    <row r="6284" spans="1:6" x14ac:dyDescent="0.25">
      <c r="A6284">
        <v>6282</v>
      </c>
      <c r="B6284" t="s">
        <v>12255</v>
      </c>
      <c r="C6284" t="s">
        <v>12256</v>
      </c>
      <c r="D6284" t="s">
        <v>7</v>
      </c>
      <c r="E6284">
        <v>19.640999999999998</v>
      </c>
      <c r="F6284" s="1">
        <v>35286</v>
      </c>
    </row>
    <row r="6285" spans="1:6" x14ac:dyDescent="0.25">
      <c r="A6285">
        <v>6283</v>
      </c>
      <c r="B6285" t="s">
        <v>12257</v>
      </c>
      <c r="C6285" t="s">
        <v>12258</v>
      </c>
      <c r="D6285" t="s">
        <v>157</v>
      </c>
      <c r="E6285">
        <v>23.579000000000001</v>
      </c>
      <c r="F6285" s="1">
        <v>44551</v>
      </c>
    </row>
    <row r="6286" spans="1:6" x14ac:dyDescent="0.25">
      <c r="A6286">
        <v>6284</v>
      </c>
      <c r="B6286" t="s">
        <v>12259</v>
      </c>
      <c r="C6286" t="s">
        <v>12260</v>
      </c>
      <c r="D6286" t="s">
        <v>7</v>
      </c>
      <c r="E6286">
        <v>75.872</v>
      </c>
      <c r="F6286" s="1">
        <v>44958</v>
      </c>
    </row>
    <row r="6287" spans="1:6" x14ac:dyDescent="0.25">
      <c r="A6287">
        <v>6285</v>
      </c>
      <c r="B6287" t="s">
        <v>12261</v>
      </c>
      <c r="C6287" t="s">
        <v>12262</v>
      </c>
      <c r="D6287" t="s">
        <v>7</v>
      </c>
      <c r="E6287">
        <v>21.013000000000002</v>
      </c>
      <c r="F6287" s="1">
        <v>42475</v>
      </c>
    </row>
    <row r="6288" spans="1:6" x14ac:dyDescent="0.25">
      <c r="A6288">
        <v>6286</v>
      </c>
      <c r="B6288" t="s">
        <v>12263</v>
      </c>
      <c r="C6288" t="s">
        <v>12264</v>
      </c>
      <c r="D6288" t="s">
        <v>7</v>
      </c>
      <c r="E6288">
        <v>91.244</v>
      </c>
      <c r="F6288" s="1">
        <v>42180</v>
      </c>
    </row>
    <row r="6289" spans="1:6" x14ac:dyDescent="0.25">
      <c r="A6289">
        <v>6287</v>
      </c>
      <c r="B6289" t="s">
        <v>12265</v>
      </c>
      <c r="C6289" t="s">
        <v>12266</v>
      </c>
      <c r="D6289" t="s">
        <v>7</v>
      </c>
      <c r="E6289">
        <v>22.783000000000001</v>
      </c>
      <c r="F6289" s="1">
        <v>38369</v>
      </c>
    </row>
    <row r="6290" spans="1:6" x14ac:dyDescent="0.25">
      <c r="A6290">
        <v>6288</v>
      </c>
      <c r="B6290" t="s">
        <v>12267</v>
      </c>
      <c r="C6290" t="s">
        <v>12268</v>
      </c>
      <c r="D6290" t="s">
        <v>7</v>
      </c>
      <c r="E6290">
        <v>16.916</v>
      </c>
      <c r="F6290" s="1">
        <v>37204</v>
      </c>
    </row>
    <row r="6291" spans="1:6" x14ac:dyDescent="0.25">
      <c r="A6291">
        <v>6289</v>
      </c>
      <c r="B6291" t="s">
        <v>12269</v>
      </c>
      <c r="C6291" t="s">
        <v>12270</v>
      </c>
      <c r="D6291" t="s">
        <v>7</v>
      </c>
      <c r="E6291">
        <v>16.527000000000001</v>
      </c>
      <c r="F6291" s="1">
        <v>27476</v>
      </c>
    </row>
    <row r="6292" spans="1:6" x14ac:dyDescent="0.25">
      <c r="A6292">
        <v>6290</v>
      </c>
      <c r="B6292" t="s">
        <v>12271</v>
      </c>
      <c r="C6292" t="s">
        <v>12272</v>
      </c>
      <c r="D6292" t="s">
        <v>7</v>
      </c>
      <c r="E6292">
        <v>19.978000000000002</v>
      </c>
      <c r="F6292" s="1">
        <v>42933</v>
      </c>
    </row>
    <row r="6293" spans="1:6" x14ac:dyDescent="0.25">
      <c r="A6293">
        <v>6291</v>
      </c>
      <c r="B6293" t="s">
        <v>12273</v>
      </c>
      <c r="C6293" t="s">
        <v>12274</v>
      </c>
      <c r="D6293" t="s">
        <v>7</v>
      </c>
      <c r="E6293">
        <v>23.077000000000002</v>
      </c>
      <c r="F6293" s="1">
        <v>43174</v>
      </c>
    </row>
    <row r="6294" spans="1:6" x14ac:dyDescent="0.25">
      <c r="A6294">
        <v>6292</v>
      </c>
      <c r="B6294" t="s">
        <v>12275</v>
      </c>
      <c r="C6294" t="s">
        <v>12276</v>
      </c>
      <c r="D6294" t="s">
        <v>7</v>
      </c>
      <c r="E6294">
        <v>30.148</v>
      </c>
      <c r="F6294" s="1">
        <v>40038</v>
      </c>
    </row>
    <row r="6295" spans="1:6" x14ac:dyDescent="0.25">
      <c r="A6295">
        <v>6293</v>
      </c>
      <c r="B6295" t="s">
        <v>12277</v>
      </c>
      <c r="C6295" t="s">
        <v>12278</v>
      </c>
      <c r="D6295" t="s">
        <v>7</v>
      </c>
      <c r="E6295">
        <v>15.725</v>
      </c>
      <c r="F6295" s="1">
        <v>30179</v>
      </c>
    </row>
    <row r="6296" spans="1:6" x14ac:dyDescent="0.25">
      <c r="A6296">
        <v>6294</v>
      </c>
      <c r="B6296" t="s">
        <v>12279</v>
      </c>
      <c r="C6296" t="s">
        <v>12280</v>
      </c>
      <c r="D6296" t="s">
        <v>7</v>
      </c>
      <c r="E6296">
        <v>22.956</v>
      </c>
      <c r="F6296" s="1">
        <v>36105</v>
      </c>
    </row>
    <row r="6297" spans="1:6" x14ac:dyDescent="0.25">
      <c r="A6297">
        <v>6295</v>
      </c>
      <c r="B6297" t="s">
        <v>12281</v>
      </c>
      <c r="C6297" t="s">
        <v>12282</v>
      </c>
      <c r="D6297" t="s">
        <v>157</v>
      </c>
      <c r="E6297">
        <v>19.992999999999999</v>
      </c>
      <c r="F6297" s="1">
        <v>43334</v>
      </c>
    </row>
    <row r="6298" spans="1:6" x14ac:dyDescent="0.25">
      <c r="A6298">
        <v>6296</v>
      </c>
      <c r="B6298" t="s">
        <v>12283</v>
      </c>
      <c r="C6298" t="s">
        <v>12284</v>
      </c>
      <c r="D6298" t="s">
        <v>7</v>
      </c>
      <c r="E6298">
        <v>216.40700000000001</v>
      </c>
      <c r="F6298" s="1">
        <v>43740</v>
      </c>
    </row>
    <row r="6299" spans="1:6" x14ac:dyDescent="0.25">
      <c r="A6299">
        <v>6297</v>
      </c>
      <c r="B6299" t="s">
        <v>12285</v>
      </c>
      <c r="C6299" t="s">
        <v>12286</v>
      </c>
      <c r="D6299" t="s">
        <v>7</v>
      </c>
      <c r="E6299">
        <v>39.287999999999997</v>
      </c>
      <c r="F6299" s="1">
        <v>41511</v>
      </c>
    </row>
    <row r="6300" spans="1:6" x14ac:dyDescent="0.25">
      <c r="A6300">
        <v>6298</v>
      </c>
      <c r="B6300" t="s">
        <v>12287</v>
      </c>
      <c r="C6300" t="s">
        <v>12288</v>
      </c>
      <c r="D6300" t="s">
        <v>7</v>
      </c>
      <c r="E6300">
        <v>32.869999999999997</v>
      </c>
      <c r="F6300" s="1">
        <v>37603</v>
      </c>
    </row>
    <row r="6301" spans="1:6" x14ac:dyDescent="0.25">
      <c r="A6301">
        <v>6299</v>
      </c>
      <c r="B6301" t="s">
        <v>12289</v>
      </c>
      <c r="C6301" t="s">
        <v>12290</v>
      </c>
      <c r="D6301" t="s">
        <v>7</v>
      </c>
      <c r="E6301">
        <v>21.736000000000001</v>
      </c>
      <c r="F6301" s="1">
        <v>43839</v>
      </c>
    </row>
    <row r="6302" spans="1:6" x14ac:dyDescent="0.25">
      <c r="A6302">
        <v>6300</v>
      </c>
      <c r="B6302" t="s">
        <v>12287</v>
      </c>
      <c r="C6302" t="s">
        <v>12288</v>
      </c>
      <c r="D6302" t="s">
        <v>7</v>
      </c>
      <c r="E6302">
        <v>32.869999999999997</v>
      </c>
      <c r="F6302" s="1">
        <v>37603</v>
      </c>
    </row>
    <row r="6303" spans="1:6" x14ac:dyDescent="0.25">
      <c r="A6303">
        <v>6301</v>
      </c>
      <c r="B6303" t="s">
        <v>12289</v>
      </c>
      <c r="C6303" t="s">
        <v>12290</v>
      </c>
      <c r="D6303" t="s">
        <v>7</v>
      </c>
      <c r="E6303">
        <v>21.736000000000001</v>
      </c>
      <c r="F6303" s="1">
        <v>43839</v>
      </c>
    </row>
    <row r="6304" spans="1:6" x14ac:dyDescent="0.25">
      <c r="A6304">
        <v>6302</v>
      </c>
      <c r="B6304" t="s">
        <v>805</v>
      </c>
      <c r="C6304" t="s">
        <v>12291</v>
      </c>
      <c r="D6304" t="s">
        <v>7</v>
      </c>
      <c r="E6304">
        <v>22.463000000000001</v>
      </c>
      <c r="F6304" s="1">
        <v>44120</v>
      </c>
    </row>
    <row r="6305" spans="1:6" x14ac:dyDescent="0.25">
      <c r="A6305">
        <v>6303</v>
      </c>
      <c r="B6305" t="s">
        <v>12292</v>
      </c>
      <c r="C6305" t="s">
        <v>12293</v>
      </c>
      <c r="D6305" t="s">
        <v>7</v>
      </c>
      <c r="E6305">
        <v>17.818000000000001</v>
      </c>
      <c r="F6305" s="1">
        <v>40116</v>
      </c>
    </row>
    <row r="6306" spans="1:6" x14ac:dyDescent="0.25">
      <c r="A6306">
        <v>6304</v>
      </c>
      <c r="B6306" t="s">
        <v>12294</v>
      </c>
      <c r="C6306" t="s">
        <v>12295</v>
      </c>
      <c r="D6306" t="s">
        <v>7</v>
      </c>
      <c r="E6306">
        <v>21.855</v>
      </c>
      <c r="F6306" s="1">
        <v>39120</v>
      </c>
    </row>
    <row r="6307" spans="1:6" x14ac:dyDescent="0.25">
      <c r="A6307">
        <v>6305</v>
      </c>
      <c r="B6307" t="s">
        <v>12296</v>
      </c>
      <c r="C6307" t="s">
        <v>12297</v>
      </c>
      <c r="D6307" t="s">
        <v>39</v>
      </c>
      <c r="E6307">
        <v>38.957000000000001</v>
      </c>
      <c r="F6307" s="1">
        <v>29258</v>
      </c>
    </row>
    <row r="6308" spans="1:6" x14ac:dyDescent="0.25">
      <c r="A6308">
        <v>6306</v>
      </c>
      <c r="B6308" t="s">
        <v>12298</v>
      </c>
      <c r="C6308" t="s">
        <v>12299</v>
      </c>
      <c r="D6308" t="s">
        <v>7</v>
      </c>
      <c r="E6308">
        <v>21.826000000000001</v>
      </c>
      <c r="F6308" s="1">
        <v>37357</v>
      </c>
    </row>
    <row r="6309" spans="1:6" x14ac:dyDescent="0.25">
      <c r="A6309">
        <v>6307</v>
      </c>
      <c r="B6309" t="s">
        <v>12300</v>
      </c>
      <c r="C6309" t="s">
        <v>12301</v>
      </c>
      <c r="D6309" t="s">
        <v>157</v>
      </c>
      <c r="E6309">
        <v>8.7560000000000002</v>
      </c>
      <c r="F6309" s="1">
        <v>42417</v>
      </c>
    </row>
    <row r="6310" spans="1:6" x14ac:dyDescent="0.25">
      <c r="A6310">
        <v>6308</v>
      </c>
      <c r="B6310" t="s">
        <v>12302</v>
      </c>
      <c r="C6310" t="s">
        <v>12303</v>
      </c>
      <c r="D6310" t="s">
        <v>157</v>
      </c>
      <c r="E6310">
        <v>16.914000000000001</v>
      </c>
      <c r="F6310" s="1">
        <v>41437</v>
      </c>
    </row>
    <row r="6311" spans="1:6" x14ac:dyDescent="0.25">
      <c r="A6311">
        <v>6309</v>
      </c>
      <c r="B6311" t="s">
        <v>12304</v>
      </c>
      <c r="C6311" t="s">
        <v>12305</v>
      </c>
      <c r="D6311" t="s">
        <v>7</v>
      </c>
      <c r="E6311">
        <v>45.567999999999998</v>
      </c>
      <c r="F6311" s="1">
        <v>41003</v>
      </c>
    </row>
    <row r="6312" spans="1:6" x14ac:dyDescent="0.25">
      <c r="A6312">
        <v>6310</v>
      </c>
      <c r="B6312" t="s">
        <v>12306</v>
      </c>
      <c r="C6312" t="s">
        <v>12307</v>
      </c>
      <c r="D6312" t="s">
        <v>157</v>
      </c>
      <c r="E6312">
        <v>8.5150000000000006</v>
      </c>
      <c r="F6312" s="1">
        <v>35718</v>
      </c>
    </row>
    <row r="6313" spans="1:6" x14ac:dyDescent="0.25">
      <c r="A6313">
        <v>6311</v>
      </c>
      <c r="B6313" t="s">
        <v>12308</v>
      </c>
      <c r="C6313" t="s">
        <v>12309</v>
      </c>
      <c r="D6313" t="s">
        <v>7</v>
      </c>
      <c r="E6313">
        <v>46.198</v>
      </c>
      <c r="F6313" s="1">
        <v>40564</v>
      </c>
    </row>
    <row r="6314" spans="1:6" x14ac:dyDescent="0.25">
      <c r="A6314">
        <v>6312</v>
      </c>
      <c r="B6314" t="s">
        <v>12310</v>
      </c>
      <c r="C6314" t="s">
        <v>12311</v>
      </c>
      <c r="D6314" t="s">
        <v>7</v>
      </c>
      <c r="E6314">
        <v>25.666</v>
      </c>
      <c r="F6314" s="1">
        <v>40453</v>
      </c>
    </row>
    <row r="6315" spans="1:6" x14ac:dyDescent="0.25">
      <c r="A6315">
        <v>6313</v>
      </c>
      <c r="B6315" t="s">
        <v>12312</v>
      </c>
      <c r="C6315" t="s">
        <v>12313</v>
      </c>
      <c r="D6315" t="s">
        <v>7</v>
      </c>
      <c r="E6315">
        <v>31.567</v>
      </c>
      <c r="F6315" s="1">
        <v>40101</v>
      </c>
    </row>
    <row r="6316" spans="1:6" x14ac:dyDescent="0.25">
      <c r="A6316">
        <v>6314</v>
      </c>
      <c r="B6316" t="s">
        <v>12314</v>
      </c>
      <c r="C6316" t="s">
        <v>12315</v>
      </c>
      <c r="D6316" t="s">
        <v>7</v>
      </c>
      <c r="E6316">
        <v>62.645000000000003</v>
      </c>
      <c r="F6316" s="1">
        <v>45260</v>
      </c>
    </row>
    <row r="6317" spans="1:6" x14ac:dyDescent="0.25">
      <c r="A6317">
        <v>6315</v>
      </c>
      <c r="B6317" t="s">
        <v>12316</v>
      </c>
      <c r="C6317" t="s">
        <v>12317</v>
      </c>
      <c r="D6317" t="s">
        <v>7</v>
      </c>
      <c r="E6317">
        <v>20.192</v>
      </c>
      <c r="F6317" s="1">
        <v>37951</v>
      </c>
    </row>
    <row r="6318" spans="1:6" x14ac:dyDescent="0.25">
      <c r="A6318">
        <v>6316</v>
      </c>
      <c r="B6318" t="s">
        <v>12318</v>
      </c>
      <c r="C6318" t="s">
        <v>12319</v>
      </c>
      <c r="D6318" t="s">
        <v>7</v>
      </c>
      <c r="E6318">
        <v>26.382999999999999</v>
      </c>
      <c r="F6318" s="1">
        <v>33563</v>
      </c>
    </row>
    <row r="6319" spans="1:6" x14ac:dyDescent="0.25">
      <c r="A6319">
        <v>6317</v>
      </c>
      <c r="B6319" t="s">
        <v>12320</v>
      </c>
      <c r="C6319" t="s">
        <v>12321</v>
      </c>
      <c r="D6319" t="s">
        <v>7</v>
      </c>
      <c r="E6319">
        <v>19.056000000000001</v>
      </c>
      <c r="F6319" s="1">
        <v>35733</v>
      </c>
    </row>
    <row r="6320" spans="1:6" x14ac:dyDescent="0.25">
      <c r="A6320">
        <v>6318</v>
      </c>
      <c r="B6320" t="s">
        <v>12322</v>
      </c>
      <c r="C6320" t="s">
        <v>12323</v>
      </c>
      <c r="D6320" t="s">
        <v>7</v>
      </c>
      <c r="E6320">
        <v>34.783000000000001</v>
      </c>
      <c r="F6320" s="1">
        <v>32682</v>
      </c>
    </row>
    <row r="6321" spans="1:6" x14ac:dyDescent="0.25">
      <c r="A6321">
        <v>6319</v>
      </c>
      <c r="B6321" t="s">
        <v>12324</v>
      </c>
      <c r="C6321" t="s">
        <v>12325</v>
      </c>
      <c r="D6321" t="s">
        <v>7</v>
      </c>
      <c r="E6321">
        <v>31.738</v>
      </c>
      <c r="F6321" s="1">
        <v>37246</v>
      </c>
    </row>
    <row r="6322" spans="1:6" x14ac:dyDescent="0.25">
      <c r="A6322">
        <v>6320</v>
      </c>
      <c r="B6322" t="s">
        <v>12326</v>
      </c>
      <c r="C6322" t="s">
        <v>12327</v>
      </c>
      <c r="D6322" t="s">
        <v>7</v>
      </c>
      <c r="E6322">
        <v>42.572000000000003</v>
      </c>
      <c r="F6322" s="1">
        <v>40263</v>
      </c>
    </row>
    <row r="6323" spans="1:6" x14ac:dyDescent="0.25">
      <c r="A6323">
        <v>6321</v>
      </c>
      <c r="B6323" t="s">
        <v>12328</v>
      </c>
      <c r="C6323" t="s">
        <v>12329</v>
      </c>
      <c r="D6323" t="s">
        <v>7</v>
      </c>
      <c r="E6323">
        <v>12.634</v>
      </c>
      <c r="F6323" s="1">
        <v>30817</v>
      </c>
    </row>
    <row r="6324" spans="1:6" x14ac:dyDescent="0.25">
      <c r="A6324">
        <v>6322</v>
      </c>
      <c r="B6324" t="s">
        <v>12330</v>
      </c>
      <c r="C6324" t="s">
        <v>12331</v>
      </c>
      <c r="D6324" t="s">
        <v>7</v>
      </c>
      <c r="E6324">
        <v>15.167</v>
      </c>
      <c r="F6324" s="1">
        <v>30946</v>
      </c>
    </row>
    <row r="6325" spans="1:6" x14ac:dyDescent="0.25">
      <c r="A6325">
        <v>6323</v>
      </c>
      <c r="B6325" t="s">
        <v>12332</v>
      </c>
      <c r="C6325" t="s">
        <v>12333</v>
      </c>
      <c r="D6325" t="s">
        <v>7</v>
      </c>
      <c r="E6325">
        <v>83.259</v>
      </c>
      <c r="F6325" s="1">
        <v>39219</v>
      </c>
    </row>
    <row r="6326" spans="1:6" x14ac:dyDescent="0.25">
      <c r="A6326">
        <v>6324</v>
      </c>
      <c r="B6326" t="s">
        <v>12334</v>
      </c>
      <c r="C6326" t="s">
        <v>12335</v>
      </c>
      <c r="D6326" t="s">
        <v>7</v>
      </c>
      <c r="E6326">
        <v>129.40100000000001</v>
      </c>
      <c r="F6326" s="1">
        <v>42825</v>
      </c>
    </row>
    <row r="6327" spans="1:6" x14ac:dyDescent="0.25">
      <c r="A6327">
        <v>6325</v>
      </c>
      <c r="B6327" t="s">
        <v>12336</v>
      </c>
      <c r="C6327" t="s">
        <v>12337</v>
      </c>
      <c r="D6327" t="s">
        <v>7</v>
      </c>
      <c r="E6327">
        <v>28.869</v>
      </c>
      <c r="F6327" s="1">
        <v>41166</v>
      </c>
    </row>
    <row r="6328" spans="1:6" x14ac:dyDescent="0.25">
      <c r="A6328">
        <v>6326</v>
      </c>
      <c r="B6328" t="s">
        <v>12338</v>
      </c>
      <c r="C6328" t="s">
        <v>12339</v>
      </c>
      <c r="D6328" t="s">
        <v>7</v>
      </c>
      <c r="E6328">
        <v>30.62</v>
      </c>
      <c r="F6328" s="1">
        <v>30862</v>
      </c>
    </row>
    <row r="6329" spans="1:6" x14ac:dyDescent="0.25">
      <c r="A6329">
        <v>6327</v>
      </c>
      <c r="B6329" t="s">
        <v>12340</v>
      </c>
      <c r="C6329" t="s">
        <v>12341</v>
      </c>
      <c r="D6329" t="s">
        <v>7</v>
      </c>
      <c r="E6329">
        <v>44.517000000000003</v>
      </c>
      <c r="F6329" s="1">
        <v>30904</v>
      </c>
    </row>
    <row r="6330" spans="1:6" x14ac:dyDescent="0.25">
      <c r="A6330">
        <v>6328</v>
      </c>
      <c r="B6330" t="s">
        <v>12342</v>
      </c>
      <c r="C6330" t="s">
        <v>12343</v>
      </c>
      <c r="D6330" t="s">
        <v>7</v>
      </c>
      <c r="E6330">
        <v>26.498999999999999</v>
      </c>
      <c r="F6330" s="1">
        <v>44463</v>
      </c>
    </row>
    <row r="6331" spans="1:6" x14ac:dyDescent="0.25">
      <c r="A6331">
        <v>6329</v>
      </c>
      <c r="B6331" t="s">
        <v>12344</v>
      </c>
      <c r="C6331" t="s">
        <v>12345</v>
      </c>
      <c r="D6331" t="s">
        <v>7</v>
      </c>
      <c r="E6331">
        <v>16.984000000000002</v>
      </c>
      <c r="F6331" s="1">
        <v>43084</v>
      </c>
    </row>
    <row r="6332" spans="1:6" x14ac:dyDescent="0.25">
      <c r="A6332">
        <v>6330</v>
      </c>
      <c r="B6332" t="s">
        <v>12346</v>
      </c>
      <c r="C6332" t="s">
        <v>12347</v>
      </c>
      <c r="D6332" t="s">
        <v>7</v>
      </c>
      <c r="E6332">
        <v>37.344999999999999</v>
      </c>
      <c r="F6332" s="1">
        <v>40108</v>
      </c>
    </row>
    <row r="6333" spans="1:6" x14ac:dyDescent="0.25">
      <c r="A6333">
        <v>6331</v>
      </c>
      <c r="B6333" t="s">
        <v>12348</v>
      </c>
      <c r="C6333" t="s">
        <v>12349</v>
      </c>
      <c r="D6333" t="s">
        <v>7</v>
      </c>
      <c r="E6333">
        <v>48.808</v>
      </c>
      <c r="F6333" s="1">
        <v>39318</v>
      </c>
    </row>
    <row r="6334" spans="1:6" x14ac:dyDescent="0.25">
      <c r="A6334">
        <v>6332</v>
      </c>
      <c r="B6334" t="s">
        <v>12350</v>
      </c>
      <c r="C6334" t="s">
        <v>12351</v>
      </c>
      <c r="D6334" t="s">
        <v>7</v>
      </c>
      <c r="E6334">
        <v>30.154</v>
      </c>
      <c r="F6334" s="1">
        <v>44035</v>
      </c>
    </row>
    <row r="6335" spans="1:6" x14ac:dyDescent="0.25">
      <c r="A6335">
        <v>6333</v>
      </c>
      <c r="B6335" t="s">
        <v>12352</v>
      </c>
      <c r="C6335" t="s">
        <v>12353</v>
      </c>
      <c r="D6335" t="s">
        <v>7</v>
      </c>
      <c r="E6335">
        <v>63.512</v>
      </c>
      <c r="F6335" s="1">
        <v>32303</v>
      </c>
    </row>
    <row r="6336" spans="1:6" x14ac:dyDescent="0.25">
      <c r="A6336">
        <v>6334</v>
      </c>
      <c r="B6336" t="s">
        <v>12354</v>
      </c>
      <c r="C6336" t="s">
        <v>12355</v>
      </c>
      <c r="D6336" t="s">
        <v>7</v>
      </c>
      <c r="E6336">
        <v>23.521999999999998</v>
      </c>
      <c r="F6336" s="1">
        <v>36190</v>
      </c>
    </row>
    <row r="6337" spans="1:6" x14ac:dyDescent="0.25">
      <c r="A6337">
        <v>6335</v>
      </c>
      <c r="B6337" t="s">
        <v>12356</v>
      </c>
      <c r="C6337" t="s">
        <v>12357</v>
      </c>
      <c r="D6337" t="s">
        <v>7</v>
      </c>
      <c r="E6337">
        <v>21.279</v>
      </c>
      <c r="F6337" s="1">
        <v>39121</v>
      </c>
    </row>
    <row r="6338" spans="1:6" x14ac:dyDescent="0.25">
      <c r="A6338">
        <v>6336</v>
      </c>
      <c r="B6338" t="s">
        <v>12358</v>
      </c>
      <c r="C6338" t="s">
        <v>12359</v>
      </c>
      <c r="D6338" t="s">
        <v>7</v>
      </c>
      <c r="E6338">
        <v>64.194000000000003</v>
      </c>
      <c r="F6338" s="1">
        <v>43048</v>
      </c>
    </row>
    <row r="6339" spans="1:6" x14ac:dyDescent="0.25">
      <c r="A6339">
        <v>6337</v>
      </c>
      <c r="B6339" t="s">
        <v>12360</v>
      </c>
      <c r="C6339" t="s">
        <v>12361</v>
      </c>
      <c r="D6339" t="s">
        <v>7</v>
      </c>
      <c r="E6339">
        <v>41.451999999999998</v>
      </c>
      <c r="F6339" s="1">
        <v>42466</v>
      </c>
    </row>
    <row r="6340" spans="1:6" x14ac:dyDescent="0.25">
      <c r="A6340">
        <v>6338</v>
      </c>
      <c r="B6340" t="s">
        <v>12362</v>
      </c>
      <c r="C6340" t="s">
        <v>12363</v>
      </c>
      <c r="D6340" t="s">
        <v>7</v>
      </c>
      <c r="E6340">
        <v>25.132000000000001</v>
      </c>
      <c r="F6340" s="1">
        <v>38464</v>
      </c>
    </row>
    <row r="6341" spans="1:6" x14ac:dyDescent="0.25">
      <c r="A6341">
        <v>6339</v>
      </c>
      <c r="B6341" t="s">
        <v>12364</v>
      </c>
      <c r="C6341" t="s">
        <v>12365</v>
      </c>
      <c r="D6341" t="s">
        <v>7</v>
      </c>
      <c r="E6341">
        <v>31.818000000000001</v>
      </c>
      <c r="F6341" s="1">
        <v>33795</v>
      </c>
    </row>
    <row r="6342" spans="1:6" x14ac:dyDescent="0.25">
      <c r="A6342">
        <v>6340</v>
      </c>
      <c r="B6342" t="s">
        <v>12366</v>
      </c>
      <c r="C6342" t="s">
        <v>12367</v>
      </c>
      <c r="D6342" t="s">
        <v>7</v>
      </c>
      <c r="E6342">
        <v>16.347000000000001</v>
      </c>
      <c r="F6342" s="1">
        <v>32864</v>
      </c>
    </row>
    <row r="6343" spans="1:6" x14ac:dyDescent="0.25">
      <c r="A6343">
        <v>6341</v>
      </c>
      <c r="B6343" t="s">
        <v>12368</v>
      </c>
      <c r="C6343" t="s">
        <v>12369</v>
      </c>
      <c r="D6343" t="s">
        <v>7</v>
      </c>
      <c r="E6343">
        <v>31.706</v>
      </c>
      <c r="F6343" s="1">
        <v>37875</v>
      </c>
    </row>
    <row r="6344" spans="1:6" x14ac:dyDescent="0.25">
      <c r="A6344">
        <v>6342</v>
      </c>
      <c r="B6344" t="s">
        <v>12370</v>
      </c>
      <c r="C6344" t="s">
        <v>12371</v>
      </c>
      <c r="D6344" t="s">
        <v>7</v>
      </c>
      <c r="E6344">
        <v>47.304000000000002</v>
      </c>
      <c r="F6344" s="1">
        <v>42798</v>
      </c>
    </row>
    <row r="6345" spans="1:6" x14ac:dyDescent="0.25">
      <c r="A6345">
        <v>6343</v>
      </c>
      <c r="B6345" t="s">
        <v>12372</v>
      </c>
      <c r="C6345" t="s">
        <v>12373</v>
      </c>
      <c r="D6345" t="s">
        <v>157</v>
      </c>
      <c r="E6345">
        <v>13.694000000000001</v>
      </c>
      <c r="F6345" s="1">
        <v>43075</v>
      </c>
    </row>
    <row r="6346" spans="1:6" x14ac:dyDescent="0.25">
      <c r="A6346">
        <v>6344</v>
      </c>
      <c r="B6346" t="s">
        <v>12374</v>
      </c>
      <c r="C6346" t="s">
        <v>12375</v>
      </c>
      <c r="D6346" t="s">
        <v>39</v>
      </c>
      <c r="E6346">
        <v>5.4889999999999999</v>
      </c>
      <c r="F6346" s="1">
        <v>42796</v>
      </c>
    </row>
    <row r="6347" spans="1:6" x14ac:dyDescent="0.25">
      <c r="A6347">
        <v>6345</v>
      </c>
      <c r="B6347" t="s">
        <v>12376</v>
      </c>
      <c r="C6347" t="s">
        <v>12377</v>
      </c>
      <c r="D6347" t="s">
        <v>7</v>
      </c>
      <c r="E6347">
        <v>26.154</v>
      </c>
      <c r="F6347" s="1">
        <v>39793</v>
      </c>
    </row>
    <row r="6348" spans="1:6" x14ac:dyDescent="0.25">
      <c r="A6348">
        <v>6346</v>
      </c>
      <c r="B6348" t="s">
        <v>12378</v>
      </c>
      <c r="C6348" t="s">
        <v>12379</v>
      </c>
      <c r="D6348" t="s">
        <v>7</v>
      </c>
      <c r="E6348">
        <v>5.99</v>
      </c>
      <c r="F6348" s="1">
        <v>41157</v>
      </c>
    </row>
    <row r="6349" spans="1:6" x14ac:dyDescent="0.25">
      <c r="A6349">
        <v>6347</v>
      </c>
      <c r="B6349" t="s">
        <v>12380</v>
      </c>
      <c r="C6349" t="s">
        <v>12381</v>
      </c>
      <c r="D6349" t="s">
        <v>7</v>
      </c>
      <c r="E6349">
        <v>19.652000000000001</v>
      </c>
      <c r="F6349" s="1">
        <v>40241</v>
      </c>
    </row>
    <row r="6350" spans="1:6" x14ac:dyDescent="0.25">
      <c r="A6350">
        <v>6348</v>
      </c>
      <c r="B6350" t="s">
        <v>12382</v>
      </c>
      <c r="C6350" t="s">
        <v>12383</v>
      </c>
      <c r="D6350" t="s">
        <v>7</v>
      </c>
      <c r="E6350">
        <v>32.307000000000002</v>
      </c>
      <c r="F6350" s="1">
        <v>37979</v>
      </c>
    </row>
    <row r="6351" spans="1:6" x14ac:dyDescent="0.25">
      <c r="A6351">
        <v>6349</v>
      </c>
      <c r="B6351" t="s">
        <v>12384</v>
      </c>
      <c r="C6351" t="s">
        <v>12385</v>
      </c>
      <c r="D6351" t="s">
        <v>7</v>
      </c>
      <c r="E6351">
        <v>35.194000000000003</v>
      </c>
      <c r="F6351" s="1">
        <v>43838</v>
      </c>
    </row>
    <row r="6352" spans="1:6" x14ac:dyDescent="0.25">
      <c r="A6352">
        <v>6350</v>
      </c>
      <c r="B6352" t="s">
        <v>12386</v>
      </c>
      <c r="C6352" t="s">
        <v>12387</v>
      </c>
      <c r="D6352" t="s">
        <v>7</v>
      </c>
      <c r="E6352">
        <v>17.548999999999999</v>
      </c>
      <c r="F6352" s="1">
        <v>40444</v>
      </c>
    </row>
    <row r="6353" spans="1:6" x14ac:dyDescent="0.25">
      <c r="A6353">
        <v>6351</v>
      </c>
      <c r="B6353" t="s">
        <v>12388</v>
      </c>
      <c r="C6353" t="s">
        <v>12389</v>
      </c>
      <c r="D6353" t="s">
        <v>7</v>
      </c>
      <c r="E6353">
        <v>35.093000000000004</v>
      </c>
      <c r="F6353" s="1">
        <v>38175</v>
      </c>
    </row>
    <row r="6354" spans="1:6" x14ac:dyDescent="0.25">
      <c r="A6354">
        <v>6352</v>
      </c>
      <c r="B6354" t="s">
        <v>12390</v>
      </c>
      <c r="C6354" t="s">
        <v>12391</v>
      </c>
      <c r="D6354" t="s">
        <v>7</v>
      </c>
      <c r="E6354">
        <v>23.178999999999998</v>
      </c>
      <c r="F6354" s="1">
        <v>44967</v>
      </c>
    </row>
    <row r="6355" spans="1:6" x14ac:dyDescent="0.25">
      <c r="A6355">
        <v>6353</v>
      </c>
      <c r="B6355" t="s">
        <v>12392</v>
      </c>
      <c r="C6355" t="s">
        <v>12393</v>
      </c>
      <c r="D6355" t="s">
        <v>157</v>
      </c>
      <c r="E6355">
        <v>14.79</v>
      </c>
      <c r="F6355" s="1">
        <v>43033</v>
      </c>
    </row>
    <row r="6356" spans="1:6" x14ac:dyDescent="0.25">
      <c r="A6356">
        <v>6354</v>
      </c>
      <c r="B6356" t="s">
        <v>12394</v>
      </c>
      <c r="C6356" t="s">
        <v>12395</v>
      </c>
      <c r="D6356" t="s">
        <v>7</v>
      </c>
      <c r="E6356">
        <v>23.65</v>
      </c>
      <c r="F6356" s="1">
        <v>41887</v>
      </c>
    </row>
    <row r="6357" spans="1:6" x14ac:dyDescent="0.25">
      <c r="A6357">
        <v>6355</v>
      </c>
      <c r="B6357" t="s">
        <v>12396</v>
      </c>
      <c r="C6357" t="s">
        <v>12397</v>
      </c>
      <c r="D6357" t="s">
        <v>7</v>
      </c>
      <c r="E6357">
        <v>29.707000000000001</v>
      </c>
      <c r="F6357" s="1">
        <v>40124</v>
      </c>
    </row>
    <row r="6358" spans="1:6" x14ac:dyDescent="0.25">
      <c r="A6358">
        <v>6356</v>
      </c>
      <c r="B6358" t="s">
        <v>12398</v>
      </c>
      <c r="C6358" t="s">
        <v>12399</v>
      </c>
      <c r="D6358" t="s">
        <v>7</v>
      </c>
      <c r="E6358">
        <v>27.971</v>
      </c>
      <c r="F6358" s="1">
        <v>39563</v>
      </c>
    </row>
    <row r="6359" spans="1:6" x14ac:dyDescent="0.25">
      <c r="A6359">
        <v>6357</v>
      </c>
      <c r="B6359" t="s">
        <v>12400</v>
      </c>
      <c r="C6359" t="s">
        <v>12401</v>
      </c>
      <c r="D6359" t="s">
        <v>7</v>
      </c>
      <c r="E6359">
        <v>20.436</v>
      </c>
      <c r="F6359" s="1">
        <v>32660</v>
      </c>
    </row>
    <row r="6360" spans="1:6" x14ac:dyDescent="0.25">
      <c r="A6360">
        <v>6358</v>
      </c>
      <c r="B6360" t="s">
        <v>12402</v>
      </c>
      <c r="C6360" t="s">
        <v>12403</v>
      </c>
      <c r="D6360" t="s">
        <v>7</v>
      </c>
      <c r="E6360">
        <v>13.752000000000001</v>
      </c>
      <c r="F6360" s="1">
        <v>38484</v>
      </c>
    </row>
    <row r="6361" spans="1:6" x14ac:dyDescent="0.25">
      <c r="A6361">
        <v>6359</v>
      </c>
      <c r="B6361" t="s">
        <v>12404</v>
      </c>
      <c r="C6361" t="s">
        <v>12405</v>
      </c>
      <c r="D6361" t="s">
        <v>7</v>
      </c>
      <c r="E6361">
        <v>28.126999999999999</v>
      </c>
      <c r="F6361" s="1">
        <v>35139</v>
      </c>
    </row>
    <row r="6362" spans="1:6" x14ac:dyDescent="0.25">
      <c r="A6362">
        <v>6360</v>
      </c>
      <c r="B6362" t="s">
        <v>12404</v>
      </c>
      <c r="C6362" t="s">
        <v>12405</v>
      </c>
      <c r="D6362" t="s">
        <v>7</v>
      </c>
      <c r="E6362">
        <v>28.126999999999999</v>
      </c>
      <c r="F6362" s="1">
        <v>35139</v>
      </c>
    </row>
    <row r="6363" spans="1:6" x14ac:dyDescent="0.25">
      <c r="A6363">
        <v>6361</v>
      </c>
      <c r="B6363" t="s">
        <v>12398</v>
      </c>
      <c r="C6363" t="s">
        <v>12399</v>
      </c>
      <c r="D6363" t="s">
        <v>7</v>
      </c>
      <c r="E6363">
        <v>27.971</v>
      </c>
      <c r="F6363" s="1">
        <v>39563</v>
      </c>
    </row>
    <row r="6364" spans="1:6" x14ac:dyDescent="0.25">
      <c r="A6364">
        <v>6362</v>
      </c>
      <c r="B6364" t="s">
        <v>12406</v>
      </c>
      <c r="C6364" t="s">
        <v>12407</v>
      </c>
      <c r="D6364" t="s">
        <v>7</v>
      </c>
      <c r="E6364">
        <v>26.03</v>
      </c>
      <c r="F6364" s="1">
        <v>37582</v>
      </c>
    </row>
    <row r="6365" spans="1:6" x14ac:dyDescent="0.25">
      <c r="A6365">
        <v>6363</v>
      </c>
      <c r="B6365" t="s">
        <v>12408</v>
      </c>
      <c r="C6365" t="s">
        <v>12409</v>
      </c>
      <c r="D6365" t="s">
        <v>7</v>
      </c>
      <c r="E6365">
        <v>25.975000000000001</v>
      </c>
      <c r="F6365" s="1">
        <v>35811</v>
      </c>
    </row>
    <row r="6366" spans="1:6" x14ac:dyDescent="0.25">
      <c r="A6366">
        <v>6364</v>
      </c>
      <c r="B6366" t="s">
        <v>12410</v>
      </c>
      <c r="C6366" t="s">
        <v>12411</v>
      </c>
      <c r="D6366" t="s">
        <v>7</v>
      </c>
      <c r="E6366">
        <v>50.584000000000003</v>
      </c>
      <c r="F6366" s="1">
        <v>38891</v>
      </c>
    </row>
    <row r="6367" spans="1:6" x14ac:dyDescent="0.25">
      <c r="A6367">
        <v>6365</v>
      </c>
      <c r="B6367" t="s">
        <v>12412</v>
      </c>
      <c r="C6367" t="s">
        <v>12413</v>
      </c>
      <c r="D6367" t="s">
        <v>7</v>
      </c>
      <c r="E6367">
        <v>43.332999999999998</v>
      </c>
      <c r="F6367" s="1">
        <v>39234</v>
      </c>
    </row>
    <row r="6368" spans="1:6" x14ac:dyDescent="0.25">
      <c r="A6368">
        <v>6366</v>
      </c>
      <c r="B6368" t="s">
        <v>12414</v>
      </c>
      <c r="C6368" t="s">
        <v>12415</v>
      </c>
      <c r="D6368" t="s">
        <v>7</v>
      </c>
      <c r="E6368">
        <v>216.339</v>
      </c>
      <c r="F6368" s="1">
        <v>33198</v>
      </c>
    </row>
    <row r="6369" spans="1:6" x14ac:dyDescent="0.25">
      <c r="A6369">
        <v>6367</v>
      </c>
      <c r="B6369" t="s">
        <v>12390</v>
      </c>
      <c r="C6369" t="s">
        <v>12391</v>
      </c>
      <c r="D6369" t="s">
        <v>7</v>
      </c>
      <c r="E6369">
        <v>23.178999999999998</v>
      </c>
      <c r="F6369" s="1">
        <v>44967</v>
      </c>
    </row>
    <row r="6370" spans="1:6" x14ac:dyDescent="0.25">
      <c r="A6370">
        <v>6368</v>
      </c>
      <c r="B6370" t="s">
        <v>12416</v>
      </c>
      <c r="C6370" t="s">
        <v>12417</v>
      </c>
      <c r="D6370" t="s">
        <v>7</v>
      </c>
      <c r="E6370">
        <v>22.128</v>
      </c>
      <c r="F6370" s="1">
        <v>43335</v>
      </c>
    </row>
    <row r="6371" spans="1:6" x14ac:dyDescent="0.25">
      <c r="A6371">
        <v>6369</v>
      </c>
      <c r="B6371" t="s">
        <v>12418</v>
      </c>
      <c r="C6371" t="s">
        <v>12419</v>
      </c>
      <c r="D6371" t="s">
        <v>7</v>
      </c>
      <c r="E6371">
        <v>15.505000000000001</v>
      </c>
      <c r="F6371" s="1">
        <v>41175</v>
      </c>
    </row>
    <row r="6372" spans="1:6" x14ac:dyDescent="0.25">
      <c r="A6372">
        <v>6370</v>
      </c>
      <c r="B6372" t="s">
        <v>6462</v>
      </c>
      <c r="C6372" t="s">
        <v>12420</v>
      </c>
      <c r="D6372" t="s">
        <v>7</v>
      </c>
      <c r="E6372">
        <v>26.788</v>
      </c>
      <c r="F6372" s="1">
        <v>41355</v>
      </c>
    </row>
    <row r="6373" spans="1:6" x14ac:dyDescent="0.25">
      <c r="A6373">
        <v>6371</v>
      </c>
      <c r="B6373" t="s">
        <v>12421</v>
      </c>
      <c r="C6373" t="s">
        <v>12422</v>
      </c>
      <c r="D6373" t="s">
        <v>7</v>
      </c>
      <c r="E6373">
        <v>11.154999999999999</v>
      </c>
      <c r="F6373" s="1">
        <v>39979</v>
      </c>
    </row>
    <row r="6374" spans="1:6" x14ac:dyDescent="0.25">
      <c r="A6374">
        <v>6372</v>
      </c>
      <c r="B6374" t="s">
        <v>12423</v>
      </c>
      <c r="C6374" t="s">
        <v>12424</v>
      </c>
      <c r="D6374" t="s">
        <v>7</v>
      </c>
      <c r="E6374">
        <v>19.489000000000001</v>
      </c>
      <c r="F6374" s="1">
        <v>28559</v>
      </c>
    </row>
    <row r="6375" spans="1:6" x14ac:dyDescent="0.25">
      <c r="A6375">
        <v>6373</v>
      </c>
      <c r="B6375" t="s">
        <v>12425</v>
      </c>
      <c r="C6375" t="s">
        <v>12426</v>
      </c>
      <c r="D6375" t="s">
        <v>7</v>
      </c>
      <c r="E6375">
        <v>28.285</v>
      </c>
      <c r="F6375" s="1">
        <v>37421</v>
      </c>
    </row>
    <row r="6376" spans="1:6" x14ac:dyDescent="0.25">
      <c r="A6376">
        <v>6374</v>
      </c>
      <c r="B6376" t="s">
        <v>12427</v>
      </c>
      <c r="C6376" t="s">
        <v>12428</v>
      </c>
      <c r="D6376" t="s">
        <v>7</v>
      </c>
      <c r="E6376">
        <v>24.241</v>
      </c>
      <c r="F6376" s="1">
        <v>44792</v>
      </c>
    </row>
    <row r="6377" spans="1:6" x14ac:dyDescent="0.25">
      <c r="A6377">
        <v>6375</v>
      </c>
      <c r="B6377" t="s">
        <v>12429</v>
      </c>
      <c r="C6377" t="s">
        <v>12430</v>
      </c>
      <c r="D6377" t="s">
        <v>7</v>
      </c>
      <c r="E6377">
        <v>35.298999999999999</v>
      </c>
      <c r="F6377" s="1">
        <v>44616</v>
      </c>
    </row>
    <row r="6378" spans="1:6" x14ac:dyDescent="0.25">
      <c r="A6378">
        <v>6376</v>
      </c>
      <c r="B6378" t="s">
        <v>12431</v>
      </c>
      <c r="C6378" t="s">
        <v>12432</v>
      </c>
      <c r="D6378" t="s">
        <v>7</v>
      </c>
      <c r="E6378">
        <v>20.814</v>
      </c>
      <c r="F6378" s="1">
        <v>41161</v>
      </c>
    </row>
    <row r="6379" spans="1:6" x14ac:dyDescent="0.25">
      <c r="A6379">
        <v>6377</v>
      </c>
      <c r="B6379" t="s">
        <v>12433</v>
      </c>
      <c r="C6379" t="s">
        <v>12434</v>
      </c>
      <c r="D6379" t="s">
        <v>39</v>
      </c>
      <c r="E6379">
        <v>9.7799999999999994</v>
      </c>
      <c r="F6379" s="1">
        <v>44487</v>
      </c>
    </row>
    <row r="6380" spans="1:6" x14ac:dyDescent="0.25">
      <c r="A6380">
        <v>6378</v>
      </c>
      <c r="B6380" t="s">
        <v>12435</v>
      </c>
      <c r="C6380" t="s">
        <v>12436</v>
      </c>
      <c r="D6380" t="s">
        <v>7</v>
      </c>
      <c r="E6380">
        <v>16.385000000000002</v>
      </c>
      <c r="F6380" s="1">
        <v>43804</v>
      </c>
    </row>
    <row r="6381" spans="1:6" x14ac:dyDescent="0.25">
      <c r="A6381">
        <v>6379</v>
      </c>
      <c r="B6381" t="s">
        <v>12437</v>
      </c>
      <c r="C6381" t="s">
        <v>12438</v>
      </c>
      <c r="D6381" t="s">
        <v>7</v>
      </c>
      <c r="E6381">
        <v>21.666</v>
      </c>
      <c r="F6381" s="1">
        <v>41683</v>
      </c>
    </row>
    <row r="6382" spans="1:6" x14ac:dyDescent="0.25">
      <c r="A6382">
        <v>6380</v>
      </c>
      <c r="B6382" t="s">
        <v>12435</v>
      </c>
      <c r="C6382" t="s">
        <v>12436</v>
      </c>
      <c r="D6382" t="s">
        <v>7</v>
      </c>
      <c r="E6382">
        <v>16.385000000000002</v>
      </c>
      <c r="F6382" s="1">
        <v>43804</v>
      </c>
    </row>
    <row r="6383" spans="1:6" x14ac:dyDescent="0.25">
      <c r="A6383">
        <v>6381</v>
      </c>
      <c r="B6383" t="s">
        <v>12437</v>
      </c>
      <c r="C6383" t="s">
        <v>12438</v>
      </c>
      <c r="D6383" t="s">
        <v>7</v>
      </c>
      <c r="E6383">
        <v>21.666</v>
      </c>
      <c r="F6383" s="1">
        <v>41683</v>
      </c>
    </row>
    <row r="6384" spans="1:6" x14ac:dyDescent="0.25">
      <c r="A6384">
        <v>6382</v>
      </c>
      <c r="B6384" t="s">
        <v>12439</v>
      </c>
      <c r="C6384" t="s">
        <v>12440</v>
      </c>
      <c r="D6384" t="s">
        <v>7</v>
      </c>
      <c r="E6384">
        <v>21.434000000000001</v>
      </c>
      <c r="F6384" s="1">
        <v>40977</v>
      </c>
    </row>
    <row r="6385" spans="1:6" x14ac:dyDescent="0.25">
      <c r="A6385">
        <v>6383</v>
      </c>
      <c r="B6385" t="s">
        <v>12441</v>
      </c>
      <c r="C6385" t="s">
        <v>12442</v>
      </c>
      <c r="D6385" t="s">
        <v>7</v>
      </c>
      <c r="E6385">
        <v>19.292999999999999</v>
      </c>
      <c r="F6385" s="1">
        <v>36049</v>
      </c>
    </row>
    <row r="6386" spans="1:6" x14ac:dyDescent="0.25">
      <c r="A6386">
        <v>6384</v>
      </c>
      <c r="B6386" t="s">
        <v>12443</v>
      </c>
      <c r="C6386" t="s">
        <v>12444</v>
      </c>
      <c r="D6386" t="s">
        <v>7</v>
      </c>
      <c r="E6386">
        <v>17.091999999999999</v>
      </c>
      <c r="F6386" s="1">
        <v>43951</v>
      </c>
    </row>
    <row r="6387" spans="1:6" x14ac:dyDescent="0.25">
      <c r="A6387">
        <v>6385</v>
      </c>
      <c r="B6387" t="s">
        <v>12445</v>
      </c>
      <c r="C6387" t="s">
        <v>12446</v>
      </c>
      <c r="D6387" t="s">
        <v>7</v>
      </c>
      <c r="E6387">
        <v>43.44</v>
      </c>
      <c r="F6387" s="1">
        <v>42152</v>
      </c>
    </row>
    <row r="6388" spans="1:6" x14ac:dyDescent="0.25">
      <c r="A6388">
        <v>6386</v>
      </c>
      <c r="B6388" t="s">
        <v>12447</v>
      </c>
      <c r="C6388" t="s">
        <v>12448</v>
      </c>
      <c r="D6388" t="s">
        <v>7</v>
      </c>
      <c r="E6388">
        <v>12.772</v>
      </c>
      <c r="F6388" s="1">
        <v>42433</v>
      </c>
    </row>
    <row r="6389" spans="1:6" x14ac:dyDescent="0.25">
      <c r="A6389">
        <v>6387</v>
      </c>
      <c r="B6389" t="s">
        <v>12449</v>
      </c>
      <c r="C6389" t="s">
        <v>12450</v>
      </c>
      <c r="D6389" t="s">
        <v>157</v>
      </c>
      <c r="E6389">
        <v>59.164999999999999</v>
      </c>
      <c r="F6389" s="1">
        <v>40822</v>
      </c>
    </row>
    <row r="6390" spans="1:6" x14ac:dyDescent="0.25">
      <c r="A6390">
        <v>6388</v>
      </c>
      <c r="B6390" t="s">
        <v>12451</v>
      </c>
      <c r="C6390" t="s">
        <v>12452</v>
      </c>
      <c r="D6390" t="s">
        <v>7</v>
      </c>
      <c r="E6390">
        <v>22.338000000000001</v>
      </c>
      <c r="F6390" s="1">
        <v>40795</v>
      </c>
    </row>
    <row r="6391" spans="1:6" x14ac:dyDescent="0.25">
      <c r="A6391">
        <v>6389</v>
      </c>
      <c r="B6391" t="s">
        <v>12453</v>
      </c>
      <c r="C6391" t="s">
        <v>12454</v>
      </c>
      <c r="D6391" t="s">
        <v>7</v>
      </c>
      <c r="E6391">
        <v>13.507</v>
      </c>
      <c r="F6391" s="1">
        <v>39694</v>
      </c>
    </row>
    <row r="6392" spans="1:6" x14ac:dyDescent="0.25">
      <c r="A6392">
        <v>6390</v>
      </c>
      <c r="B6392" t="s">
        <v>12455</v>
      </c>
      <c r="C6392" t="s">
        <v>12456</v>
      </c>
      <c r="D6392" t="s">
        <v>7</v>
      </c>
      <c r="E6392">
        <v>52.759</v>
      </c>
      <c r="F6392" s="1">
        <v>39012</v>
      </c>
    </row>
    <row r="6393" spans="1:6" x14ac:dyDescent="0.25">
      <c r="A6393">
        <v>6391</v>
      </c>
      <c r="B6393" t="s">
        <v>12457</v>
      </c>
      <c r="C6393" t="s">
        <v>12458</v>
      </c>
      <c r="D6393" t="s">
        <v>7</v>
      </c>
      <c r="E6393">
        <v>26.803000000000001</v>
      </c>
      <c r="F6393" s="1">
        <v>29063</v>
      </c>
    </row>
    <row r="6394" spans="1:6" x14ac:dyDescent="0.25">
      <c r="A6394">
        <v>6392</v>
      </c>
      <c r="B6394" t="s">
        <v>12459</v>
      </c>
      <c r="C6394" t="s">
        <v>12460</v>
      </c>
      <c r="D6394" t="s">
        <v>7</v>
      </c>
      <c r="E6394">
        <v>40.819000000000003</v>
      </c>
      <c r="F6394" s="1">
        <v>36319</v>
      </c>
    </row>
    <row r="6395" spans="1:6" x14ac:dyDescent="0.25">
      <c r="A6395">
        <v>6393</v>
      </c>
      <c r="B6395" t="s">
        <v>12461</v>
      </c>
      <c r="C6395" t="s">
        <v>12462</v>
      </c>
      <c r="D6395" t="s">
        <v>7</v>
      </c>
      <c r="E6395">
        <v>25.687000000000001</v>
      </c>
      <c r="F6395" s="1">
        <v>40213</v>
      </c>
    </row>
    <row r="6396" spans="1:6" x14ac:dyDescent="0.25">
      <c r="A6396">
        <v>6394</v>
      </c>
      <c r="B6396" t="s">
        <v>12463</v>
      </c>
      <c r="C6396" t="s">
        <v>12464</v>
      </c>
      <c r="D6396" t="s">
        <v>7</v>
      </c>
      <c r="E6396">
        <v>21.140999999999998</v>
      </c>
      <c r="F6396" s="1">
        <v>36405</v>
      </c>
    </row>
    <row r="6397" spans="1:6" x14ac:dyDescent="0.25">
      <c r="A6397">
        <v>6395</v>
      </c>
      <c r="B6397" t="s">
        <v>12465</v>
      </c>
      <c r="C6397" t="s">
        <v>12466</v>
      </c>
      <c r="D6397" t="s">
        <v>7</v>
      </c>
      <c r="E6397">
        <v>19.18</v>
      </c>
      <c r="F6397" s="1">
        <v>40717</v>
      </c>
    </row>
    <row r="6398" spans="1:6" x14ac:dyDescent="0.25">
      <c r="A6398">
        <v>6396</v>
      </c>
      <c r="B6398" t="s">
        <v>12467</v>
      </c>
      <c r="C6398" t="s">
        <v>12468</v>
      </c>
      <c r="D6398" t="s">
        <v>7</v>
      </c>
      <c r="E6398">
        <v>47.523000000000003</v>
      </c>
      <c r="F6398" s="1">
        <v>40317</v>
      </c>
    </row>
    <row r="6399" spans="1:6" x14ac:dyDescent="0.25">
      <c r="A6399">
        <v>6397</v>
      </c>
      <c r="B6399" t="s">
        <v>3642</v>
      </c>
      <c r="C6399" t="s">
        <v>12469</v>
      </c>
      <c r="D6399" t="s">
        <v>7</v>
      </c>
      <c r="E6399">
        <v>19.440000000000001</v>
      </c>
      <c r="F6399" s="1">
        <v>33354</v>
      </c>
    </row>
    <row r="6400" spans="1:6" x14ac:dyDescent="0.25">
      <c r="A6400">
        <v>6398</v>
      </c>
      <c r="B6400" t="s">
        <v>12470</v>
      </c>
      <c r="C6400" t="s">
        <v>12471</v>
      </c>
      <c r="D6400" t="s">
        <v>7</v>
      </c>
      <c r="E6400">
        <v>31.54</v>
      </c>
      <c r="F6400" s="1">
        <v>43610</v>
      </c>
    </row>
    <row r="6401" spans="1:6" x14ac:dyDescent="0.25">
      <c r="A6401">
        <v>6399</v>
      </c>
      <c r="B6401" t="s">
        <v>12472</v>
      </c>
      <c r="C6401" t="s">
        <v>12473</v>
      </c>
      <c r="D6401" t="s">
        <v>7</v>
      </c>
      <c r="E6401">
        <v>28.466000000000001</v>
      </c>
      <c r="F6401" s="1">
        <v>43364</v>
      </c>
    </row>
    <row r="6402" spans="1:6" x14ac:dyDescent="0.25">
      <c r="A6402">
        <v>6400</v>
      </c>
      <c r="B6402" t="s">
        <v>12470</v>
      </c>
      <c r="C6402" t="s">
        <v>12471</v>
      </c>
      <c r="D6402" t="s">
        <v>7</v>
      </c>
      <c r="E6402">
        <v>31.54</v>
      </c>
      <c r="F6402" s="1">
        <v>43610</v>
      </c>
    </row>
    <row r="6403" spans="1:6" x14ac:dyDescent="0.25">
      <c r="A6403">
        <v>6401</v>
      </c>
      <c r="B6403" t="s">
        <v>12474</v>
      </c>
      <c r="C6403" t="s">
        <v>12475</v>
      </c>
      <c r="D6403" t="s">
        <v>7</v>
      </c>
      <c r="E6403">
        <v>13.263999999999999</v>
      </c>
      <c r="F6403" s="1">
        <v>43355</v>
      </c>
    </row>
    <row r="6404" spans="1:6" x14ac:dyDescent="0.25">
      <c r="A6404">
        <v>6402</v>
      </c>
      <c r="B6404" t="s">
        <v>12476</v>
      </c>
      <c r="C6404" t="s">
        <v>12477</v>
      </c>
      <c r="D6404" t="s">
        <v>7</v>
      </c>
      <c r="E6404">
        <v>21.343</v>
      </c>
      <c r="F6404" s="1">
        <v>42539</v>
      </c>
    </row>
    <row r="6405" spans="1:6" x14ac:dyDescent="0.25">
      <c r="A6405">
        <v>6403</v>
      </c>
      <c r="B6405" t="s">
        <v>12478</v>
      </c>
      <c r="C6405" t="s">
        <v>12479</v>
      </c>
      <c r="D6405" t="s">
        <v>7</v>
      </c>
      <c r="E6405">
        <v>20.521999999999998</v>
      </c>
      <c r="F6405" s="1">
        <v>41889</v>
      </c>
    </row>
    <row r="6406" spans="1:6" x14ac:dyDescent="0.25">
      <c r="A6406">
        <v>6404</v>
      </c>
      <c r="B6406" t="s">
        <v>12480</v>
      </c>
      <c r="C6406" t="s">
        <v>12481</v>
      </c>
      <c r="D6406" t="s">
        <v>7</v>
      </c>
      <c r="E6406">
        <v>22.573</v>
      </c>
      <c r="F6406" s="1">
        <v>41923</v>
      </c>
    </row>
    <row r="6407" spans="1:6" x14ac:dyDescent="0.25">
      <c r="A6407">
        <v>6405</v>
      </c>
      <c r="B6407" t="s">
        <v>12482</v>
      </c>
      <c r="C6407" t="s">
        <v>12483</v>
      </c>
      <c r="D6407" t="s">
        <v>7</v>
      </c>
      <c r="E6407">
        <v>15.951000000000001</v>
      </c>
      <c r="F6407" s="1">
        <v>41794</v>
      </c>
    </row>
    <row r="6408" spans="1:6" x14ac:dyDescent="0.25">
      <c r="A6408">
        <v>6406</v>
      </c>
      <c r="B6408" t="s">
        <v>12484</v>
      </c>
      <c r="C6408" t="s">
        <v>12485</v>
      </c>
      <c r="D6408" t="s">
        <v>7</v>
      </c>
      <c r="E6408">
        <v>19.015000000000001</v>
      </c>
      <c r="F6408" s="1">
        <v>41740</v>
      </c>
    </row>
    <row r="6409" spans="1:6" x14ac:dyDescent="0.25">
      <c r="A6409">
        <v>6407</v>
      </c>
      <c r="B6409" t="s">
        <v>12486</v>
      </c>
      <c r="C6409" t="s">
        <v>12487</v>
      </c>
      <c r="D6409" t="s">
        <v>7</v>
      </c>
      <c r="E6409">
        <v>34.463999999999999</v>
      </c>
      <c r="F6409" s="1">
        <v>37694</v>
      </c>
    </row>
    <row r="6410" spans="1:6" x14ac:dyDescent="0.25">
      <c r="A6410">
        <v>6408</v>
      </c>
      <c r="B6410" t="s">
        <v>12488</v>
      </c>
      <c r="C6410" t="s">
        <v>12489</v>
      </c>
      <c r="D6410" t="s">
        <v>7</v>
      </c>
      <c r="E6410">
        <v>33.273000000000003</v>
      </c>
      <c r="F6410" s="1">
        <v>42363</v>
      </c>
    </row>
    <row r="6411" spans="1:6" x14ac:dyDescent="0.25">
      <c r="A6411">
        <v>6409</v>
      </c>
      <c r="B6411" t="s">
        <v>12490</v>
      </c>
      <c r="C6411" t="s">
        <v>12491</v>
      </c>
      <c r="D6411" t="s">
        <v>7</v>
      </c>
      <c r="E6411">
        <v>24.145</v>
      </c>
      <c r="F6411" s="1">
        <v>41179</v>
      </c>
    </row>
    <row r="6412" spans="1:6" x14ac:dyDescent="0.25">
      <c r="A6412">
        <v>6410</v>
      </c>
      <c r="B6412" t="s">
        <v>12492</v>
      </c>
      <c r="C6412" t="s">
        <v>12493</v>
      </c>
      <c r="D6412" t="s">
        <v>7</v>
      </c>
      <c r="E6412">
        <v>15.823</v>
      </c>
      <c r="F6412" s="1">
        <v>39871</v>
      </c>
    </row>
    <row r="6413" spans="1:6" x14ac:dyDescent="0.25">
      <c r="A6413">
        <v>6411</v>
      </c>
      <c r="B6413" t="s">
        <v>12494</v>
      </c>
      <c r="C6413" t="s">
        <v>12495</v>
      </c>
      <c r="D6413" t="s">
        <v>7</v>
      </c>
      <c r="E6413">
        <v>20.734000000000002</v>
      </c>
      <c r="F6413" s="1">
        <v>32885</v>
      </c>
    </row>
    <row r="6414" spans="1:6" x14ac:dyDescent="0.25">
      <c r="A6414">
        <v>6412</v>
      </c>
      <c r="B6414" t="s">
        <v>12496</v>
      </c>
      <c r="C6414" t="s">
        <v>12497</v>
      </c>
      <c r="D6414" t="s">
        <v>7</v>
      </c>
      <c r="E6414">
        <v>15.487</v>
      </c>
      <c r="F6414" s="1">
        <v>35944</v>
      </c>
    </row>
    <row r="6415" spans="1:6" x14ac:dyDescent="0.25">
      <c r="A6415">
        <v>6413</v>
      </c>
      <c r="B6415" t="s">
        <v>12498</v>
      </c>
      <c r="C6415" t="s">
        <v>12499</v>
      </c>
      <c r="D6415" t="s">
        <v>7</v>
      </c>
      <c r="E6415">
        <v>19.312000000000001</v>
      </c>
      <c r="F6415" s="1">
        <v>44099</v>
      </c>
    </row>
    <row r="6416" spans="1:6" x14ac:dyDescent="0.25">
      <c r="A6416">
        <v>6414</v>
      </c>
      <c r="B6416" t="s">
        <v>12500</v>
      </c>
      <c r="C6416" t="s">
        <v>12501</v>
      </c>
      <c r="D6416" t="s">
        <v>56</v>
      </c>
      <c r="E6416">
        <v>20.036000000000001</v>
      </c>
      <c r="F6416" s="1">
        <v>43020</v>
      </c>
    </row>
    <row r="6417" spans="1:6" x14ac:dyDescent="0.25">
      <c r="A6417">
        <v>6415</v>
      </c>
      <c r="B6417" t="s">
        <v>12502</v>
      </c>
      <c r="C6417" t="s">
        <v>12503</v>
      </c>
      <c r="D6417" t="s">
        <v>7</v>
      </c>
      <c r="E6417">
        <v>21.968</v>
      </c>
      <c r="F6417" s="1">
        <v>32429</v>
      </c>
    </row>
    <row r="6418" spans="1:6" x14ac:dyDescent="0.25">
      <c r="A6418">
        <v>6416</v>
      </c>
      <c r="B6418" t="s">
        <v>12504</v>
      </c>
      <c r="C6418" t="s">
        <v>12505</v>
      </c>
      <c r="D6418" t="s">
        <v>7</v>
      </c>
      <c r="E6418">
        <v>20.16</v>
      </c>
      <c r="F6418" s="1">
        <v>32337</v>
      </c>
    </row>
    <row r="6419" spans="1:6" x14ac:dyDescent="0.25">
      <c r="A6419">
        <v>6417</v>
      </c>
      <c r="B6419" t="s">
        <v>12506</v>
      </c>
      <c r="C6419" t="s">
        <v>12507</v>
      </c>
      <c r="D6419" t="s">
        <v>7</v>
      </c>
      <c r="E6419">
        <v>13.672000000000001</v>
      </c>
      <c r="F6419" s="1">
        <v>39251</v>
      </c>
    </row>
    <row r="6420" spans="1:6" x14ac:dyDescent="0.25">
      <c r="A6420">
        <v>6418</v>
      </c>
      <c r="B6420" t="s">
        <v>12508</v>
      </c>
      <c r="C6420" t="s">
        <v>12509</v>
      </c>
      <c r="D6420" t="s">
        <v>7</v>
      </c>
      <c r="E6420">
        <v>27.367999999999999</v>
      </c>
      <c r="F6420" s="1">
        <v>43490</v>
      </c>
    </row>
    <row r="6421" spans="1:6" x14ac:dyDescent="0.25">
      <c r="A6421">
        <v>6419</v>
      </c>
      <c r="B6421" t="s">
        <v>12510</v>
      </c>
      <c r="C6421" t="s">
        <v>12511</v>
      </c>
      <c r="D6421" t="s">
        <v>7</v>
      </c>
      <c r="E6421">
        <v>26.789000000000001</v>
      </c>
      <c r="F6421" s="1">
        <v>42078</v>
      </c>
    </row>
    <row r="6422" spans="1:6" x14ac:dyDescent="0.25">
      <c r="A6422">
        <v>6420</v>
      </c>
      <c r="B6422" t="s">
        <v>12512</v>
      </c>
      <c r="C6422" t="s">
        <v>12513</v>
      </c>
      <c r="D6422" t="s">
        <v>7</v>
      </c>
      <c r="E6422">
        <v>22.087</v>
      </c>
      <c r="F6422" s="1">
        <v>32793</v>
      </c>
    </row>
    <row r="6423" spans="1:6" x14ac:dyDescent="0.25">
      <c r="A6423">
        <v>6421</v>
      </c>
      <c r="B6423" t="s">
        <v>12514</v>
      </c>
      <c r="C6423" t="s">
        <v>12515</v>
      </c>
      <c r="D6423" t="s">
        <v>7</v>
      </c>
      <c r="E6423">
        <v>21.14</v>
      </c>
      <c r="F6423" s="1">
        <v>36755</v>
      </c>
    </row>
    <row r="6424" spans="1:6" x14ac:dyDescent="0.25">
      <c r="A6424">
        <v>6422</v>
      </c>
      <c r="B6424" t="s">
        <v>12516</v>
      </c>
      <c r="C6424" t="s">
        <v>12517</v>
      </c>
      <c r="D6424" t="s">
        <v>7</v>
      </c>
      <c r="E6424">
        <v>21.748999999999999</v>
      </c>
      <c r="F6424" s="1">
        <v>44175</v>
      </c>
    </row>
    <row r="6425" spans="1:6" x14ac:dyDescent="0.25">
      <c r="A6425">
        <v>6423</v>
      </c>
      <c r="B6425" t="s">
        <v>12518</v>
      </c>
      <c r="C6425" t="s">
        <v>12519</v>
      </c>
      <c r="D6425" t="s">
        <v>7</v>
      </c>
      <c r="E6425">
        <v>17.536999999999999</v>
      </c>
      <c r="F6425" s="1">
        <v>43201</v>
      </c>
    </row>
    <row r="6426" spans="1:6" x14ac:dyDescent="0.25">
      <c r="A6426">
        <v>6424</v>
      </c>
      <c r="B6426" t="s">
        <v>12520</v>
      </c>
      <c r="C6426" t="s">
        <v>12521</v>
      </c>
      <c r="D6426" t="s">
        <v>157</v>
      </c>
      <c r="E6426">
        <v>17.693000000000001</v>
      </c>
      <c r="F6426" s="1">
        <v>32785</v>
      </c>
    </row>
    <row r="6427" spans="1:6" x14ac:dyDescent="0.25">
      <c r="A6427">
        <v>6425</v>
      </c>
      <c r="B6427" t="s">
        <v>12522</v>
      </c>
      <c r="C6427" t="s">
        <v>12523</v>
      </c>
      <c r="D6427" t="s">
        <v>7</v>
      </c>
      <c r="E6427">
        <v>47.110999999999997</v>
      </c>
      <c r="F6427" s="1">
        <v>31581</v>
      </c>
    </row>
    <row r="6428" spans="1:6" x14ac:dyDescent="0.25">
      <c r="A6428">
        <v>6426</v>
      </c>
      <c r="B6428" t="s">
        <v>12524</v>
      </c>
      <c r="C6428" t="s">
        <v>12525</v>
      </c>
      <c r="D6428" t="s">
        <v>7</v>
      </c>
      <c r="E6428">
        <v>26.7</v>
      </c>
      <c r="F6428" s="1">
        <v>44225</v>
      </c>
    </row>
    <row r="6429" spans="1:6" x14ac:dyDescent="0.25">
      <c r="A6429">
        <v>6427</v>
      </c>
      <c r="B6429" t="s">
        <v>12526</v>
      </c>
      <c r="C6429" t="s">
        <v>12527</v>
      </c>
      <c r="D6429" t="s">
        <v>7</v>
      </c>
      <c r="E6429">
        <v>18.641999999999999</v>
      </c>
      <c r="F6429" s="1">
        <v>44076</v>
      </c>
    </row>
    <row r="6430" spans="1:6" x14ac:dyDescent="0.25">
      <c r="A6430">
        <v>6428</v>
      </c>
      <c r="B6430" t="s">
        <v>12528</v>
      </c>
      <c r="C6430" t="s">
        <v>12529</v>
      </c>
      <c r="D6430" t="s">
        <v>157</v>
      </c>
      <c r="E6430">
        <v>20.922000000000001</v>
      </c>
      <c r="F6430" s="1">
        <v>43203</v>
      </c>
    </row>
    <row r="6431" spans="1:6" x14ac:dyDescent="0.25">
      <c r="A6431">
        <v>6429</v>
      </c>
      <c r="B6431" t="s">
        <v>12530</v>
      </c>
      <c r="C6431" t="s">
        <v>12531</v>
      </c>
      <c r="D6431" t="s">
        <v>7</v>
      </c>
      <c r="E6431">
        <v>12.449</v>
      </c>
      <c r="F6431" s="1">
        <v>38929</v>
      </c>
    </row>
    <row r="6432" spans="1:6" x14ac:dyDescent="0.25">
      <c r="A6432">
        <v>6430</v>
      </c>
      <c r="B6432" t="s">
        <v>12532</v>
      </c>
      <c r="C6432" t="s">
        <v>12533</v>
      </c>
      <c r="D6432" t="s">
        <v>7</v>
      </c>
      <c r="E6432">
        <v>27.04</v>
      </c>
      <c r="F6432" s="1">
        <v>40291</v>
      </c>
    </row>
    <row r="6433" spans="1:6" x14ac:dyDescent="0.25">
      <c r="A6433">
        <v>6431</v>
      </c>
      <c r="B6433" t="s">
        <v>2498</v>
      </c>
      <c r="C6433" t="s">
        <v>12534</v>
      </c>
      <c r="D6433" t="s">
        <v>7</v>
      </c>
      <c r="E6433">
        <v>23.381</v>
      </c>
      <c r="F6433" s="1">
        <v>33879</v>
      </c>
    </row>
    <row r="6434" spans="1:6" x14ac:dyDescent="0.25">
      <c r="A6434">
        <v>6432</v>
      </c>
      <c r="B6434" t="s">
        <v>12535</v>
      </c>
      <c r="C6434" t="s">
        <v>12536</v>
      </c>
      <c r="D6434" t="s">
        <v>7</v>
      </c>
      <c r="E6434">
        <v>27.974</v>
      </c>
      <c r="F6434" s="1">
        <v>33885</v>
      </c>
    </row>
    <row r="6435" spans="1:6" x14ac:dyDescent="0.25">
      <c r="A6435">
        <v>6433</v>
      </c>
      <c r="B6435" t="s">
        <v>12537</v>
      </c>
      <c r="C6435" t="s">
        <v>12538</v>
      </c>
      <c r="D6435" t="s">
        <v>7</v>
      </c>
      <c r="E6435">
        <v>16.577000000000002</v>
      </c>
      <c r="F6435" s="1">
        <v>44015</v>
      </c>
    </row>
    <row r="6436" spans="1:6" x14ac:dyDescent="0.25">
      <c r="A6436">
        <v>6434</v>
      </c>
      <c r="B6436" t="s">
        <v>12539</v>
      </c>
      <c r="C6436" t="s">
        <v>12540</v>
      </c>
      <c r="D6436" t="s">
        <v>7</v>
      </c>
      <c r="E6436">
        <v>42.048000000000002</v>
      </c>
      <c r="F6436" s="1">
        <v>43356</v>
      </c>
    </row>
    <row r="6437" spans="1:6" x14ac:dyDescent="0.25">
      <c r="A6437">
        <v>6435</v>
      </c>
      <c r="B6437" t="s">
        <v>12541</v>
      </c>
      <c r="C6437" t="s">
        <v>12542</v>
      </c>
      <c r="D6437" t="s">
        <v>7</v>
      </c>
      <c r="E6437">
        <v>14.24</v>
      </c>
      <c r="F6437" s="1">
        <v>42719</v>
      </c>
    </row>
    <row r="6438" spans="1:6" x14ac:dyDescent="0.25">
      <c r="A6438">
        <v>6436</v>
      </c>
      <c r="B6438" t="s">
        <v>12543</v>
      </c>
      <c r="C6438" t="s">
        <v>12544</v>
      </c>
      <c r="D6438" t="s">
        <v>7</v>
      </c>
      <c r="E6438">
        <v>43.029000000000003</v>
      </c>
      <c r="F6438" s="1">
        <v>42522</v>
      </c>
    </row>
    <row r="6439" spans="1:6" x14ac:dyDescent="0.25">
      <c r="A6439">
        <v>6437</v>
      </c>
      <c r="B6439" t="s">
        <v>12545</v>
      </c>
      <c r="C6439" t="s">
        <v>12546</v>
      </c>
      <c r="D6439" t="s">
        <v>7</v>
      </c>
      <c r="E6439">
        <v>26.867999999999999</v>
      </c>
      <c r="F6439" s="1">
        <v>41466</v>
      </c>
    </row>
    <row r="6440" spans="1:6" x14ac:dyDescent="0.25">
      <c r="A6440">
        <v>6438</v>
      </c>
      <c r="B6440" t="s">
        <v>12547</v>
      </c>
      <c r="C6440" t="s">
        <v>12548</v>
      </c>
      <c r="D6440" t="s">
        <v>7</v>
      </c>
      <c r="E6440">
        <v>23.472999999999999</v>
      </c>
      <c r="F6440" s="1">
        <v>41452</v>
      </c>
    </row>
    <row r="6441" spans="1:6" x14ac:dyDescent="0.25">
      <c r="A6441">
        <v>6439</v>
      </c>
      <c r="B6441" t="s">
        <v>12549</v>
      </c>
      <c r="C6441" t="s">
        <v>12550</v>
      </c>
      <c r="D6441" t="s">
        <v>7</v>
      </c>
      <c r="E6441">
        <v>17.936</v>
      </c>
      <c r="F6441" s="1">
        <v>41128</v>
      </c>
    </row>
    <row r="6442" spans="1:6" x14ac:dyDescent="0.25">
      <c r="A6442">
        <v>6440</v>
      </c>
      <c r="B6442" t="s">
        <v>12541</v>
      </c>
      <c r="C6442" t="s">
        <v>12542</v>
      </c>
      <c r="D6442" t="s">
        <v>7</v>
      </c>
      <c r="E6442">
        <v>14.24</v>
      </c>
      <c r="F6442" s="1">
        <v>42719</v>
      </c>
    </row>
    <row r="6443" spans="1:6" x14ac:dyDescent="0.25">
      <c r="A6443">
        <v>6441</v>
      </c>
      <c r="B6443" t="s">
        <v>12545</v>
      </c>
      <c r="C6443" t="s">
        <v>12546</v>
      </c>
      <c r="D6443" t="s">
        <v>7</v>
      </c>
      <c r="E6443">
        <v>26.867999999999999</v>
      </c>
      <c r="F6443" s="1">
        <v>41466</v>
      </c>
    </row>
    <row r="6444" spans="1:6" x14ac:dyDescent="0.25">
      <c r="A6444">
        <v>6442</v>
      </c>
      <c r="B6444" t="s">
        <v>12547</v>
      </c>
      <c r="C6444" t="s">
        <v>12548</v>
      </c>
      <c r="D6444" t="s">
        <v>7</v>
      </c>
      <c r="E6444">
        <v>23.472999999999999</v>
      </c>
      <c r="F6444" s="1">
        <v>41452</v>
      </c>
    </row>
    <row r="6445" spans="1:6" x14ac:dyDescent="0.25">
      <c r="A6445">
        <v>6443</v>
      </c>
      <c r="B6445" t="s">
        <v>12549</v>
      </c>
      <c r="C6445" t="s">
        <v>12550</v>
      </c>
      <c r="D6445" t="s">
        <v>7</v>
      </c>
      <c r="E6445">
        <v>17.936</v>
      </c>
      <c r="F6445" s="1">
        <v>41128</v>
      </c>
    </row>
    <row r="6446" spans="1:6" x14ac:dyDescent="0.25">
      <c r="A6446">
        <v>6444</v>
      </c>
      <c r="B6446" t="s">
        <v>12551</v>
      </c>
      <c r="C6446" t="s">
        <v>12552</v>
      </c>
      <c r="D6446" t="s">
        <v>7</v>
      </c>
      <c r="E6446">
        <v>21.125</v>
      </c>
      <c r="F6446" s="1">
        <v>37176</v>
      </c>
    </row>
    <row r="6447" spans="1:6" x14ac:dyDescent="0.25">
      <c r="A6447">
        <v>6445</v>
      </c>
      <c r="B6447" t="s">
        <v>12553</v>
      </c>
      <c r="C6447" t="s">
        <v>12554</v>
      </c>
      <c r="D6447" t="s">
        <v>7</v>
      </c>
      <c r="E6447">
        <v>9.4209999999999994</v>
      </c>
      <c r="F6447" s="1">
        <v>37099</v>
      </c>
    </row>
    <row r="6448" spans="1:6" x14ac:dyDescent="0.25">
      <c r="A6448">
        <v>6446</v>
      </c>
      <c r="B6448" t="s">
        <v>12555</v>
      </c>
      <c r="C6448" t="s">
        <v>12556</v>
      </c>
      <c r="D6448" t="s">
        <v>65</v>
      </c>
      <c r="E6448">
        <v>13.052</v>
      </c>
      <c r="F6448" s="1">
        <v>43853</v>
      </c>
    </row>
    <row r="6449" spans="1:6" x14ac:dyDescent="0.25">
      <c r="A6449">
        <v>6447</v>
      </c>
      <c r="B6449" t="s">
        <v>12557</v>
      </c>
      <c r="C6449" t="s">
        <v>12558</v>
      </c>
      <c r="D6449" t="s">
        <v>7</v>
      </c>
      <c r="E6449">
        <v>15.259</v>
      </c>
      <c r="F6449" s="1">
        <v>42487</v>
      </c>
    </row>
    <row r="6450" spans="1:6" x14ac:dyDescent="0.25">
      <c r="A6450">
        <v>6448</v>
      </c>
      <c r="B6450" t="s">
        <v>12543</v>
      </c>
      <c r="C6450" t="s">
        <v>12544</v>
      </c>
      <c r="D6450" t="s">
        <v>7</v>
      </c>
      <c r="E6450">
        <v>43.029000000000003</v>
      </c>
      <c r="F6450" s="1">
        <v>42522</v>
      </c>
    </row>
    <row r="6451" spans="1:6" x14ac:dyDescent="0.25">
      <c r="A6451">
        <v>6449</v>
      </c>
      <c r="B6451" t="s">
        <v>12559</v>
      </c>
      <c r="C6451" t="s">
        <v>12560</v>
      </c>
      <c r="D6451" t="s">
        <v>7</v>
      </c>
      <c r="E6451">
        <v>61.055999999999997</v>
      </c>
      <c r="F6451" s="1">
        <v>42143</v>
      </c>
    </row>
    <row r="6452" spans="1:6" x14ac:dyDescent="0.25">
      <c r="A6452">
        <v>6450</v>
      </c>
      <c r="B6452" t="s">
        <v>12561</v>
      </c>
      <c r="C6452" t="s">
        <v>12562</v>
      </c>
      <c r="D6452" t="s">
        <v>7</v>
      </c>
      <c r="E6452">
        <v>48.927</v>
      </c>
      <c r="F6452" s="1">
        <v>41382</v>
      </c>
    </row>
    <row r="6453" spans="1:6" x14ac:dyDescent="0.25">
      <c r="A6453">
        <v>6451</v>
      </c>
      <c r="B6453" t="s">
        <v>12563</v>
      </c>
      <c r="C6453" t="s">
        <v>12564</v>
      </c>
      <c r="D6453" t="s">
        <v>7</v>
      </c>
      <c r="E6453">
        <v>27.687000000000001</v>
      </c>
      <c r="F6453" s="1">
        <v>31219</v>
      </c>
    </row>
    <row r="6454" spans="1:6" x14ac:dyDescent="0.25">
      <c r="A6454">
        <v>6452</v>
      </c>
      <c r="B6454" t="s">
        <v>7031</v>
      </c>
      <c r="C6454" t="s">
        <v>12565</v>
      </c>
      <c r="D6454" t="s">
        <v>7</v>
      </c>
      <c r="E6454">
        <v>19.425999999999998</v>
      </c>
      <c r="F6454" s="1">
        <v>34453</v>
      </c>
    </row>
    <row r="6455" spans="1:6" x14ac:dyDescent="0.25">
      <c r="A6455">
        <v>6453</v>
      </c>
      <c r="B6455" t="s">
        <v>12566</v>
      </c>
      <c r="C6455" t="s">
        <v>12567</v>
      </c>
      <c r="D6455" t="s">
        <v>7</v>
      </c>
      <c r="E6455">
        <v>14.738</v>
      </c>
      <c r="F6455" s="1">
        <v>44889</v>
      </c>
    </row>
    <row r="6456" spans="1:6" x14ac:dyDescent="0.25">
      <c r="A6456">
        <v>6454</v>
      </c>
      <c r="B6456" t="s">
        <v>12568</v>
      </c>
      <c r="C6456" t="s">
        <v>12569</v>
      </c>
      <c r="D6456" t="s">
        <v>7</v>
      </c>
      <c r="E6456">
        <v>20.393000000000001</v>
      </c>
      <c r="F6456" s="1">
        <v>44015</v>
      </c>
    </row>
    <row r="6457" spans="1:6" x14ac:dyDescent="0.25">
      <c r="A6457">
        <v>6455</v>
      </c>
      <c r="B6457" t="s">
        <v>12570</v>
      </c>
      <c r="C6457" t="s">
        <v>12571</v>
      </c>
      <c r="D6457" t="s">
        <v>7</v>
      </c>
      <c r="E6457">
        <v>136.45699999999999</v>
      </c>
      <c r="F6457" s="1">
        <v>45184</v>
      </c>
    </row>
    <row r="6458" spans="1:6" x14ac:dyDescent="0.25">
      <c r="A6458">
        <v>6456</v>
      </c>
      <c r="B6458" t="s">
        <v>12572</v>
      </c>
      <c r="C6458" t="s">
        <v>12573</v>
      </c>
      <c r="D6458" t="s">
        <v>7</v>
      </c>
      <c r="E6458">
        <v>41.976999999999997</v>
      </c>
      <c r="F6458" s="1">
        <v>41291</v>
      </c>
    </row>
    <row r="6459" spans="1:6" x14ac:dyDescent="0.25">
      <c r="A6459">
        <v>6457</v>
      </c>
      <c r="B6459" t="s">
        <v>12574</v>
      </c>
      <c r="C6459" t="s">
        <v>12575</v>
      </c>
      <c r="D6459" t="s">
        <v>7</v>
      </c>
      <c r="E6459">
        <v>20.363</v>
      </c>
      <c r="F6459" s="1">
        <v>40752</v>
      </c>
    </row>
    <row r="6460" spans="1:6" x14ac:dyDescent="0.25">
      <c r="A6460">
        <v>6458</v>
      </c>
      <c r="B6460" t="s">
        <v>12576</v>
      </c>
      <c r="C6460" t="s">
        <v>12577</v>
      </c>
      <c r="D6460" t="s">
        <v>7</v>
      </c>
      <c r="E6460">
        <v>38.061999999999998</v>
      </c>
      <c r="F6460" s="1">
        <v>36481</v>
      </c>
    </row>
    <row r="6461" spans="1:6" x14ac:dyDescent="0.25">
      <c r="A6461">
        <v>6459</v>
      </c>
      <c r="B6461" t="s">
        <v>12578</v>
      </c>
      <c r="C6461" t="s">
        <v>12579</v>
      </c>
      <c r="D6461" t="s">
        <v>7</v>
      </c>
      <c r="E6461">
        <v>51.779000000000003</v>
      </c>
      <c r="F6461" s="1">
        <v>34677</v>
      </c>
    </row>
    <row r="6462" spans="1:6" x14ac:dyDescent="0.25">
      <c r="A6462">
        <v>6460</v>
      </c>
      <c r="B6462" t="s">
        <v>12576</v>
      </c>
      <c r="C6462" t="s">
        <v>12577</v>
      </c>
      <c r="D6462" t="s">
        <v>7</v>
      </c>
      <c r="E6462">
        <v>38.061999999999998</v>
      </c>
      <c r="F6462" s="1">
        <v>36481</v>
      </c>
    </row>
    <row r="6463" spans="1:6" x14ac:dyDescent="0.25">
      <c r="A6463">
        <v>6461</v>
      </c>
      <c r="B6463" t="s">
        <v>12580</v>
      </c>
      <c r="C6463" t="s">
        <v>12581</v>
      </c>
      <c r="D6463" t="s">
        <v>7</v>
      </c>
      <c r="E6463">
        <v>26.472000000000001</v>
      </c>
      <c r="F6463" s="1">
        <v>34680</v>
      </c>
    </row>
    <row r="6464" spans="1:6" x14ac:dyDescent="0.25">
      <c r="A6464">
        <v>6462</v>
      </c>
      <c r="B6464" t="s">
        <v>12582</v>
      </c>
      <c r="C6464" t="s">
        <v>12583</v>
      </c>
      <c r="D6464" t="s">
        <v>7</v>
      </c>
      <c r="E6464">
        <v>41.930999999999997</v>
      </c>
      <c r="F6464" s="1">
        <v>39675</v>
      </c>
    </row>
    <row r="6465" spans="1:6" x14ac:dyDescent="0.25">
      <c r="A6465">
        <v>6463</v>
      </c>
      <c r="B6465" t="s">
        <v>12584</v>
      </c>
      <c r="C6465" t="s">
        <v>12585</v>
      </c>
      <c r="D6465" t="s">
        <v>7</v>
      </c>
      <c r="E6465">
        <v>7.6130000000000004</v>
      </c>
      <c r="F6465" s="1">
        <v>39931</v>
      </c>
    </row>
    <row r="6466" spans="1:6" x14ac:dyDescent="0.25">
      <c r="A6466">
        <v>6464</v>
      </c>
      <c r="B6466" t="s">
        <v>12586</v>
      </c>
      <c r="C6466" t="s">
        <v>12587</v>
      </c>
      <c r="D6466" t="s">
        <v>7</v>
      </c>
      <c r="E6466">
        <v>98.403999999999996</v>
      </c>
      <c r="F6466" s="1">
        <v>42817</v>
      </c>
    </row>
    <row r="6467" spans="1:6" x14ac:dyDescent="0.25">
      <c r="A6467">
        <v>6465</v>
      </c>
      <c r="B6467" t="s">
        <v>12588</v>
      </c>
      <c r="C6467" t="s">
        <v>12589</v>
      </c>
      <c r="D6467" t="s">
        <v>7</v>
      </c>
      <c r="E6467">
        <v>23.004000000000001</v>
      </c>
      <c r="F6467" s="1">
        <v>35888</v>
      </c>
    </row>
    <row r="6468" spans="1:6" x14ac:dyDescent="0.25">
      <c r="A6468">
        <v>6466</v>
      </c>
      <c r="B6468" t="s">
        <v>12590</v>
      </c>
      <c r="C6468" t="s">
        <v>12591</v>
      </c>
      <c r="D6468" t="s">
        <v>7</v>
      </c>
      <c r="E6468">
        <v>29.417000000000002</v>
      </c>
      <c r="F6468" s="1">
        <v>30750</v>
      </c>
    </row>
    <row r="6469" spans="1:6" x14ac:dyDescent="0.25">
      <c r="A6469">
        <v>6467</v>
      </c>
      <c r="B6469" t="s">
        <v>12592</v>
      </c>
      <c r="C6469" t="s">
        <v>12593</v>
      </c>
      <c r="D6469" t="s">
        <v>7</v>
      </c>
      <c r="E6469">
        <v>16.916</v>
      </c>
      <c r="F6469" s="1">
        <v>42111</v>
      </c>
    </row>
    <row r="6470" spans="1:6" x14ac:dyDescent="0.25">
      <c r="A6470">
        <v>6468</v>
      </c>
      <c r="B6470" t="s">
        <v>12594</v>
      </c>
      <c r="C6470" t="s">
        <v>12595</v>
      </c>
      <c r="D6470" t="s">
        <v>7</v>
      </c>
      <c r="E6470">
        <v>33.598999999999997</v>
      </c>
      <c r="F6470" s="1">
        <v>35205</v>
      </c>
    </row>
    <row r="6471" spans="1:6" x14ac:dyDescent="0.25">
      <c r="A6471">
        <v>6469</v>
      </c>
      <c r="B6471" t="s">
        <v>12596</v>
      </c>
      <c r="C6471" t="s">
        <v>12597</v>
      </c>
      <c r="D6471" t="s">
        <v>7</v>
      </c>
      <c r="E6471">
        <v>28.178000000000001</v>
      </c>
      <c r="F6471" s="1">
        <v>39746</v>
      </c>
    </row>
    <row r="6472" spans="1:6" x14ac:dyDescent="0.25">
      <c r="A6472">
        <v>6470</v>
      </c>
      <c r="B6472" t="s">
        <v>12598</v>
      </c>
      <c r="C6472" t="s">
        <v>12599</v>
      </c>
      <c r="D6472" t="s">
        <v>39</v>
      </c>
      <c r="E6472">
        <v>6.9809999999999999</v>
      </c>
      <c r="F6472" s="1">
        <v>41949</v>
      </c>
    </row>
    <row r="6473" spans="1:6" x14ac:dyDescent="0.25">
      <c r="A6473">
        <v>6471</v>
      </c>
      <c r="B6473" t="s">
        <v>12600</v>
      </c>
      <c r="C6473" t="s">
        <v>12601</v>
      </c>
      <c r="D6473" t="s">
        <v>7</v>
      </c>
      <c r="E6473">
        <v>27.85</v>
      </c>
      <c r="F6473" s="1">
        <v>40235</v>
      </c>
    </row>
    <row r="6474" spans="1:6" x14ac:dyDescent="0.25">
      <c r="A6474">
        <v>6472</v>
      </c>
      <c r="B6474" t="s">
        <v>12602</v>
      </c>
      <c r="C6474" t="s">
        <v>12603</v>
      </c>
      <c r="D6474" t="s">
        <v>7</v>
      </c>
      <c r="E6474">
        <v>12.548</v>
      </c>
      <c r="F6474" s="1">
        <v>21320</v>
      </c>
    </row>
    <row r="6475" spans="1:6" x14ac:dyDescent="0.25">
      <c r="A6475">
        <v>6473</v>
      </c>
      <c r="B6475" t="s">
        <v>12604</v>
      </c>
      <c r="C6475" t="s">
        <v>12605</v>
      </c>
      <c r="D6475" t="s">
        <v>7</v>
      </c>
      <c r="E6475">
        <v>24.015999999999998</v>
      </c>
      <c r="F6475" s="1">
        <v>34257</v>
      </c>
    </row>
    <row r="6476" spans="1:6" x14ac:dyDescent="0.25">
      <c r="A6476">
        <v>6474</v>
      </c>
      <c r="B6476" t="s">
        <v>12606</v>
      </c>
      <c r="C6476" t="s">
        <v>12607</v>
      </c>
      <c r="D6476" t="s">
        <v>7</v>
      </c>
      <c r="E6476">
        <v>69.566000000000003</v>
      </c>
      <c r="F6476" s="1">
        <v>43103</v>
      </c>
    </row>
    <row r="6477" spans="1:6" x14ac:dyDescent="0.25">
      <c r="A6477">
        <v>6475</v>
      </c>
      <c r="B6477" t="s">
        <v>12608</v>
      </c>
      <c r="C6477" t="s">
        <v>12609</v>
      </c>
      <c r="D6477" t="s">
        <v>39</v>
      </c>
      <c r="E6477">
        <v>9.7260000000000009</v>
      </c>
      <c r="F6477" s="1">
        <v>41366</v>
      </c>
    </row>
    <row r="6478" spans="1:6" x14ac:dyDescent="0.25">
      <c r="A6478">
        <v>6476</v>
      </c>
      <c r="B6478" t="s">
        <v>12610</v>
      </c>
      <c r="C6478" t="s">
        <v>12611</v>
      </c>
      <c r="D6478" t="s">
        <v>39</v>
      </c>
      <c r="E6478">
        <v>6.0650000000000004</v>
      </c>
      <c r="F6478" s="1">
        <v>41207</v>
      </c>
    </row>
    <row r="6479" spans="1:6" x14ac:dyDescent="0.25">
      <c r="A6479">
        <v>6477</v>
      </c>
      <c r="B6479" t="s">
        <v>12612</v>
      </c>
      <c r="C6479" t="s">
        <v>12613</v>
      </c>
      <c r="D6479" t="s">
        <v>7</v>
      </c>
      <c r="E6479">
        <v>22.739000000000001</v>
      </c>
      <c r="F6479" s="1">
        <v>40808</v>
      </c>
    </row>
    <row r="6480" spans="1:6" x14ac:dyDescent="0.25">
      <c r="A6480">
        <v>6478</v>
      </c>
      <c r="B6480" t="s">
        <v>12614</v>
      </c>
      <c r="C6480" t="s">
        <v>12615</v>
      </c>
      <c r="D6480" t="s">
        <v>7</v>
      </c>
      <c r="E6480">
        <v>16.338000000000001</v>
      </c>
      <c r="F6480" s="1">
        <v>33830</v>
      </c>
    </row>
    <row r="6481" spans="1:6" x14ac:dyDescent="0.25">
      <c r="A6481">
        <v>6479</v>
      </c>
      <c r="B6481" t="s">
        <v>12616</v>
      </c>
      <c r="C6481" t="s">
        <v>12617</v>
      </c>
      <c r="D6481" t="s">
        <v>7</v>
      </c>
      <c r="E6481">
        <v>20.22</v>
      </c>
      <c r="F6481" s="1">
        <v>37353</v>
      </c>
    </row>
    <row r="6482" spans="1:6" x14ac:dyDescent="0.25">
      <c r="A6482">
        <v>6480</v>
      </c>
      <c r="B6482" t="s">
        <v>12614</v>
      </c>
      <c r="C6482" t="s">
        <v>12615</v>
      </c>
      <c r="D6482" t="s">
        <v>7</v>
      </c>
      <c r="E6482">
        <v>16.338000000000001</v>
      </c>
      <c r="F6482" s="1">
        <v>33830</v>
      </c>
    </row>
    <row r="6483" spans="1:6" x14ac:dyDescent="0.25">
      <c r="A6483">
        <v>6481</v>
      </c>
      <c r="B6483" t="s">
        <v>12616</v>
      </c>
      <c r="C6483" t="s">
        <v>12617</v>
      </c>
      <c r="D6483" t="s">
        <v>7</v>
      </c>
      <c r="E6483">
        <v>20.22</v>
      </c>
      <c r="F6483" s="1">
        <v>37353</v>
      </c>
    </row>
    <row r="6484" spans="1:6" x14ac:dyDescent="0.25">
      <c r="A6484">
        <v>6482</v>
      </c>
      <c r="B6484" t="s">
        <v>12618</v>
      </c>
      <c r="C6484" t="s">
        <v>12619</v>
      </c>
      <c r="D6484" t="s">
        <v>7</v>
      </c>
      <c r="E6484">
        <v>42.784999999999997</v>
      </c>
      <c r="F6484" s="1">
        <v>43762</v>
      </c>
    </row>
    <row r="6485" spans="1:6" x14ac:dyDescent="0.25">
      <c r="A6485">
        <v>6483</v>
      </c>
      <c r="B6485" t="s">
        <v>12620</v>
      </c>
      <c r="C6485" t="s">
        <v>12621</v>
      </c>
      <c r="D6485" t="s">
        <v>39</v>
      </c>
      <c r="E6485">
        <v>14.856</v>
      </c>
      <c r="F6485" s="1">
        <v>43563</v>
      </c>
    </row>
    <row r="6486" spans="1:6" x14ac:dyDescent="0.25">
      <c r="A6486">
        <v>6484</v>
      </c>
      <c r="B6486" t="s">
        <v>12622</v>
      </c>
      <c r="C6486" t="s">
        <v>12623</v>
      </c>
      <c r="D6486" t="s">
        <v>7</v>
      </c>
      <c r="E6486">
        <v>13.661</v>
      </c>
      <c r="F6486" s="1">
        <v>43315</v>
      </c>
    </row>
    <row r="6487" spans="1:6" x14ac:dyDescent="0.25">
      <c r="A6487">
        <v>6485</v>
      </c>
      <c r="B6487" t="s">
        <v>12624</v>
      </c>
      <c r="C6487" t="s">
        <v>12625</v>
      </c>
      <c r="D6487" t="s">
        <v>56</v>
      </c>
      <c r="E6487">
        <v>14.47</v>
      </c>
      <c r="F6487" s="1">
        <v>42432</v>
      </c>
    </row>
    <row r="6488" spans="1:6" x14ac:dyDescent="0.25">
      <c r="A6488">
        <v>6486</v>
      </c>
      <c r="B6488" t="s">
        <v>12626</v>
      </c>
      <c r="C6488" t="s">
        <v>12627</v>
      </c>
      <c r="D6488" t="s">
        <v>7</v>
      </c>
      <c r="E6488">
        <v>21.54</v>
      </c>
      <c r="F6488" s="1">
        <v>35097</v>
      </c>
    </row>
    <row r="6489" spans="1:6" x14ac:dyDescent="0.25">
      <c r="A6489">
        <v>6487</v>
      </c>
      <c r="B6489" t="s">
        <v>12628</v>
      </c>
      <c r="C6489" t="s">
        <v>12629</v>
      </c>
      <c r="D6489" t="s">
        <v>7</v>
      </c>
      <c r="E6489">
        <v>12.336</v>
      </c>
      <c r="F6489" s="1">
        <v>32577</v>
      </c>
    </row>
    <row r="6490" spans="1:6" x14ac:dyDescent="0.25">
      <c r="A6490">
        <v>6488</v>
      </c>
      <c r="B6490" t="s">
        <v>12630</v>
      </c>
      <c r="C6490" t="s">
        <v>12631</v>
      </c>
      <c r="D6490" t="s">
        <v>7</v>
      </c>
      <c r="E6490">
        <v>30.143000000000001</v>
      </c>
      <c r="F6490" s="1">
        <v>39575</v>
      </c>
    </row>
    <row r="6491" spans="1:6" x14ac:dyDescent="0.25">
      <c r="A6491">
        <v>6489</v>
      </c>
      <c r="B6491" t="s">
        <v>12632</v>
      </c>
      <c r="C6491" t="s">
        <v>12633</v>
      </c>
      <c r="D6491" t="s">
        <v>90</v>
      </c>
      <c r="E6491">
        <v>34.19</v>
      </c>
      <c r="F6491" s="1">
        <v>44104</v>
      </c>
    </row>
    <row r="6492" spans="1:6" x14ac:dyDescent="0.25">
      <c r="A6492">
        <v>6490</v>
      </c>
      <c r="B6492" t="s">
        <v>12634</v>
      </c>
      <c r="C6492" t="s">
        <v>12635</v>
      </c>
      <c r="D6492" t="s">
        <v>7</v>
      </c>
      <c r="E6492">
        <v>20.125</v>
      </c>
      <c r="F6492" s="1">
        <v>37306</v>
      </c>
    </row>
    <row r="6493" spans="1:6" x14ac:dyDescent="0.25">
      <c r="A6493">
        <v>6491</v>
      </c>
      <c r="B6493" t="s">
        <v>12636</v>
      </c>
      <c r="C6493" t="s">
        <v>12637</v>
      </c>
      <c r="D6493" t="s">
        <v>7</v>
      </c>
      <c r="E6493">
        <v>31.33</v>
      </c>
      <c r="F6493" s="1">
        <v>37120</v>
      </c>
    </row>
    <row r="6494" spans="1:6" x14ac:dyDescent="0.25">
      <c r="A6494">
        <v>6492</v>
      </c>
      <c r="B6494" t="s">
        <v>12638</v>
      </c>
      <c r="C6494" t="s">
        <v>12639</v>
      </c>
      <c r="D6494" t="s">
        <v>7</v>
      </c>
      <c r="E6494">
        <v>56.713000000000001</v>
      </c>
      <c r="F6494" s="1">
        <v>43321</v>
      </c>
    </row>
    <row r="6495" spans="1:6" x14ac:dyDescent="0.25">
      <c r="A6495">
        <v>6493</v>
      </c>
      <c r="B6495" t="s">
        <v>12640</v>
      </c>
      <c r="C6495" t="s">
        <v>12641</v>
      </c>
      <c r="D6495" t="s">
        <v>7</v>
      </c>
      <c r="E6495">
        <v>61.555</v>
      </c>
      <c r="F6495" s="1">
        <v>41425</v>
      </c>
    </row>
    <row r="6496" spans="1:6" x14ac:dyDescent="0.25">
      <c r="A6496">
        <v>6494</v>
      </c>
      <c r="B6496" t="s">
        <v>12642</v>
      </c>
      <c r="C6496" t="s">
        <v>12643</v>
      </c>
      <c r="D6496" t="s">
        <v>7</v>
      </c>
      <c r="E6496">
        <v>53.210999999999999</v>
      </c>
      <c r="F6496" s="1">
        <v>37762</v>
      </c>
    </row>
    <row r="6497" spans="1:6" x14ac:dyDescent="0.25">
      <c r="A6497">
        <v>6495</v>
      </c>
      <c r="B6497" t="s">
        <v>12644</v>
      </c>
      <c r="C6497" t="s">
        <v>12645</v>
      </c>
      <c r="D6497" t="s">
        <v>7</v>
      </c>
      <c r="E6497">
        <v>257.04700000000003</v>
      </c>
      <c r="F6497" s="1">
        <v>40362</v>
      </c>
    </row>
    <row r="6498" spans="1:6" x14ac:dyDescent="0.25">
      <c r="A6498">
        <v>6496</v>
      </c>
      <c r="B6498" t="s">
        <v>12646</v>
      </c>
      <c r="C6498" t="s">
        <v>12647</v>
      </c>
      <c r="D6498" t="s">
        <v>7</v>
      </c>
      <c r="E6498">
        <v>22.954000000000001</v>
      </c>
      <c r="F6498" s="1">
        <v>30002</v>
      </c>
    </row>
    <row r="6499" spans="1:6" x14ac:dyDescent="0.25">
      <c r="A6499">
        <v>6497</v>
      </c>
      <c r="B6499" t="s">
        <v>12648</v>
      </c>
      <c r="C6499" t="s">
        <v>12649</v>
      </c>
      <c r="D6499" t="s">
        <v>7</v>
      </c>
      <c r="E6499">
        <v>24.282</v>
      </c>
      <c r="F6499" s="1">
        <v>38180</v>
      </c>
    </row>
    <row r="6500" spans="1:6" x14ac:dyDescent="0.25">
      <c r="A6500">
        <v>6498</v>
      </c>
      <c r="B6500" t="s">
        <v>12650</v>
      </c>
      <c r="C6500" t="s">
        <v>12651</v>
      </c>
      <c r="D6500" t="s">
        <v>21</v>
      </c>
      <c r="E6500">
        <v>14.742000000000001</v>
      </c>
      <c r="F6500" s="1">
        <v>39340</v>
      </c>
    </row>
    <row r="6501" spans="1:6" x14ac:dyDescent="0.25">
      <c r="A6501">
        <v>6499</v>
      </c>
      <c r="B6501" t="s">
        <v>12652</v>
      </c>
      <c r="C6501" t="s">
        <v>12653</v>
      </c>
      <c r="D6501" t="s">
        <v>7</v>
      </c>
      <c r="E6501">
        <v>45.131</v>
      </c>
      <c r="F6501" s="1">
        <v>39682</v>
      </c>
    </row>
    <row r="6502" spans="1:6" x14ac:dyDescent="0.25">
      <c r="A6502">
        <v>6500</v>
      </c>
      <c r="B6502" t="s">
        <v>12654</v>
      </c>
      <c r="C6502" t="s">
        <v>12655</v>
      </c>
      <c r="D6502" t="s">
        <v>7</v>
      </c>
      <c r="E6502">
        <v>16.553999999999998</v>
      </c>
      <c r="F6502" s="1">
        <v>44253</v>
      </c>
    </row>
    <row r="6503" spans="1:6" x14ac:dyDescent="0.25">
      <c r="A6503">
        <v>6501</v>
      </c>
      <c r="B6503" t="s">
        <v>12656</v>
      </c>
      <c r="C6503" t="s">
        <v>12657</v>
      </c>
      <c r="D6503" t="s">
        <v>2655</v>
      </c>
      <c r="E6503">
        <v>25.425999999999998</v>
      </c>
      <c r="F6503" s="1">
        <v>44624</v>
      </c>
    </row>
    <row r="6504" spans="1:6" x14ac:dyDescent="0.25">
      <c r="A6504">
        <v>6502</v>
      </c>
      <c r="B6504" t="s">
        <v>12658</v>
      </c>
      <c r="C6504" t="s">
        <v>12659</v>
      </c>
      <c r="D6504" t="s">
        <v>39</v>
      </c>
      <c r="E6504">
        <v>19.902999999999999</v>
      </c>
      <c r="F6504" s="1">
        <v>41991</v>
      </c>
    </row>
    <row r="6505" spans="1:6" x14ac:dyDescent="0.25">
      <c r="A6505">
        <v>6503</v>
      </c>
      <c r="B6505" t="s">
        <v>12660</v>
      </c>
      <c r="C6505" t="s">
        <v>12661</v>
      </c>
      <c r="D6505" t="s">
        <v>7</v>
      </c>
      <c r="E6505">
        <v>33.643000000000001</v>
      </c>
      <c r="F6505" s="1">
        <v>42408</v>
      </c>
    </row>
    <row r="6506" spans="1:6" x14ac:dyDescent="0.25">
      <c r="A6506">
        <v>6504</v>
      </c>
      <c r="B6506" t="s">
        <v>12662</v>
      </c>
      <c r="C6506" t="s">
        <v>12663</v>
      </c>
      <c r="D6506" t="s">
        <v>7</v>
      </c>
      <c r="E6506">
        <v>21.244</v>
      </c>
      <c r="F6506" s="1">
        <v>41978</v>
      </c>
    </row>
    <row r="6507" spans="1:6" x14ac:dyDescent="0.25">
      <c r="A6507">
        <v>6505</v>
      </c>
      <c r="B6507" t="s">
        <v>12664</v>
      </c>
      <c r="C6507" t="s">
        <v>12665</v>
      </c>
      <c r="D6507" t="s">
        <v>7</v>
      </c>
      <c r="E6507">
        <v>18.233000000000001</v>
      </c>
      <c r="F6507" s="1">
        <v>29714</v>
      </c>
    </row>
    <row r="6508" spans="1:6" x14ac:dyDescent="0.25">
      <c r="A6508">
        <v>6506</v>
      </c>
      <c r="B6508" t="s">
        <v>12666</v>
      </c>
      <c r="C6508" t="s">
        <v>12667</v>
      </c>
      <c r="D6508" t="s">
        <v>7</v>
      </c>
      <c r="E6508">
        <v>17.523</v>
      </c>
      <c r="F6508" s="1">
        <v>37736</v>
      </c>
    </row>
    <row r="6509" spans="1:6" x14ac:dyDescent="0.25">
      <c r="A6509">
        <v>6507</v>
      </c>
      <c r="B6509" t="s">
        <v>12668</v>
      </c>
      <c r="C6509" t="s">
        <v>12669</v>
      </c>
      <c r="D6509" t="s">
        <v>7</v>
      </c>
      <c r="E6509">
        <v>628.88</v>
      </c>
      <c r="F6509" s="1">
        <v>45371</v>
      </c>
    </row>
    <row r="6510" spans="1:6" x14ac:dyDescent="0.25">
      <c r="A6510">
        <v>6508</v>
      </c>
      <c r="B6510" t="s">
        <v>12670</v>
      </c>
      <c r="C6510" t="s">
        <v>12671</v>
      </c>
      <c r="D6510" t="s">
        <v>7</v>
      </c>
      <c r="E6510">
        <v>50.134999999999998</v>
      </c>
      <c r="F6510" s="1">
        <v>45057</v>
      </c>
    </row>
    <row r="6511" spans="1:6" x14ac:dyDescent="0.25">
      <c r="A6511">
        <v>6509</v>
      </c>
      <c r="B6511" t="s">
        <v>12672</v>
      </c>
      <c r="C6511" t="s">
        <v>12673</v>
      </c>
      <c r="D6511" t="s">
        <v>7</v>
      </c>
      <c r="E6511">
        <v>27.91</v>
      </c>
      <c r="F6511" s="1">
        <v>42383</v>
      </c>
    </row>
    <row r="6512" spans="1:6" x14ac:dyDescent="0.25">
      <c r="A6512">
        <v>6510</v>
      </c>
      <c r="B6512" t="s">
        <v>12674</v>
      </c>
      <c r="C6512" t="s">
        <v>12675</v>
      </c>
      <c r="D6512" t="s">
        <v>7</v>
      </c>
      <c r="E6512">
        <v>34.341999999999999</v>
      </c>
      <c r="F6512" s="1">
        <v>42729</v>
      </c>
    </row>
    <row r="6513" spans="1:6" x14ac:dyDescent="0.25">
      <c r="A6513">
        <v>6511</v>
      </c>
      <c r="B6513" t="s">
        <v>12676</v>
      </c>
      <c r="C6513" t="s">
        <v>12677</v>
      </c>
      <c r="D6513" t="s">
        <v>7</v>
      </c>
      <c r="E6513">
        <v>20.448</v>
      </c>
      <c r="F6513" s="1">
        <v>32157</v>
      </c>
    </row>
    <row r="6514" spans="1:6" x14ac:dyDescent="0.25">
      <c r="A6514">
        <v>6512</v>
      </c>
      <c r="B6514" t="s">
        <v>12678</v>
      </c>
      <c r="C6514" t="s">
        <v>12679</v>
      </c>
      <c r="D6514" t="s">
        <v>7</v>
      </c>
      <c r="E6514">
        <v>13.81</v>
      </c>
      <c r="F6514" s="1">
        <v>39759</v>
      </c>
    </row>
    <row r="6515" spans="1:6" x14ac:dyDescent="0.25">
      <c r="A6515">
        <v>6513</v>
      </c>
      <c r="B6515" t="s">
        <v>12680</v>
      </c>
      <c r="C6515" t="s">
        <v>12681</v>
      </c>
      <c r="D6515" t="s">
        <v>7</v>
      </c>
      <c r="E6515">
        <v>35.65</v>
      </c>
      <c r="F6515" s="1">
        <v>36737</v>
      </c>
    </row>
    <row r="6516" spans="1:6" x14ac:dyDescent="0.25">
      <c r="A6516">
        <v>6514</v>
      </c>
      <c r="B6516" t="s">
        <v>12682</v>
      </c>
      <c r="C6516" t="s">
        <v>12683</v>
      </c>
      <c r="D6516" t="s">
        <v>7</v>
      </c>
      <c r="E6516">
        <v>19.646999999999998</v>
      </c>
      <c r="F6516" s="1">
        <v>38240</v>
      </c>
    </row>
    <row r="6517" spans="1:6" x14ac:dyDescent="0.25">
      <c r="A6517">
        <v>6515</v>
      </c>
      <c r="B6517" t="s">
        <v>12684</v>
      </c>
      <c r="C6517" t="s">
        <v>12685</v>
      </c>
      <c r="D6517" t="s">
        <v>7</v>
      </c>
      <c r="E6517">
        <v>48.445</v>
      </c>
      <c r="F6517" s="1">
        <v>43805</v>
      </c>
    </row>
    <row r="6518" spans="1:6" x14ac:dyDescent="0.25">
      <c r="A6518">
        <v>6516</v>
      </c>
      <c r="B6518" t="s">
        <v>12686</v>
      </c>
      <c r="C6518" t="s">
        <v>12687</v>
      </c>
      <c r="D6518" t="s">
        <v>39</v>
      </c>
      <c r="E6518">
        <v>18.542000000000002</v>
      </c>
      <c r="F6518" s="1">
        <v>44412</v>
      </c>
    </row>
    <row r="6519" spans="1:6" x14ac:dyDescent="0.25">
      <c r="A6519">
        <v>6517</v>
      </c>
      <c r="B6519" t="s">
        <v>12688</v>
      </c>
      <c r="C6519" t="s">
        <v>12689</v>
      </c>
      <c r="D6519" t="s">
        <v>7</v>
      </c>
      <c r="E6519">
        <v>34.622999999999998</v>
      </c>
      <c r="F6519" s="1">
        <v>44497</v>
      </c>
    </row>
    <row r="6520" spans="1:6" x14ac:dyDescent="0.25">
      <c r="A6520">
        <v>6518</v>
      </c>
      <c r="B6520" t="s">
        <v>12690</v>
      </c>
      <c r="C6520" t="s">
        <v>12691</v>
      </c>
      <c r="D6520" t="s">
        <v>7</v>
      </c>
      <c r="E6520">
        <v>98.227000000000004</v>
      </c>
      <c r="F6520" s="1">
        <v>41989</v>
      </c>
    </row>
    <row r="6521" spans="1:6" x14ac:dyDescent="0.25">
      <c r="A6521">
        <v>6519</v>
      </c>
      <c r="B6521" t="s">
        <v>12692</v>
      </c>
      <c r="C6521" t="s">
        <v>12693</v>
      </c>
      <c r="D6521" t="s">
        <v>7</v>
      </c>
      <c r="E6521">
        <v>21.35</v>
      </c>
      <c r="F6521" s="1">
        <v>41557</v>
      </c>
    </row>
    <row r="6522" spans="1:6" x14ac:dyDescent="0.25">
      <c r="A6522">
        <v>6520</v>
      </c>
      <c r="B6522" t="s">
        <v>12694</v>
      </c>
      <c r="C6522" t="s">
        <v>12695</v>
      </c>
      <c r="D6522" t="s">
        <v>7</v>
      </c>
      <c r="E6522">
        <v>1.2350000000000001</v>
      </c>
      <c r="F6522" s="1">
        <v>41432</v>
      </c>
    </row>
    <row r="6523" spans="1:6" x14ac:dyDescent="0.25">
      <c r="A6523">
        <v>6521</v>
      </c>
      <c r="B6523" t="s">
        <v>12696</v>
      </c>
      <c r="C6523" t="s">
        <v>12697</v>
      </c>
      <c r="D6523" t="s">
        <v>7</v>
      </c>
      <c r="E6523">
        <v>33.811999999999998</v>
      </c>
      <c r="F6523" s="1">
        <v>34474</v>
      </c>
    </row>
    <row r="6524" spans="1:6" x14ac:dyDescent="0.25">
      <c r="A6524">
        <v>6522</v>
      </c>
      <c r="B6524" t="s">
        <v>12698</v>
      </c>
      <c r="C6524" t="s">
        <v>12699</v>
      </c>
      <c r="D6524" t="s">
        <v>7</v>
      </c>
      <c r="E6524">
        <v>26.396999999999998</v>
      </c>
      <c r="F6524" s="1">
        <v>37707</v>
      </c>
    </row>
    <row r="6525" spans="1:6" x14ac:dyDescent="0.25">
      <c r="A6525">
        <v>6523</v>
      </c>
      <c r="B6525" t="s">
        <v>12700</v>
      </c>
      <c r="C6525" t="s">
        <v>12701</v>
      </c>
      <c r="D6525" t="s">
        <v>7</v>
      </c>
      <c r="E6525">
        <v>8.6379999999999999</v>
      </c>
      <c r="F6525" s="1">
        <v>39119</v>
      </c>
    </row>
    <row r="6526" spans="1:6" x14ac:dyDescent="0.25">
      <c r="A6526">
        <v>6524</v>
      </c>
      <c r="B6526" t="s">
        <v>12702</v>
      </c>
      <c r="C6526" t="s">
        <v>12703</v>
      </c>
      <c r="D6526" t="s">
        <v>185</v>
      </c>
      <c r="E6526">
        <v>36.045000000000002</v>
      </c>
      <c r="F6526" s="1">
        <v>44301</v>
      </c>
    </row>
    <row r="6527" spans="1:6" x14ac:dyDescent="0.25">
      <c r="A6527">
        <v>6525</v>
      </c>
      <c r="B6527" t="s">
        <v>12704</v>
      </c>
      <c r="C6527" t="s">
        <v>12705</v>
      </c>
      <c r="D6527" t="s">
        <v>157</v>
      </c>
      <c r="E6527">
        <v>13.157</v>
      </c>
      <c r="F6527" s="1">
        <v>43145</v>
      </c>
    </row>
    <row r="6528" spans="1:6" x14ac:dyDescent="0.25">
      <c r="A6528">
        <v>6526</v>
      </c>
      <c r="B6528" t="s">
        <v>12706</v>
      </c>
      <c r="C6528" t="s">
        <v>12707</v>
      </c>
      <c r="D6528" t="s">
        <v>7</v>
      </c>
      <c r="E6528">
        <v>84.632000000000005</v>
      </c>
      <c r="F6528" s="1">
        <v>42825</v>
      </c>
    </row>
    <row r="6529" spans="1:6" x14ac:dyDescent="0.25">
      <c r="A6529">
        <v>6527</v>
      </c>
      <c r="B6529" t="s">
        <v>12708</v>
      </c>
      <c r="C6529" t="s">
        <v>12709</v>
      </c>
      <c r="D6529" t="s">
        <v>7</v>
      </c>
      <c r="E6529">
        <v>27.754000000000001</v>
      </c>
      <c r="F6529" s="1">
        <v>41646</v>
      </c>
    </row>
    <row r="6530" spans="1:6" x14ac:dyDescent="0.25">
      <c r="A6530">
        <v>6528</v>
      </c>
      <c r="B6530" t="s">
        <v>12710</v>
      </c>
      <c r="C6530" t="s">
        <v>12711</v>
      </c>
      <c r="D6530" t="s">
        <v>7</v>
      </c>
      <c r="E6530">
        <v>16.5</v>
      </c>
      <c r="F6530" s="1">
        <v>39717</v>
      </c>
    </row>
    <row r="6531" spans="1:6" x14ac:dyDescent="0.25">
      <c r="A6531">
        <v>6529</v>
      </c>
      <c r="B6531" t="s">
        <v>12712</v>
      </c>
      <c r="C6531" t="s">
        <v>12713</v>
      </c>
      <c r="D6531" t="s">
        <v>7</v>
      </c>
      <c r="E6531">
        <v>16.547999999999998</v>
      </c>
      <c r="F6531" s="1">
        <v>37162</v>
      </c>
    </row>
    <row r="6532" spans="1:6" x14ac:dyDescent="0.25">
      <c r="A6532">
        <v>6530</v>
      </c>
      <c r="B6532" t="s">
        <v>12714</v>
      </c>
      <c r="C6532" t="s">
        <v>12715</v>
      </c>
      <c r="D6532" t="s">
        <v>7</v>
      </c>
      <c r="E6532">
        <v>11.927</v>
      </c>
      <c r="F6532" s="1">
        <v>32332</v>
      </c>
    </row>
    <row r="6533" spans="1:6" x14ac:dyDescent="0.25">
      <c r="A6533">
        <v>6531</v>
      </c>
      <c r="B6533" t="s">
        <v>12716</v>
      </c>
      <c r="C6533" t="s">
        <v>12717</v>
      </c>
      <c r="D6533" t="s">
        <v>260</v>
      </c>
      <c r="E6533">
        <v>25.748999999999999</v>
      </c>
      <c r="F6533" s="1">
        <v>44638</v>
      </c>
    </row>
    <row r="6534" spans="1:6" x14ac:dyDescent="0.25">
      <c r="A6534">
        <v>6532</v>
      </c>
      <c r="B6534" t="s">
        <v>12718</v>
      </c>
      <c r="C6534" t="s">
        <v>12719</v>
      </c>
      <c r="D6534" t="s">
        <v>7</v>
      </c>
      <c r="E6534">
        <v>24.448</v>
      </c>
      <c r="F6534" s="1">
        <v>41937</v>
      </c>
    </row>
    <row r="6535" spans="1:6" x14ac:dyDescent="0.25">
      <c r="A6535">
        <v>6533</v>
      </c>
      <c r="B6535" t="s">
        <v>12720</v>
      </c>
      <c r="C6535" t="s">
        <v>12721</v>
      </c>
      <c r="D6535" t="s">
        <v>7</v>
      </c>
      <c r="E6535">
        <v>27.283000000000001</v>
      </c>
      <c r="F6535" s="1">
        <v>40668</v>
      </c>
    </row>
    <row r="6536" spans="1:6" x14ac:dyDescent="0.25">
      <c r="A6536">
        <v>6534</v>
      </c>
      <c r="B6536" t="s">
        <v>12722</v>
      </c>
      <c r="C6536" t="s">
        <v>12723</v>
      </c>
      <c r="D6536" t="s">
        <v>7</v>
      </c>
      <c r="E6536">
        <v>18.158999999999999</v>
      </c>
      <c r="F6536" s="1">
        <v>38969</v>
      </c>
    </row>
    <row r="6537" spans="1:6" x14ac:dyDescent="0.25">
      <c r="A6537">
        <v>6535</v>
      </c>
      <c r="B6537" t="s">
        <v>12724</v>
      </c>
      <c r="C6537" t="s">
        <v>12725</v>
      </c>
      <c r="D6537" t="s">
        <v>157</v>
      </c>
      <c r="E6537">
        <v>25.228999999999999</v>
      </c>
      <c r="F6537" s="1">
        <v>36610</v>
      </c>
    </row>
    <row r="6538" spans="1:6" x14ac:dyDescent="0.25">
      <c r="A6538">
        <v>6536</v>
      </c>
      <c r="B6538" t="s">
        <v>3525</v>
      </c>
      <c r="C6538" t="s">
        <v>12726</v>
      </c>
      <c r="D6538" t="s">
        <v>7</v>
      </c>
      <c r="E6538">
        <v>31.222999999999999</v>
      </c>
      <c r="F6538" s="1">
        <v>37319</v>
      </c>
    </row>
    <row r="6539" spans="1:6" x14ac:dyDescent="0.25">
      <c r="A6539">
        <v>6537</v>
      </c>
      <c r="B6539" t="s">
        <v>12727</v>
      </c>
      <c r="C6539" t="s">
        <v>12728</v>
      </c>
      <c r="D6539" t="s">
        <v>7</v>
      </c>
      <c r="E6539">
        <v>20.457999999999998</v>
      </c>
      <c r="F6539" s="1">
        <v>34304</v>
      </c>
    </row>
    <row r="6540" spans="1:6" x14ac:dyDescent="0.25">
      <c r="A6540">
        <v>6538</v>
      </c>
      <c r="B6540" t="s">
        <v>12729</v>
      </c>
      <c r="C6540" t="s">
        <v>12730</v>
      </c>
      <c r="D6540" t="s">
        <v>7</v>
      </c>
      <c r="E6540">
        <v>37.927</v>
      </c>
      <c r="F6540" s="1">
        <v>38343</v>
      </c>
    </row>
    <row r="6541" spans="1:6" x14ac:dyDescent="0.25">
      <c r="A6541">
        <v>6539</v>
      </c>
      <c r="B6541" t="s">
        <v>12731</v>
      </c>
      <c r="C6541" t="s">
        <v>12732</v>
      </c>
      <c r="D6541" t="s">
        <v>7</v>
      </c>
      <c r="E6541">
        <v>25.841999999999999</v>
      </c>
      <c r="F6541" s="1">
        <v>44056</v>
      </c>
    </row>
    <row r="6542" spans="1:6" x14ac:dyDescent="0.25">
      <c r="A6542">
        <v>6540</v>
      </c>
      <c r="B6542" t="s">
        <v>763</v>
      </c>
      <c r="C6542" t="s">
        <v>12733</v>
      </c>
      <c r="D6542" t="s">
        <v>7</v>
      </c>
      <c r="E6542">
        <v>27.489000000000001</v>
      </c>
      <c r="F6542" s="1">
        <v>35789</v>
      </c>
    </row>
    <row r="6543" spans="1:6" x14ac:dyDescent="0.25">
      <c r="A6543">
        <v>6541</v>
      </c>
      <c r="B6543" t="s">
        <v>12734</v>
      </c>
      <c r="C6543" t="s">
        <v>12735</v>
      </c>
      <c r="D6543" t="s">
        <v>7</v>
      </c>
      <c r="E6543">
        <v>33.432000000000002</v>
      </c>
      <c r="F6543" s="1">
        <v>36607</v>
      </c>
    </row>
    <row r="6544" spans="1:6" x14ac:dyDescent="0.25">
      <c r="A6544">
        <v>6542</v>
      </c>
      <c r="B6544" t="s">
        <v>12736</v>
      </c>
      <c r="C6544" t="s">
        <v>12737</v>
      </c>
      <c r="D6544" t="s">
        <v>7</v>
      </c>
      <c r="E6544">
        <v>33.182000000000002</v>
      </c>
      <c r="F6544" s="1">
        <v>43152</v>
      </c>
    </row>
    <row r="6545" spans="1:6" x14ac:dyDescent="0.25">
      <c r="A6545">
        <v>6543</v>
      </c>
      <c r="B6545" t="s">
        <v>12738</v>
      </c>
      <c r="C6545" t="s">
        <v>12739</v>
      </c>
      <c r="D6545" t="s">
        <v>7</v>
      </c>
      <c r="E6545">
        <v>20.814</v>
      </c>
      <c r="F6545" s="1">
        <v>42852</v>
      </c>
    </row>
    <row r="6546" spans="1:6" x14ac:dyDescent="0.25">
      <c r="A6546">
        <v>6544</v>
      </c>
      <c r="B6546" t="s">
        <v>12740</v>
      </c>
      <c r="C6546" t="s">
        <v>12741</v>
      </c>
      <c r="D6546" t="s">
        <v>7</v>
      </c>
      <c r="E6546">
        <v>28.459</v>
      </c>
      <c r="F6546" s="1">
        <v>40402</v>
      </c>
    </row>
    <row r="6547" spans="1:6" x14ac:dyDescent="0.25">
      <c r="A6547">
        <v>6545</v>
      </c>
      <c r="B6547" t="s">
        <v>12742</v>
      </c>
      <c r="C6547" t="s">
        <v>12743</v>
      </c>
      <c r="D6547" t="s">
        <v>7</v>
      </c>
      <c r="E6547">
        <v>21.324999999999999</v>
      </c>
      <c r="F6547" s="1">
        <v>35958</v>
      </c>
    </row>
    <row r="6548" spans="1:6" x14ac:dyDescent="0.25">
      <c r="A6548">
        <v>6546</v>
      </c>
      <c r="B6548" t="s">
        <v>12744</v>
      </c>
      <c r="C6548" t="s">
        <v>12745</v>
      </c>
      <c r="D6548" t="s">
        <v>7</v>
      </c>
      <c r="E6548">
        <v>19.193999999999999</v>
      </c>
      <c r="F6548" s="1">
        <v>37652</v>
      </c>
    </row>
    <row r="6549" spans="1:6" x14ac:dyDescent="0.25">
      <c r="A6549">
        <v>6547</v>
      </c>
      <c r="B6549" t="s">
        <v>12746</v>
      </c>
      <c r="C6549" t="s">
        <v>12747</v>
      </c>
      <c r="D6549" t="s">
        <v>7</v>
      </c>
      <c r="E6549">
        <v>23.846</v>
      </c>
      <c r="F6549" s="1">
        <v>38301</v>
      </c>
    </row>
    <row r="6550" spans="1:6" x14ac:dyDescent="0.25">
      <c r="A6550">
        <v>6548</v>
      </c>
      <c r="B6550" t="s">
        <v>8880</v>
      </c>
      <c r="C6550" t="s">
        <v>12748</v>
      </c>
      <c r="D6550" t="s">
        <v>7</v>
      </c>
      <c r="E6550">
        <v>27.332999999999998</v>
      </c>
      <c r="F6550" s="1">
        <v>44820</v>
      </c>
    </row>
    <row r="6551" spans="1:6" x14ac:dyDescent="0.25">
      <c r="A6551">
        <v>6549</v>
      </c>
      <c r="B6551" t="s">
        <v>12749</v>
      </c>
      <c r="C6551" t="s">
        <v>12750</v>
      </c>
      <c r="D6551" t="s">
        <v>7</v>
      </c>
      <c r="E6551">
        <v>12.016999999999999</v>
      </c>
      <c r="F6551" s="1">
        <v>42992</v>
      </c>
    </row>
    <row r="6552" spans="1:6" x14ac:dyDescent="0.25">
      <c r="A6552">
        <v>6550</v>
      </c>
      <c r="B6552" t="s">
        <v>12751</v>
      </c>
      <c r="C6552" t="s">
        <v>12752</v>
      </c>
      <c r="D6552" t="s">
        <v>7</v>
      </c>
      <c r="E6552">
        <v>11.958</v>
      </c>
      <c r="F6552" s="1">
        <v>41718</v>
      </c>
    </row>
    <row r="6553" spans="1:6" x14ac:dyDescent="0.25">
      <c r="A6553">
        <v>6551</v>
      </c>
      <c r="B6553" t="s">
        <v>12753</v>
      </c>
      <c r="C6553" t="s">
        <v>12754</v>
      </c>
      <c r="D6553" t="s">
        <v>2655</v>
      </c>
      <c r="E6553">
        <v>41.93</v>
      </c>
      <c r="F6553" s="1">
        <v>40515</v>
      </c>
    </row>
    <row r="6554" spans="1:6" x14ac:dyDescent="0.25">
      <c r="A6554">
        <v>6552</v>
      </c>
      <c r="B6554" t="s">
        <v>12755</v>
      </c>
      <c r="C6554" t="s">
        <v>12756</v>
      </c>
      <c r="D6554" t="s">
        <v>7</v>
      </c>
      <c r="E6554">
        <v>23.678000000000001</v>
      </c>
      <c r="F6554" s="1">
        <v>35041</v>
      </c>
    </row>
    <row r="6555" spans="1:6" x14ac:dyDescent="0.25">
      <c r="A6555">
        <v>6553</v>
      </c>
      <c r="B6555" t="s">
        <v>12757</v>
      </c>
      <c r="C6555" t="s">
        <v>12758</v>
      </c>
      <c r="D6555" t="s">
        <v>7</v>
      </c>
      <c r="E6555">
        <v>30.786999999999999</v>
      </c>
      <c r="F6555" s="1">
        <v>37050</v>
      </c>
    </row>
    <row r="6556" spans="1:6" x14ac:dyDescent="0.25">
      <c r="A6556">
        <v>6554</v>
      </c>
      <c r="B6556" t="s">
        <v>12759</v>
      </c>
      <c r="C6556" t="s">
        <v>12760</v>
      </c>
      <c r="D6556" t="s">
        <v>7</v>
      </c>
      <c r="E6556">
        <v>19.056000000000001</v>
      </c>
      <c r="F6556" s="1">
        <v>39847</v>
      </c>
    </row>
    <row r="6557" spans="1:6" x14ac:dyDescent="0.25">
      <c r="A6557">
        <v>6555</v>
      </c>
      <c r="B6557" t="s">
        <v>12761</v>
      </c>
      <c r="C6557" t="s">
        <v>12762</v>
      </c>
      <c r="D6557" t="s">
        <v>7</v>
      </c>
      <c r="E6557">
        <v>133.345</v>
      </c>
      <c r="F6557" s="1">
        <v>34241</v>
      </c>
    </row>
    <row r="6558" spans="1:6" x14ac:dyDescent="0.25">
      <c r="A6558">
        <v>6556</v>
      </c>
      <c r="B6558" t="s">
        <v>12763</v>
      </c>
      <c r="C6558" t="s">
        <v>12764</v>
      </c>
      <c r="D6558" t="s">
        <v>7</v>
      </c>
      <c r="E6558">
        <v>17.606000000000002</v>
      </c>
      <c r="F6558" s="1">
        <v>41658</v>
      </c>
    </row>
    <row r="6559" spans="1:6" x14ac:dyDescent="0.25">
      <c r="A6559">
        <v>6557</v>
      </c>
      <c r="B6559" t="s">
        <v>10358</v>
      </c>
      <c r="C6559" t="s">
        <v>12765</v>
      </c>
      <c r="D6559" t="s">
        <v>7</v>
      </c>
      <c r="E6559">
        <v>51.124000000000002</v>
      </c>
      <c r="F6559" s="1">
        <v>41991</v>
      </c>
    </row>
    <row r="6560" spans="1:6" x14ac:dyDescent="0.25">
      <c r="A6560">
        <v>6558</v>
      </c>
      <c r="B6560" t="s">
        <v>12766</v>
      </c>
      <c r="C6560" t="s">
        <v>12767</v>
      </c>
      <c r="D6560" t="s">
        <v>7</v>
      </c>
      <c r="E6560">
        <v>48.927999999999997</v>
      </c>
      <c r="F6560" s="1">
        <v>40393</v>
      </c>
    </row>
    <row r="6561" spans="1:6" x14ac:dyDescent="0.25">
      <c r="A6561">
        <v>6559</v>
      </c>
      <c r="B6561" t="s">
        <v>12768</v>
      </c>
      <c r="C6561" t="s">
        <v>12769</v>
      </c>
      <c r="D6561" t="s">
        <v>7</v>
      </c>
      <c r="E6561">
        <v>26.792000000000002</v>
      </c>
      <c r="F6561" s="1">
        <v>33886</v>
      </c>
    </row>
    <row r="6562" spans="1:6" x14ac:dyDescent="0.25">
      <c r="A6562">
        <v>6560</v>
      </c>
      <c r="B6562" t="s">
        <v>12770</v>
      </c>
      <c r="C6562" t="s">
        <v>12771</v>
      </c>
      <c r="D6562" t="s">
        <v>7</v>
      </c>
      <c r="E6562">
        <v>41.231999999999999</v>
      </c>
      <c r="F6562" s="1">
        <v>38562</v>
      </c>
    </row>
    <row r="6563" spans="1:6" x14ac:dyDescent="0.25">
      <c r="A6563">
        <v>6561</v>
      </c>
      <c r="B6563" t="s">
        <v>12772</v>
      </c>
      <c r="C6563" t="s">
        <v>12773</v>
      </c>
      <c r="D6563" t="s">
        <v>7</v>
      </c>
      <c r="E6563">
        <v>90.75</v>
      </c>
      <c r="F6563" s="1">
        <v>43019</v>
      </c>
    </row>
    <row r="6564" spans="1:6" x14ac:dyDescent="0.25">
      <c r="A6564">
        <v>6562</v>
      </c>
      <c r="B6564" t="s">
        <v>12774</v>
      </c>
      <c r="C6564" t="s">
        <v>12775</v>
      </c>
      <c r="D6564" t="s">
        <v>7</v>
      </c>
      <c r="E6564">
        <v>85.656000000000006</v>
      </c>
      <c r="F6564" s="1">
        <v>42151</v>
      </c>
    </row>
    <row r="6565" spans="1:6" x14ac:dyDescent="0.25">
      <c r="A6565">
        <v>6563</v>
      </c>
      <c r="B6565" t="s">
        <v>12776</v>
      </c>
      <c r="C6565" t="s">
        <v>12777</v>
      </c>
      <c r="D6565" t="s">
        <v>7</v>
      </c>
      <c r="E6565">
        <v>26.875</v>
      </c>
      <c r="F6565" s="1">
        <v>39822</v>
      </c>
    </row>
    <row r="6566" spans="1:6" x14ac:dyDescent="0.25">
      <c r="A6566">
        <v>6564</v>
      </c>
      <c r="B6566" t="s">
        <v>12778</v>
      </c>
      <c r="C6566" t="s">
        <v>12779</v>
      </c>
      <c r="D6566" t="s">
        <v>7</v>
      </c>
      <c r="E6566">
        <v>20.224</v>
      </c>
      <c r="F6566" s="1">
        <v>39192</v>
      </c>
    </row>
    <row r="6567" spans="1:6" x14ac:dyDescent="0.25">
      <c r="A6567">
        <v>6565</v>
      </c>
      <c r="B6567" t="s">
        <v>12780</v>
      </c>
      <c r="C6567" t="s">
        <v>12781</v>
      </c>
      <c r="D6567" t="s">
        <v>7</v>
      </c>
      <c r="E6567">
        <v>20.495000000000001</v>
      </c>
      <c r="F6567" s="1">
        <v>36213</v>
      </c>
    </row>
    <row r="6568" spans="1:6" x14ac:dyDescent="0.25">
      <c r="A6568">
        <v>6566</v>
      </c>
      <c r="B6568" t="s">
        <v>12782</v>
      </c>
      <c r="C6568" t="s">
        <v>12783</v>
      </c>
      <c r="D6568" t="s">
        <v>7</v>
      </c>
      <c r="E6568">
        <v>26.818999999999999</v>
      </c>
      <c r="F6568" s="1">
        <v>43951</v>
      </c>
    </row>
    <row r="6569" spans="1:6" x14ac:dyDescent="0.25">
      <c r="A6569">
        <v>6567</v>
      </c>
      <c r="B6569" t="s">
        <v>12784</v>
      </c>
      <c r="C6569" t="s">
        <v>12785</v>
      </c>
      <c r="D6569" t="s">
        <v>56</v>
      </c>
      <c r="E6569">
        <v>17.34</v>
      </c>
      <c r="F6569" s="1">
        <v>44071</v>
      </c>
    </row>
    <row r="6570" spans="1:6" x14ac:dyDescent="0.25">
      <c r="A6570">
        <v>6568</v>
      </c>
      <c r="B6570" t="s">
        <v>12786</v>
      </c>
      <c r="C6570" t="s">
        <v>12787</v>
      </c>
      <c r="D6570" t="s">
        <v>7</v>
      </c>
      <c r="E6570">
        <v>12.401</v>
      </c>
      <c r="F6570" s="1">
        <v>40962</v>
      </c>
    </row>
    <row r="6571" spans="1:6" x14ac:dyDescent="0.25">
      <c r="A6571">
        <v>6569</v>
      </c>
      <c r="B6571" t="s">
        <v>12788</v>
      </c>
      <c r="C6571" t="s">
        <v>12789</v>
      </c>
      <c r="D6571" t="s">
        <v>354</v>
      </c>
      <c r="E6571">
        <v>12.662000000000001</v>
      </c>
      <c r="F6571" s="1">
        <v>38182</v>
      </c>
    </row>
    <row r="6572" spans="1:6" x14ac:dyDescent="0.25">
      <c r="A6572">
        <v>6570</v>
      </c>
      <c r="B6572" t="s">
        <v>12790</v>
      </c>
      <c r="C6572" t="s">
        <v>12791</v>
      </c>
      <c r="D6572" t="s">
        <v>7</v>
      </c>
      <c r="E6572">
        <v>51.548000000000002</v>
      </c>
      <c r="F6572" s="1">
        <v>37652</v>
      </c>
    </row>
    <row r="6573" spans="1:6" x14ac:dyDescent="0.25">
      <c r="A6573">
        <v>6571</v>
      </c>
      <c r="B6573" t="s">
        <v>12792</v>
      </c>
      <c r="C6573" t="s">
        <v>12793</v>
      </c>
      <c r="D6573" t="s">
        <v>7</v>
      </c>
      <c r="E6573">
        <v>12.837</v>
      </c>
      <c r="F6573" s="1">
        <v>37866</v>
      </c>
    </row>
    <row r="6574" spans="1:6" x14ac:dyDescent="0.25">
      <c r="A6574">
        <v>6572</v>
      </c>
      <c r="B6574" t="s">
        <v>12794</v>
      </c>
      <c r="C6574" t="s">
        <v>12795</v>
      </c>
      <c r="D6574" t="s">
        <v>7</v>
      </c>
      <c r="E6574">
        <v>26.457999999999998</v>
      </c>
      <c r="F6574" s="1">
        <v>43358</v>
      </c>
    </row>
    <row r="6575" spans="1:6" x14ac:dyDescent="0.25">
      <c r="A6575">
        <v>6573</v>
      </c>
      <c r="B6575" t="s">
        <v>12796</v>
      </c>
      <c r="C6575" t="s">
        <v>12797</v>
      </c>
      <c r="D6575" t="s">
        <v>7</v>
      </c>
      <c r="E6575">
        <v>23.966999999999999</v>
      </c>
      <c r="F6575" s="1">
        <v>41821</v>
      </c>
    </row>
    <row r="6576" spans="1:6" x14ac:dyDescent="0.25">
      <c r="A6576">
        <v>6574</v>
      </c>
      <c r="B6576" t="s">
        <v>12798</v>
      </c>
      <c r="C6576" t="s">
        <v>12799</v>
      </c>
      <c r="D6576" t="s">
        <v>7</v>
      </c>
      <c r="E6576">
        <v>26.268999999999998</v>
      </c>
      <c r="F6576" s="1">
        <v>31260</v>
      </c>
    </row>
    <row r="6577" spans="1:6" x14ac:dyDescent="0.25">
      <c r="A6577">
        <v>6575</v>
      </c>
      <c r="B6577" t="s">
        <v>1620</v>
      </c>
      <c r="C6577" t="s">
        <v>12800</v>
      </c>
      <c r="D6577" t="s">
        <v>7</v>
      </c>
      <c r="E6577">
        <v>14.289</v>
      </c>
      <c r="F6577" s="1">
        <v>39367</v>
      </c>
    </row>
    <row r="6578" spans="1:6" x14ac:dyDescent="0.25">
      <c r="A6578">
        <v>6576</v>
      </c>
      <c r="B6578" t="s">
        <v>12801</v>
      </c>
      <c r="C6578" t="s">
        <v>12802</v>
      </c>
      <c r="D6578" t="s">
        <v>185</v>
      </c>
      <c r="E6578">
        <v>13.218999999999999</v>
      </c>
      <c r="F6578" s="1">
        <v>38165</v>
      </c>
    </row>
    <row r="6579" spans="1:6" x14ac:dyDescent="0.25">
      <c r="A6579">
        <v>6577</v>
      </c>
      <c r="B6579" t="s">
        <v>12803</v>
      </c>
      <c r="C6579" t="s">
        <v>12804</v>
      </c>
      <c r="D6579" t="s">
        <v>7</v>
      </c>
      <c r="E6579">
        <v>15.125</v>
      </c>
      <c r="F6579" s="1">
        <v>34243</v>
      </c>
    </row>
    <row r="6580" spans="1:6" x14ac:dyDescent="0.25">
      <c r="A6580">
        <v>6578</v>
      </c>
      <c r="B6580" t="s">
        <v>12805</v>
      </c>
      <c r="C6580" t="s">
        <v>12806</v>
      </c>
      <c r="D6580" t="s">
        <v>7</v>
      </c>
      <c r="E6580">
        <v>17.097000000000001</v>
      </c>
      <c r="F6580" s="1">
        <v>43970</v>
      </c>
    </row>
    <row r="6581" spans="1:6" x14ac:dyDescent="0.25">
      <c r="A6581">
        <v>6579</v>
      </c>
      <c r="B6581" t="s">
        <v>12807</v>
      </c>
      <c r="C6581" t="s">
        <v>12808</v>
      </c>
      <c r="D6581" t="s">
        <v>7</v>
      </c>
      <c r="E6581">
        <v>42.838999999999999</v>
      </c>
      <c r="F6581" s="1">
        <v>37190</v>
      </c>
    </row>
    <row r="6582" spans="1:6" x14ac:dyDescent="0.25">
      <c r="A6582">
        <v>6580</v>
      </c>
      <c r="B6582" t="s">
        <v>12805</v>
      </c>
      <c r="C6582" t="s">
        <v>12806</v>
      </c>
      <c r="D6582" t="s">
        <v>7</v>
      </c>
      <c r="E6582">
        <v>17.097000000000001</v>
      </c>
      <c r="F6582" s="1">
        <v>43970</v>
      </c>
    </row>
    <row r="6583" spans="1:6" x14ac:dyDescent="0.25">
      <c r="A6583">
        <v>6581</v>
      </c>
      <c r="B6583" t="s">
        <v>12807</v>
      </c>
      <c r="C6583" t="s">
        <v>12808</v>
      </c>
      <c r="D6583" t="s">
        <v>7</v>
      </c>
      <c r="E6583">
        <v>42.838999999999999</v>
      </c>
      <c r="F6583" s="1">
        <v>37190</v>
      </c>
    </row>
    <row r="6584" spans="1:6" x14ac:dyDescent="0.25">
      <c r="A6584">
        <v>6582</v>
      </c>
      <c r="B6584" t="s">
        <v>12809</v>
      </c>
      <c r="C6584" t="s">
        <v>12810</v>
      </c>
      <c r="D6584" t="s">
        <v>7</v>
      </c>
      <c r="E6584">
        <v>46.817</v>
      </c>
      <c r="F6584" s="1">
        <v>37113</v>
      </c>
    </row>
    <row r="6585" spans="1:6" x14ac:dyDescent="0.25">
      <c r="A6585">
        <v>6583</v>
      </c>
      <c r="B6585" t="s">
        <v>12811</v>
      </c>
      <c r="C6585" t="s">
        <v>12812</v>
      </c>
      <c r="D6585" t="s">
        <v>7</v>
      </c>
      <c r="E6585">
        <v>18.27</v>
      </c>
      <c r="F6585" s="1">
        <v>43322</v>
      </c>
    </row>
    <row r="6586" spans="1:6" x14ac:dyDescent="0.25">
      <c r="A6586">
        <v>6584</v>
      </c>
      <c r="B6586" t="s">
        <v>12813</v>
      </c>
      <c r="C6586" t="s">
        <v>12814</v>
      </c>
      <c r="D6586" t="s">
        <v>7</v>
      </c>
      <c r="E6586">
        <v>28.125</v>
      </c>
      <c r="F6586" s="1">
        <v>42665</v>
      </c>
    </row>
    <row r="6587" spans="1:6" x14ac:dyDescent="0.25">
      <c r="A6587">
        <v>6585</v>
      </c>
      <c r="B6587" t="s">
        <v>12815</v>
      </c>
      <c r="C6587" t="s">
        <v>12816</v>
      </c>
      <c r="D6587" t="s">
        <v>7</v>
      </c>
      <c r="E6587">
        <v>15.865</v>
      </c>
      <c r="F6587" s="1">
        <v>40582</v>
      </c>
    </row>
    <row r="6588" spans="1:6" x14ac:dyDescent="0.25">
      <c r="A6588">
        <v>6586</v>
      </c>
      <c r="B6588" t="s">
        <v>12817</v>
      </c>
      <c r="C6588" t="s">
        <v>12818</v>
      </c>
      <c r="D6588" t="s">
        <v>7</v>
      </c>
      <c r="E6588">
        <v>25.811</v>
      </c>
      <c r="F6588" s="1">
        <v>40309</v>
      </c>
    </row>
    <row r="6589" spans="1:6" x14ac:dyDescent="0.25">
      <c r="A6589">
        <v>6587</v>
      </c>
      <c r="B6589" t="s">
        <v>12819</v>
      </c>
      <c r="C6589" t="s">
        <v>12820</v>
      </c>
      <c r="D6589" t="s">
        <v>7</v>
      </c>
      <c r="E6589">
        <v>15.452999999999999</v>
      </c>
      <c r="F6589" s="1">
        <v>33963</v>
      </c>
    </row>
    <row r="6590" spans="1:6" x14ac:dyDescent="0.25">
      <c r="A6590">
        <v>6588</v>
      </c>
      <c r="B6590" t="s">
        <v>12821</v>
      </c>
      <c r="C6590" t="s">
        <v>12822</v>
      </c>
      <c r="D6590" t="s">
        <v>7</v>
      </c>
      <c r="E6590">
        <v>16.419</v>
      </c>
      <c r="F6590" s="1">
        <v>44875</v>
      </c>
    </row>
    <row r="6591" spans="1:6" x14ac:dyDescent="0.25">
      <c r="A6591">
        <v>6589</v>
      </c>
      <c r="B6591" t="s">
        <v>12823</v>
      </c>
      <c r="C6591" t="s">
        <v>12824</v>
      </c>
      <c r="D6591" t="s">
        <v>7</v>
      </c>
      <c r="E6591">
        <v>21.654</v>
      </c>
      <c r="F6591" s="1">
        <v>42661</v>
      </c>
    </row>
    <row r="6592" spans="1:6" x14ac:dyDescent="0.25">
      <c r="A6592">
        <v>6590</v>
      </c>
      <c r="B6592" t="s">
        <v>12825</v>
      </c>
      <c r="C6592" t="s">
        <v>12826</v>
      </c>
      <c r="D6592" t="s">
        <v>7</v>
      </c>
      <c r="E6592">
        <v>26.021000000000001</v>
      </c>
      <c r="F6592" s="1">
        <v>42158</v>
      </c>
    </row>
    <row r="6593" spans="1:6" x14ac:dyDescent="0.25">
      <c r="A6593">
        <v>6591</v>
      </c>
      <c r="B6593" t="s">
        <v>12827</v>
      </c>
      <c r="C6593" t="s">
        <v>12828</v>
      </c>
      <c r="D6593" t="s">
        <v>7</v>
      </c>
      <c r="E6593">
        <v>21.359000000000002</v>
      </c>
      <c r="F6593" s="1">
        <v>43238</v>
      </c>
    </row>
    <row r="6594" spans="1:6" x14ac:dyDescent="0.25">
      <c r="A6594">
        <v>6592</v>
      </c>
      <c r="B6594" t="s">
        <v>12829</v>
      </c>
      <c r="C6594" t="s">
        <v>12830</v>
      </c>
      <c r="D6594" t="s">
        <v>7</v>
      </c>
      <c r="E6594">
        <v>19.347000000000001</v>
      </c>
      <c r="F6594" s="1">
        <v>36623</v>
      </c>
    </row>
    <row r="6595" spans="1:6" x14ac:dyDescent="0.25">
      <c r="A6595">
        <v>6593</v>
      </c>
      <c r="B6595" t="s">
        <v>12831</v>
      </c>
      <c r="C6595" t="s">
        <v>12832</v>
      </c>
      <c r="D6595" t="s">
        <v>7</v>
      </c>
      <c r="E6595">
        <v>20.004999999999999</v>
      </c>
      <c r="F6595" s="1">
        <v>39666</v>
      </c>
    </row>
    <row r="6596" spans="1:6" x14ac:dyDescent="0.25">
      <c r="A6596">
        <v>6594</v>
      </c>
      <c r="B6596" t="s">
        <v>12833</v>
      </c>
      <c r="C6596" t="s">
        <v>12834</v>
      </c>
      <c r="D6596" t="s">
        <v>7</v>
      </c>
      <c r="E6596">
        <v>14.582000000000001</v>
      </c>
      <c r="F6596" s="1">
        <v>38856</v>
      </c>
    </row>
    <row r="6597" spans="1:6" x14ac:dyDescent="0.25">
      <c r="A6597">
        <v>6595</v>
      </c>
      <c r="B6597" t="s">
        <v>12835</v>
      </c>
      <c r="C6597" t="s">
        <v>12836</v>
      </c>
      <c r="D6597" t="s">
        <v>7</v>
      </c>
      <c r="E6597">
        <v>27.085000000000001</v>
      </c>
      <c r="F6597" s="1">
        <v>36763</v>
      </c>
    </row>
    <row r="6598" spans="1:6" x14ac:dyDescent="0.25">
      <c r="A6598">
        <v>6596</v>
      </c>
      <c r="B6598" t="s">
        <v>12837</v>
      </c>
      <c r="C6598" t="s">
        <v>12838</v>
      </c>
      <c r="D6598" t="s">
        <v>7</v>
      </c>
      <c r="E6598">
        <v>16.765000000000001</v>
      </c>
      <c r="F6598" s="1">
        <v>36590</v>
      </c>
    </row>
    <row r="6599" spans="1:6" x14ac:dyDescent="0.25">
      <c r="A6599">
        <v>6597</v>
      </c>
      <c r="B6599" t="s">
        <v>12839</v>
      </c>
      <c r="C6599" t="s">
        <v>12840</v>
      </c>
      <c r="D6599" t="s">
        <v>7</v>
      </c>
      <c r="E6599">
        <v>38.731000000000002</v>
      </c>
      <c r="F6599" s="1">
        <v>40256</v>
      </c>
    </row>
    <row r="6600" spans="1:6" x14ac:dyDescent="0.25">
      <c r="A6600">
        <v>6598</v>
      </c>
      <c r="B6600" t="s">
        <v>12841</v>
      </c>
      <c r="C6600" t="s">
        <v>12842</v>
      </c>
      <c r="D6600" t="s">
        <v>7</v>
      </c>
      <c r="E6600">
        <v>42.372999999999998</v>
      </c>
      <c r="F6600" s="1">
        <v>33452</v>
      </c>
    </row>
    <row r="6601" spans="1:6" x14ac:dyDescent="0.25">
      <c r="A6601">
        <v>6599</v>
      </c>
      <c r="B6601" t="s">
        <v>12843</v>
      </c>
      <c r="C6601" t="s">
        <v>12844</v>
      </c>
      <c r="D6601" t="s">
        <v>7</v>
      </c>
      <c r="E6601">
        <v>20.143999999999998</v>
      </c>
      <c r="F6601" s="1">
        <v>41549</v>
      </c>
    </row>
    <row r="6602" spans="1:6" x14ac:dyDescent="0.25">
      <c r="A6602">
        <v>6600</v>
      </c>
      <c r="B6602" t="s">
        <v>12845</v>
      </c>
      <c r="C6602" t="s">
        <v>12846</v>
      </c>
      <c r="D6602" t="s">
        <v>7</v>
      </c>
      <c r="E6602">
        <v>21.091000000000001</v>
      </c>
      <c r="F6602" s="1">
        <v>34047</v>
      </c>
    </row>
    <row r="6603" spans="1:6" x14ac:dyDescent="0.25">
      <c r="A6603">
        <v>6601</v>
      </c>
      <c r="B6603" t="s">
        <v>12847</v>
      </c>
      <c r="C6603" t="s">
        <v>12848</v>
      </c>
      <c r="D6603" t="s">
        <v>7</v>
      </c>
      <c r="E6603">
        <v>14.067</v>
      </c>
      <c r="F6603" s="1">
        <v>43994</v>
      </c>
    </row>
    <row r="6604" spans="1:6" x14ac:dyDescent="0.25">
      <c r="A6604">
        <v>6602</v>
      </c>
      <c r="B6604" t="s">
        <v>12849</v>
      </c>
      <c r="C6604" t="s">
        <v>12850</v>
      </c>
      <c r="D6604" t="s">
        <v>7</v>
      </c>
      <c r="E6604">
        <v>36.411999999999999</v>
      </c>
      <c r="F6604" s="1">
        <v>42887</v>
      </c>
    </row>
    <row r="6605" spans="1:6" x14ac:dyDescent="0.25">
      <c r="A6605">
        <v>6603</v>
      </c>
      <c r="B6605" t="s">
        <v>12851</v>
      </c>
      <c r="C6605" t="s">
        <v>12852</v>
      </c>
      <c r="D6605" t="s">
        <v>7</v>
      </c>
      <c r="E6605">
        <v>210.85900000000001</v>
      </c>
      <c r="F6605" s="1">
        <v>43033</v>
      </c>
    </row>
    <row r="6606" spans="1:6" x14ac:dyDescent="0.25">
      <c r="A6606">
        <v>6604</v>
      </c>
      <c r="B6606" t="s">
        <v>12853</v>
      </c>
      <c r="C6606" t="s">
        <v>12854</v>
      </c>
      <c r="D6606" t="s">
        <v>7</v>
      </c>
      <c r="E6606">
        <v>21.577999999999999</v>
      </c>
      <c r="F6606" s="1">
        <v>42418</v>
      </c>
    </row>
    <row r="6607" spans="1:6" x14ac:dyDescent="0.25">
      <c r="A6607">
        <v>6605</v>
      </c>
      <c r="B6607" t="s">
        <v>12855</v>
      </c>
      <c r="C6607" t="s">
        <v>12856</v>
      </c>
      <c r="D6607" t="s">
        <v>354</v>
      </c>
      <c r="E6607">
        <v>10.467000000000001</v>
      </c>
      <c r="F6607" s="1">
        <v>40982</v>
      </c>
    </row>
    <row r="6608" spans="1:6" x14ac:dyDescent="0.25">
      <c r="A6608">
        <v>6606</v>
      </c>
      <c r="B6608" t="s">
        <v>12857</v>
      </c>
      <c r="C6608" t="s">
        <v>12858</v>
      </c>
      <c r="D6608" t="s">
        <v>7</v>
      </c>
      <c r="E6608">
        <v>39.896999999999998</v>
      </c>
      <c r="F6608" s="1">
        <v>40801</v>
      </c>
    </row>
    <row r="6609" spans="1:6" x14ac:dyDescent="0.25">
      <c r="A6609">
        <v>6607</v>
      </c>
      <c r="B6609" t="s">
        <v>12859</v>
      </c>
      <c r="C6609" t="s">
        <v>12860</v>
      </c>
      <c r="D6609" t="s">
        <v>7</v>
      </c>
      <c r="E6609">
        <v>20.809000000000001</v>
      </c>
      <c r="F6609" s="1">
        <v>38611</v>
      </c>
    </row>
    <row r="6610" spans="1:6" x14ac:dyDescent="0.25">
      <c r="A6610">
        <v>6608</v>
      </c>
      <c r="B6610" t="s">
        <v>12861</v>
      </c>
      <c r="C6610" t="s">
        <v>12862</v>
      </c>
      <c r="D6610" t="s">
        <v>7</v>
      </c>
      <c r="E6610">
        <v>19.948</v>
      </c>
      <c r="F6610" s="1">
        <v>44448</v>
      </c>
    </row>
    <row r="6611" spans="1:6" x14ac:dyDescent="0.25">
      <c r="A6611">
        <v>6609</v>
      </c>
      <c r="B6611" t="s">
        <v>12863</v>
      </c>
      <c r="C6611" t="s">
        <v>12864</v>
      </c>
      <c r="D6611" t="s">
        <v>7</v>
      </c>
      <c r="E6611">
        <v>15.851000000000001</v>
      </c>
      <c r="F6611" s="1">
        <v>40856</v>
      </c>
    </row>
    <row r="6612" spans="1:6" x14ac:dyDescent="0.25">
      <c r="A6612">
        <v>6610</v>
      </c>
      <c r="B6612" t="s">
        <v>12865</v>
      </c>
      <c r="C6612" t="s">
        <v>12866</v>
      </c>
      <c r="D6612" t="s">
        <v>7</v>
      </c>
      <c r="E6612">
        <v>12.731999999999999</v>
      </c>
      <c r="F6612" s="1">
        <v>40451</v>
      </c>
    </row>
    <row r="6613" spans="1:6" x14ac:dyDescent="0.25">
      <c r="A6613">
        <v>6611</v>
      </c>
      <c r="B6613" t="s">
        <v>12867</v>
      </c>
      <c r="C6613" t="s">
        <v>12868</v>
      </c>
      <c r="D6613" t="s">
        <v>7</v>
      </c>
      <c r="E6613">
        <v>16.629000000000001</v>
      </c>
      <c r="F6613" s="1">
        <v>37251</v>
      </c>
    </row>
    <row r="6614" spans="1:6" x14ac:dyDescent="0.25">
      <c r="A6614">
        <v>6612</v>
      </c>
      <c r="B6614" t="s">
        <v>12869</v>
      </c>
      <c r="C6614" t="s">
        <v>12870</v>
      </c>
      <c r="D6614" t="s">
        <v>7</v>
      </c>
      <c r="E6614">
        <v>33.984000000000002</v>
      </c>
      <c r="F6614" s="1">
        <v>34898</v>
      </c>
    </row>
    <row r="6615" spans="1:6" x14ac:dyDescent="0.25">
      <c r="A6615">
        <v>6613</v>
      </c>
      <c r="B6615" t="s">
        <v>12871</v>
      </c>
      <c r="C6615" t="s">
        <v>12872</v>
      </c>
      <c r="D6615" t="s">
        <v>39</v>
      </c>
      <c r="E6615">
        <v>9.5709999999999997</v>
      </c>
      <c r="F6615" s="1">
        <v>43145</v>
      </c>
    </row>
    <row r="6616" spans="1:6" x14ac:dyDescent="0.25">
      <c r="A6616">
        <v>6614</v>
      </c>
      <c r="B6616" t="s">
        <v>12873</v>
      </c>
      <c r="C6616" t="s">
        <v>12874</v>
      </c>
      <c r="D6616" t="s">
        <v>56</v>
      </c>
      <c r="E6616">
        <v>31.91</v>
      </c>
      <c r="F6616" s="1">
        <v>41131</v>
      </c>
    </row>
    <row r="6617" spans="1:6" x14ac:dyDescent="0.25">
      <c r="A6617">
        <v>6615</v>
      </c>
      <c r="B6617" t="s">
        <v>12875</v>
      </c>
      <c r="C6617" t="s">
        <v>12876</v>
      </c>
      <c r="D6617" t="s">
        <v>7</v>
      </c>
      <c r="E6617">
        <v>58.597000000000001</v>
      </c>
      <c r="F6617" s="1">
        <v>31352</v>
      </c>
    </row>
    <row r="6618" spans="1:6" x14ac:dyDescent="0.25">
      <c r="A6618">
        <v>6616</v>
      </c>
      <c r="B6618" t="s">
        <v>12877</v>
      </c>
      <c r="C6618" t="s">
        <v>12878</v>
      </c>
      <c r="D6618" t="s">
        <v>7</v>
      </c>
      <c r="E6618">
        <v>12.208</v>
      </c>
      <c r="F6618" s="1">
        <v>37268</v>
      </c>
    </row>
    <row r="6619" spans="1:6" x14ac:dyDescent="0.25">
      <c r="A6619">
        <v>6617</v>
      </c>
      <c r="B6619" t="s">
        <v>12879</v>
      </c>
      <c r="C6619" t="s">
        <v>12880</v>
      </c>
      <c r="D6619" t="s">
        <v>7</v>
      </c>
      <c r="E6619">
        <v>32.046999999999997</v>
      </c>
      <c r="F6619" s="1">
        <v>36279</v>
      </c>
    </row>
    <row r="6620" spans="1:6" x14ac:dyDescent="0.25">
      <c r="A6620">
        <v>6618</v>
      </c>
      <c r="B6620" t="s">
        <v>12881</v>
      </c>
      <c r="C6620" t="s">
        <v>12882</v>
      </c>
      <c r="D6620" t="s">
        <v>7</v>
      </c>
      <c r="E6620">
        <v>35.991</v>
      </c>
      <c r="F6620" s="1">
        <v>31191</v>
      </c>
    </row>
    <row r="6621" spans="1:6" x14ac:dyDescent="0.25">
      <c r="A6621">
        <v>6619</v>
      </c>
      <c r="B6621" t="s">
        <v>12883</v>
      </c>
      <c r="C6621" t="s">
        <v>12884</v>
      </c>
      <c r="D6621" t="s">
        <v>7</v>
      </c>
      <c r="E6621">
        <v>31.177</v>
      </c>
      <c r="F6621" s="1">
        <v>38702</v>
      </c>
    </row>
    <row r="6622" spans="1:6" x14ac:dyDescent="0.25">
      <c r="A6622">
        <v>6620</v>
      </c>
      <c r="B6622" t="s">
        <v>12881</v>
      </c>
      <c r="C6622" t="s">
        <v>12882</v>
      </c>
      <c r="D6622" t="s">
        <v>7</v>
      </c>
      <c r="E6622">
        <v>35.991</v>
      </c>
      <c r="F6622" s="1">
        <v>31191</v>
      </c>
    </row>
    <row r="6623" spans="1:6" x14ac:dyDescent="0.25">
      <c r="A6623">
        <v>6621</v>
      </c>
      <c r="B6623" t="s">
        <v>12855</v>
      </c>
      <c r="C6623" t="s">
        <v>12856</v>
      </c>
      <c r="D6623" t="s">
        <v>354</v>
      </c>
      <c r="E6623">
        <v>10.467000000000001</v>
      </c>
      <c r="F6623" s="1">
        <v>40982</v>
      </c>
    </row>
    <row r="6624" spans="1:6" x14ac:dyDescent="0.25">
      <c r="A6624">
        <v>6622</v>
      </c>
      <c r="B6624" t="s">
        <v>12883</v>
      </c>
      <c r="C6624" t="s">
        <v>12884</v>
      </c>
      <c r="D6624" t="s">
        <v>7</v>
      </c>
      <c r="E6624">
        <v>31.177</v>
      </c>
      <c r="F6624" s="1">
        <v>38702</v>
      </c>
    </row>
    <row r="6625" spans="1:6" x14ac:dyDescent="0.25">
      <c r="A6625">
        <v>6623</v>
      </c>
      <c r="B6625" t="s">
        <v>12885</v>
      </c>
      <c r="C6625" t="s">
        <v>12886</v>
      </c>
      <c r="D6625" t="s">
        <v>21</v>
      </c>
      <c r="E6625">
        <v>15.125</v>
      </c>
      <c r="F6625" s="1">
        <v>37928</v>
      </c>
    </row>
    <row r="6626" spans="1:6" x14ac:dyDescent="0.25">
      <c r="A6626">
        <v>6624</v>
      </c>
      <c r="B6626" t="s">
        <v>8456</v>
      </c>
      <c r="C6626" t="s">
        <v>12887</v>
      </c>
      <c r="D6626" t="s">
        <v>7</v>
      </c>
      <c r="E6626">
        <v>16.315999999999999</v>
      </c>
      <c r="F6626" s="1">
        <v>21438</v>
      </c>
    </row>
    <row r="6627" spans="1:6" x14ac:dyDescent="0.25">
      <c r="A6627">
        <v>6625</v>
      </c>
      <c r="B6627" t="s">
        <v>12888</v>
      </c>
      <c r="C6627" t="s">
        <v>12889</v>
      </c>
      <c r="D6627" t="s">
        <v>7</v>
      </c>
      <c r="E6627">
        <v>25.34</v>
      </c>
      <c r="F6627" s="1">
        <v>41073</v>
      </c>
    </row>
    <row r="6628" spans="1:6" x14ac:dyDescent="0.25">
      <c r="A6628">
        <v>6626</v>
      </c>
      <c r="B6628" t="s">
        <v>12890</v>
      </c>
      <c r="C6628" t="s">
        <v>12891</v>
      </c>
      <c r="D6628" t="s">
        <v>7</v>
      </c>
      <c r="E6628">
        <v>34.871000000000002</v>
      </c>
      <c r="F6628" s="1">
        <v>33102</v>
      </c>
    </row>
    <row r="6629" spans="1:6" x14ac:dyDescent="0.25">
      <c r="A6629">
        <v>6627</v>
      </c>
      <c r="B6629" t="s">
        <v>12892</v>
      </c>
      <c r="C6629" t="s">
        <v>12893</v>
      </c>
      <c r="D6629" t="s">
        <v>7</v>
      </c>
      <c r="E6629">
        <v>33.003</v>
      </c>
      <c r="F6629" s="1">
        <v>32311</v>
      </c>
    </row>
    <row r="6630" spans="1:6" x14ac:dyDescent="0.25">
      <c r="A6630">
        <v>6628</v>
      </c>
      <c r="B6630" t="s">
        <v>12894</v>
      </c>
      <c r="C6630" t="s">
        <v>12895</v>
      </c>
      <c r="D6630" t="s">
        <v>7</v>
      </c>
      <c r="E6630">
        <v>15.55</v>
      </c>
      <c r="F6630" s="1">
        <v>39136</v>
      </c>
    </row>
    <row r="6631" spans="1:6" x14ac:dyDescent="0.25">
      <c r="A6631">
        <v>6629</v>
      </c>
      <c r="B6631" t="s">
        <v>12896</v>
      </c>
      <c r="C6631" t="s">
        <v>12897</v>
      </c>
      <c r="D6631" t="s">
        <v>7</v>
      </c>
      <c r="E6631">
        <v>39.249000000000002</v>
      </c>
      <c r="F6631" s="1">
        <v>41437</v>
      </c>
    </row>
    <row r="6632" spans="1:6" x14ac:dyDescent="0.25">
      <c r="A6632">
        <v>6630</v>
      </c>
      <c r="B6632" t="s">
        <v>12898</v>
      </c>
      <c r="C6632" t="s">
        <v>12899</v>
      </c>
      <c r="D6632" t="s">
        <v>7</v>
      </c>
      <c r="E6632">
        <v>25.378</v>
      </c>
      <c r="F6632" s="1">
        <v>42881</v>
      </c>
    </row>
    <row r="6633" spans="1:6" x14ac:dyDescent="0.25">
      <c r="A6633">
        <v>6631</v>
      </c>
      <c r="B6633" t="s">
        <v>12900</v>
      </c>
      <c r="C6633" t="s">
        <v>12901</v>
      </c>
      <c r="D6633" t="s">
        <v>7</v>
      </c>
      <c r="E6633">
        <v>20.702999999999999</v>
      </c>
      <c r="F6633" s="1">
        <v>22133</v>
      </c>
    </row>
    <row r="6634" spans="1:6" x14ac:dyDescent="0.25">
      <c r="A6634">
        <v>6632</v>
      </c>
      <c r="B6634" t="s">
        <v>2010</v>
      </c>
      <c r="C6634" t="s">
        <v>12902</v>
      </c>
      <c r="D6634" t="s">
        <v>7</v>
      </c>
      <c r="E6634">
        <v>24.641999999999999</v>
      </c>
      <c r="F6634" s="1">
        <v>28011</v>
      </c>
    </row>
    <row r="6635" spans="1:6" x14ac:dyDescent="0.25">
      <c r="A6635">
        <v>6633</v>
      </c>
      <c r="B6635" t="s">
        <v>9162</v>
      </c>
      <c r="C6635" t="s">
        <v>12903</v>
      </c>
      <c r="D6635" t="s">
        <v>7</v>
      </c>
      <c r="E6635">
        <v>20.263000000000002</v>
      </c>
      <c r="F6635" s="1">
        <v>39024</v>
      </c>
    </row>
    <row r="6636" spans="1:6" x14ac:dyDescent="0.25">
      <c r="A6636">
        <v>6634</v>
      </c>
      <c r="B6636" t="s">
        <v>12904</v>
      </c>
      <c r="C6636" t="s">
        <v>12905</v>
      </c>
      <c r="D6636" t="s">
        <v>7</v>
      </c>
      <c r="E6636">
        <v>19.239999999999998</v>
      </c>
      <c r="F6636" s="1">
        <v>44412</v>
      </c>
    </row>
    <row r="6637" spans="1:6" x14ac:dyDescent="0.25">
      <c r="A6637">
        <v>6635</v>
      </c>
      <c r="B6637" t="s">
        <v>12906</v>
      </c>
      <c r="C6637" t="s">
        <v>12907</v>
      </c>
      <c r="D6637" t="s">
        <v>7</v>
      </c>
      <c r="E6637">
        <v>36.783999999999999</v>
      </c>
      <c r="F6637" s="1">
        <v>41129</v>
      </c>
    </row>
    <row r="6638" spans="1:6" x14ac:dyDescent="0.25">
      <c r="A6638">
        <v>6636</v>
      </c>
      <c r="B6638" t="s">
        <v>12908</v>
      </c>
      <c r="C6638" t="s">
        <v>12909</v>
      </c>
      <c r="D6638" t="s">
        <v>7</v>
      </c>
      <c r="E6638">
        <v>15.34</v>
      </c>
      <c r="F6638" s="1">
        <v>35741</v>
      </c>
    </row>
    <row r="6639" spans="1:6" x14ac:dyDescent="0.25">
      <c r="A6639">
        <v>6637</v>
      </c>
      <c r="B6639" t="s">
        <v>12910</v>
      </c>
      <c r="C6639" t="s">
        <v>12911</v>
      </c>
      <c r="D6639" t="s">
        <v>157</v>
      </c>
      <c r="E6639">
        <v>10.26</v>
      </c>
      <c r="F6639" s="1">
        <v>43603</v>
      </c>
    </row>
    <row r="6640" spans="1:6" x14ac:dyDescent="0.25">
      <c r="A6640">
        <v>6638</v>
      </c>
      <c r="B6640" t="s">
        <v>12912</v>
      </c>
      <c r="C6640" t="s">
        <v>12913</v>
      </c>
      <c r="D6640" t="s">
        <v>7</v>
      </c>
      <c r="E6640">
        <v>48.82</v>
      </c>
      <c r="F6640" s="1">
        <v>41858</v>
      </c>
    </row>
    <row r="6641" spans="1:6" x14ac:dyDescent="0.25">
      <c r="A6641">
        <v>6639</v>
      </c>
      <c r="B6641" t="s">
        <v>6090</v>
      </c>
      <c r="C6641" t="s">
        <v>12914</v>
      </c>
      <c r="D6641" t="s">
        <v>7</v>
      </c>
      <c r="E6641">
        <v>26.206</v>
      </c>
      <c r="F6641" s="1">
        <v>40773</v>
      </c>
    </row>
    <row r="6642" spans="1:6" x14ac:dyDescent="0.25">
      <c r="A6642">
        <v>6640</v>
      </c>
      <c r="B6642" t="s">
        <v>12915</v>
      </c>
      <c r="C6642" t="s">
        <v>12916</v>
      </c>
      <c r="D6642" t="s">
        <v>354</v>
      </c>
      <c r="E6642">
        <v>21.027999999999999</v>
      </c>
      <c r="F6642" s="1">
        <v>34606</v>
      </c>
    </row>
    <row r="6643" spans="1:6" x14ac:dyDescent="0.25">
      <c r="A6643">
        <v>6641</v>
      </c>
      <c r="B6643" t="s">
        <v>12917</v>
      </c>
      <c r="C6643" t="s">
        <v>12918</v>
      </c>
      <c r="D6643" t="s">
        <v>260</v>
      </c>
      <c r="E6643">
        <v>58.789000000000001</v>
      </c>
      <c r="F6643" s="1">
        <v>44477</v>
      </c>
    </row>
    <row r="6644" spans="1:6" x14ac:dyDescent="0.25">
      <c r="A6644">
        <v>6642</v>
      </c>
      <c r="B6644" t="s">
        <v>12919</v>
      </c>
      <c r="C6644" t="s">
        <v>12920</v>
      </c>
      <c r="D6644" t="s">
        <v>7</v>
      </c>
      <c r="E6644">
        <v>56.542000000000002</v>
      </c>
      <c r="F6644" s="1">
        <v>42501</v>
      </c>
    </row>
    <row r="6645" spans="1:6" x14ac:dyDescent="0.25">
      <c r="A6645">
        <v>6643</v>
      </c>
      <c r="B6645" t="s">
        <v>12921</v>
      </c>
      <c r="C6645" t="s">
        <v>12922</v>
      </c>
      <c r="D6645" t="s">
        <v>7</v>
      </c>
      <c r="E6645">
        <v>39.43</v>
      </c>
      <c r="F6645" s="1">
        <v>35923</v>
      </c>
    </row>
    <row r="6646" spans="1:6" x14ac:dyDescent="0.25">
      <c r="A6646">
        <v>6644</v>
      </c>
      <c r="B6646" t="s">
        <v>12923</v>
      </c>
      <c r="C6646" t="s">
        <v>12924</v>
      </c>
      <c r="D6646" t="s">
        <v>7</v>
      </c>
      <c r="E6646">
        <v>11.627000000000001</v>
      </c>
      <c r="F6646" s="1">
        <v>42109</v>
      </c>
    </row>
    <row r="6647" spans="1:6" x14ac:dyDescent="0.25">
      <c r="A6647">
        <v>6645</v>
      </c>
      <c r="B6647" t="s">
        <v>12925</v>
      </c>
      <c r="C6647" t="s">
        <v>12926</v>
      </c>
      <c r="D6647" t="s">
        <v>7</v>
      </c>
      <c r="E6647">
        <v>1.5880000000000001</v>
      </c>
      <c r="F6647" s="1">
        <v>40022</v>
      </c>
    </row>
    <row r="6648" spans="1:6" x14ac:dyDescent="0.25">
      <c r="A6648">
        <v>6646</v>
      </c>
      <c r="B6648" t="s">
        <v>12927</v>
      </c>
      <c r="C6648" t="s">
        <v>12928</v>
      </c>
      <c r="D6648" t="s">
        <v>7</v>
      </c>
      <c r="E6648">
        <v>40.683999999999997</v>
      </c>
      <c r="F6648" s="1">
        <v>40664</v>
      </c>
    </row>
    <row r="6649" spans="1:6" x14ac:dyDescent="0.25">
      <c r="A6649">
        <v>6647</v>
      </c>
      <c r="B6649" t="s">
        <v>12929</v>
      </c>
      <c r="C6649" t="s">
        <v>12930</v>
      </c>
      <c r="D6649" t="s">
        <v>7</v>
      </c>
      <c r="E6649">
        <v>16.672999999999998</v>
      </c>
      <c r="F6649" s="1">
        <v>32430</v>
      </c>
    </row>
    <row r="6650" spans="1:6" x14ac:dyDescent="0.25">
      <c r="A6650">
        <v>6648</v>
      </c>
      <c r="B6650" t="s">
        <v>12931</v>
      </c>
      <c r="C6650" t="s">
        <v>12932</v>
      </c>
      <c r="D6650" t="s">
        <v>7</v>
      </c>
      <c r="E6650">
        <v>20.937000000000001</v>
      </c>
      <c r="F6650" s="1">
        <v>33130</v>
      </c>
    </row>
    <row r="6651" spans="1:6" x14ac:dyDescent="0.25">
      <c r="A6651">
        <v>6649</v>
      </c>
      <c r="B6651" t="s">
        <v>12933</v>
      </c>
      <c r="C6651" t="s">
        <v>12934</v>
      </c>
      <c r="D6651" t="s">
        <v>7</v>
      </c>
      <c r="E6651">
        <v>227.255</v>
      </c>
      <c r="F6651" s="1">
        <v>31898</v>
      </c>
    </row>
    <row r="6652" spans="1:6" x14ac:dyDescent="0.25">
      <c r="A6652">
        <v>6650</v>
      </c>
      <c r="B6652" t="s">
        <v>12935</v>
      </c>
      <c r="C6652" t="s">
        <v>12936</v>
      </c>
      <c r="D6652" t="s">
        <v>7</v>
      </c>
      <c r="E6652">
        <v>17.108000000000001</v>
      </c>
      <c r="F6652" s="1">
        <v>27570</v>
      </c>
    </row>
    <row r="6653" spans="1:6" x14ac:dyDescent="0.25">
      <c r="A6653">
        <v>6651</v>
      </c>
      <c r="B6653" t="s">
        <v>12937</v>
      </c>
      <c r="C6653" t="s">
        <v>12938</v>
      </c>
      <c r="D6653" t="s">
        <v>7</v>
      </c>
      <c r="E6653">
        <v>58.715000000000003</v>
      </c>
      <c r="F6653" s="1">
        <v>37834</v>
      </c>
    </row>
    <row r="6654" spans="1:6" x14ac:dyDescent="0.25">
      <c r="A6654">
        <v>6652</v>
      </c>
      <c r="B6654" t="s">
        <v>12939</v>
      </c>
      <c r="C6654" t="s">
        <v>12940</v>
      </c>
      <c r="D6654" t="s">
        <v>7</v>
      </c>
      <c r="E6654">
        <v>19.582000000000001</v>
      </c>
      <c r="F6654" s="1">
        <v>42865</v>
      </c>
    </row>
    <row r="6655" spans="1:6" x14ac:dyDescent="0.25">
      <c r="A6655">
        <v>6653</v>
      </c>
      <c r="B6655" t="s">
        <v>12941</v>
      </c>
      <c r="C6655" t="s">
        <v>12942</v>
      </c>
      <c r="D6655" t="s">
        <v>7</v>
      </c>
      <c r="E6655">
        <v>51.918999999999997</v>
      </c>
      <c r="F6655" s="1">
        <v>39891</v>
      </c>
    </row>
    <row r="6656" spans="1:6" x14ac:dyDescent="0.25">
      <c r="A6656">
        <v>6654</v>
      </c>
      <c r="B6656" t="s">
        <v>12943</v>
      </c>
      <c r="C6656" t="s">
        <v>12944</v>
      </c>
      <c r="D6656" t="s">
        <v>7</v>
      </c>
      <c r="E6656">
        <v>23.417000000000002</v>
      </c>
      <c r="F6656" s="1">
        <v>34208</v>
      </c>
    </row>
    <row r="6657" spans="1:6" x14ac:dyDescent="0.25">
      <c r="A6657">
        <v>6655</v>
      </c>
      <c r="B6657" t="s">
        <v>12945</v>
      </c>
      <c r="C6657" t="s">
        <v>12946</v>
      </c>
      <c r="D6657" t="s">
        <v>7</v>
      </c>
      <c r="E6657">
        <v>21.725000000000001</v>
      </c>
      <c r="F6657" s="1">
        <v>36154</v>
      </c>
    </row>
    <row r="6658" spans="1:6" x14ac:dyDescent="0.25">
      <c r="A6658">
        <v>6656</v>
      </c>
      <c r="B6658" t="s">
        <v>12947</v>
      </c>
      <c r="C6658" t="s">
        <v>12948</v>
      </c>
      <c r="D6658" t="s">
        <v>7</v>
      </c>
      <c r="E6658">
        <v>63.465000000000003</v>
      </c>
      <c r="F6658" s="1">
        <v>41990</v>
      </c>
    </row>
    <row r="6659" spans="1:6" x14ac:dyDescent="0.25">
      <c r="A6659">
        <v>6657</v>
      </c>
      <c r="B6659" t="s">
        <v>12949</v>
      </c>
      <c r="C6659" t="s">
        <v>12950</v>
      </c>
      <c r="D6659" t="s">
        <v>7</v>
      </c>
      <c r="E6659">
        <v>25.995000000000001</v>
      </c>
      <c r="F6659" s="1">
        <v>41431</v>
      </c>
    </row>
    <row r="6660" spans="1:6" x14ac:dyDescent="0.25">
      <c r="A6660">
        <v>6658</v>
      </c>
      <c r="B6660" t="s">
        <v>12951</v>
      </c>
      <c r="C6660" t="s">
        <v>12952</v>
      </c>
      <c r="D6660" t="s">
        <v>7</v>
      </c>
      <c r="E6660">
        <v>15.507</v>
      </c>
      <c r="F6660" s="1">
        <v>31002</v>
      </c>
    </row>
    <row r="6661" spans="1:6" x14ac:dyDescent="0.25">
      <c r="A6661">
        <v>6659</v>
      </c>
      <c r="B6661" t="s">
        <v>12953</v>
      </c>
      <c r="C6661" t="s">
        <v>12954</v>
      </c>
      <c r="D6661" t="s">
        <v>7</v>
      </c>
      <c r="E6661">
        <v>18.962</v>
      </c>
      <c r="F6661" s="1">
        <v>44602</v>
      </c>
    </row>
    <row r="6662" spans="1:6" x14ac:dyDescent="0.25">
      <c r="A6662">
        <v>6660</v>
      </c>
      <c r="B6662" t="s">
        <v>12955</v>
      </c>
      <c r="C6662" t="s">
        <v>12956</v>
      </c>
      <c r="D6662" t="s">
        <v>1943</v>
      </c>
      <c r="E6662">
        <v>8.4779999999999998</v>
      </c>
      <c r="F6662" s="1">
        <v>43706</v>
      </c>
    </row>
    <row r="6663" spans="1:6" x14ac:dyDescent="0.25">
      <c r="A6663">
        <v>6661</v>
      </c>
      <c r="B6663" t="s">
        <v>12957</v>
      </c>
      <c r="C6663" t="s">
        <v>12958</v>
      </c>
      <c r="D6663" t="s">
        <v>7</v>
      </c>
      <c r="E6663">
        <v>65.867999999999995</v>
      </c>
      <c r="F6663" s="1">
        <v>43273</v>
      </c>
    </row>
    <row r="6664" spans="1:6" x14ac:dyDescent="0.25">
      <c r="A6664">
        <v>6662</v>
      </c>
      <c r="B6664" t="s">
        <v>12959</v>
      </c>
      <c r="C6664" t="s">
        <v>12960</v>
      </c>
      <c r="D6664" t="s">
        <v>7</v>
      </c>
      <c r="E6664">
        <v>13.435</v>
      </c>
      <c r="F6664" s="1">
        <v>42706</v>
      </c>
    </row>
    <row r="6665" spans="1:6" x14ac:dyDescent="0.25">
      <c r="A6665">
        <v>6663</v>
      </c>
      <c r="B6665" t="s">
        <v>12961</v>
      </c>
      <c r="C6665" t="s">
        <v>12962</v>
      </c>
      <c r="D6665" t="s">
        <v>7</v>
      </c>
      <c r="E6665">
        <v>14.904</v>
      </c>
      <c r="F6665" s="1">
        <v>41164</v>
      </c>
    </row>
    <row r="6666" spans="1:6" x14ac:dyDescent="0.25">
      <c r="A6666">
        <v>6664</v>
      </c>
      <c r="B6666" t="s">
        <v>12963</v>
      </c>
      <c r="C6666" t="s">
        <v>12964</v>
      </c>
      <c r="D6666" t="s">
        <v>7</v>
      </c>
      <c r="E6666">
        <v>65.289000000000001</v>
      </c>
      <c r="F6666" s="1">
        <v>40210</v>
      </c>
    </row>
    <row r="6667" spans="1:6" x14ac:dyDescent="0.25">
      <c r="A6667">
        <v>6665</v>
      </c>
      <c r="B6667" t="s">
        <v>12965</v>
      </c>
      <c r="C6667" t="s">
        <v>12966</v>
      </c>
      <c r="D6667" t="s">
        <v>2429</v>
      </c>
      <c r="E6667">
        <v>14.988</v>
      </c>
      <c r="F6667" s="1">
        <v>39003</v>
      </c>
    </row>
    <row r="6668" spans="1:6" x14ac:dyDescent="0.25">
      <c r="A6668">
        <v>6666</v>
      </c>
      <c r="B6668" t="s">
        <v>12839</v>
      </c>
      <c r="C6668" t="s">
        <v>12967</v>
      </c>
      <c r="D6668" t="s">
        <v>7</v>
      </c>
      <c r="E6668">
        <v>20.678000000000001</v>
      </c>
      <c r="F6668" s="1">
        <v>44532</v>
      </c>
    </row>
    <row r="6669" spans="1:6" x14ac:dyDescent="0.25">
      <c r="A6669">
        <v>6667</v>
      </c>
      <c r="B6669" t="s">
        <v>12968</v>
      </c>
      <c r="C6669" t="s">
        <v>12969</v>
      </c>
      <c r="D6669" t="s">
        <v>7</v>
      </c>
      <c r="E6669">
        <v>20.920999999999999</v>
      </c>
      <c r="F6669" s="1">
        <v>34243</v>
      </c>
    </row>
    <row r="6670" spans="1:6" x14ac:dyDescent="0.25">
      <c r="A6670">
        <v>6668</v>
      </c>
      <c r="B6670" t="s">
        <v>12970</v>
      </c>
      <c r="C6670" t="s">
        <v>12971</v>
      </c>
      <c r="D6670" t="s">
        <v>7</v>
      </c>
      <c r="E6670">
        <v>16.219000000000001</v>
      </c>
      <c r="F6670" s="1">
        <v>33144</v>
      </c>
    </row>
    <row r="6671" spans="1:6" x14ac:dyDescent="0.25">
      <c r="A6671">
        <v>6669</v>
      </c>
      <c r="B6671" t="s">
        <v>12972</v>
      </c>
      <c r="C6671" t="s">
        <v>12973</v>
      </c>
      <c r="D6671" t="s">
        <v>7</v>
      </c>
      <c r="E6671">
        <v>16.271999999999998</v>
      </c>
      <c r="F6671" s="1">
        <v>39122</v>
      </c>
    </row>
    <row r="6672" spans="1:6" x14ac:dyDescent="0.25">
      <c r="A6672">
        <v>6670</v>
      </c>
      <c r="B6672" t="s">
        <v>12974</v>
      </c>
      <c r="C6672" t="s">
        <v>12975</v>
      </c>
      <c r="D6672" t="s">
        <v>7</v>
      </c>
      <c r="E6672">
        <v>22.58</v>
      </c>
      <c r="F6672" s="1">
        <v>34516</v>
      </c>
    </row>
    <row r="6673" spans="1:6" x14ac:dyDescent="0.25">
      <c r="A6673">
        <v>6671</v>
      </c>
      <c r="B6673" t="s">
        <v>12976</v>
      </c>
      <c r="C6673" t="s">
        <v>12977</v>
      </c>
      <c r="D6673" t="s">
        <v>7</v>
      </c>
      <c r="E6673">
        <v>23.364999999999998</v>
      </c>
      <c r="F6673" s="1">
        <v>43509</v>
      </c>
    </row>
    <row r="6674" spans="1:6" x14ac:dyDescent="0.25">
      <c r="A6674">
        <v>6672</v>
      </c>
      <c r="B6674" t="s">
        <v>12978</v>
      </c>
      <c r="C6674" t="s">
        <v>12979</v>
      </c>
      <c r="D6674" t="s">
        <v>56</v>
      </c>
      <c r="E6674">
        <v>24.526</v>
      </c>
      <c r="F6674" s="1">
        <v>42972</v>
      </c>
    </row>
    <row r="6675" spans="1:6" x14ac:dyDescent="0.25">
      <c r="A6675">
        <v>6673</v>
      </c>
      <c r="B6675" t="s">
        <v>12980</v>
      </c>
      <c r="C6675" t="s">
        <v>12981</v>
      </c>
      <c r="D6675" t="s">
        <v>7</v>
      </c>
      <c r="E6675">
        <v>33.686</v>
      </c>
      <c r="F6675" s="1">
        <v>43328</v>
      </c>
    </row>
    <row r="6676" spans="1:6" x14ac:dyDescent="0.25">
      <c r="A6676">
        <v>6674</v>
      </c>
      <c r="B6676" t="s">
        <v>12982</v>
      </c>
      <c r="C6676" t="s">
        <v>12983</v>
      </c>
      <c r="D6676" t="s">
        <v>7</v>
      </c>
      <c r="E6676">
        <v>21.96</v>
      </c>
      <c r="F6676" s="1">
        <v>40347</v>
      </c>
    </row>
    <row r="6677" spans="1:6" x14ac:dyDescent="0.25">
      <c r="A6677">
        <v>6675</v>
      </c>
      <c r="B6677" t="s">
        <v>12984</v>
      </c>
      <c r="C6677" t="s">
        <v>12985</v>
      </c>
      <c r="D6677" t="s">
        <v>7</v>
      </c>
      <c r="E6677">
        <v>23.372</v>
      </c>
      <c r="F6677" s="1">
        <v>39738</v>
      </c>
    </row>
    <row r="6678" spans="1:6" x14ac:dyDescent="0.25">
      <c r="A6678">
        <v>6676</v>
      </c>
      <c r="B6678" t="s">
        <v>12986</v>
      </c>
      <c r="C6678" t="s">
        <v>12987</v>
      </c>
      <c r="D6678" t="s">
        <v>7</v>
      </c>
      <c r="E6678">
        <v>15.004</v>
      </c>
      <c r="F6678" s="1">
        <v>31240</v>
      </c>
    </row>
    <row r="6679" spans="1:6" x14ac:dyDescent="0.25">
      <c r="A6679">
        <v>6677</v>
      </c>
      <c r="B6679" t="s">
        <v>12988</v>
      </c>
      <c r="C6679" t="s">
        <v>12989</v>
      </c>
      <c r="D6679" t="s">
        <v>7</v>
      </c>
      <c r="E6679">
        <v>15.715999999999999</v>
      </c>
      <c r="F6679" s="1">
        <v>39400</v>
      </c>
    </row>
    <row r="6680" spans="1:6" x14ac:dyDescent="0.25">
      <c r="A6680">
        <v>6678</v>
      </c>
      <c r="B6680" t="s">
        <v>12990</v>
      </c>
      <c r="C6680" t="s">
        <v>12991</v>
      </c>
      <c r="D6680" t="s">
        <v>39</v>
      </c>
      <c r="E6680">
        <v>16.222000000000001</v>
      </c>
      <c r="F6680" s="1">
        <v>44476</v>
      </c>
    </row>
    <row r="6681" spans="1:6" x14ac:dyDescent="0.25">
      <c r="A6681">
        <v>6679</v>
      </c>
      <c r="B6681" t="s">
        <v>12992</v>
      </c>
      <c r="C6681" t="s">
        <v>12993</v>
      </c>
      <c r="D6681" t="s">
        <v>185</v>
      </c>
      <c r="E6681">
        <v>40.295999999999999</v>
      </c>
      <c r="F6681" s="1">
        <v>43693</v>
      </c>
    </row>
    <row r="6682" spans="1:6" x14ac:dyDescent="0.25">
      <c r="A6682">
        <v>6680</v>
      </c>
      <c r="B6682" t="s">
        <v>12994</v>
      </c>
      <c r="C6682" t="s">
        <v>12995</v>
      </c>
      <c r="D6682" t="s">
        <v>39</v>
      </c>
      <c r="E6682">
        <v>13.242000000000001</v>
      </c>
      <c r="F6682" s="1">
        <v>43097</v>
      </c>
    </row>
    <row r="6683" spans="1:6" x14ac:dyDescent="0.25">
      <c r="A6683">
        <v>6681</v>
      </c>
      <c r="B6683" t="s">
        <v>12996</v>
      </c>
      <c r="C6683" t="s">
        <v>12997</v>
      </c>
      <c r="D6683" t="s">
        <v>7</v>
      </c>
      <c r="E6683">
        <v>30.734000000000002</v>
      </c>
      <c r="F6683" s="1">
        <v>33011</v>
      </c>
    </row>
    <row r="6684" spans="1:6" x14ac:dyDescent="0.25">
      <c r="A6684">
        <v>6682</v>
      </c>
      <c r="B6684" t="s">
        <v>12998</v>
      </c>
      <c r="C6684" t="s">
        <v>12999</v>
      </c>
      <c r="D6684" t="s">
        <v>157</v>
      </c>
      <c r="E6684">
        <v>11.244</v>
      </c>
      <c r="F6684" s="1">
        <v>42480</v>
      </c>
    </row>
    <row r="6685" spans="1:6" x14ac:dyDescent="0.25">
      <c r="A6685">
        <v>6683</v>
      </c>
      <c r="B6685" t="s">
        <v>489</v>
      </c>
      <c r="C6685" t="s">
        <v>13000</v>
      </c>
      <c r="D6685" t="s">
        <v>7</v>
      </c>
      <c r="E6685">
        <v>36.652999999999999</v>
      </c>
      <c r="F6685" s="1">
        <v>40828</v>
      </c>
    </row>
    <row r="6686" spans="1:6" x14ac:dyDescent="0.25">
      <c r="A6686">
        <v>6684</v>
      </c>
      <c r="B6686" t="s">
        <v>13001</v>
      </c>
      <c r="C6686" t="s">
        <v>13002</v>
      </c>
      <c r="D6686" t="s">
        <v>7</v>
      </c>
      <c r="E6686">
        <v>22.898</v>
      </c>
      <c r="F6686" s="1">
        <v>37995</v>
      </c>
    </row>
    <row r="6687" spans="1:6" x14ac:dyDescent="0.25">
      <c r="A6687">
        <v>6685</v>
      </c>
      <c r="B6687" t="s">
        <v>13003</v>
      </c>
      <c r="C6687" t="s">
        <v>13004</v>
      </c>
      <c r="D6687" t="s">
        <v>7</v>
      </c>
      <c r="E6687">
        <v>37.825000000000003</v>
      </c>
      <c r="F6687" s="1">
        <v>34908</v>
      </c>
    </row>
    <row r="6688" spans="1:6" x14ac:dyDescent="0.25">
      <c r="A6688">
        <v>6686</v>
      </c>
      <c r="B6688" t="s">
        <v>13005</v>
      </c>
      <c r="C6688" t="s">
        <v>13006</v>
      </c>
      <c r="D6688" t="s">
        <v>7</v>
      </c>
      <c r="E6688">
        <v>123.392</v>
      </c>
      <c r="F6688" s="1">
        <v>29465</v>
      </c>
    </row>
    <row r="6689" spans="1:6" x14ac:dyDescent="0.25">
      <c r="A6689">
        <v>6687</v>
      </c>
      <c r="B6689" t="s">
        <v>13007</v>
      </c>
      <c r="C6689" t="s">
        <v>13008</v>
      </c>
      <c r="D6689" t="s">
        <v>39</v>
      </c>
      <c r="E6689">
        <v>17.751999999999999</v>
      </c>
      <c r="F6689" s="1">
        <v>44013</v>
      </c>
    </row>
    <row r="6690" spans="1:6" x14ac:dyDescent="0.25">
      <c r="A6690">
        <v>6688</v>
      </c>
      <c r="B6690" t="s">
        <v>13009</v>
      </c>
      <c r="C6690" t="s">
        <v>13010</v>
      </c>
      <c r="D6690" t="s">
        <v>157</v>
      </c>
      <c r="E6690">
        <v>8.2539999999999996</v>
      </c>
      <c r="F6690" s="1">
        <v>42494</v>
      </c>
    </row>
    <row r="6691" spans="1:6" x14ac:dyDescent="0.25">
      <c r="A6691">
        <v>6689</v>
      </c>
      <c r="B6691" t="s">
        <v>13011</v>
      </c>
      <c r="C6691" t="s">
        <v>13012</v>
      </c>
      <c r="D6691" t="s">
        <v>7</v>
      </c>
      <c r="E6691">
        <v>98.933000000000007</v>
      </c>
      <c r="F6691" s="1">
        <v>40344</v>
      </c>
    </row>
    <row r="6692" spans="1:6" x14ac:dyDescent="0.25">
      <c r="A6692">
        <v>6690</v>
      </c>
      <c r="B6692" t="s">
        <v>13013</v>
      </c>
      <c r="C6692" t="s">
        <v>13014</v>
      </c>
      <c r="D6692" t="s">
        <v>7</v>
      </c>
      <c r="E6692">
        <v>86.534000000000006</v>
      </c>
      <c r="F6692" s="1">
        <v>40352</v>
      </c>
    </row>
    <row r="6693" spans="1:6" x14ac:dyDescent="0.25">
      <c r="A6693">
        <v>6691</v>
      </c>
      <c r="B6693" t="s">
        <v>5916</v>
      </c>
      <c r="C6693" t="s">
        <v>13015</v>
      </c>
      <c r="D6693" t="s">
        <v>7</v>
      </c>
      <c r="E6693">
        <v>108.916</v>
      </c>
      <c r="F6693" s="1">
        <v>31287</v>
      </c>
    </row>
    <row r="6694" spans="1:6" x14ac:dyDescent="0.25">
      <c r="A6694">
        <v>6692</v>
      </c>
      <c r="B6694" t="s">
        <v>13016</v>
      </c>
      <c r="C6694" t="s">
        <v>13017</v>
      </c>
      <c r="D6694" t="s">
        <v>7</v>
      </c>
      <c r="E6694">
        <v>68.623999999999995</v>
      </c>
      <c r="F6694" s="1">
        <v>39611</v>
      </c>
    </row>
    <row r="6695" spans="1:6" x14ac:dyDescent="0.25">
      <c r="A6695">
        <v>6693</v>
      </c>
      <c r="B6695" t="s">
        <v>13018</v>
      </c>
      <c r="C6695" t="s">
        <v>13019</v>
      </c>
      <c r="D6695" t="s">
        <v>7</v>
      </c>
      <c r="E6695">
        <v>29.741</v>
      </c>
      <c r="F6695" s="1">
        <v>43693</v>
      </c>
    </row>
    <row r="6696" spans="1:6" x14ac:dyDescent="0.25">
      <c r="A6696">
        <v>6694</v>
      </c>
      <c r="B6696" t="s">
        <v>13020</v>
      </c>
      <c r="C6696" t="s">
        <v>13021</v>
      </c>
      <c r="D6696" t="s">
        <v>7</v>
      </c>
      <c r="E6696">
        <v>25.713000000000001</v>
      </c>
      <c r="F6696" s="1">
        <v>43880</v>
      </c>
    </row>
    <row r="6697" spans="1:6" x14ac:dyDescent="0.25">
      <c r="A6697">
        <v>6695</v>
      </c>
      <c r="B6697" t="s">
        <v>13022</v>
      </c>
      <c r="C6697" t="s">
        <v>13023</v>
      </c>
      <c r="D6697" t="s">
        <v>7</v>
      </c>
      <c r="E6697">
        <v>10.331</v>
      </c>
      <c r="F6697" s="1">
        <v>40799</v>
      </c>
    </row>
    <row r="6698" spans="1:6" x14ac:dyDescent="0.25">
      <c r="A6698">
        <v>6696</v>
      </c>
      <c r="B6698" t="s">
        <v>13024</v>
      </c>
      <c r="C6698" t="s">
        <v>13025</v>
      </c>
      <c r="D6698" t="s">
        <v>7</v>
      </c>
      <c r="E6698">
        <v>20.367000000000001</v>
      </c>
      <c r="F6698" s="1">
        <v>37322</v>
      </c>
    </row>
    <row r="6699" spans="1:6" x14ac:dyDescent="0.25">
      <c r="A6699">
        <v>6697</v>
      </c>
      <c r="B6699" t="s">
        <v>13026</v>
      </c>
      <c r="C6699" t="s">
        <v>13027</v>
      </c>
      <c r="D6699" t="s">
        <v>7</v>
      </c>
      <c r="E6699">
        <v>14.018000000000001</v>
      </c>
      <c r="F6699" s="1">
        <v>35025</v>
      </c>
    </row>
    <row r="6700" spans="1:6" x14ac:dyDescent="0.25">
      <c r="A6700">
        <v>6698</v>
      </c>
      <c r="B6700" t="s">
        <v>13028</v>
      </c>
      <c r="C6700" t="s">
        <v>13029</v>
      </c>
      <c r="D6700" t="s">
        <v>7</v>
      </c>
      <c r="E6700">
        <v>20.631</v>
      </c>
      <c r="F6700" s="1">
        <v>42559</v>
      </c>
    </row>
    <row r="6701" spans="1:6" x14ac:dyDescent="0.25">
      <c r="A6701">
        <v>6699</v>
      </c>
      <c r="B6701" t="s">
        <v>13030</v>
      </c>
      <c r="C6701" t="s">
        <v>13031</v>
      </c>
      <c r="D6701" t="s">
        <v>7</v>
      </c>
      <c r="E6701">
        <v>16.777000000000001</v>
      </c>
      <c r="F6701" s="1">
        <v>40788</v>
      </c>
    </row>
    <row r="6702" spans="1:6" x14ac:dyDescent="0.25">
      <c r="A6702">
        <v>6700</v>
      </c>
      <c r="B6702" t="s">
        <v>13032</v>
      </c>
      <c r="C6702" t="s">
        <v>13033</v>
      </c>
      <c r="D6702" t="s">
        <v>7</v>
      </c>
      <c r="E6702">
        <v>23.260999999999999</v>
      </c>
      <c r="F6702" s="1">
        <v>40224</v>
      </c>
    </row>
    <row r="6703" spans="1:6" x14ac:dyDescent="0.25">
      <c r="A6703">
        <v>6701</v>
      </c>
      <c r="B6703" t="s">
        <v>13034</v>
      </c>
      <c r="C6703" t="s">
        <v>13035</v>
      </c>
      <c r="D6703" t="s">
        <v>7</v>
      </c>
      <c r="E6703">
        <v>16.859000000000002</v>
      </c>
      <c r="F6703" s="1">
        <v>38925</v>
      </c>
    </row>
    <row r="6704" spans="1:6" x14ac:dyDescent="0.25">
      <c r="A6704">
        <v>6702</v>
      </c>
      <c r="B6704" t="s">
        <v>13036</v>
      </c>
      <c r="C6704" t="s">
        <v>13037</v>
      </c>
      <c r="D6704" t="s">
        <v>7</v>
      </c>
      <c r="E6704">
        <v>13.535</v>
      </c>
      <c r="F6704" s="1">
        <v>38289</v>
      </c>
    </row>
    <row r="6705" spans="1:6" x14ac:dyDescent="0.25">
      <c r="A6705">
        <v>6703</v>
      </c>
      <c r="B6705" t="s">
        <v>2221</v>
      </c>
      <c r="C6705" t="s">
        <v>13038</v>
      </c>
      <c r="D6705" t="s">
        <v>7</v>
      </c>
      <c r="E6705">
        <v>49.902999999999999</v>
      </c>
      <c r="F6705" s="1">
        <v>39325</v>
      </c>
    </row>
    <row r="6706" spans="1:6" x14ac:dyDescent="0.25">
      <c r="A6706">
        <v>6704</v>
      </c>
      <c r="B6706" t="s">
        <v>13039</v>
      </c>
      <c r="C6706" t="s">
        <v>13040</v>
      </c>
      <c r="D6706" t="s">
        <v>7</v>
      </c>
      <c r="E6706">
        <v>16.664999999999999</v>
      </c>
      <c r="F6706" s="1">
        <v>37001</v>
      </c>
    </row>
    <row r="6707" spans="1:6" x14ac:dyDescent="0.25">
      <c r="A6707">
        <v>6705</v>
      </c>
      <c r="B6707" t="s">
        <v>7282</v>
      </c>
      <c r="C6707" t="s">
        <v>13041</v>
      </c>
      <c r="D6707" t="s">
        <v>7</v>
      </c>
      <c r="E6707">
        <v>164.97</v>
      </c>
      <c r="F6707" s="1">
        <v>44832</v>
      </c>
    </row>
    <row r="6708" spans="1:6" x14ac:dyDescent="0.25">
      <c r="A6708">
        <v>6706</v>
      </c>
      <c r="B6708" t="s">
        <v>13042</v>
      </c>
      <c r="C6708" t="s">
        <v>13043</v>
      </c>
      <c r="D6708" t="s">
        <v>7</v>
      </c>
      <c r="E6708">
        <v>80.89</v>
      </c>
      <c r="F6708" s="1">
        <v>40416</v>
      </c>
    </row>
    <row r="6709" spans="1:6" x14ac:dyDescent="0.25">
      <c r="A6709">
        <v>6707</v>
      </c>
      <c r="B6709" t="s">
        <v>13044</v>
      </c>
      <c r="C6709" t="s">
        <v>13045</v>
      </c>
      <c r="D6709" t="s">
        <v>7</v>
      </c>
      <c r="E6709">
        <v>23.878</v>
      </c>
      <c r="F6709" s="1">
        <v>39395</v>
      </c>
    </row>
    <row r="6710" spans="1:6" x14ac:dyDescent="0.25">
      <c r="A6710">
        <v>6708</v>
      </c>
      <c r="B6710" t="s">
        <v>13046</v>
      </c>
      <c r="C6710" t="s">
        <v>13047</v>
      </c>
      <c r="D6710" t="s">
        <v>7</v>
      </c>
      <c r="E6710">
        <v>21.327999999999999</v>
      </c>
      <c r="F6710" s="1">
        <v>37980</v>
      </c>
    </row>
    <row r="6711" spans="1:6" x14ac:dyDescent="0.25">
      <c r="A6711">
        <v>6709</v>
      </c>
      <c r="B6711" t="s">
        <v>13048</v>
      </c>
      <c r="C6711" t="s">
        <v>13049</v>
      </c>
      <c r="D6711" t="s">
        <v>7</v>
      </c>
      <c r="E6711">
        <v>21.114999999999998</v>
      </c>
      <c r="F6711" s="1">
        <v>35545</v>
      </c>
    </row>
    <row r="6712" spans="1:6" x14ac:dyDescent="0.25">
      <c r="A6712">
        <v>6710</v>
      </c>
      <c r="B6712" t="s">
        <v>13050</v>
      </c>
      <c r="C6712" t="s">
        <v>13051</v>
      </c>
      <c r="D6712" t="s">
        <v>7</v>
      </c>
      <c r="E6712">
        <v>78.183000000000007</v>
      </c>
      <c r="F6712" s="1">
        <v>31227</v>
      </c>
    </row>
    <row r="6713" spans="1:6" x14ac:dyDescent="0.25">
      <c r="A6713">
        <v>6711</v>
      </c>
      <c r="B6713" t="s">
        <v>13052</v>
      </c>
      <c r="C6713" t="s">
        <v>13053</v>
      </c>
      <c r="D6713" t="s">
        <v>7</v>
      </c>
      <c r="E6713">
        <v>46.985999999999997</v>
      </c>
      <c r="F6713" s="1">
        <v>41417</v>
      </c>
    </row>
    <row r="6714" spans="1:6" x14ac:dyDescent="0.25">
      <c r="A6714">
        <v>6712</v>
      </c>
      <c r="B6714" t="s">
        <v>13054</v>
      </c>
      <c r="C6714" t="s">
        <v>13055</v>
      </c>
      <c r="D6714" t="s">
        <v>7</v>
      </c>
      <c r="E6714">
        <v>22.927</v>
      </c>
      <c r="F6714" s="1">
        <v>32108</v>
      </c>
    </row>
    <row r="6715" spans="1:6" x14ac:dyDescent="0.25">
      <c r="A6715">
        <v>6713</v>
      </c>
      <c r="B6715" t="s">
        <v>13056</v>
      </c>
      <c r="C6715" t="s">
        <v>13057</v>
      </c>
      <c r="D6715" t="s">
        <v>7</v>
      </c>
      <c r="E6715">
        <v>80.308000000000007</v>
      </c>
      <c r="F6715" s="1">
        <v>35745</v>
      </c>
    </row>
    <row r="6716" spans="1:6" x14ac:dyDescent="0.25">
      <c r="A6716">
        <v>6714</v>
      </c>
      <c r="B6716" t="s">
        <v>13058</v>
      </c>
      <c r="C6716" t="s">
        <v>13059</v>
      </c>
      <c r="D6716" t="s">
        <v>7</v>
      </c>
      <c r="E6716">
        <v>21.649000000000001</v>
      </c>
      <c r="F6716" s="1">
        <v>31534</v>
      </c>
    </row>
    <row r="6717" spans="1:6" x14ac:dyDescent="0.25">
      <c r="A6717">
        <v>6715</v>
      </c>
      <c r="B6717" t="s">
        <v>13060</v>
      </c>
      <c r="C6717" t="s">
        <v>13061</v>
      </c>
      <c r="D6717" t="s">
        <v>7</v>
      </c>
      <c r="E6717">
        <v>32.545000000000002</v>
      </c>
      <c r="F6717" s="1">
        <v>31625</v>
      </c>
    </row>
    <row r="6718" spans="1:6" x14ac:dyDescent="0.25">
      <c r="A6718">
        <v>6716</v>
      </c>
      <c r="B6718" t="s">
        <v>13062</v>
      </c>
      <c r="C6718" t="s">
        <v>13063</v>
      </c>
      <c r="D6718" t="s">
        <v>7</v>
      </c>
      <c r="E6718">
        <v>12.638</v>
      </c>
      <c r="F6718" s="1">
        <v>42629</v>
      </c>
    </row>
    <row r="6719" spans="1:6" x14ac:dyDescent="0.25">
      <c r="A6719">
        <v>6717</v>
      </c>
      <c r="B6719" t="s">
        <v>13064</v>
      </c>
      <c r="C6719" t="s">
        <v>13065</v>
      </c>
      <c r="D6719" t="s">
        <v>7</v>
      </c>
      <c r="E6719">
        <v>19.63</v>
      </c>
      <c r="F6719" s="1">
        <v>40722</v>
      </c>
    </row>
    <row r="6720" spans="1:6" x14ac:dyDescent="0.25">
      <c r="A6720">
        <v>6718</v>
      </c>
      <c r="B6720" t="s">
        <v>13066</v>
      </c>
      <c r="C6720" t="s">
        <v>13067</v>
      </c>
      <c r="D6720" t="s">
        <v>7</v>
      </c>
      <c r="E6720">
        <v>25.216000000000001</v>
      </c>
      <c r="F6720" s="1">
        <v>38707</v>
      </c>
    </row>
    <row r="6721" spans="1:6" x14ac:dyDescent="0.25">
      <c r="A6721">
        <v>6719</v>
      </c>
      <c r="B6721" t="s">
        <v>1260</v>
      </c>
      <c r="C6721" t="s">
        <v>13068</v>
      </c>
      <c r="D6721" t="s">
        <v>7</v>
      </c>
      <c r="E6721">
        <v>214.87</v>
      </c>
      <c r="F6721" s="1">
        <v>31030</v>
      </c>
    </row>
    <row r="6722" spans="1:6" x14ac:dyDescent="0.25">
      <c r="A6722">
        <v>6720</v>
      </c>
      <c r="B6722" t="s">
        <v>13069</v>
      </c>
      <c r="C6722" t="s">
        <v>13070</v>
      </c>
      <c r="D6722" t="s">
        <v>7</v>
      </c>
      <c r="E6722">
        <v>45.557000000000002</v>
      </c>
      <c r="F6722" s="1">
        <v>39891</v>
      </c>
    </row>
    <row r="6723" spans="1:6" x14ac:dyDescent="0.25">
      <c r="A6723">
        <v>6721</v>
      </c>
      <c r="B6723" t="s">
        <v>13071</v>
      </c>
      <c r="C6723" t="s">
        <v>13072</v>
      </c>
      <c r="D6723" t="s">
        <v>7</v>
      </c>
      <c r="E6723">
        <v>15.744999999999999</v>
      </c>
      <c r="F6723" s="1">
        <v>38243</v>
      </c>
    </row>
    <row r="6724" spans="1:6" x14ac:dyDescent="0.25">
      <c r="A6724">
        <v>6722</v>
      </c>
      <c r="B6724" t="s">
        <v>13073</v>
      </c>
      <c r="C6724" t="s">
        <v>13074</v>
      </c>
      <c r="D6724" t="s">
        <v>56</v>
      </c>
      <c r="E6724">
        <v>21.488</v>
      </c>
      <c r="F6724" s="1">
        <v>33850</v>
      </c>
    </row>
    <row r="6725" spans="1:6" x14ac:dyDescent="0.25">
      <c r="A6725">
        <v>6723</v>
      </c>
      <c r="B6725" t="s">
        <v>13075</v>
      </c>
      <c r="C6725" t="s">
        <v>13076</v>
      </c>
      <c r="D6725" t="s">
        <v>7</v>
      </c>
      <c r="E6725">
        <v>48.884999999999998</v>
      </c>
      <c r="F6725" s="1">
        <v>43431</v>
      </c>
    </row>
    <row r="6726" spans="1:6" x14ac:dyDescent="0.25">
      <c r="A6726">
        <v>6724</v>
      </c>
      <c r="B6726" t="s">
        <v>13077</v>
      </c>
      <c r="C6726" t="s">
        <v>13078</v>
      </c>
      <c r="D6726" t="s">
        <v>7</v>
      </c>
      <c r="E6726">
        <v>33.780999999999999</v>
      </c>
      <c r="F6726" s="1">
        <v>41466</v>
      </c>
    </row>
    <row r="6727" spans="1:6" x14ac:dyDescent="0.25">
      <c r="A6727">
        <v>6725</v>
      </c>
      <c r="B6727" t="s">
        <v>8286</v>
      </c>
      <c r="C6727" t="s">
        <v>8287</v>
      </c>
      <c r="D6727" t="s">
        <v>7</v>
      </c>
      <c r="E6727">
        <v>38.415999999999997</v>
      </c>
      <c r="F6727" s="1">
        <v>39058</v>
      </c>
    </row>
    <row r="6728" spans="1:6" x14ac:dyDescent="0.25">
      <c r="A6728">
        <v>6726</v>
      </c>
      <c r="B6728" t="s">
        <v>13079</v>
      </c>
      <c r="C6728" t="s">
        <v>13080</v>
      </c>
      <c r="D6728" t="s">
        <v>7</v>
      </c>
      <c r="E6728">
        <v>22.367999999999999</v>
      </c>
      <c r="F6728" s="1">
        <v>37722</v>
      </c>
    </row>
    <row r="6729" spans="1:6" x14ac:dyDescent="0.25">
      <c r="A6729">
        <v>6727</v>
      </c>
      <c r="B6729" t="s">
        <v>13081</v>
      </c>
      <c r="C6729" t="s">
        <v>13082</v>
      </c>
      <c r="D6729" t="s">
        <v>7</v>
      </c>
      <c r="E6729">
        <v>42.639000000000003</v>
      </c>
      <c r="F6729" s="1">
        <v>44285</v>
      </c>
    </row>
    <row r="6730" spans="1:6" x14ac:dyDescent="0.25">
      <c r="A6730">
        <v>6728</v>
      </c>
      <c r="B6730" t="s">
        <v>13083</v>
      </c>
      <c r="C6730" t="s">
        <v>13084</v>
      </c>
      <c r="D6730" t="s">
        <v>7</v>
      </c>
      <c r="E6730">
        <v>96.956000000000003</v>
      </c>
      <c r="F6730" s="1">
        <v>40863</v>
      </c>
    </row>
    <row r="6731" spans="1:6" x14ac:dyDescent="0.25">
      <c r="A6731">
        <v>6729</v>
      </c>
      <c r="B6731" t="s">
        <v>13085</v>
      </c>
      <c r="C6731" t="s">
        <v>13086</v>
      </c>
      <c r="D6731" t="s">
        <v>7</v>
      </c>
      <c r="E6731">
        <v>34.954999999999998</v>
      </c>
      <c r="F6731" s="1">
        <v>40088</v>
      </c>
    </row>
    <row r="6732" spans="1:6" x14ac:dyDescent="0.25">
      <c r="A6732">
        <v>6730</v>
      </c>
      <c r="B6732" t="s">
        <v>13087</v>
      </c>
      <c r="C6732" t="s">
        <v>13088</v>
      </c>
      <c r="D6732" t="s">
        <v>7</v>
      </c>
      <c r="E6732">
        <v>48.526000000000003</v>
      </c>
      <c r="F6732" s="1">
        <v>38485</v>
      </c>
    </row>
    <row r="6733" spans="1:6" x14ac:dyDescent="0.25">
      <c r="A6733">
        <v>6731</v>
      </c>
      <c r="B6733" t="s">
        <v>13089</v>
      </c>
      <c r="C6733" t="s">
        <v>13090</v>
      </c>
      <c r="D6733" t="s">
        <v>7</v>
      </c>
      <c r="E6733">
        <v>27.213000000000001</v>
      </c>
      <c r="F6733" s="1">
        <v>43356</v>
      </c>
    </row>
    <row r="6734" spans="1:6" x14ac:dyDescent="0.25">
      <c r="A6734">
        <v>6732</v>
      </c>
      <c r="B6734" t="s">
        <v>13091</v>
      </c>
      <c r="C6734" t="s">
        <v>13092</v>
      </c>
      <c r="D6734" t="s">
        <v>7</v>
      </c>
      <c r="E6734">
        <v>73.998000000000005</v>
      </c>
      <c r="F6734" s="1">
        <v>43168</v>
      </c>
    </row>
    <row r="6735" spans="1:6" x14ac:dyDescent="0.25">
      <c r="A6735">
        <v>6733</v>
      </c>
      <c r="B6735" t="s">
        <v>13093</v>
      </c>
      <c r="C6735" t="s">
        <v>13094</v>
      </c>
      <c r="D6735" t="s">
        <v>7</v>
      </c>
      <c r="E6735">
        <v>16.34</v>
      </c>
      <c r="F6735" s="1">
        <v>30477</v>
      </c>
    </row>
    <row r="6736" spans="1:6" x14ac:dyDescent="0.25">
      <c r="A6736">
        <v>6734</v>
      </c>
      <c r="B6736" t="s">
        <v>13095</v>
      </c>
      <c r="C6736" t="s">
        <v>13096</v>
      </c>
      <c r="D6736" t="s">
        <v>7</v>
      </c>
      <c r="E6736">
        <v>16.608000000000001</v>
      </c>
      <c r="F6736" s="1">
        <v>38448</v>
      </c>
    </row>
    <row r="6737" spans="1:6" x14ac:dyDescent="0.25">
      <c r="A6737">
        <v>6735</v>
      </c>
      <c r="B6737" t="s">
        <v>13097</v>
      </c>
      <c r="C6737" t="s">
        <v>13098</v>
      </c>
      <c r="D6737" t="s">
        <v>7</v>
      </c>
      <c r="E6737">
        <v>19.402999999999999</v>
      </c>
      <c r="F6737" s="1">
        <v>34747</v>
      </c>
    </row>
    <row r="6738" spans="1:6" x14ac:dyDescent="0.25">
      <c r="A6738">
        <v>6736</v>
      </c>
      <c r="B6738" t="s">
        <v>13099</v>
      </c>
      <c r="C6738" t="s">
        <v>13100</v>
      </c>
      <c r="D6738" t="s">
        <v>7</v>
      </c>
      <c r="E6738">
        <v>13.303000000000001</v>
      </c>
      <c r="F6738" s="1">
        <v>43728</v>
      </c>
    </row>
    <row r="6739" spans="1:6" x14ac:dyDescent="0.25">
      <c r="A6739">
        <v>6737</v>
      </c>
      <c r="B6739" t="s">
        <v>13101</v>
      </c>
      <c r="C6739" t="s">
        <v>13102</v>
      </c>
      <c r="D6739" t="s">
        <v>7</v>
      </c>
      <c r="E6739">
        <v>11.423999999999999</v>
      </c>
      <c r="F6739" s="1">
        <v>32006</v>
      </c>
    </row>
    <row r="6740" spans="1:6" x14ac:dyDescent="0.25">
      <c r="A6740">
        <v>6738</v>
      </c>
      <c r="B6740" t="s">
        <v>13103</v>
      </c>
      <c r="C6740" t="s">
        <v>13104</v>
      </c>
      <c r="D6740" t="s">
        <v>7</v>
      </c>
      <c r="E6740">
        <v>22.823</v>
      </c>
      <c r="F6740" s="1">
        <v>26375</v>
      </c>
    </row>
    <row r="6741" spans="1:6" x14ac:dyDescent="0.25">
      <c r="A6741">
        <v>6739</v>
      </c>
      <c r="B6741" t="s">
        <v>13105</v>
      </c>
      <c r="C6741" t="s">
        <v>13106</v>
      </c>
      <c r="D6741" t="s">
        <v>7</v>
      </c>
      <c r="E6741">
        <v>47.966999999999999</v>
      </c>
      <c r="F6741" s="1">
        <v>42431</v>
      </c>
    </row>
    <row r="6742" spans="1:6" x14ac:dyDescent="0.25">
      <c r="A6742">
        <v>6740</v>
      </c>
      <c r="B6742" t="s">
        <v>13103</v>
      </c>
      <c r="C6742" t="s">
        <v>13104</v>
      </c>
      <c r="D6742" t="s">
        <v>7</v>
      </c>
      <c r="E6742">
        <v>22.823</v>
      </c>
      <c r="F6742" s="1">
        <v>26375</v>
      </c>
    </row>
    <row r="6743" spans="1:6" x14ac:dyDescent="0.25">
      <c r="A6743">
        <v>6741</v>
      </c>
      <c r="B6743" t="s">
        <v>13105</v>
      </c>
      <c r="C6743" t="s">
        <v>13106</v>
      </c>
      <c r="D6743" t="s">
        <v>7</v>
      </c>
      <c r="E6743">
        <v>47.966999999999999</v>
      </c>
      <c r="F6743" s="1">
        <v>42431</v>
      </c>
    </row>
    <row r="6744" spans="1:6" x14ac:dyDescent="0.25">
      <c r="A6744">
        <v>6742</v>
      </c>
      <c r="B6744" t="s">
        <v>13107</v>
      </c>
      <c r="C6744" t="s">
        <v>13108</v>
      </c>
      <c r="D6744" t="s">
        <v>39</v>
      </c>
      <c r="E6744">
        <v>7.9880000000000004</v>
      </c>
      <c r="F6744" s="1">
        <v>40564</v>
      </c>
    </row>
    <row r="6745" spans="1:6" x14ac:dyDescent="0.25">
      <c r="A6745">
        <v>6743</v>
      </c>
      <c r="B6745" t="s">
        <v>13109</v>
      </c>
      <c r="C6745" t="s">
        <v>13110</v>
      </c>
      <c r="D6745" t="s">
        <v>7</v>
      </c>
      <c r="E6745">
        <v>42.496000000000002</v>
      </c>
      <c r="F6745" s="1">
        <v>44827</v>
      </c>
    </row>
    <row r="6746" spans="1:6" x14ac:dyDescent="0.25">
      <c r="A6746">
        <v>6744</v>
      </c>
      <c r="B6746" t="s">
        <v>13111</v>
      </c>
      <c r="C6746" t="s">
        <v>13112</v>
      </c>
      <c r="D6746" t="s">
        <v>7</v>
      </c>
      <c r="E6746">
        <v>47.04</v>
      </c>
      <c r="F6746" s="1">
        <v>43594</v>
      </c>
    </row>
    <row r="6747" spans="1:6" x14ac:dyDescent="0.25">
      <c r="A6747">
        <v>6745</v>
      </c>
      <c r="B6747" t="s">
        <v>13113</v>
      </c>
      <c r="C6747" t="s">
        <v>13114</v>
      </c>
      <c r="D6747" t="s">
        <v>7</v>
      </c>
      <c r="E6747">
        <v>40.86</v>
      </c>
      <c r="F6747" s="1">
        <v>43375</v>
      </c>
    </row>
    <row r="6748" spans="1:6" x14ac:dyDescent="0.25">
      <c r="A6748">
        <v>6746</v>
      </c>
      <c r="B6748" t="s">
        <v>13115</v>
      </c>
      <c r="C6748" t="s">
        <v>13116</v>
      </c>
      <c r="D6748" t="s">
        <v>157</v>
      </c>
      <c r="E6748">
        <v>26.684000000000001</v>
      </c>
      <c r="F6748" s="1">
        <v>40277</v>
      </c>
    </row>
    <row r="6749" spans="1:6" x14ac:dyDescent="0.25">
      <c r="A6749">
        <v>6747</v>
      </c>
      <c r="B6749" t="s">
        <v>13117</v>
      </c>
      <c r="C6749" t="s">
        <v>13118</v>
      </c>
      <c r="D6749" t="s">
        <v>7</v>
      </c>
      <c r="E6749">
        <v>52.194000000000003</v>
      </c>
      <c r="F6749" s="1">
        <v>31282</v>
      </c>
    </row>
    <row r="6750" spans="1:6" x14ac:dyDescent="0.25">
      <c r="A6750">
        <v>6748</v>
      </c>
      <c r="B6750" t="s">
        <v>13119</v>
      </c>
      <c r="C6750" t="s">
        <v>13120</v>
      </c>
      <c r="D6750" t="s">
        <v>7</v>
      </c>
      <c r="E6750">
        <v>14.215999999999999</v>
      </c>
      <c r="F6750" s="1">
        <v>34950</v>
      </c>
    </row>
    <row r="6751" spans="1:6" x14ac:dyDescent="0.25">
      <c r="A6751">
        <v>6749</v>
      </c>
      <c r="B6751" t="s">
        <v>13121</v>
      </c>
      <c r="C6751" t="s">
        <v>13122</v>
      </c>
      <c r="D6751" t="s">
        <v>7</v>
      </c>
      <c r="E6751">
        <v>21.474</v>
      </c>
      <c r="F6751" s="1">
        <v>30909</v>
      </c>
    </row>
    <row r="6752" spans="1:6" x14ac:dyDescent="0.25">
      <c r="A6752">
        <v>6750</v>
      </c>
      <c r="B6752" t="s">
        <v>9600</v>
      </c>
      <c r="C6752" t="s">
        <v>13123</v>
      </c>
      <c r="D6752" t="s">
        <v>7</v>
      </c>
      <c r="E6752">
        <v>27.524999999999999</v>
      </c>
      <c r="F6752" s="1">
        <v>44574</v>
      </c>
    </row>
    <row r="6753" spans="1:6" x14ac:dyDescent="0.25">
      <c r="A6753">
        <v>6751</v>
      </c>
      <c r="B6753" t="s">
        <v>13124</v>
      </c>
      <c r="C6753" t="s">
        <v>13125</v>
      </c>
      <c r="D6753" t="s">
        <v>7</v>
      </c>
      <c r="E6753">
        <v>24.085000000000001</v>
      </c>
      <c r="F6753" s="1">
        <v>42902</v>
      </c>
    </row>
    <row r="6754" spans="1:6" x14ac:dyDescent="0.25">
      <c r="A6754">
        <v>6752</v>
      </c>
      <c r="B6754" t="s">
        <v>13126</v>
      </c>
      <c r="C6754" t="s">
        <v>13127</v>
      </c>
      <c r="D6754" t="s">
        <v>7</v>
      </c>
      <c r="E6754">
        <v>20.850999999999999</v>
      </c>
      <c r="F6754" s="1">
        <v>38114</v>
      </c>
    </row>
    <row r="6755" spans="1:6" x14ac:dyDescent="0.25">
      <c r="A6755">
        <v>6753</v>
      </c>
      <c r="B6755" t="s">
        <v>13128</v>
      </c>
      <c r="C6755" t="s">
        <v>13129</v>
      </c>
      <c r="D6755" t="s">
        <v>7</v>
      </c>
      <c r="E6755">
        <v>15.913</v>
      </c>
      <c r="F6755" s="1">
        <v>38639</v>
      </c>
    </row>
    <row r="6756" spans="1:6" x14ac:dyDescent="0.25">
      <c r="A6756">
        <v>6754</v>
      </c>
      <c r="B6756" t="s">
        <v>13130</v>
      </c>
      <c r="C6756" t="s">
        <v>13131</v>
      </c>
      <c r="D6756" t="s">
        <v>7</v>
      </c>
      <c r="E6756">
        <v>8.8260000000000005</v>
      </c>
      <c r="F6756" s="1">
        <v>42113</v>
      </c>
    </row>
    <row r="6757" spans="1:6" x14ac:dyDescent="0.25">
      <c r="A6757">
        <v>6755</v>
      </c>
      <c r="B6757" t="s">
        <v>13132</v>
      </c>
      <c r="C6757" t="s">
        <v>13133</v>
      </c>
      <c r="D6757" t="s">
        <v>7</v>
      </c>
      <c r="E6757">
        <v>22.567</v>
      </c>
      <c r="F6757" s="1">
        <v>41920</v>
      </c>
    </row>
    <row r="6758" spans="1:6" x14ac:dyDescent="0.25">
      <c r="A6758">
        <v>6756</v>
      </c>
      <c r="B6758" t="s">
        <v>13134</v>
      </c>
      <c r="C6758" t="s">
        <v>13135</v>
      </c>
      <c r="D6758" t="s">
        <v>7</v>
      </c>
      <c r="E6758">
        <v>13.061</v>
      </c>
      <c r="F6758" s="1">
        <v>39619</v>
      </c>
    </row>
    <row r="6759" spans="1:6" x14ac:dyDescent="0.25">
      <c r="A6759">
        <v>6757</v>
      </c>
      <c r="B6759" t="s">
        <v>13136</v>
      </c>
      <c r="C6759" t="s">
        <v>13137</v>
      </c>
      <c r="D6759" t="s">
        <v>7</v>
      </c>
      <c r="E6759">
        <v>40.793999999999997</v>
      </c>
      <c r="F6759" s="1">
        <v>44602</v>
      </c>
    </row>
    <row r="6760" spans="1:6" x14ac:dyDescent="0.25">
      <c r="A6760">
        <v>6758</v>
      </c>
      <c r="B6760" t="s">
        <v>13138</v>
      </c>
      <c r="C6760" t="s">
        <v>13139</v>
      </c>
      <c r="D6760" t="s">
        <v>7</v>
      </c>
      <c r="E6760">
        <v>33.734000000000002</v>
      </c>
      <c r="F6760" s="1">
        <v>44465</v>
      </c>
    </row>
    <row r="6761" spans="1:6" x14ac:dyDescent="0.25">
      <c r="A6761">
        <v>6759</v>
      </c>
      <c r="B6761" t="s">
        <v>13140</v>
      </c>
      <c r="C6761" t="s">
        <v>13141</v>
      </c>
      <c r="D6761" t="s">
        <v>7</v>
      </c>
      <c r="E6761">
        <v>33.731000000000002</v>
      </c>
      <c r="F6761" s="1">
        <v>42467</v>
      </c>
    </row>
    <row r="6762" spans="1:6" x14ac:dyDescent="0.25">
      <c r="A6762">
        <v>6760</v>
      </c>
      <c r="B6762" t="s">
        <v>13142</v>
      </c>
      <c r="C6762" t="s">
        <v>13143</v>
      </c>
      <c r="D6762" t="s">
        <v>7</v>
      </c>
      <c r="E6762">
        <v>23.373999999999999</v>
      </c>
      <c r="F6762" s="1">
        <v>40024</v>
      </c>
    </row>
    <row r="6763" spans="1:6" x14ac:dyDescent="0.25">
      <c r="A6763">
        <v>6761</v>
      </c>
      <c r="B6763" t="s">
        <v>13144</v>
      </c>
      <c r="C6763" t="s">
        <v>13145</v>
      </c>
      <c r="D6763" t="s">
        <v>7</v>
      </c>
      <c r="E6763">
        <v>22.724</v>
      </c>
      <c r="F6763" s="1">
        <v>35685</v>
      </c>
    </row>
    <row r="6764" spans="1:6" x14ac:dyDescent="0.25">
      <c r="A6764">
        <v>6762</v>
      </c>
      <c r="B6764" t="s">
        <v>13146</v>
      </c>
      <c r="C6764" t="s">
        <v>13147</v>
      </c>
      <c r="D6764" t="s">
        <v>7</v>
      </c>
      <c r="E6764">
        <v>23.731999999999999</v>
      </c>
      <c r="F6764" s="1">
        <v>37691</v>
      </c>
    </row>
    <row r="6765" spans="1:6" x14ac:dyDescent="0.25">
      <c r="A6765">
        <v>6763</v>
      </c>
      <c r="B6765" t="s">
        <v>13148</v>
      </c>
      <c r="C6765" t="s">
        <v>13149</v>
      </c>
      <c r="D6765" t="s">
        <v>157</v>
      </c>
      <c r="E6765">
        <v>11.816000000000001</v>
      </c>
      <c r="F6765" s="1">
        <v>43888</v>
      </c>
    </row>
    <row r="6766" spans="1:6" x14ac:dyDescent="0.25">
      <c r="A6766">
        <v>6764</v>
      </c>
      <c r="B6766" t="s">
        <v>13150</v>
      </c>
      <c r="C6766" t="s">
        <v>13151</v>
      </c>
      <c r="D6766" t="s">
        <v>7</v>
      </c>
      <c r="E6766">
        <v>32.908999999999999</v>
      </c>
      <c r="F6766" s="1">
        <v>41044</v>
      </c>
    </row>
    <row r="6767" spans="1:6" x14ac:dyDescent="0.25">
      <c r="A6767">
        <v>6765</v>
      </c>
      <c r="B6767" t="s">
        <v>13152</v>
      </c>
      <c r="C6767" t="s">
        <v>13153</v>
      </c>
      <c r="D6767" t="s">
        <v>7</v>
      </c>
      <c r="E6767">
        <v>42.279000000000003</v>
      </c>
      <c r="F6767" s="1">
        <v>40626</v>
      </c>
    </row>
    <row r="6768" spans="1:6" x14ac:dyDescent="0.25">
      <c r="A6768">
        <v>6766</v>
      </c>
      <c r="B6768" t="s">
        <v>13154</v>
      </c>
      <c r="C6768" t="s">
        <v>13155</v>
      </c>
      <c r="D6768" t="s">
        <v>7</v>
      </c>
      <c r="E6768">
        <v>29.03</v>
      </c>
      <c r="F6768" s="1">
        <v>38521</v>
      </c>
    </row>
    <row r="6769" spans="1:6" x14ac:dyDescent="0.25">
      <c r="A6769">
        <v>6767</v>
      </c>
      <c r="B6769" t="s">
        <v>13156</v>
      </c>
      <c r="C6769" t="s">
        <v>13157</v>
      </c>
      <c r="D6769" t="s">
        <v>7</v>
      </c>
      <c r="E6769">
        <v>28.695</v>
      </c>
      <c r="F6769" s="1">
        <v>39618</v>
      </c>
    </row>
    <row r="6770" spans="1:6" x14ac:dyDescent="0.25">
      <c r="A6770">
        <v>6768</v>
      </c>
      <c r="B6770" t="s">
        <v>13158</v>
      </c>
      <c r="C6770" t="s">
        <v>13159</v>
      </c>
      <c r="D6770" t="s">
        <v>7</v>
      </c>
      <c r="E6770">
        <v>34.094999999999999</v>
      </c>
      <c r="F6770" s="1">
        <v>42334</v>
      </c>
    </row>
    <row r="6771" spans="1:6" x14ac:dyDescent="0.25">
      <c r="A6771">
        <v>6769</v>
      </c>
      <c r="B6771" t="s">
        <v>13160</v>
      </c>
      <c r="C6771" t="s">
        <v>13161</v>
      </c>
      <c r="D6771" t="s">
        <v>7</v>
      </c>
      <c r="E6771">
        <v>18.757000000000001</v>
      </c>
      <c r="F6771" s="1">
        <v>41285</v>
      </c>
    </row>
    <row r="6772" spans="1:6" x14ac:dyDescent="0.25">
      <c r="A6772">
        <v>6770</v>
      </c>
      <c r="B6772" t="s">
        <v>13162</v>
      </c>
      <c r="C6772" t="s">
        <v>13163</v>
      </c>
      <c r="D6772" t="s">
        <v>7</v>
      </c>
      <c r="E6772">
        <v>18.702999999999999</v>
      </c>
      <c r="F6772" s="1">
        <v>35370</v>
      </c>
    </row>
    <row r="6773" spans="1:6" x14ac:dyDescent="0.25">
      <c r="A6773">
        <v>6771</v>
      </c>
      <c r="B6773" t="s">
        <v>13164</v>
      </c>
      <c r="C6773" t="s">
        <v>13165</v>
      </c>
      <c r="D6773" t="s">
        <v>7</v>
      </c>
      <c r="E6773">
        <v>51.850999999999999</v>
      </c>
      <c r="F6773" s="1">
        <v>32287</v>
      </c>
    </row>
    <row r="6774" spans="1:6" x14ac:dyDescent="0.25">
      <c r="A6774">
        <v>6772</v>
      </c>
      <c r="B6774" t="s">
        <v>13166</v>
      </c>
      <c r="C6774" t="s">
        <v>13167</v>
      </c>
      <c r="D6774" t="s">
        <v>7</v>
      </c>
      <c r="E6774">
        <v>18.763999999999999</v>
      </c>
      <c r="F6774" s="1">
        <v>40571</v>
      </c>
    </row>
    <row r="6775" spans="1:6" x14ac:dyDescent="0.25">
      <c r="A6775">
        <v>6773</v>
      </c>
      <c r="B6775" t="s">
        <v>13168</v>
      </c>
      <c r="C6775" t="s">
        <v>13169</v>
      </c>
      <c r="D6775" t="s">
        <v>7</v>
      </c>
      <c r="E6775">
        <v>58.081000000000003</v>
      </c>
      <c r="F6775" s="1">
        <v>41998</v>
      </c>
    </row>
    <row r="6776" spans="1:6" x14ac:dyDescent="0.25">
      <c r="A6776">
        <v>6774</v>
      </c>
      <c r="B6776" t="s">
        <v>13170</v>
      </c>
      <c r="C6776" t="s">
        <v>13171</v>
      </c>
      <c r="D6776" t="s">
        <v>7</v>
      </c>
      <c r="E6776">
        <v>15.558999999999999</v>
      </c>
      <c r="F6776" s="1">
        <v>38074</v>
      </c>
    </row>
    <row r="6777" spans="1:6" x14ac:dyDescent="0.25">
      <c r="A6777">
        <v>6775</v>
      </c>
      <c r="B6777" t="s">
        <v>13172</v>
      </c>
      <c r="C6777" t="s">
        <v>13173</v>
      </c>
      <c r="D6777" t="s">
        <v>7</v>
      </c>
      <c r="E6777">
        <v>57.929000000000002</v>
      </c>
      <c r="F6777" s="1">
        <v>39037</v>
      </c>
    </row>
    <row r="6778" spans="1:6" x14ac:dyDescent="0.25">
      <c r="A6778">
        <v>6776</v>
      </c>
      <c r="B6778" t="s">
        <v>13174</v>
      </c>
      <c r="C6778" t="s">
        <v>13175</v>
      </c>
      <c r="D6778" t="s">
        <v>7</v>
      </c>
      <c r="E6778">
        <v>78.441000000000003</v>
      </c>
      <c r="F6778" s="1">
        <v>25681</v>
      </c>
    </row>
    <row r="6779" spans="1:6" x14ac:dyDescent="0.25">
      <c r="A6779">
        <v>6777</v>
      </c>
      <c r="B6779" t="s">
        <v>13176</v>
      </c>
      <c r="C6779" t="s">
        <v>13177</v>
      </c>
      <c r="D6779" t="s">
        <v>7</v>
      </c>
      <c r="E6779">
        <v>32.57</v>
      </c>
      <c r="F6779" s="1">
        <v>41767</v>
      </c>
    </row>
    <row r="6780" spans="1:6" x14ac:dyDescent="0.25">
      <c r="A6780">
        <v>6778</v>
      </c>
      <c r="B6780" t="s">
        <v>13178</v>
      </c>
      <c r="C6780" t="s">
        <v>13179</v>
      </c>
      <c r="D6780" t="s">
        <v>7</v>
      </c>
      <c r="E6780">
        <v>16.704999999999998</v>
      </c>
      <c r="F6780" s="1">
        <v>39748</v>
      </c>
    </row>
    <row r="6781" spans="1:6" x14ac:dyDescent="0.25">
      <c r="A6781">
        <v>6779</v>
      </c>
      <c r="B6781" t="s">
        <v>13180</v>
      </c>
      <c r="C6781" t="s">
        <v>13181</v>
      </c>
      <c r="D6781" t="s">
        <v>7</v>
      </c>
      <c r="E6781">
        <v>22.013999999999999</v>
      </c>
      <c r="F6781" s="1">
        <v>39469</v>
      </c>
    </row>
    <row r="6782" spans="1:6" x14ac:dyDescent="0.25">
      <c r="A6782">
        <v>6780</v>
      </c>
      <c r="B6782" t="s">
        <v>13182</v>
      </c>
      <c r="C6782" t="s">
        <v>13183</v>
      </c>
      <c r="D6782" t="s">
        <v>7</v>
      </c>
      <c r="E6782">
        <v>32.362000000000002</v>
      </c>
      <c r="F6782" s="1">
        <v>32437</v>
      </c>
    </row>
    <row r="6783" spans="1:6" x14ac:dyDescent="0.25">
      <c r="A6783">
        <v>6781</v>
      </c>
      <c r="B6783" t="s">
        <v>13184</v>
      </c>
      <c r="C6783" t="s">
        <v>13185</v>
      </c>
      <c r="D6783" t="s">
        <v>7</v>
      </c>
      <c r="E6783">
        <v>29.31</v>
      </c>
      <c r="F6783" s="1">
        <v>35468</v>
      </c>
    </row>
    <row r="6784" spans="1:6" x14ac:dyDescent="0.25">
      <c r="A6784">
        <v>6782</v>
      </c>
      <c r="B6784" t="s">
        <v>13186</v>
      </c>
      <c r="C6784" t="s">
        <v>13187</v>
      </c>
      <c r="D6784" t="s">
        <v>7</v>
      </c>
      <c r="E6784">
        <v>26.925000000000001</v>
      </c>
      <c r="F6784" s="1">
        <v>39983</v>
      </c>
    </row>
    <row r="6785" spans="1:6" x14ac:dyDescent="0.25">
      <c r="A6785">
        <v>6783</v>
      </c>
      <c r="B6785" t="s">
        <v>13188</v>
      </c>
      <c r="C6785" t="s">
        <v>13189</v>
      </c>
      <c r="D6785" t="s">
        <v>7</v>
      </c>
      <c r="E6785">
        <v>33.387999999999998</v>
      </c>
      <c r="F6785" s="1">
        <v>37281</v>
      </c>
    </row>
    <row r="6786" spans="1:6" x14ac:dyDescent="0.25">
      <c r="A6786">
        <v>6784</v>
      </c>
      <c r="B6786" t="s">
        <v>13190</v>
      </c>
      <c r="C6786" t="s">
        <v>13191</v>
      </c>
      <c r="D6786" t="s">
        <v>7</v>
      </c>
      <c r="E6786">
        <v>26.356000000000002</v>
      </c>
      <c r="F6786" s="1">
        <v>43375</v>
      </c>
    </row>
    <row r="6787" spans="1:6" x14ac:dyDescent="0.25">
      <c r="A6787">
        <v>6785</v>
      </c>
      <c r="B6787" t="s">
        <v>12126</v>
      </c>
      <c r="C6787" t="s">
        <v>13192</v>
      </c>
      <c r="D6787" t="s">
        <v>7</v>
      </c>
      <c r="E6787">
        <v>27.853000000000002</v>
      </c>
      <c r="F6787" s="1">
        <v>42223</v>
      </c>
    </row>
    <row r="6788" spans="1:6" x14ac:dyDescent="0.25">
      <c r="A6788">
        <v>6786</v>
      </c>
      <c r="B6788" t="s">
        <v>13193</v>
      </c>
      <c r="C6788" t="s">
        <v>13194</v>
      </c>
      <c r="D6788" t="s">
        <v>7</v>
      </c>
      <c r="E6788">
        <v>24.69</v>
      </c>
      <c r="F6788" s="1">
        <v>42418</v>
      </c>
    </row>
    <row r="6789" spans="1:6" x14ac:dyDescent="0.25">
      <c r="A6789">
        <v>6787</v>
      </c>
      <c r="B6789" t="s">
        <v>13195</v>
      </c>
      <c r="C6789" t="s">
        <v>13196</v>
      </c>
      <c r="D6789" t="s">
        <v>7</v>
      </c>
      <c r="E6789">
        <v>32.787999999999997</v>
      </c>
      <c r="F6789" s="1">
        <v>41837</v>
      </c>
    </row>
    <row r="6790" spans="1:6" x14ac:dyDescent="0.25">
      <c r="A6790">
        <v>6788</v>
      </c>
      <c r="B6790" t="s">
        <v>13197</v>
      </c>
      <c r="C6790" t="s">
        <v>13198</v>
      </c>
      <c r="D6790" t="s">
        <v>7</v>
      </c>
      <c r="E6790">
        <v>25.558</v>
      </c>
      <c r="F6790" s="1">
        <v>41192</v>
      </c>
    </row>
    <row r="6791" spans="1:6" x14ac:dyDescent="0.25">
      <c r="A6791">
        <v>6789</v>
      </c>
      <c r="B6791" t="s">
        <v>13199</v>
      </c>
      <c r="C6791" t="s">
        <v>13200</v>
      </c>
      <c r="D6791" t="s">
        <v>7</v>
      </c>
      <c r="E6791">
        <v>41.62</v>
      </c>
      <c r="F6791" s="1">
        <v>40520</v>
      </c>
    </row>
    <row r="6792" spans="1:6" x14ac:dyDescent="0.25">
      <c r="A6792">
        <v>6790</v>
      </c>
      <c r="B6792" t="s">
        <v>13201</v>
      </c>
      <c r="C6792" t="s">
        <v>13202</v>
      </c>
      <c r="D6792" t="s">
        <v>7</v>
      </c>
      <c r="E6792">
        <v>29.655000000000001</v>
      </c>
      <c r="F6792" s="1">
        <v>40142</v>
      </c>
    </row>
    <row r="6793" spans="1:6" x14ac:dyDescent="0.25">
      <c r="A6793">
        <v>6791</v>
      </c>
      <c r="B6793" t="s">
        <v>5701</v>
      </c>
      <c r="C6793" t="s">
        <v>13203</v>
      </c>
      <c r="D6793" t="s">
        <v>7</v>
      </c>
      <c r="E6793">
        <v>24.169</v>
      </c>
      <c r="F6793" s="1">
        <v>38711</v>
      </c>
    </row>
    <row r="6794" spans="1:6" x14ac:dyDescent="0.25">
      <c r="A6794">
        <v>6792</v>
      </c>
      <c r="B6794" t="s">
        <v>13204</v>
      </c>
      <c r="C6794" t="s">
        <v>13205</v>
      </c>
      <c r="D6794" t="s">
        <v>7</v>
      </c>
      <c r="E6794">
        <v>14.12</v>
      </c>
      <c r="F6794" s="1">
        <v>39331</v>
      </c>
    </row>
    <row r="6795" spans="1:6" x14ac:dyDescent="0.25">
      <c r="A6795">
        <v>6793</v>
      </c>
      <c r="B6795" t="s">
        <v>13206</v>
      </c>
      <c r="C6795" t="s">
        <v>13207</v>
      </c>
      <c r="D6795" t="s">
        <v>7</v>
      </c>
      <c r="E6795">
        <v>47.448999999999998</v>
      </c>
      <c r="F6795" s="1">
        <v>41955</v>
      </c>
    </row>
    <row r="6796" spans="1:6" x14ac:dyDescent="0.25">
      <c r="A6796">
        <v>6794</v>
      </c>
      <c r="B6796" t="s">
        <v>13208</v>
      </c>
      <c r="C6796" t="s">
        <v>13209</v>
      </c>
      <c r="D6796" t="s">
        <v>7</v>
      </c>
      <c r="E6796">
        <v>16.036000000000001</v>
      </c>
      <c r="F6796" s="1">
        <v>41780</v>
      </c>
    </row>
    <row r="6797" spans="1:6" x14ac:dyDescent="0.25">
      <c r="A6797">
        <v>6795</v>
      </c>
      <c r="B6797" t="s">
        <v>13210</v>
      </c>
      <c r="C6797" t="s">
        <v>13211</v>
      </c>
      <c r="D6797" t="s">
        <v>7</v>
      </c>
      <c r="E6797">
        <v>18.946000000000002</v>
      </c>
      <c r="F6797" s="1">
        <v>40970</v>
      </c>
    </row>
    <row r="6798" spans="1:6" x14ac:dyDescent="0.25">
      <c r="A6798">
        <v>6796</v>
      </c>
      <c r="B6798" t="s">
        <v>13212</v>
      </c>
      <c r="C6798" t="s">
        <v>13213</v>
      </c>
      <c r="D6798" t="s">
        <v>7</v>
      </c>
      <c r="E6798">
        <v>18.626000000000001</v>
      </c>
      <c r="F6798" s="1">
        <v>39899</v>
      </c>
    </row>
    <row r="6799" spans="1:6" x14ac:dyDescent="0.25">
      <c r="A6799">
        <v>6797</v>
      </c>
      <c r="B6799" t="s">
        <v>13214</v>
      </c>
      <c r="C6799" t="s">
        <v>13215</v>
      </c>
      <c r="D6799" t="s">
        <v>39</v>
      </c>
      <c r="E6799">
        <v>7.2779999999999996</v>
      </c>
      <c r="F6799" s="1">
        <v>41354</v>
      </c>
    </row>
    <row r="6800" spans="1:6" x14ac:dyDescent="0.25">
      <c r="A6800">
        <v>6798</v>
      </c>
      <c r="B6800" t="s">
        <v>13216</v>
      </c>
      <c r="C6800" t="s">
        <v>13217</v>
      </c>
      <c r="D6800" t="s">
        <v>7</v>
      </c>
      <c r="E6800">
        <v>15.667999999999999</v>
      </c>
      <c r="F6800" s="1">
        <v>41069</v>
      </c>
    </row>
    <row r="6801" spans="1:6" x14ac:dyDescent="0.25">
      <c r="A6801">
        <v>6799</v>
      </c>
      <c r="B6801" t="s">
        <v>13218</v>
      </c>
      <c r="C6801" t="s">
        <v>13219</v>
      </c>
      <c r="D6801" t="s">
        <v>7</v>
      </c>
      <c r="E6801">
        <v>14.932</v>
      </c>
      <c r="F6801" s="1">
        <v>40067</v>
      </c>
    </row>
    <row r="6802" spans="1:6" x14ac:dyDescent="0.25">
      <c r="A6802">
        <v>6800</v>
      </c>
      <c r="B6802" t="s">
        <v>13220</v>
      </c>
      <c r="C6802" t="s">
        <v>13221</v>
      </c>
      <c r="D6802" t="s">
        <v>157</v>
      </c>
      <c r="E6802">
        <v>9.76</v>
      </c>
      <c r="F6802" s="1">
        <v>42648</v>
      </c>
    </row>
    <row r="6803" spans="1:6" x14ac:dyDescent="0.25">
      <c r="A6803">
        <v>6801</v>
      </c>
      <c r="B6803" t="s">
        <v>13222</v>
      </c>
      <c r="C6803" t="s">
        <v>13223</v>
      </c>
      <c r="D6803" t="s">
        <v>7</v>
      </c>
      <c r="E6803">
        <v>13.13</v>
      </c>
      <c r="F6803" s="1">
        <v>41926</v>
      </c>
    </row>
    <row r="6804" spans="1:6" x14ac:dyDescent="0.25">
      <c r="A6804">
        <v>6802</v>
      </c>
      <c r="B6804" t="s">
        <v>13224</v>
      </c>
      <c r="C6804" t="s">
        <v>13225</v>
      </c>
      <c r="D6804" t="s">
        <v>7</v>
      </c>
      <c r="E6804">
        <v>17.588999999999999</v>
      </c>
      <c r="F6804" s="1">
        <v>40774</v>
      </c>
    </row>
    <row r="6805" spans="1:6" x14ac:dyDescent="0.25">
      <c r="A6805">
        <v>6803</v>
      </c>
      <c r="B6805" t="s">
        <v>13226</v>
      </c>
      <c r="C6805" t="s">
        <v>13227</v>
      </c>
      <c r="D6805" t="s">
        <v>7</v>
      </c>
      <c r="E6805">
        <v>28.62</v>
      </c>
      <c r="F6805" s="1">
        <v>30352</v>
      </c>
    </row>
    <row r="6806" spans="1:6" x14ac:dyDescent="0.25">
      <c r="A6806">
        <v>6804</v>
      </c>
      <c r="B6806" t="s">
        <v>13228</v>
      </c>
      <c r="C6806" t="s">
        <v>13229</v>
      </c>
      <c r="D6806" t="s">
        <v>7</v>
      </c>
      <c r="E6806">
        <v>28.943999999999999</v>
      </c>
      <c r="F6806" s="1">
        <v>43132</v>
      </c>
    </row>
    <row r="6807" spans="1:6" x14ac:dyDescent="0.25">
      <c r="A6807">
        <v>6805</v>
      </c>
      <c r="B6807" t="s">
        <v>13230</v>
      </c>
      <c r="C6807" t="s">
        <v>13231</v>
      </c>
      <c r="D6807" t="s">
        <v>7</v>
      </c>
      <c r="E6807">
        <v>32.945</v>
      </c>
      <c r="F6807" s="1">
        <v>41614</v>
      </c>
    </row>
    <row r="6808" spans="1:6" x14ac:dyDescent="0.25">
      <c r="A6808">
        <v>6806</v>
      </c>
      <c r="B6808" t="s">
        <v>13232</v>
      </c>
      <c r="C6808" t="s">
        <v>13233</v>
      </c>
      <c r="D6808" t="s">
        <v>7</v>
      </c>
      <c r="E6808">
        <v>22.366</v>
      </c>
      <c r="F6808" s="1">
        <v>38679</v>
      </c>
    </row>
    <row r="6809" spans="1:6" x14ac:dyDescent="0.25">
      <c r="A6809">
        <v>6807</v>
      </c>
      <c r="B6809" t="s">
        <v>13234</v>
      </c>
      <c r="C6809" t="s">
        <v>13235</v>
      </c>
      <c r="D6809" t="s">
        <v>7</v>
      </c>
      <c r="E6809">
        <v>24.814</v>
      </c>
      <c r="F6809" s="1">
        <v>37446</v>
      </c>
    </row>
    <row r="6810" spans="1:6" x14ac:dyDescent="0.25">
      <c r="A6810">
        <v>6808</v>
      </c>
      <c r="B6810" t="s">
        <v>13236</v>
      </c>
      <c r="C6810" t="s">
        <v>13237</v>
      </c>
      <c r="D6810" t="s">
        <v>7</v>
      </c>
      <c r="E6810">
        <v>28.155000000000001</v>
      </c>
      <c r="F6810" s="1">
        <v>31253</v>
      </c>
    </row>
    <row r="6811" spans="1:6" x14ac:dyDescent="0.25">
      <c r="A6811">
        <v>6809</v>
      </c>
      <c r="B6811" t="s">
        <v>13238</v>
      </c>
      <c r="C6811" t="s">
        <v>13239</v>
      </c>
      <c r="D6811" t="s">
        <v>7</v>
      </c>
      <c r="E6811">
        <v>24.652000000000001</v>
      </c>
      <c r="F6811" s="1">
        <v>36665</v>
      </c>
    </row>
    <row r="6812" spans="1:6" x14ac:dyDescent="0.25">
      <c r="A6812">
        <v>6810</v>
      </c>
      <c r="B6812" t="s">
        <v>13240</v>
      </c>
      <c r="C6812" t="s">
        <v>13241</v>
      </c>
      <c r="D6812" t="s">
        <v>7</v>
      </c>
      <c r="E6812">
        <v>25.242999999999999</v>
      </c>
      <c r="F6812" s="1">
        <v>37074</v>
      </c>
    </row>
    <row r="6813" spans="1:6" x14ac:dyDescent="0.25">
      <c r="A6813">
        <v>6811</v>
      </c>
      <c r="B6813" t="s">
        <v>13242</v>
      </c>
      <c r="C6813" t="s">
        <v>13243</v>
      </c>
      <c r="D6813" t="s">
        <v>7</v>
      </c>
      <c r="E6813">
        <v>17.167000000000002</v>
      </c>
      <c r="F6813" s="1">
        <v>42334</v>
      </c>
    </row>
    <row r="6814" spans="1:6" x14ac:dyDescent="0.25">
      <c r="A6814">
        <v>6812</v>
      </c>
      <c r="B6814" t="s">
        <v>13244</v>
      </c>
      <c r="C6814" t="s">
        <v>13245</v>
      </c>
      <c r="D6814" t="s">
        <v>7</v>
      </c>
      <c r="E6814">
        <v>14.622999999999999</v>
      </c>
      <c r="F6814" s="1">
        <v>32996</v>
      </c>
    </row>
    <row r="6815" spans="1:6" x14ac:dyDescent="0.25">
      <c r="A6815">
        <v>6813</v>
      </c>
      <c r="B6815" t="s">
        <v>13246</v>
      </c>
      <c r="C6815" t="s">
        <v>13247</v>
      </c>
      <c r="D6815" t="s">
        <v>7</v>
      </c>
      <c r="E6815">
        <v>20.036000000000001</v>
      </c>
      <c r="F6815" s="1">
        <v>35502</v>
      </c>
    </row>
    <row r="6816" spans="1:6" x14ac:dyDescent="0.25">
      <c r="A6816">
        <v>6814</v>
      </c>
      <c r="B6816" t="s">
        <v>13248</v>
      </c>
      <c r="C6816" t="s">
        <v>13249</v>
      </c>
      <c r="D6816" t="s">
        <v>7</v>
      </c>
      <c r="E6816">
        <v>44.372</v>
      </c>
      <c r="F6816" s="1">
        <v>40592</v>
      </c>
    </row>
    <row r="6817" spans="1:6" x14ac:dyDescent="0.25">
      <c r="A6817">
        <v>6815</v>
      </c>
      <c r="B6817" t="s">
        <v>13250</v>
      </c>
      <c r="C6817" t="s">
        <v>13251</v>
      </c>
      <c r="D6817" t="s">
        <v>7</v>
      </c>
      <c r="E6817">
        <v>19.995000000000001</v>
      </c>
      <c r="F6817" s="1">
        <v>35846</v>
      </c>
    </row>
    <row r="6818" spans="1:6" x14ac:dyDescent="0.25">
      <c r="A6818">
        <v>6816</v>
      </c>
      <c r="B6818" t="s">
        <v>13252</v>
      </c>
      <c r="C6818" t="s">
        <v>13253</v>
      </c>
      <c r="D6818" t="s">
        <v>7</v>
      </c>
      <c r="E6818">
        <v>25.391999999999999</v>
      </c>
      <c r="F6818" s="1">
        <v>32122</v>
      </c>
    </row>
    <row r="6819" spans="1:6" x14ac:dyDescent="0.25">
      <c r="A6819">
        <v>6817</v>
      </c>
      <c r="B6819" t="s">
        <v>13254</v>
      </c>
      <c r="C6819" t="s">
        <v>13255</v>
      </c>
      <c r="D6819" t="s">
        <v>7</v>
      </c>
      <c r="E6819">
        <v>17.507000000000001</v>
      </c>
      <c r="F6819" s="1">
        <v>38058</v>
      </c>
    </row>
    <row r="6820" spans="1:6" x14ac:dyDescent="0.25">
      <c r="A6820">
        <v>6818</v>
      </c>
      <c r="B6820" t="s">
        <v>13256</v>
      </c>
      <c r="C6820" t="s">
        <v>13257</v>
      </c>
      <c r="D6820" t="s">
        <v>7</v>
      </c>
      <c r="E6820">
        <v>16.948</v>
      </c>
      <c r="F6820" s="1">
        <v>37519</v>
      </c>
    </row>
    <row r="6821" spans="1:6" x14ac:dyDescent="0.25">
      <c r="A6821">
        <v>6819</v>
      </c>
      <c r="B6821" t="s">
        <v>13258</v>
      </c>
      <c r="C6821" t="s">
        <v>13259</v>
      </c>
      <c r="D6821" t="s">
        <v>7</v>
      </c>
      <c r="E6821">
        <v>82.855000000000004</v>
      </c>
      <c r="F6821" s="1">
        <v>43504</v>
      </c>
    </row>
    <row r="6822" spans="1:6" x14ac:dyDescent="0.25">
      <c r="A6822">
        <v>6820</v>
      </c>
      <c r="B6822" t="s">
        <v>13260</v>
      </c>
      <c r="C6822" t="s">
        <v>13261</v>
      </c>
      <c r="D6822" t="s">
        <v>7</v>
      </c>
      <c r="E6822">
        <v>22.425999999999998</v>
      </c>
      <c r="F6822" s="1">
        <v>43481</v>
      </c>
    </row>
    <row r="6823" spans="1:6" x14ac:dyDescent="0.25">
      <c r="A6823">
        <v>6821</v>
      </c>
      <c r="B6823" t="s">
        <v>13262</v>
      </c>
      <c r="C6823" t="s">
        <v>13263</v>
      </c>
      <c r="D6823" t="s">
        <v>157</v>
      </c>
      <c r="E6823">
        <v>14.994</v>
      </c>
      <c r="F6823" s="1">
        <v>42907</v>
      </c>
    </row>
    <row r="6824" spans="1:6" x14ac:dyDescent="0.25">
      <c r="A6824">
        <v>6822</v>
      </c>
      <c r="B6824" t="s">
        <v>13264</v>
      </c>
      <c r="C6824" t="s">
        <v>13265</v>
      </c>
      <c r="D6824" t="s">
        <v>401</v>
      </c>
      <c r="E6824">
        <v>33.356000000000002</v>
      </c>
      <c r="F6824" s="1">
        <v>41263</v>
      </c>
    </row>
    <row r="6825" spans="1:6" x14ac:dyDescent="0.25">
      <c r="A6825">
        <v>6823</v>
      </c>
      <c r="B6825" t="s">
        <v>11318</v>
      </c>
      <c r="C6825" t="s">
        <v>13266</v>
      </c>
      <c r="D6825" t="s">
        <v>7</v>
      </c>
      <c r="E6825">
        <v>13.23</v>
      </c>
      <c r="F6825" s="1">
        <v>40479</v>
      </c>
    </row>
    <row r="6826" spans="1:6" x14ac:dyDescent="0.25">
      <c r="A6826">
        <v>6824</v>
      </c>
      <c r="B6826" t="s">
        <v>13267</v>
      </c>
      <c r="C6826" t="s">
        <v>13268</v>
      </c>
      <c r="D6826" t="s">
        <v>7</v>
      </c>
      <c r="E6826">
        <v>18.646999999999998</v>
      </c>
      <c r="F6826" s="1">
        <v>35648</v>
      </c>
    </row>
    <row r="6827" spans="1:6" x14ac:dyDescent="0.25">
      <c r="A6827">
        <v>6825</v>
      </c>
      <c r="B6827" t="s">
        <v>13269</v>
      </c>
      <c r="C6827" t="s">
        <v>13270</v>
      </c>
      <c r="D6827" t="s">
        <v>7</v>
      </c>
      <c r="E6827">
        <v>33.290999999999997</v>
      </c>
      <c r="F6827" s="1">
        <v>34740</v>
      </c>
    </row>
    <row r="6828" spans="1:6" x14ac:dyDescent="0.25">
      <c r="A6828">
        <v>6826</v>
      </c>
      <c r="B6828" t="s">
        <v>13271</v>
      </c>
      <c r="C6828" t="s">
        <v>13272</v>
      </c>
      <c r="D6828" t="s">
        <v>7</v>
      </c>
      <c r="E6828">
        <v>62.438000000000002</v>
      </c>
      <c r="F6828" s="1">
        <v>26479</v>
      </c>
    </row>
    <row r="6829" spans="1:6" x14ac:dyDescent="0.25">
      <c r="A6829">
        <v>6827</v>
      </c>
      <c r="B6829" t="s">
        <v>13273</v>
      </c>
      <c r="C6829" t="s">
        <v>13274</v>
      </c>
      <c r="D6829" t="s">
        <v>7</v>
      </c>
      <c r="E6829">
        <v>167.18100000000001</v>
      </c>
      <c r="F6829" s="1">
        <v>42446</v>
      </c>
    </row>
    <row r="6830" spans="1:6" x14ac:dyDescent="0.25">
      <c r="A6830">
        <v>6828</v>
      </c>
      <c r="B6830" t="s">
        <v>13275</v>
      </c>
      <c r="C6830" t="s">
        <v>13276</v>
      </c>
      <c r="D6830" t="s">
        <v>157</v>
      </c>
      <c r="E6830">
        <v>16.087</v>
      </c>
      <c r="F6830" s="1">
        <v>40975</v>
      </c>
    </row>
    <row r="6831" spans="1:6" x14ac:dyDescent="0.25">
      <c r="A6831">
        <v>6829</v>
      </c>
      <c r="B6831" t="s">
        <v>13277</v>
      </c>
      <c r="C6831" t="s">
        <v>13278</v>
      </c>
      <c r="D6831" t="s">
        <v>7</v>
      </c>
      <c r="E6831">
        <v>13.471</v>
      </c>
      <c r="F6831" s="1">
        <v>40998</v>
      </c>
    </row>
    <row r="6832" spans="1:6" x14ac:dyDescent="0.25">
      <c r="A6832">
        <v>6830</v>
      </c>
      <c r="B6832" t="s">
        <v>13279</v>
      </c>
      <c r="C6832" t="s">
        <v>13280</v>
      </c>
      <c r="D6832" t="s">
        <v>7</v>
      </c>
      <c r="E6832">
        <v>51.923000000000002</v>
      </c>
      <c r="F6832" s="1">
        <v>40284</v>
      </c>
    </row>
    <row r="6833" spans="1:6" x14ac:dyDescent="0.25">
      <c r="A6833">
        <v>6831</v>
      </c>
      <c r="B6833" t="s">
        <v>13281</v>
      </c>
      <c r="C6833" t="s">
        <v>13282</v>
      </c>
      <c r="D6833" t="s">
        <v>7</v>
      </c>
      <c r="E6833">
        <v>39.954999999999998</v>
      </c>
      <c r="F6833" s="1">
        <v>39744</v>
      </c>
    </row>
    <row r="6834" spans="1:6" x14ac:dyDescent="0.25">
      <c r="A6834">
        <v>6832</v>
      </c>
      <c r="B6834" t="s">
        <v>13283</v>
      </c>
      <c r="C6834" t="s">
        <v>13284</v>
      </c>
      <c r="D6834" t="s">
        <v>7</v>
      </c>
      <c r="E6834">
        <v>19.794</v>
      </c>
      <c r="F6834" s="1">
        <v>26146</v>
      </c>
    </row>
    <row r="6835" spans="1:6" x14ac:dyDescent="0.25">
      <c r="A6835">
        <v>6833</v>
      </c>
      <c r="B6835" t="s">
        <v>13285</v>
      </c>
      <c r="C6835" t="s">
        <v>13286</v>
      </c>
      <c r="D6835" t="s">
        <v>7</v>
      </c>
      <c r="E6835">
        <v>26.562999999999999</v>
      </c>
      <c r="F6835" s="1">
        <v>34166</v>
      </c>
    </row>
    <row r="6836" spans="1:6" x14ac:dyDescent="0.25">
      <c r="A6836">
        <v>6834</v>
      </c>
      <c r="B6836" t="s">
        <v>13287</v>
      </c>
      <c r="C6836" t="s">
        <v>13288</v>
      </c>
      <c r="D6836" t="s">
        <v>7</v>
      </c>
      <c r="E6836">
        <v>17.815999999999999</v>
      </c>
      <c r="F6836" s="1">
        <v>37376</v>
      </c>
    </row>
    <row r="6837" spans="1:6" x14ac:dyDescent="0.25">
      <c r="A6837">
        <v>6835</v>
      </c>
      <c r="B6837" t="s">
        <v>13289</v>
      </c>
      <c r="C6837" t="s">
        <v>13290</v>
      </c>
      <c r="D6837" t="s">
        <v>7</v>
      </c>
      <c r="E6837">
        <v>38.270000000000003</v>
      </c>
      <c r="F6837" s="1">
        <v>39380</v>
      </c>
    </row>
    <row r="6838" spans="1:6" x14ac:dyDescent="0.25">
      <c r="A6838">
        <v>6836</v>
      </c>
      <c r="B6838" t="s">
        <v>13291</v>
      </c>
      <c r="C6838" t="s">
        <v>13292</v>
      </c>
      <c r="D6838" t="s">
        <v>7</v>
      </c>
      <c r="E6838">
        <v>20.536000000000001</v>
      </c>
      <c r="F6838" s="1">
        <v>43280</v>
      </c>
    </row>
    <row r="6839" spans="1:6" x14ac:dyDescent="0.25">
      <c r="A6839">
        <v>6837</v>
      </c>
      <c r="B6839" t="s">
        <v>13293</v>
      </c>
      <c r="C6839" t="s">
        <v>13294</v>
      </c>
      <c r="D6839" t="s">
        <v>7</v>
      </c>
      <c r="E6839">
        <v>23.603000000000002</v>
      </c>
      <c r="F6839" s="1">
        <v>42593</v>
      </c>
    </row>
    <row r="6840" spans="1:6" x14ac:dyDescent="0.25">
      <c r="A6840">
        <v>6838</v>
      </c>
      <c r="B6840" t="s">
        <v>13295</v>
      </c>
      <c r="C6840" t="s">
        <v>13296</v>
      </c>
      <c r="D6840" t="s">
        <v>7</v>
      </c>
      <c r="E6840">
        <v>12.316000000000001</v>
      </c>
      <c r="F6840" s="1">
        <v>42356</v>
      </c>
    </row>
    <row r="6841" spans="1:6" x14ac:dyDescent="0.25">
      <c r="A6841">
        <v>6839</v>
      </c>
      <c r="B6841" t="s">
        <v>13297</v>
      </c>
      <c r="C6841" t="s">
        <v>13298</v>
      </c>
      <c r="D6841" t="s">
        <v>7</v>
      </c>
      <c r="E6841">
        <v>23.428999999999998</v>
      </c>
      <c r="F6841" s="1">
        <v>41088</v>
      </c>
    </row>
    <row r="6842" spans="1:6" x14ac:dyDescent="0.25">
      <c r="A6842">
        <v>6840</v>
      </c>
      <c r="B6842" t="s">
        <v>13299</v>
      </c>
      <c r="C6842" t="s">
        <v>13300</v>
      </c>
      <c r="D6842" t="s">
        <v>7</v>
      </c>
      <c r="E6842">
        <v>24.321000000000002</v>
      </c>
      <c r="F6842" s="1">
        <v>34774</v>
      </c>
    </row>
    <row r="6843" spans="1:6" x14ac:dyDescent="0.25">
      <c r="A6843">
        <v>6841</v>
      </c>
      <c r="B6843" t="s">
        <v>13301</v>
      </c>
      <c r="C6843" t="s">
        <v>13302</v>
      </c>
      <c r="D6843" t="s">
        <v>7</v>
      </c>
      <c r="E6843">
        <v>20.716000000000001</v>
      </c>
      <c r="F6843" s="1">
        <v>26401</v>
      </c>
    </row>
    <row r="6844" spans="1:6" x14ac:dyDescent="0.25">
      <c r="A6844">
        <v>6842</v>
      </c>
      <c r="B6844" t="s">
        <v>13303</v>
      </c>
      <c r="C6844" t="s">
        <v>13304</v>
      </c>
      <c r="D6844" t="s">
        <v>7</v>
      </c>
      <c r="E6844">
        <v>20.439</v>
      </c>
      <c r="F6844" s="1">
        <v>40067</v>
      </c>
    </row>
    <row r="6845" spans="1:6" x14ac:dyDescent="0.25">
      <c r="A6845">
        <v>6843</v>
      </c>
      <c r="B6845" t="s">
        <v>13305</v>
      </c>
      <c r="C6845" t="s">
        <v>13306</v>
      </c>
      <c r="D6845" t="s">
        <v>7</v>
      </c>
      <c r="E6845">
        <v>22.001000000000001</v>
      </c>
      <c r="F6845" s="1">
        <v>38071</v>
      </c>
    </row>
    <row r="6846" spans="1:6" x14ac:dyDescent="0.25">
      <c r="A6846">
        <v>6844</v>
      </c>
      <c r="B6846" t="s">
        <v>13307</v>
      </c>
      <c r="C6846" t="s">
        <v>13308</v>
      </c>
      <c r="D6846" t="s">
        <v>7</v>
      </c>
      <c r="E6846">
        <v>19.029</v>
      </c>
      <c r="F6846" s="1">
        <v>37604</v>
      </c>
    </row>
    <row r="6847" spans="1:6" x14ac:dyDescent="0.25">
      <c r="A6847">
        <v>6845</v>
      </c>
      <c r="B6847" t="s">
        <v>13309</v>
      </c>
      <c r="C6847" t="s">
        <v>13310</v>
      </c>
      <c r="D6847" t="s">
        <v>7</v>
      </c>
      <c r="E6847">
        <v>28.738</v>
      </c>
      <c r="F6847" s="1">
        <v>42186</v>
      </c>
    </row>
    <row r="6848" spans="1:6" x14ac:dyDescent="0.25">
      <c r="A6848">
        <v>6846</v>
      </c>
      <c r="B6848" t="s">
        <v>13311</v>
      </c>
      <c r="C6848" t="s">
        <v>13312</v>
      </c>
      <c r="D6848" t="s">
        <v>7</v>
      </c>
      <c r="E6848">
        <v>24.131</v>
      </c>
      <c r="F6848" s="1">
        <v>37477</v>
      </c>
    </row>
    <row r="6849" spans="1:6" x14ac:dyDescent="0.25">
      <c r="A6849">
        <v>6847</v>
      </c>
      <c r="B6849" t="s">
        <v>13313</v>
      </c>
      <c r="C6849" t="s">
        <v>13314</v>
      </c>
      <c r="D6849" t="s">
        <v>7</v>
      </c>
      <c r="E6849">
        <v>15.997</v>
      </c>
      <c r="F6849" s="1">
        <v>36643</v>
      </c>
    </row>
    <row r="6850" spans="1:6" x14ac:dyDescent="0.25">
      <c r="A6850">
        <v>6848</v>
      </c>
      <c r="B6850" t="s">
        <v>13315</v>
      </c>
      <c r="C6850" t="s">
        <v>13316</v>
      </c>
      <c r="D6850" t="s">
        <v>7</v>
      </c>
      <c r="E6850">
        <v>22.824000000000002</v>
      </c>
      <c r="F6850" s="1">
        <v>43685</v>
      </c>
    </row>
    <row r="6851" spans="1:6" x14ac:dyDescent="0.25">
      <c r="A6851">
        <v>6849</v>
      </c>
      <c r="B6851" t="s">
        <v>13317</v>
      </c>
      <c r="C6851" t="s">
        <v>13318</v>
      </c>
      <c r="D6851" t="s">
        <v>7</v>
      </c>
      <c r="E6851">
        <v>16.54</v>
      </c>
      <c r="F6851" s="1">
        <v>32330</v>
      </c>
    </row>
    <row r="6852" spans="1:6" x14ac:dyDescent="0.25">
      <c r="A6852">
        <v>6850</v>
      </c>
      <c r="B6852" t="s">
        <v>13319</v>
      </c>
      <c r="C6852" t="s">
        <v>13320</v>
      </c>
      <c r="D6852" t="s">
        <v>7</v>
      </c>
      <c r="E6852">
        <v>18.073</v>
      </c>
      <c r="F6852" s="1">
        <v>38632</v>
      </c>
    </row>
    <row r="6853" spans="1:6" x14ac:dyDescent="0.25">
      <c r="A6853">
        <v>6851</v>
      </c>
      <c r="B6853" t="s">
        <v>2438</v>
      </c>
      <c r="C6853" t="s">
        <v>13321</v>
      </c>
      <c r="D6853" t="s">
        <v>7</v>
      </c>
      <c r="E6853">
        <v>21.558</v>
      </c>
      <c r="F6853" s="1">
        <v>35048</v>
      </c>
    </row>
    <row r="6854" spans="1:6" x14ac:dyDescent="0.25">
      <c r="A6854">
        <v>6852</v>
      </c>
      <c r="B6854" t="s">
        <v>13322</v>
      </c>
      <c r="C6854" t="s">
        <v>13323</v>
      </c>
      <c r="D6854" t="s">
        <v>7</v>
      </c>
      <c r="E6854">
        <v>18.62</v>
      </c>
      <c r="F6854" s="1">
        <v>44462</v>
      </c>
    </row>
    <row r="6855" spans="1:6" x14ac:dyDescent="0.25">
      <c r="A6855">
        <v>6853</v>
      </c>
      <c r="B6855" t="s">
        <v>13324</v>
      </c>
      <c r="C6855" t="s">
        <v>13325</v>
      </c>
      <c r="D6855" t="s">
        <v>7</v>
      </c>
      <c r="E6855">
        <v>18.829000000000001</v>
      </c>
      <c r="F6855" s="1">
        <v>43006</v>
      </c>
    </row>
    <row r="6856" spans="1:6" x14ac:dyDescent="0.25">
      <c r="A6856">
        <v>6854</v>
      </c>
      <c r="B6856" t="s">
        <v>11381</v>
      </c>
      <c r="C6856" t="s">
        <v>13326</v>
      </c>
      <c r="D6856" t="s">
        <v>7</v>
      </c>
      <c r="E6856">
        <v>23.812999999999999</v>
      </c>
      <c r="F6856" s="1">
        <v>28328</v>
      </c>
    </row>
    <row r="6857" spans="1:6" x14ac:dyDescent="0.25">
      <c r="A6857">
        <v>6855</v>
      </c>
      <c r="B6857" t="s">
        <v>13327</v>
      </c>
      <c r="C6857" t="s">
        <v>13328</v>
      </c>
      <c r="D6857" t="s">
        <v>39</v>
      </c>
      <c r="E6857">
        <v>10.374000000000001</v>
      </c>
      <c r="F6857" s="1">
        <v>43174</v>
      </c>
    </row>
    <row r="6858" spans="1:6" x14ac:dyDescent="0.25">
      <c r="A6858">
        <v>6856</v>
      </c>
      <c r="B6858" t="s">
        <v>13329</v>
      </c>
      <c r="C6858" t="s">
        <v>13330</v>
      </c>
      <c r="D6858" t="s">
        <v>7</v>
      </c>
      <c r="E6858">
        <v>20.527999999999999</v>
      </c>
      <c r="F6858" s="1">
        <v>43210</v>
      </c>
    </row>
    <row r="6859" spans="1:6" x14ac:dyDescent="0.25">
      <c r="A6859">
        <v>6857</v>
      </c>
      <c r="B6859" t="s">
        <v>13331</v>
      </c>
      <c r="C6859" t="s">
        <v>13332</v>
      </c>
      <c r="D6859" t="s">
        <v>7</v>
      </c>
      <c r="E6859">
        <v>13.198</v>
      </c>
      <c r="F6859" s="1">
        <v>41865</v>
      </c>
    </row>
    <row r="6860" spans="1:6" x14ac:dyDescent="0.25">
      <c r="A6860">
        <v>6858</v>
      </c>
      <c r="B6860" t="s">
        <v>13333</v>
      </c>
      <c r="C6860" t="s">
        <v>13334</v>
      </c>
      <c r="D6860" t="s">
        <v>7</v>
      </c>
      <c r="E6860">
        <v>46.21</v>
      </c>
      <c r="F6860" s="1">
        <v>40953</v>
      </c>
    </row>
    <row r="6861" spans="1:6" x14ac:dyDescent="0.25">
      <c r="A6861">
        <v>6859</v>
      </c>
      <c r="B6861" t="s">
        <v>13335</v>
      </c>
      <c r="C6861" t="s">
        <v>13336</v>
      </c>
      <c r="D6861" t="s">
        <v>7</v>
      </c>
      <c r="E6861">
        <v>17.481000000000002</v>
      </c>
      <c r="F6861" s="1">
        <v>36175</v>
      </c>
    </row>
    <row r="6862" spans="1:6" x14ac:dyDescent="0.25">
      <c r="A6862">
        <v>6860</v>
      </c>
      <c r="B6862" t="s">
        <v>13333</v>
      </c>
      <c r="C6862" t="s">
        <v>13334</v>
      </c>
      <c r="D6862" t="s">
        <v>7</v>
      </c>
      <c r="E6862">
        <v>46.21</v>
      </c>
      <c r="F6862" s="1">
        <v>40953</v>
      </c>
    </row>
    <row r="6863" spans="1:6" x14ac:dyDescent="0.25">
      <c r="A6863">
        <v>6861</v>
      </c>
      <c r="B6863" t="s">
        <v>13327</v>
      </c>
      <c r="C6863" t="s">
        <v>13328</v>
      </c>
      <c r="D6863" t="s">
        <v>39</v>
      </c>
      <c r="E6863">
        <v>10.374000000000001</v>
      </c>
      <c r="F6863" s="1">
        <v>43174</v>
      </c>
    </row>
    <row r="6864" spans="1:6" x14ac:dyDescent="0.25">
      <c r="A6864">
        <v>6862</v>
      </c>
      <c r="B6864" t="s">
        <v>13331</v>
      </c>
      <c r="C6864" t="s">
        <v>13332</v>
      </c>
      <c r="D6864" t="s">
        <v>7</v>
      </c>
      <c r="E6864">
        <v>13.198</v>
      </c>
      <c r="F6864" s="1">
        <v>41865</v>
      </c>
    </row>
    <row r="6865" spans="1:6" x14ac:dyDescent="0.25">
      <c r="A6865">
        <v>6863</v>
      </c>
      <c r="B6865" t="s">
        <v>13335</v>
      </c>
      <c r="C6865" t="s">
        <v>13336</v>
      </c>
      <c r="D6865" t="s">
        <v>7</v>
      </c>
      <c r="E6865">
        <v>17.481000000000002</v>
      </c>
      <c r="F6865" s="1">
        <v>36175</v>
      </c>
    </row>
    <row r="6866" spans="1:6" x14ac:dyDescent="0.25">
      <c r="A6866">
        <v>6864</v>
      </c>
      <c r="B6866" t="s">
        <v>13337</v>
      </c>
      <c r="C6866" t="s">
        <v>13338</v>
      </c>
      <c r="D6866" t="s">
        <v>7</v>
      </c>
      <c r="E6866">
        <v>22.515999999999998</v>
      </c>
      <c r="F6866" s="1">
        <v>36259</v>
      </c>
    </row>
    <row r="6867" spans="1:6" x14ac:dyDescent="0.25">
      <c r="A6867">
        <v>6865</v>
      </c>
      <c r="B6867" t="s">
        <v>13339</v>
      </c>
      <c r="C6867" t="s">
        <v>13340</v>
      </c>
      <c r="D6867" t="s">
        <v>7</v>
      </c>
      <c r="E6867">
        <v>31.675999999999998</v>
      </c>
      <c r="F6867" s="1">
        <v>38707</v>
      </c>
    </row>
    <row r="6868" spans="1:6" x14ac:dyDescent="0.25">
      <c r="A6868">
        <v>6866</v>
      </c>
      <c r="B6868" t="s">
        <v>13341</v>
      </c>
      <c r="C6868" t="s">
        <v>13342</v>
      </c>
      <c r="D6868" t="s">
        <v>7</v>
      </c>
      <c r="E6868">
        <v>16.193999999999999</v>
      </c>
      <c r="F6868" s="1">
        <v>31387</v>
      </c>
    </row>
    <row r="6869" spans="1:6" x14ac:dyDescent="0.25">
      <c r="A6869">
        <v>6867</v>
      </c>
      <c r="B6869" t="s">
        <v>13343</v>
      </c>
      <c r="C6869" t="s">
        <v>13344</v>
      </c>
      <c r="D6869" t="s">
        <v>7</v>
      </c>
      <c r="E6869">
        <v>39.826999999999998</v>
      </c>
      <c r="F6869" s="1">
        <v>29407</v>
      </c>
    </row>
    <row r="6870" spans="1:6" x14ac:dyDescent="0.25">
      <c r="A6870">
        <v>6868</v>
      </c>
      <c r="B6870" t="s">
        <v>13329</v>
      </c>
      <c r="C6870" t="s">
        <v>13330</v>
      </c>
      <c r="D6870" t="s">
        <v>7</v>
      </c>
      <c r="E6870">
        <v>20.527999999999999</v>
      </c>
      <c r="F6870" s="1">
        <v>43210</v>
      </c>
    </row>
    <row r="6871" spans="1:6" x14ac:dyDescent="0.25">
      <c r="A6871">
        <v>6869</v>
      </c>
      <c r="B6871" t="s">
        <v>13345</v>
      </c>
      <c r="C6871" t="s">
        <v>13346</v>
      </c>
      <c r="D6871" t="s">
        <v>7</v>
      </c>
      <c r="E6871">
        <v>19.251000000000001</v>
      </c>
      <c r="F6871" s="1">
        <v>42663</v>
      </c>
    </row>
    <row r="6872" spans="1:6" x14ac:dyDescent="0.25">
      <c r="A6872">
        <v>6870</v>
      </c>
      <c r="B6872" t="s">
        <v>13347</v>
      </c>
      <c r="C6872" t="s">
        <v>13348</v>
      </c>
      <c r="D6872" t="s">
        <v>7</v>
      </c>
      <c r="E6872">
        <v>17.318999999999999</v>
      </c>
      <c r="F6872" s="1">
        <v>42077</v>
      </c>
    </row>
    <row r="6873" spans="1:6" x14ac:dyDescent="0.25">
      <c r="A6873">
        <v>6871</v>
      </c>
      <c r="B6873" t="s">
        <v>13349</v>
      </c>
      <c r="C6873" t="s">
        <v>13350</v>
      </c>
      <c r="D6873" t="s">
        <v>7</v>
      </c>
      <c r="E6873">
        <v>31.923999999999999</v>
      </c>
      <c r="F6873" s="1">
        <v>41163</v>
      </c>
    </row>
    <row r="6874" spans="1:6" x14ac:dyDescent="0.25">
      <c r="A6874">
        <v>6872</v>
      </c>
      <c r="B6874" t="s">
        <v>13351</v>
      </c>
      <c r="C6874" t="s">
        <v>13352</v>
      </c>
      <c r="D6874" t="s">
        <v>7</v>
      </c>
      <c r="E6874">
        <v>19.911999999999999</v>
      </c>
      <c r="F6874" s="1">
        <v>34418</v>
      </c>
    </row>
    <row r="6875" spans="1:6" x14ac:dyDescent="0.25">
      <c r="A6875">
        <v>6873</v>
      </c>
      <c r="B6875" t="s">
        <v>13353</v>
      </c>
      <c r="C6875" t="s">
        <v>13354</v>
      </c>
      <c r="D6875" t="s">
        <v>7</v>
      </c>
      <c r="E6875">
        <v>17.914999999999999</v>
      </c>
      <c r="F6875" s="1">
        <v>32661</v>
      </c>
    </row>
    <row r="6876" spans="1:6" x14ac:dyDescent="0.25">
      <c r="A6876">
        <v>6874</v>
      </c>
      <c r="B6876" t="s">
        <v>13355</v>
      </c>
      <c r="C6876" t="s">
        <v>13356</v>
      </c>
      <c r="D6876" t="s">
        <v>7</v>
      </c>
      <c r="E6876">
        <v>17.780999999999999</v>
      </c>
      <c r="F6876" s="1">
        <v>43690</v>
      </c>
    </row>
    <row r="6877" spans="1:6" x14ac:dyDescent="0.25">
      <c r="A6877">
        <v>6875</v>
      </c>
      <c r="B6877" t="s">
        <v>13357</v>
      </c>
      <c r="C6877" t="s">
        <v>13358</v>
      </c>
      <c r="D6877" t="s">
        <v>7</v>
      </c>
      <c r="E6877">
        <v>11.765000000000001</v>
      </c>
      <c r="F6877" s="1">
        <v>41857</v>
      </c>
    </row>
    <row r="6878" spans="1:6" x14ac:dyDescent="0.25">
      <c r="A6878">
        <v>6876</v>
      </c>
      <c r="B6878" t="s">
        <v>13359</v>
      </c>
      <c r="C6878" t="s">
        <v>13360</v>
      </c>
      <c r="D6878" t="s">
        <v>7</v>
      </c>
      <c r="E6878">
        <v>56.997</v>
      </c>
      <c r="F6878" s="1">
        <v>41401</v>
      </c>
    </row>
    <row r="6879" spans="1:6" x14ac:dyDescent="0.25">
      <c r="A6879">
        <v>6877</v>
      </c>
      <c r="B6879" t="s">
        <v>13361</v>
      </c>
      <c r="C6879" t="s">
        <v>13362</v>
      </c>
      <c r="D6879" t="s">
        <v>7</v>
      </c>
      <c r="E6879">
        <v>15.371</v>
      </c>
      <c r="F6879" s="1">
        <v>41158</v>
      </c>
    </row>
    <row r="6880" spans="1:6" x14ac:dyDescent="0.25">
      <c r="A6880">
        <v>6878</v>
      </c>
      <c r="B6880" t="s">
        <v>4056</v>
      </c>
      <c r="C6880" t="s">
        <v>13363</v>
      </c>
      <c r="D6880" t="s">
        <v>7</v>
      </c>
      <c r="E6880">
        <v>20.190000000000001</v>
      </c>
      <c r="F6880" s="1">
        <v>38371</v>
      </c>
    </row>
    <row r="6881" spans="1:6" x14ac:dyDescent="0.25">
      <c r="A6881">
        <v>6879</v>
      </c>
      <c r="B6881" t="s">
        <v>13364</v>
      </c>
      <c r="C6881" t="s">
        <v>13365</v>
      </c>
      <c r="D6881" t="s">
        <v>7</v>
      </c>
      <c r="E6881">
        <v>41.374000000000002</v>
      </c>
      <c r="F6881" s="1">
        <v>44110</v>
      </c>
    </row>
    <row r="6882" spans="1:6" x14ac:dyDescent="0.25">
      <c r="A6882">
        <v>6880</v>
      </c>
      <c r="B6882" t="s">
        <v>13366</v>
      </c>
      <c r="C6882" t="s">
        <v>13367</v>
      </c>
      <c r="D6882" t="s">
        <v>7</v>
      </c>
      <c r="E6882">
        <v>23.815000000000001</v>
      </c>
      <c r="F6882" s="1">
        <v>43735</v>
      </c>
    </row>
    <row r="6883" spans="1:6" x14ac:dyDescent="0.25">
      <c r="A6883">
        <v>6881</v>
      </c>
      <c r="B6883" t="s">
        <v>13368</v>
      </c>
      <c r="C6883" t="s">
        <v>13369</v>
      </c>
      <c r="D6883" t="s">
        <v>7</v>
      </c>
      <c r="E6883">
        <v>16.149000000000001</v>
      </c>
      <c r="F6883" s="1">
        <v>41537</v>
      </c>
    </row>
    <row r="6884" spans="1:6" x14ac:dyDescent="0.25">
      <c r="A6884">
        <v>6882</v>
      </c>
      <c r="B6884" t="s">
        <v>13370</v>
      </c>
      <c r="C6884" t="s">
        <v>13371</v>
      </c>
      <c r="D6884" t="s">
        <v>7</v>
      </c>
      <c r="E6884">
        <v>28.872</v>
      </c>
      <c r="F6884" s="1">
        <v>40467</v>
      </c>
    </row>
    <row r="6885" spans="1:6" x14ac:dyDescent="0.25">
      <c r="A6885">
        <v>6883</v>
      </c>
      <c r="B6885" t="s">
        <v>13372</v>
      </c>
      <c r="C6885" t="s">
        <v>13373</v>
      </c>
      <c r="D6885" t="s">
        <v>7</v>
      </c>
      <c r="E6885">
        <v>18.516999999999999</v>
      </c>
      <c r="F6885" s="1">
        <v>33305</v>
      </c>
    </row>
    <row r="6886" spans="1:6" x14ac:dyDescent="0.25">
      <c r="A6886">
        <v>6884</v>
      </c>
      <c r="B6886" t="s">
        <v>13374</v>
      </c>
      <c r="C6886" t="s">
        <v>13375</v>
      </c>
      <c r="D6886" t="s">
        <v>7</v>
      </c>
      <c r="E6886">
        <v>27.646999999999998</v>
      </c>
      <c r="F6886" s="1">
        <v>35825</v>
      </c>
    </row>
    <row r="6887" spans="1:6" x14ac:dyDescent="0.25">
      <c r="A6887">
        <v>6885</v>
      </c>
      <c r="B6887" t="s">
        <v>13376</v>
      </c>
      <c r="C6887" t="s">
        <v>13377</v>
      </c>
      <c r="D6887" t="s">
        <v>7</v>
      </c>
      <c r="E6887">
        <v>20.539000000000001</v>
      </c>
      <c r="F6887" s="1">
        <v>36014</v>
      </c>
    </row>
    <row r="6888" spans="1:6" x14ac:dyDescent="0.25">
      <c r="A6888">
        <v>6886</v>
      </c>
      <c r="B6888" t="s">
        <v>13378</v>
      </c>
      <c r="C6888" t="s">
        <v>13379</v>
      </c>
      <c r="D6888" t="s">
        <v>7</v>
      </c>
      <c r="E6888">
        <v>53.792000000000002</v>
      </c>
      <c r="F6888" s="1">
        <v>37804</v>
      </c>
    </row>
    <row r="6889" spans="1:6" x14ac:dyDescent="0.25">
      <c r="A6889">
        <v>6887</v>
      </c>
      <c r="B6889" t="s">
        <v>7249</v>
      </c>
      <c r="C6889" t="s">
        <v>13380</v>
      </c>
      <c r="D6889" t="s">
        <v>7</v>
      </c>
      <c r="E6889">
        <v>367.62200000000001</v>
      </c>
      <c r="F6889" s="1">
        <v>43161</v>
      </c>
    </row>
    <row r="6890" spans="1:6" x14ac:dyDescent="0.25">
      <c r="A6890">
        <v>6888</v>
      </c>
      <c r="B6890" t="s">
        <v>13381</v>
      </c>
      <c r="C6890" t="s">
        <v>13382</v>
      </c>
      <c r="D6890" t="s">
        <v>7</v>
      </c>
      <c r="E6890">
        <v>9.9130000000000003</v>
      </c>
      <c r="F6890" s="1">
        <v>41929</v>
      </c>
    </row>
    <row r="6891" spans="1:6" x14ac:dyDescent="0.25">
      <c r="A6891">
        <v>6889</v>
      </c>
      <c r="B6891" t="s">
        <v>13383</v>
      </c>
      <c r="C6891" t="s">
        <v>13384</v>
      </c>
      <c r="D6891" t="s">
        <v>7</v>
      </c>
      <c r="E6891">
        <v>30.57</v>
      </c>
      <c r="F6891" s="1">
        <v>41341</v>
      </c>
    </row>
    <row r="6892" spans="1:6" x14ac:dyDescent="0.25">
      <c r="A6892">
        <v>6890</v>
      </c>
      <c r="B6892" t="s">
        <v>13385</v>
      </c>
      <c r="C6892" t="s">
        <v>13386</v>
      </c>
      <c r="D6892" t="s">
        <v>7</v>
      </c>
      <c r="E6892">
        <v>35.128999999999998</v>
      </c>
      <c r="F6892" s="1">
        <v>37196</v>
      </c>
    </row>
    <row r="6893" spans="1:6" x14ac:dyDescent="0.25">
      <c r="A6893">
        <v>6891</v>
      </c>
      <c r="B6893" t="s">
        <v>13387</v>
      </c>
      <c r="C6893" t="s">
        <v>13388</v>
      </c>
      <c r="D6893" t="s">
        <v>7</v>
      </c>
      <c r="E6893">
        <v>26.062999999999999</v>
      </c>
      <c r="F6893" s="1">
        <v>36280</v>
      </c>
    </row>
    <row r="6894" spans="1:6" x14ac:dyDescent="0.25">
      <c r="A6894">
        <v>6892</v>
      </c>
      <c r="B6894" t="s">
        <v>13389</v>
      </c>
      <c r="C6894" t="s">
        <v>13390</v>
      </c>
      <c r="D6894" t="s">
        <v>26</v>
      </c>
      <c r="E6894">
        <v>32.741999999999997</v>
      </c>
      <c r="F6894" s="1">
        <v>44938</v>
      </c>
    </row>
    <row r="6895" spans="1:6" x14ac:dyDescent="0.25">
      <c r="A6895">
        <v>6893</v>
      </c>
      <c r="B6895" t="s">
        <v>13391</v>
      </c>
      <c r="C6895" t="s">
        <v>13392</v>
      </c>
      <c r="D6895" t="s">
        <v>7</v>
      </c>
      <c r="E6895">
        <v>28.745999999999999</v>
      </c>
      <c r="F6895" s="1">
        <v>36384</v>
      </c>
    </row>
    <row r="6896" spans="1:6" x14ac:dyDescent="0.25">
      <c r="A6896">
        <v>6894</v>
      </c>
      <c r="B6896" t="s">
        <v>13393</v>
      </c>
      <c r="C6896" t="s">
        <v>13394</v>
      </c>
      <c r="D6896" t="s">
        <v>7</v>
      </c>
      <c r="E6896">
        <v>57.453000000000003</v>
      </c>
      <c r="F6896" s="1">
        <v>40927</v>
      </c>
    </row>
    <row r="6897" spans="1:6" x14ac:dyDescent="0.25">
      <c r="A6897">
        <v>6895</v>
      </c>
      <c r="B6897" t="s">
        <v>13395</v>
      </c>
      <c r="C6897" t="s">
        <v>13396</v>
      </c>
      <c r="D6897" t="s">
        <v>7</v>
      </c>
      <c r="E6897">
        <v>22.411000000000001</v>
      </c>
      <c r="F6897" s="1">
        <v>38679</v>
      </c>
    </row>
    <row r="6898" spans="1:6" x14ac:dyDescent="0.25">
      <c r="A6898">
        <v>6896</v>
      </c>
      <c r="B6898" t="s">
        <v>13397</v>
      </c>
      <c r="C6898" t="s">
        <v>13398</v>
      </c>
      <c r="D6898" t="s">
        <v>7</v>
      </c>
      <c r="E6898">
        <v>122.624</v>
      </c>
      <c r="F6898" s="1">
        <v>38303</v>
      </c>
    </row>
    <row r="6899" spans="1:6" x14ac:dyDescent="0.25">
      <c r="A6899">
        <v>6897</v>
      </c>
      <c r="B6899" t="s">
        <v>13399</v>
      </c>
      <c r="C6899" t="s">
        <v>13400</v>
      </c>
      <c r="D6899" t="s">
        <v>7</v>
      </c>
      <c r="E6899">
        <v>32.186999999999998</v>
      </c>
      <c r="F6899" s="1">
        <v>29707</v>
      </c>
    </row>
    <row r="6900" spans="1:6" x14ac:dyDescent="0.25">
      <c r="A6900">
        <v>6898</v>
      </c>
      <c r="B6900" t="s">
        <v>13401</v>
      </c>
      <c r="C6900" t="s">
        <v>13402</v>
      </c>
      <c r="D6900" t="s">
        <v>7</v>
      </c>
      <c r="E6900">
        <v>40.811999999999998</v>
      </c>
      <c r="F6900" s="1">
        <v>37841</v>
      </c>
    </row>
    <row r="6901" spans="1:6" x14ac:dyDescent="0.25">
      <c r="A6901">
        <v>6899</v>
      </c>
      <c r="B6901" t="s">
        <v>13403</v>
      </c>
      <c r="C6901" t="s">
        <v>13404</v>
      </c>
      <c r="D6901" t="s">
        <v>157</v>
      </c>
      <c r="E6901">
        <v>9.9280000000000008</v>
      </c>
      <c r="F6901" s="1">
        <v>41284</v>
      </c>
    </row>
    <row r="6902" spans="1:6" x14ac:dyDescent="0.25">
      <c r="A6902">
        <v>6900</v>
      </c>
      <c r="B6902" t="s">
        <v>13405</v>
      </c>
      <c r="C6902" t="s">
        <v>13406</v>
      </c>
      <c r="D6902" t="s">
        <v>7</v>
      </c>
      <c r="E6902">
        <v>28.434999999999999</v>
      </c>
      <c r="F6902" s="1">
        <v>43370</v>
      </c>
    </row>
    <row r="6903" spans="1:6" x14ac:dyDescent="0.25">
      <c r="A6903">
        <v>6901</v>
      </c>
      <c r="B6903" t="s">
        <v>13407</v>
      </c>
      <c r="C6903" t="s">
        <v>13408</v>
      </c>
      <c r="D6903" t="s">
        <v>7</v>
      </c>
      <c r="E6903">
        <v>15.163</v>
      </c>
      <c r="F6903" s="1">
        <v>42874</v>
      </c>
    </row>
    <row r="6904" spans="1:6" x14ac:dyDescent="0.25">
      <c r="A6904">
        <v>6902</v>
      </c>
      <c r="B6904" t="s">
        <v>13409</v>
      </c>
      <c r="C6904" t="s">
        <v>13410</v>
      </c>
      <c r="D6904" t="s">
        <v>7</v>
      </c>
      <c r="E6904">
        <v>19.234000000000002</v>
      </c>
      <c r="F6904" s="1">
        <v>34157</v>
      </c>
    </row>
    <row r="6905" spans="1:6" x14ac:dyDescent="0.25">
      <c r="A6905">
        <v>6903</v>
      </c>
      <c r="B6905" t="s">
        <v>13411</v>
      </c>
      <c r="C6905" t="s">
        <v>13412</v>
      </c>
      <c r="D6905" t="s">
        <v>157</v>
      </c>
      <c r="E6905">
        <v>19.931999999999999</v>
      </c>
      <c r="F6905" s="1">
        <v>38812</v>
      </c>
    </row>
    <row r="6906" spans="1:6" x14ac:dyDescent="0.25">
      <c r="A6906">
        <v>6904</v>
      </c>
      <c r="B6906" t="s">
        <v>13413</v>
      </c>
      <c r="C6906" t="s">
        <v>13414</v>
      </c>
      <c r="D6906" t="s">
        <v>7</v>
      </c>
      <c r="E6906">
        <v>22.587</v>
      </c>
      <c r="F6906" s="1">
        <v>44126</v>
      </c>
    </row>
    <row r="6907" spans="1:6" x14ac:dyDescent="0.25">
      <c r="A6907">
        <v>6905</v>
      </c>
      <c r="B6907" t="s">
        <v>13415</v>
      </c>
      <c r="C6907" t="s">
        <v>13416</v>
      </c>
      <c r="D6907" t="s">
        <v>7</v>
      </c>
      <c r="E6907">
        <v>28.36</v>
      </c>
      <c r="F6907" s="1">
        <v>43341</v>
      </c>
    </row>
    <row r="6908" spans="1:6" x14ac:dyDescent="0.25">
      <c r="A6908">
        <v>6906</v>
      </c>
      <c r="B6908" t="s">
        <v>13417</v>
      </c>
      <c r="C6908" t="s">
        <v>13418</v>
      </c>
      <c r="D6908" t="s">
        <v>7</v>
      </c>
      <c r="E6908">
        <v>279.601</v>
      </c>
      <c r="F6908" s="1">
        <v>43091</v>
      </c>
    </row>
    <row r="6909" spans="1:6" x14ac:dyDescent="0.25">
      <c r="A6909">
        <v>6907</v>
      </c>
      <c r="B6909" t="s">
        <v>13419</v>
      </c>
      <c r="C6909" t="s">
        <v>13420</v>
      </c>
      <c r="D6909" t="s">
        <v>7</v>
      </c>
      <c r="E6909">
        <v>16.847000000000001</v>
      </c>
      <c r="F6909" s="1">
        <v>41249</v>
      </c>
    </row>
    <row r="6910" spans="1:6" x14ac:dyDescent="0.25">
      <c r="A6910">
        <v>6908</v>
      </c>
      <c r="B6910" t="s">
        <v>13421</v>
      </c>
      <c r="C6910" t="s">
        <v>13422</v>
      </c>
      <c r="D6910" t="s">
        <v>7</v>
      </c>
      <c r="E6910">
        <v>16.835999999999999</v>
      </c>
      <c r="F6910" s="1">
        <v>40781</v>
      </c>
    </row>
    <row r="6911" spans="1:6" x14ac:dyDescent="0.25">
      <c r="A6911">
        <v>6909</v>
      </c>
      <c r="B6911" t="s">
        <v>13423</v>
      </c>
      <c r="C6911" t="s">
        <v>13424</v>
      </c>
      <c r="D6911" t="s">
        <v>7</v>
      </c>
      <c r="E6911">
        <v>27.515000000000001</v>
      </c>
      <c r="F6911" s="1">
        <v>38987</v>
      </c>
    </row>
    <row r="6912" spans="1:6" x14ac:dyDescent="0.25">
      <c r="A6912">
        <v>6910</v>
      </c>
      <c r="B6912" t="s">
        <v>13425</v>
      </c>
      <c r="C6912" t="s">
        <v>13426</v>
      </c>
      <c r="D6912" t="s">
        <v>39</v>
      </c>
      <c r="E6912">
        <v>9.6170000000000009</v>
      </c>
      <c r="F6912" s="1">
        <v>42961</v>
      </c>
    </row>
    <row r="6913" spans="1:6" x14ac:dyDescent="0.25">
      <c r="A6913">
        <v>6911</v>
      </c>
      <c r="B6913" t="s">
        <v>13427</v>
      </c>
      <c r="C6913" t="s">
        <v>13428</v>
      </c>
      <c r="D6913" t="s">
        <v>7</v>
      </c>
      <c r="E6913">
        <v>12.61</v>
      </c>
      <c r="F6913" s="1">
        <v>43119</v>
      </c>
    </row>
    <row r="6914" spans="1:6" x14ac:dyDescent="0.25">
      <c r="A6914">
        <v>6912</v>
      </c>
      <c r="B6914" t="s">
        <v>13429</v>
      </c>
      <c r="C6914" t="s">
        <v>13430</v>
      </c>
      <c r="D6914" t="s">
        <v>7</v>
      </c>
      <c r="E6914">
        <v>20.25</v>
      </c>
      <c r="F6914" s="1">
        <v>41668</v>
      </c>
    </row>
    <row r="6915" spans="1:6" x14ac:dyDescent="0.25">
      <c r="A6915">
        <v>6913</v>
      </c>
      <c r="B6915" t="s">
        <v>1425</v>
      </c>
      <c r="C6915" t="s">
        <v>13431</v>
      </c>
      <c r="D6915" t="s">
        <v>157</v>
      </c>
      <c r="E6915">
        <v>46.801000000000002</v>
      </c>
      <c r="F6915" s="1">
        <v>41682</v>
      </c>
    </row>
    <row r="6916" spans="1:6" x14ac:dyDescent="0.25">
      <c r="A6916">
        <v>6914</v>
      </c>
      <c r="B6916" t="s">
        <v>13432</v>
      </c>
      <c r="C6916" t="s">
        <v>13433</v>
      </c>
      <c r="D6916" t="s">
        <v>7</v>
      </c>
      <c r="E6916">
        <v>22.22</v>
      </c>
      <c r="F6916" s="1">
        <v>40605</v>
      </c>
    </row>
    <row r="6917" spans="1:6" x14ac:dyDescent="0.25">
      <c r="A6917">
        <v>6915</v>
      </c>
      <c r="B6917" t="s">
        <v>13434</v>
      </c>
      <c r="C6917" t="s">
        <v>13435</v>
      </c>
      <c r="D6917" t="s">
        <v>7</v>
      </c>
      <c r="E6917">
        <v>14.449</v>
      </c>
      <c r="F6917" s="1">
        <v>34189</v>
      </c>
    </row>
    <row r="6918" spans="1:6" x14ac:dyDescent="0.25">
      <c r="A6918">
        <v>6916</v>
      </c>
      <c r="B6918" t="s">
        <v>13436</v>
      </c>
      <c r="C6918" t="s">
        <v>13437</v>
      </c>
      <c r="D6918" t="s">
        <v>7</v>
      </c>
      <c r="E6918">
        <v>21.753</v>
      </c>
      <c r="F6918" s="1">
        <v>35174</v>
      </c>
    </row>
    <row r="6919" spans="1:6" x14ac:dyDescent="0.25">
      <c r="A6919">
        <v>6917</v>
      </c>
      <c r="B6919" t="s">
        <v>13438</v>
      </c>
      <c r="C6919" t="s">
        <v>13439</v>
      </c>
      <c r="D6919" t="s">
        <v>7</v>
      </c>
      <c r="E6919">
        <v>39.155999999999999</v>
      </c>
      <c r="F6919" s="1">
        <v>36070</v>
      </c>
    </row>
    <row r="6920" spans="1:6" x14ac:dyDescent="0.25">
      <c r="A6920">
        <v>6918</v>
      </c>
      <c r="B6920" t="s">
        <v>13440</v>
      </c>
      <c r="C6920" t="s">
        <v>13441</v>
      </c>
      <c r="D6920" t="s">
        <v>7</v>
      </c>
      <c r="E6920">
        <v>42.256</v>
      </c>
      <c r="F6920" s="1">
        <v>29032</v>
      </c>
    </row>
    <row r="6921" spans="1:6" x14ac:dyDescent="0.25">
      <c r="A6921">
        <v>6919</v>
      </c>
      <c r="B6921" t="s">
        <v>13442</v>
      </c>
      <c r="C6921" t="s">
        <v>13443</v>
      </c>
      <c r="D6921" t="s">
        <v>7</v>
      </c>
      <c r="E6921">
        <v>26.981000000000002</v>
      </c>
      <c r="F6921" s="1">
        <v>43126</v>
      </c>
    </row>
    <row r="6922" spans="1:6" x14ac:dyDescent="0.25">
      <c r="A6922">
        <v>6920</v>
      </c>
      <c r="B6922" t="s">
        <v>13440</v>
      </c>
      <c r="C6922" t="s">
        <v>13441</v>
      </c>
      <c r="D6922" t="s">
        <v>7</v>
      </c>
      <c r="E6922">
        <v>42.256</v>
      </c>
      <c r="F6922" s="1">
        <v>29032</v>
      </c>
    </row>
    <row r="6923" spans="1:6" x14ac:dyDescent="0.25">
      <c r="A6923">
        <v>6921</v>
      </c>
      <c r="B6923" t="s">
        <v>13442</v>
      </c>
      <c r="C6923" t="s">
        <v>13443</v>
      </c>
      <c r="D6923" t="s">
        <v>7</v>
      </c>
      <c r="E6923">
        <v>26.981000000000002</v>
      </c>
      <c r="F6923" s="1">
        <v>43126</v>
      </c>
    </row>
    <row r="6924" spans="1:6" x14ac:dyDescent="0.25">
      <c r="A6924">
        <v>6922</v>
      </c>
      <c r="B6924" t="s">
        <v>13444</v>
      </c>
      <c r="C6924" t="s">
        <v>13445</v>
      </c>
      <c r="D6924" t="s">
        <v>7</v>
      </c>
      <c r="E6924">
        <v>13.471</v>
      </c>
      <c r="F6924" s="1">
        <v>37860</v>
      </c>
    </row>
    <row r="6925" spans="1:6" x14ac:dyDescent="0.25">
      <c r="A6925">
        <v>6923</v>
      </c>
      <c r="B6925" t="s">
        <v>1041</v>
      </c>
      <c r="C6925" t="s">
        <v>13446</v>
      </c>
      <c r="D6925" t="s">
        <v>7</v>
      </c>
      <c r="E6925">
        <v>14.834</v>
      </c>
      <c r="F6925" s="1">
        <v>38639</v>
      </c>
    </row>
    <row r="6926" spans="1:6" x14ac:dyDescent="0.25">
      <c r="A6926">
        <v>6924</v>
      </c>
      <c r="B6926" t="s">
        <v>13447</v>
      </c>
      <c r="C6926" t="s">
        <v>13448</v>
      </c>
      <c r="D6926" t="s">
        <v>185</v>
      </c>
      <c r="E6926">
        <v>17.326000000000001</v>
      </c>
      <c r="F6926" s="1">
        <v>43293</v>
      </c>
    </row>
    <row r="6927" spans="1:6" x14ac:dyDescent="0.25">
      <c r="A6927">
        <v>6925</v>
      </c>
      <c r="B6927" t="s">
        <v>13449</v>
      </c>
      <c r="C6927" t="s">
        <v>13450</v>
      </c>
      <c r="D6927" t="s">
        <v>7</v>
      </c>
      <c r="E6927">
        <v>31.797999999999998</v>
      </c>
      <c r="F6927" s="1">
        <v>43398</v>
      </c>
    </row>
    <row r="6928" spans="1:6" x14ac:dyDescent="0.25">
      <c r="A6928">
        <v>6926</v>
      </c>
      <c r="B6928" t="s">
        <v>13451</v>
      </c>
      <c r="C6928" t="s">
        <v>13452</v>
      </c>
      <c r="D6928" t="s">
        <v>7</v>
      </c>
      <c r="E6928">
        <v>12.259</v>
      </c>
      <c r="F6928" s="1">
        <v>42839</v>
      </c>
    </row>
    <row r="6929" spans="1:6" x14ac:dyDescent="0.25">
      <c r="A6929">
        <v>6927</v>
      </c>
      <c r="B6929" t="s">
        <v>13453</v>
      </c>
      <c r="C6929" t="s">
        <v>13454</v>
      </c>
      <c r="D6929" t="s">
        <v>7</v>
      </c>
      <c r="E6929">
        <v>29.702999999999999</v>
      </c>
      <c r="F6929" s="1">
        <v>36119</v>
      </c>
    </row>
    <row r="6930" spans="1:6" x14ac:dyDescent="0.25">
      <c r="A6930">
        <v>6928</v>
      </c>
      <c r="B6930" t="s">
        <v>13455</v>
      </c>
      <c r="C6930" t="s">
        <v>13456</v>
      </c>
      <c r="D6930" t="s">
        <v>7</v>
      </c>
      <c r="E6930">
        <v>22.567</v>
      </c>
      <c r="F6930" s="1">
        <v>34180</v>
      </c>
    </row>
    <row r="6931" spans="1:6" x14ac:dyDescent="0.25">
      <c r="A6931">
        <v>6929</v>
      </c>
      <c r="B6931" t="s">
        <v>13457</v>
      </c>
      <c r="C6931" t="s">
        <v>13458</v>
      </c>
      <c r="D6931" t="s">
        <v>39</v>
      </c>
      <c r="E6931">
        <v>12.898999999999999</v>
      </c>
      <c r="F6931" s="1">
        <v>43899</v>
      </c>
    </row>
    <row r="6932" spans="1:6" x14ac:dyDescent="0.25">
      <c r="A6932">
        <v>6930</v>
      </c>
      <c r="B6932" t="s">
        <v>13459</v>
      </c>
      <c r="C6932" t="s">
        <v>13460</v>
      </c>
      <c r="D6932" t="s">
        <v>7</v>
      </c>
      <c r="E6932">
        <v>14.298999999999999</v>
      </c>
      <c r="F6932" s="1">
        <v>40815</v>
      </c>
    </row>
    <row r="6933" spans="1:6" x14ac:dyDescent="0.25">
      <c r="A6933">
        <v>6931</v>
      </c>
      <c r="B6933" t="s">
        <v>13461</v>
      </c>
      <c r="C6933" t="s">
        <v>13462</v>
      </c>
      <c r="D6933" t="s">
        <v>7</v>
      </c>
      <c r="E6933">
        <v>25.331</v>
      </c>
      <c r="F6933" s="1">
        <v>35842</v>
      </c>
    </row>
    <row r="6934" spans="1:6" x14ac:dyDescent="0.25">
      <c r="A6934">
        <v>6932</v>
      </c>
      <c r="B6934" t="s">
        <v>13463</v>
      </c>
      <c r="C6934" t="s">
        <v>13464</v>
      </c>
      <c r="D6934" t="s">
        <v>7</v>
      </c>
      <c r="E6934">
        <v>23.599</v>
      </c>
      <c r="F6934" s="1">
        <v>39854</v>
      </c>
    </row>
    <row r="6935" spans="1:6" x14ac:dyDescent="0.25">
      <c r="A6935">
        <v>6933</v>
      </c>
      <c r="B6935" t="s">
        <v>13465</v>
      </c>
      <c r="C6935" t="s">
        <v>13466</v>
      </c>
      <c r="D6935" t="s">
        <v>7</v>
      </c>
      <c r="E6935">
        <v>124.346</v>
      </c>
      <c r="F6935" s="1">
        <v>35746</v>
      </c>
    </row>
    <row r="6936" spans="1:6" x14ac:dyDescent="0.25">
      <c r="A6936">
        <v>6934</v>
      </c>
      <c r="B6936" t="s">
        <v>13467</v>
      </c>
      <c r="C6936" t="s">
        <v>13468</v>
      </c>
      <c r="D6936" t="s">
        <v>7</v>
      </c>
      <c r="E6936">
        <v>71.244</v>
      </c>
      <c r="F6936" s="1">
        <v>45198</v>
      </c>
    </row>
    <row r="6937" spans="1:6" x14ac:dyDescent="0.25">
      <c r="A6937">
        <v>6935</v>
      </c>
      <c r="B6937" t="s">
        <v>13469</v>
      </c>
      <c r="C6937" t="s">
        <v>13470</v>
      </c>
      <c r="D6937" t="s">
        <v>7</v>
      </c>
      <c r="E6937">
        <v>14.632</v>
      </c>
      <c r="F6937" s="1">
        <v>44105</v>
      </c>
    </row>
    <row r="6938" spans="1:6" x14ac:dyDescent="0.25">
      <c r="A6938">
        <v>6936</v>
      </c>
      <c r="B6938" t="s">
        <v>13471</v>
      </c>
      <c r="C6938" t="s">
        <v>13472</v>
      </c>
      <c r="D6938" t="s">
        <v>7</v>
      </c>
      <c r="E6938">
        <v>21.175999999999998</v>
      </c>
      <c r="F6938" s="1">
        <v>38884</v>
      </c>
    </row>
    <row r="6939" spans="1:6" x14ac:dyDescent="0.25">
      <c r="A6939">
        <v>6937</v>
      </c>
      <c r="B6939" t="s">
        <v>13473</v>
      </c>
      <c r="C6939" t="s">
        <v>13474</v>
      </c>
      <c r="D6939" t="s">
        <v>7</v>
      </c>
      <c r="E6939">
        <v>28.289000000000001</v>
      </c>
      <c r="F6939" s="1">
        <v>39848</v>
      </c>
    </row>
    <row r="6940" spans="1:6" x14ac:dyDescent="0.25">
      <c r="A6940">
        <v>6938</v>
      </c>
      <c r="B6940" t="s">
        <v>13475</v>
      </c>
      <c r="C6940" t="s">
        <v>13476</v>
      </c>
      <c r="D6940" t="s">
        <v>7</v>
      </c>
      <c r="E6940">
        <v>22.875</v>
      </c>
      <c r="F6940" s="1">
        <v>44865</v>
      </c>
    </row>
    <row r="6941" spans="1:6" x14ac:dyDescent="0.25">
      <c r="A6941">
        <v>6939</v>
      </c>
      <c r="B6941" t="s">
        <v>13477</v>
      </c>
      <c r="C6941" t="s">
        <v>13478</v>
      </c>
      <c r="D6941" t="s">
        <v>7</v>
      </c>
      <c r="E6941">
        <v>16.969000000000001</v>
      </c>
      <c r="F6941" s="1">
        <v>44133</v>
      </c>
    </row>
    <row r="6942" spans="1:6" x14ac:dyDescent="0.25">
      <c r="A6942">
        <v>6940</v>
      </c>
      <c r="B6942" t="s">
        <v>13479</v>
      </c>
      <c r="C6942" t="s">
        <v>13480</v>
      </c>
      <c r="D6942" t="s">
        <v>7</v>
      </c>
      <c r="E6942">
        <v>33.473999999999997</v>
      </c>
      <c r="F6942" s="1">
        <v>42404</v>
      </c>
    </row>
    <row r="6943" spans="1:6" x14ac:dyDescent="0.25">
      <c r="A6943">
        <v>6941</v>
      </c>
      <c r="B6943" t="s">
        <v>13481</v>
      </c>
      <c r="C6943" t="s">
        <v>13482</v>
      </c>
      <c r="D6943" t="s">
        <v>7</v>
      </c>
      <c r="E6943">
        <v>14.375999999999999</v>
      </c>
      <c r="F6943" s="1">
        <v>35453</v>
      </c>
    </row>
    <row r="6944" spans="1:6" x14ac:dyDescent="0.25">
      <c r="A6944">
        <v>6942</v>
      </c>
      <c r="B6944" t="s">
        <v>13483</v>
      </c>
      <c r="C6944" t="s">
        <v>13484</v>
      </c>
      <c r="D6944" t="s">
        <v>7</v>
      </c>
      <c r="E6944">
        <v>143.31800000000001</v>
      </c>
      <c r="F6944" s="1">
        <v>45322</v>
      </c>
    </row>
    <row r="6945" spans="1:6" x14ac:dyDescent="0.25">
      <c r="A6945">
        <v>6943</v>
      </c>
      <c r="B6945" t="s">
        <v>13485</v>
      </c>
      <c r="C6945" t="s">
        <v>13486</v>
      </c>
      <c r="D6945" t="s">
        <v>157</v>
      </c>
      <c r="E6945">
        <v>20.398</v>
      </c>
      <c r="F6945" s="1">
        <v>44454</v>
      </c>
    </row>
    <row r="6946" spans="1:6" x14ac:dyDescent="0.25">
      <c r="A6946">
        <v>6944</v>
      </c>
      <c r="B6946" t="s">
        <v>13487</v>
      </c>
      <c r="C6946" t="s">
        <v>13488</v>
      </c>
      <c r="D6946" t="s">
        <v>7</v>
      </c>
      <c r="E6946">
        <v>16.241</v>
      </c>
      <c r="F6946" s="1">
        <v>42200</v>
      </c>
    </row>
    <row r="6947" spans="1:6" x14ac:dyDescent="0.25">
      <c r="A6947">
        <v>6945</v>
      </c>
      <c r="B6947" t="s">
        <v>13489</v>
      </c>
      <c r="C6947" t="s">
        <v>13490</v>
      </c>
      <c r="D6947" t="s">
        <v>7</v>
      </c>
      <c r="E6947">
        <v>62.448999999999998</v>
      </c>
      <c r="F6947" s="1">
        <v>39778</v>
      </c>
    </row>
    <row r="6948" spans="1:6" x14ac:dyDescent="0.25">
      <c r="A6948">
        <v>6946</v>
      </c>
      <c r="B6948" t="s">
        <v>13491</v>
      </c>
      <c r="C6948" t="s">
        <v>13492</v>
      </c>
      <c r="D6948" t="s">
        <v>7</v>
      </c>
      <c r="E6948">
        <v>40.241999999999997</v>
      </c>
      <c r="F6948" s="1">
        <v>37722</v>
      </c>
    </row>
    <row r="6949" spans="1:6" x14ac:dyDescent="0.25">
      <c r="A6949">
        <v>6947</v>
      </c>
      <c r="B6949" t="s">
        <v>13493</v>
      </c>
      <c r="C6949" t="s">
        <v>13494</v>
      </c>
      <c r="D6949" t="s">
        <v>7</v>
      </c>
      <c r="E6949">
        <v>45.116999999999997</v>
      </c>
      <c r="F6949" s="1">
        <v>39491</v>
      </c>
    </row>
    <row r="6950" spans="1:6" x14ac:dyDescent="0.25">
      <c r="A6950">
        <v>6948</v>
      </c>
      <c r="B6950" t="s">
        <v>13495</v>
      </c>
      <c r="C6950" t="s">
        <v>13496</v>
      </c>
      <c r="D6950" t="s">
        <v>7</v>
      </c>
      <c r="E6950">
        <v>18.949000000000002</v>
      </c>
      <c r="F6950" s="1">
        <v>34129</v>
      </c>
    </row>
    <row r="6951" spans="1:6" x14ac:dyDescent="0.25">
      <c r="A6951">
        <v>6949</v>
      </c>
      <c r="B6951" t="s">
        <v>13497</v>
      </c>
      <c r="C6951" t="s">
        <v>13498</v>
      </c>
      <c r="D6951" t="s">
        <v>7</v>
      </c>
      <c r="E6951">
        <v>19.097999999999999</v>
      </c>
      <c r="F6951" s="1">
        <v>43502</v>
      </c>
    </row>
    <row r="6952" spans="1:6" x14ac:dyDescent="0.25">
      <c r="A6952">
        <v>6950</v>
      </c>
      <c r="B6952" t="s">
        <v>13499</v>
      </c>
      <c r="C6952" t="s">
        <v>13500</v>
      </c>
      <c r="D6952" t="s">
        <v>157</v>
      </c>
      <c r="E6952">
        <v>5.8840000000000003</v>
      </c>
      <c r="F6952" s="1">
        <v>36929</v>
      </c>
    </row>
    <row r="6953" spans="1:6" x14ac:dyDescent="0.25">
      <c r="A6953">
        <v>6951</v>
      </c>
      <c r="B6953" t="s">
        <v>13501</v>
      </c>
      <c r="C6953" t="s">
        <v>13502</v>
      </c>
      <c r="D6953" t="s">
        <v>7</v>
      </c>
      <c r="E6953">
        <v>30.556999999999999</v>
      </c>
      <c r="F6953" s="1">
        <v>32968</v>
      </c>
    </row>
    <row r="6954" spans="1:6" x14ac:dyDescent="0.25">
      <c r="A6954">
        <v>6952</v>
      </c>
      <c r="B6954" t="s">
        <v>13503</v>
      </c>
      <c r="C6954" t="s">
        <v>13504</v>
      </c>
      <c r="D6954" t="s">
        <v>7</v>
      </c>
      <c r="E6954">
        <v>21.888000000000002</v>
      </c>
      <c r="F6954" s="1">
        <v>38938</v>
      </c>
    </row>
    <row r="6955" spans="1:6" x14ac:dyDescent="0.25">
      <c r="A6955">
        <v>6953</v>
      </c>
      <c r="B6955" t="s">
        <v>13505</v>
      </c>
      <c r="C6955" t="s">
        <v>13506</v>
      </c>
      <c r="D6955" t="s">
        <v>39</v>
      </c>
      <c r="E6955">
        <v>8.7110000000000003</v>
      </c>
      <c r="F6955" s="1">
        <v>43811</v>
      </c>
    </row>
    <row r="6956" spans="1:6" x14ac:dyDescent="0.25">
      <c r="A6956">
        <v>6954</v>
      </c>
      <c r="B6956" t="s">
        <v>13507</v>
      </c>
      <c r="C6956" t="s">
        <v>13508</v>
      </c>
      <c r="D6956" t="s">
        <v>7</v>
      </c>
      <c r="E6956">
        <v>25.547999999999998</v>
      </c>
      <c r="F6956" s="1">
        <v>44498</v>
      </c>
    </row>
    <row r="6957" spans="1:6" x14ac:dyDescent="0.25">
      <c r="A6957">
        <v>6955</v>
      </c>
      <c r="B6957" t="s">
        <v>13509</v>
      </c>
      <c r="C6957" t="s">
        <v>13510</v>
      </c>
      <c r="D6957" t="s">
        <v>7</v>
      </c>
      <c r="E6957">
        <v>19.617000000000001</v>
      </c>
      <c r="F6957" s="1">
        <v>42155</v>
      </c>
    </row>
    <row r="6958" spans="1:6" x14ac:dyDescent="0.25">
      <c r="A6958">
        <v>6956</v>
      </c>
      <c r="B6958" t="s">
        <v>13511</v>
      </c>
      <c r="C6958" t="s">
        <v>13512</v>
      </c>
      <c r="D6958" t="s">
        <v>7</v>
      </c>
      <c r="E6958">
        <v>34.07</v>
      </c>
      <c r="F6958" s="1">
        <v>42173</v>
      </c>
    </row>
    <row r="6959" spans="1:6" x14ac:dyDescent="0.25">
      <c r="A6959">
        <v>6957</v>
      </c>
      <c r="B6959" t="s">
        <v>11107</v>
      </c>
      <c r="C6959" t="s">
        <v>13513</v>
      </c>
      <c r="D6959" t="s">
        <v>7</v>
      </c>
      <c r="E6959">
        <v>37.328000000000003</v>
      </c>
      <c r="F6959" s="1">
        <v>44797</v>
      </c>
    </row>
    <row r="6960" spans="1:6" x14ac:dyDescent="0.25">
      <c r="A6960">
        <v>6958</v>
      </c>
      <c r="B6960" t="s">
        <v>13514</v>
      </c>
      <c r="C6960" t="s">
        <v>13515</v>
      </c>
      <c r="D6960" t="s">
        <v>7</v>
      </c>
      <c r="E6960">
        <v>26.917999999999999</v>
      </c>
      <c r="F6960" s="1">
        <v>44701</v>
      </c>
    </row>
    <row r="6961" spans="1:6" x14ac:dyDescent="0.25">
      <c r="A6961">
        <v>6959</v>
      </c>
      <c r="B6961" t="s">
        <v>13516</v>
      </c>
      <c r="C6961" t="s">
        <v>13517</v>
      </c>
      <c r="D6961" t="s">
        <v>7</v>
      </c>
      <c r="E6961">
        <v>24.113</v>
      </c>
      <c r="F6961" s="1">
        <v>41626</v>
      </c>
    </row>
    <row r="6962" spans="1:6" x14ac:dyDescent="0.25">
      <c r="A6962">
        <v>6960</v>
      </c>
      <c r="B6962" t="s">
        <v>13518</v>
      </c>
      <c r="C6962" t="s">
        <v>13519</v>
      </c>
      <c r="D6962" t="s">
        <v>7</v>
      </c>
      <c r="E6962">
        <v>16.297999999999998</v>
      </c>
      <c r="F6962" s="1">
        <v>39850</v>
      </c>
    </row>
    <row r="6963" spans="1:6" x14ac:dyDescent="0.25">
      <c r="A6963">
        <v>6961</v>
      </c>
      <c r="B6963" t="s">
        <v>13520</v>
      </c>
      <c r="C6963" t="s">
        <v>13521</v>
      </c>
      <c r="D6963" t="s">
        <v>7</v>
      </c>
      <c r="E6963">
        <v>15.234</v>
      </c>
      <c r="F6963" s="1">
        <v>40642</v>
      </c>
    </row>
    <row r="6964" spans="1:6" x14ac:dyDescent="0.25">
      <c r="A6964">
        <v>6962</v>
      </c>
      <c r="B6964" t="s">
        <v>13522</v>
      </c>
      <c r="C6964" t="s">
        <v>13523</v>
      </c>
      <c r="D6964" t="s">
        <v>7</v>
      </c>
      <c r="E6964">
        <v>47.625</v>
      </c>
      <c r="F6964" s="1">
        <v>40760</v>
      </c>
    </row>
    <row r="6965" spans="1:6" x14ac:dyDescent="0.25">
      <c r="A6965">
        <v>6963</v>
      </c>
      <c r="B6965" t="s">
        <v>13524</v>
      </c>
      <c r="C6965" t="s">
        <v>13525</v>
      </c>
      <c r="D6965" t="s">
        <v>7</v>
      </c>
      <c r="E6965">
        <v>25.623999999999999</v>
      </c>
      <c r="F6965" s="1">
        <v>28328</v>
      </c>
    </row>
    <row r="6966" spans="1:6" x14ac:dyDescent="0.25">
      <c r="A6966">
        <v>6964</v>
      </c>
      <c r="B6966" t="s">
        <v>13526</v>
      </c>
      <c r="C6966" t="s">
        <v>13527</v>
      </c>
      <c r="D6966" t="s">
        <v>7</v>
      </c>
      <c r="E6966">
        <v>27.166</v>
      </c>
      <c r="F6966" s="1">
        <v>33998</v>
      </c>
    </row>
    <row r="6967" spans="1:6" x14ac:dyDescent="0.25">
      <c r="A6967">
        <v>6965</v>
      </c>
      <c r="B6967" t="s">
        <v>13528</v>
      </c>
      <c r="C6967" t="s">
        <v>13529</v>
      </c>
      <c r="D6967" t="s">
        <v>7</v>
      </c>
      <c r="E6967">
        <v>19.919</v>
      </c>
      <c r="F6967" s="1">
        <v>35573</v>
      </c>
    </row>
    <row r="6968" spans="1:6" x14ac:dyDescent="0.25">
      <c r="A6968">
        <v>6966</v>
      </c>
      <c r="B6968" t="s">
        <v>13530</v>
      </c>
      <c r="C6968" t="s">
        <v>13531</v>
      </c>
      <c r="D6968" t="s">
        <v>7</v>
      </c>
      <c r="E6968">
        <v>16.408999999999999</v>
      </c>
      <c r="F6968" s="1">
        <v>44167</v>
      </c>
    </row>
    <row r="6969" spans="1:6" x14ac:dyDescent="0.25">
      <c r="A6969">
        <v>6967</v>
      </c>
      <c r="B6969" t="s">
        <v>13532</v>
      </c>
      <c r="C6969" t="s">
        <v>13533</v>
      </c>
      <c r="D6969" t="s">
        <v>7</v>
      </c>
      <c r="E6969">
        <v>29.276</v>
      </c>
      <c r="F6969" s="1">
        <v>43964</v>
      </c>
    </row>
    <row r="6970" spans="1:6" x14ac:dyDescent="0.25">
      <c r="A6970">
        <v>6968</v>
      </c>
      <c r="B6970">
        <v>7500</v>
      </c>
      <c r="C6970" t="s">
        <v>13534</v>
      </c>
      <c r="D6970" t="s">
        <v>7</v>
      </c>
      <c r="E6970">
        <v>18.835000000000001</v>
      </c>
      <c r="F6970" s="1">
        <v>43825</v>
      </c>
    </row>
    <row r="6971" spans="1:6" x14ac:dyDescent="0.25">
      <c r="A6971">
        <v>6969</v>
      </c>
      <c r="B6971" t="s">
        <v>13535</v>
      </c>
      <c r="C6971" t="s">
        <v>13536</v>
      </c>
      <c r="D6971" t="s">
        <v>7</v>
      </c>
      <c r="E6971">
        <v>17.303999999999998</v>
      </c>
      <c r="F6971" s="1">
        <v>42130</v>
      </c>
    </row>
    <row r="6972" spans="1:6" x14ac:dyDescent="0.25">
      <c r="A6972">
        <v>6970</v>
      </c>
      <c r="B6972" t="s">
        <v>13537</v>
      </c>
      <c r="C6972" t="s">
        <v>13538</v>
      </c>
      <c r="D6972" t="s">
        <v>7</v>
      </c>
      <c r="E6972">
        <v>34.095999999999997</v>
      </c>
      <c r="F6972" s="1">
        <v>39953</v>
      </c>
    </row>
    <row r="6973" spans="1:6" x14ac:dyDescent="0.25">
      <c r="A6973">
        <v>6971</v>
      </c>
      <c r="B6973" t="s">
        <v>13539</v>
      </c>
      <c r="C6973" t="s">
        <v>13540</v>
      </c>
      <c r="D6973" t="s">
        <v>7</v>
      </c>
      <c r="E6973">
        <v>20.943000000000001</v>
      </c>
      <c r="F6973" s="1">
        <v>37540</v>
      </c>
    </row>
    <row r="6974" spans="1:6" x14ac:dyDescent="0.25">
      <c r="A6974">
        <v>6972</v>
      </c>
      <c r="B6974" t="s">
        <v>13541</v>
      </c>
      <c r="C6974" t="s">
        <v>13542</v>
      </c>
      <c r="D6974" t="s">
        <v>7</v>
      </c>
      <c r="E6974">
        <v>26.366</v>
      </c>
      <c r="F6974" s="1">
        <v>43137</v>
      </c>
    </row>
    <row r="6975" spans="1:6" x14ac:dyDescent="0.25">
      <c r="A6975">
        <v>6973</v>
      </c>
      <c r="B6975" t="s">
        <v>10854</v>
      </c>
      <c r="C6975" t="s">
        <v>13543</v>
      </c>
      <c r="D6975" t="s">
        <v>7</v>
      </c>
      <c r="E6975">
        <v>17.091999999999999</v>
      </c>
      <c r="F6975" s="1">
        <v>40669</v>
      </c>
    </row>
    <row r="6976" spans="1:6" x14ac:dyDescent="0.25">
      <c r="A6976">
        <v>6974</v>
      </c>
      <c r="B6976" t="s">
        <v>13544</v>
      </c>
      <c r="C6976" t="s">
        <v>13545</v>
      </c>
      <c r="D6976" t="s">
        <v>7</v>
      </c>
      <c r="E6976">
        <v>39.658000000000001</v>
      </c>
      <c r="F6976" s="1">
        <v>31226</v>
      </c>
    </row>
    <row r="6977" spans="1:6" x14ac:dyDescent="0.25">
      <c r="A6977">
        <v>6975</v>
      </c>
      <c r="B6977" t="s">
        <v>12457</v>
      </c>
      <c r="C6977" t="s">
        <v>13546</v>
      </c>
      <c r="D6977" t="s">
        <v>7</v>
      </c>
      <c r="E6977">
        <v>28.611999999999998</v>
      </c>
      <c r="F6977" s="1">
        <v>38456</v>
      </c>
    </row>
    <row r="6978" spans="1:6" x14ac:dyDescent="0.25">
      <c r="A6978">
        <v>6976</v>
      </c>
      <c r="B6978" t="s">
        <v>13547</v>
      </c>
      <c r="C6978" t="s">
        <v>13548</v>
      </c>
      <c r="D6978" t="s">
        <v>7</v>
      </c>
      <c r="E6978">
        <v>14.91</v>
      </c>
      <c r="F6978" s="1">
        <v>32626</v>
      </c>
    </row>
    <row r="6979" spans="1:6" x14ac:dyDescent="0.25">
      <c r="A6979">
        <v>6977</v>
      </c>
      <c r="B6979" t="s">
        <v>13549</v>
      </c>
      <c r="C6979" t="s">
        <v>13550</v>
      </c>
      <c r="D6979" t="s">
        <v>7</v>
      </c>
      <c r="E6979">
        <v>72.754000000000005</v>
      </c>
      <c r="F6979" s="1">
        <v>44846</v>
      </c>
    </row>
    <row r="6980" spans="1:6" x14ac:dyDescent="0.25">
      <c r="A6980">
        <v>6978</v>
      </c>
      <c r="B6980" t="s">
        <v>13551</v>
      </c>
      <c r="C6980" t="s">
        <v>13552</v>
      </c>
      <c r="D6980" t="s">
        <v>7</v>
      </c>
      <c r="E6980">
        <v>20.57</v>
      </c>
      <c r="F6980" s="1">
        <v>36868</v>
      </c>
    </row>
    <row r="6981" spans="1:6" x14ac:dyDescent="0.25">
      <c r="A6981">
        <v>6979</v>
      </c>
      <c r="B6981" t="s">
        <v>13553</v>
      </c>
      <c r="C6981" t="s">
        <v>13554</v>
      </c>
      <c r="D6981" t="s">
        <v>7</v>
      </c>
      <c r="E6981">
        <v>34.26</v>
      </c>
      <c r="F6981" s="1">
        <v>39806</v>
      </c>
    </row>
    <row r="6982" spans="1:6" x14ac:dyDescent="0.25">
      <c r="A6982">
        <v>6980</v>
      </c>
      <c r="B6982" t="s">
        <v>13551</v>
      </c>
      <c r="C6982" t="s">
        <v>13552</v>
      </c>
      <c r="D6982" t="s">
        <v>7</v>
      </c>
      <c r="E6982">
        <v>20.57</v>
      </c>
      <c r="F6982" s="1">
        <v>36868</v>
      </c>
    </row>
    <row r="6983" spans="1:6" x14ac:dyDescent="0.25">
      <c r="A6983">
        <v>6981</v>
      </c>
      <c r="B6983" t="s">
        <v>13553</v>
      </c>
      <c r="C6983" t="s">
        <v>13554</v>
      </c>
      <c r="D6983" t="s">
        <v>7</v>
      </c>
      <c r="E6983">
        <v>34.26</v>
      </c>
      <c r="F6983" s="1">
        <v>39806</v>
      </c>
    </row>
    <row r="6984" spans="1:6" x14ac:dyDescent="0.25">
      <c r="A6984">
        <v>6982</v>
      </c>
      <c r="B6984" t="s">
        <v>13555</v>
      </c>
      <c r="C6984" t="s">
        <v>13556</v>
      </c>
      <c r="D6984" t="s">
        <v>7</v>
      </c>
      <c r="E6984">
        <v>18.965</v>
      </c>
      <c r="F6984" s="1">
        <v>44454</v>
      </c>
    </row>
    <row r="6985" spans="1:6" x14ac:dyDescent="0.25">
      <c r="A6985">
        <v>6983</v>
      </c>
      <c r="B6985" t="s">
        <v>13557</v>
      </c>
      <c r="C6985" t="s">
        <v>13558</v>
      </c>
      <c r="D6985" t="s">
        <v>7</v>
      </c>
      <c r="E6985">
        <v>29.387</v>
      </c>
      <c r="F6985" s="1">
        <v>44132</v>
      </c>
    </row>
    <row r="6986" spans="1:6" x14ac:dyDescent="0.25">
      <c r="A6986">
        <v>6984</v>
      </c>
      <c r="B6986" t="s">
        <v>13559</v>
      </c>
      <c r="C6986" t="s">
        <v>13560</v>
      </c>
      <c r="D6986" t="s">
        <v>7</v>
      </c>
      <c r="E6986">
        <v>26.382000000000001</v>
      </c>
      <c r="F6986" s="1">
        <v>43644</v>
      </c>
    </row>
    <row r="6987" spans="1:6" x14ac:dyDescent="0.25">
      <c r="A6987">
        <v>6985</v>
      </c>
      <c r="B6987" t="s">
        <v>13561</v>
      </c>
      <c r="C6987" t="s">
        <v>13562</v>
      </c>
      <c r="D6987" t="s">
        <v>157</v>
      </c>
      <c r="E6987">
        <v>10.843999999999999</v>
      </c>
      <c r="F6987" s="1">
        <v>42711</v>
      </c>
    </row>
    <row r="6988" spans="1:6" x14ac:dyDescent="0.25">
      <c r="A6988">
        <v>6986</v>
      </c>
      <c r="B6988" t="s">
        <v>13563</v>
      </c>
      <c r="C6988" t="s">
        <v>13564</v>
      </c>
      <c r="D6988" t="s">
        <v>39</v>
      </c>
      <c r="E6988">
        <v>10.225</v>
      </c>
      <c r="F6988" s="1">
        <v>41942</v>
      </c>
    </row>
    <row r="6989" spans="1:6" x14ac:dyDescent="0.25">
      <c r="A6989">
        <v>6987</v>
      </c>
      <c r="B6989" t="s">
        <v>13565</v>
      </c>
      <c r="C6989" t="s">
        <v>13566</v>
      </c>
      <c r="D6989" t="s">
        <v>7</v>
      </c>
      <c r="E6989">
        <v>67.462999999999994</v>
      </c>
      <c r="F6989" s="1">
        <v>43180</v>
      </c>
    </row>
    <row r="6990" spans="1:6" x14ac:dyDescent="0.25">
      <c r="A6990">
        <v>6988</v>
      </c>
      <c r="B6990" t="s">
        <v>13567</v>
      </c>
      <c r="C6990" t="s">
        <v>13568</v>
      </c>
      <c r="D6990" t="s">
        <v>7</v>
      </c>
      <c r="E6990">
        <v>26.84</v>
      </c>
      <c r="F6990" s="1">
        <v>43230</v>
      </c>
    </row>
    <row r="6991" spans="1:6" x14ac:dyDescent="0.25">
      <c r="A6991">
        <v>6989</v>
      </c>
      <c r="B6991" t="s">
        <v>13569</v>
      </c>
      <c r="C6991" t="s">
        <v>13570</v>
      </c>
      <c r="D6991" t="s">
        <v>7</v>
      </c>
      <c r="E6991">
        <v>14.138999999999999</v>
      </c>
      <c r="F6991" s="1">
        <v>41403</v>
      </c>
    </row>
    <row r="6992" spans="1:6" x14ac:dyDescent="0.25">
      <c r="A6992">
        <v>6990</v>
      </c>
      <c r="B6992" t="s">
        <v>13571</v>
      </c>
      <c r="C6992" t="s">
        <v>13572</v>
      </c>
      <c r="D6992" t="s">
        <v>7</v>
      </c>
      <c r="E6992">
        <v>16.54</v>
      </c>
      <c r="F6992" s="1">
        <v>41501</v>
      </c>
    </row>
    <row r="6993" spans="1:6" x14ac:dyDescent="0.25">
      <c r="A6993">
        <v>6991</v>
      </c>
      <c r="B6993" t="s">
        <v>13573</v>
      </c>
      <c r="C6993" t="s">
        <v>13574</v>
      </c>
      <c r="D6993" t="s">
        <v>7</v>
      </c>
      <c r="E6993">
        <v>25.957999999999998</v>
      </c>
      <c r="F6993" s="1">
        <v>33396</v>
      </c>
    </row>
    <row r="6994" spans="1:6" x14ac:dyDescent="0.25">
      <c r="A6994">
        <v>6992</v>
      </c>
      <c r="B6994" t="s">
        <v>13575</v>
      </c>
      <c r="C6994" t="s">
        <v>13576</v>
      </c>
      <c r="D6994" t="s">
        <v>7</v>
      </c>
      <c r="E6994">
        <v>26.870999999999999</v>
      </c>
      <c r="F6994" s="1">
        <v>37365</v>
      </c>
    </row>
    <row r="6995" spans="1:6" x14ac:dyDescent="0.25">
      <c r="A6995">
        <v>6993</v>
      </c>
      <c r="B6995" t="s">
        <v>13577</v>
      </c>
      <c r="C6995" t="s">
        <v>13578</v>
      </c>
      <c r="D6995" t="s">
        <v>7</v>
      </c>
      <c r="E6995">
        <v>21.306000000000001</v>
      </c>
      <c r="F6995" s="1">
        <v>38134</v>
      </c>
    </row>
    <row r="6996" spans="1:6" x14ac:dyDescent="0.25">
      <c r="A6996">
        <v>6994</v>
      </c>
      <c r="B6996" t="s">
        <v>13579</v>
      </c>
      <c r="C6996" t="s">
        <v>13580</v>
      </c>
      <c r="D6996" t="s">
        <v>7</v>
      </c>
      <c r="E6996">
        <v>41.670999999999999</v>
      </c>
      <c r="F6996" s="1">
        <v>39164</v>
      </c>
    </row>
    <row r="6997" spans="1:6" x14ac:dyDescent="0.25">
      <c r="A6997">
        <v>6995</v>
      </c>
      <c r="B6997" t="s">
        <v>13581</v>
      </c>
      <c r="C6997" t="s">
        <v>13582</v>
      </c>
      <c r="D6997" t="s">
        <v>7</v>
      </c>
      <c r="E6997">
        <v>376.42399999999998</v>
      </c>
      <c r="F6997" s="1">
        <v>45238</v>
      </c>
    </row>
    <row r="6998" spans="1:6" x14ac:dyDescent="0.25">
      <c r="A6998">
        <v>6996</v>
      </c>
      <c r="B6998" t="s">
        <v>13583</v>
      </c>
      <c r="C6998" t="s">
        <v>13584</v>
      </c>
      <c r="D6998" t="s">
        <v>7</v>
      </c>
      <c r="E6998">
        <v>136.149</v>
      </c>
      <c r="F6998" s="1">
        <v>43021</v>
      </c>
    </row>
    <row r="6999" spans="1:6" x14ac:dyDescent="0.25">
      <c r="A6999">
        <v>6997</v>
      </c>
      <c r="B6999" t="s">
        <v>13585</v>
      </c>
      <c r="C6999" t="s">
        <v>13586</v>
      </c>
      <c r="D6999" t="s">
        <v>7</v>
      </c>
      <c r="E6999">
        <v>16.972000000000001</v>
      </c>
      <c r="F6999" s="1">
        <v>42307</v>
      </c>
    </row>
    <row r="7000" spans="1:6" x14ac:dyDescent="0.25">
      <c r="A7000">
        <v>6998</v>
      </c>
      <c r="B7000" t="s">
        <v>13587</v>
      </c>
      <c r="C7000" t="s">
        <v>13588</v>
      </c>
      <c r="D7000" t="s">
        <v>7</v>
      </c>
      <c r="E7000">
        <v>22.353999999999999</v>
      </c>
      <c r="F7000" s="1">
        <v>38315</v>
      </c>
    </row>
    <row r="7001" spans="1:6" x14ac:dyDescent="0.25">
      <c r="A7001">
        <v>6999</v>
      </c>
      <c r="B7001" t="s">
        <v>13589</v>
      </c>
      <c r="C7001" t="s">
        <v>13590</v>
      </c>
      <c r="D7001" t="s">
        <v>7</v>
      </c>
      <c r="E7001">
        <v>13.397</v>
      </c>
      <c r="F7001" s="1">
        <v>38645</v>
      </c>
    </row>
    <row r="7002" spans="1:6" x14ac:dyDescent="0.25">
      <c r="A7002">
        <v>7000</v>
      </c>
      <c r="B7002" t="s">
        <v>13591</v>
      </c>
      <c r="C7002" t="s">
        <v>13592</v>
      </c>
      <c r="D7002" t="s">
        <v>354</v>
      </c>
      <c r="E7002">
        <v>16.128</v>
      </c>
      <c r="F7002" s="1">
        <v>39417</v>
      </c>
    </row>
    <row r="7003" spans="1:6" x14ac:dyDescent="0.25">
      <c r="A7003">
        <v>7001</v>
      </c>
      <c r="B7003" t="s">
        <v>13593</v>
      </c>
      <c r="C7003" t="s">
        <v>13594</v>
      </c>
      <c r="D7003" t="s">
        <v>7</v>
      </c>
      <c r="E7003">
        <v>3.226</v>
      </c>
      <c r="F7003" s="1">
        <v>37090</v>
      </c>
    </row>
    <row r="7004" spans="1:6" x14ac:dyDescent="0.25">
      <c r="A7004">
        <v>7002</v>
      </c>
      <c r="B7004" t="s">
        <v>13595</v>
      </c>
      <c r="C7004" t="s">
        <v>13596</v>
      </c>
      <c r="D7004" t="s">
        <v>157</v>
      </c>
      <c r="E7004">
        <v>9.0739999999999998</v>
      </c>
      <c r="F7004" s="1">
        <v>43208</v>
      </c>
    </row>
    <row r="7005" spans="1:6" x14ac:dyDescent="0.25">
      <c r="A7005">
        <v>7003</v>
      </c>
      <c r="B7005" t="s">
        <v>13597</v>
      </c>
      <c r="C7005" t="s">
        <v>13598</v>
      </c>
      <c r="D7005" t="s">
        <v>7</v>
      </c>
      <c r="E7005">
        <v>15.212</v>
      </c>
      <c r="F7005" s="1">
        <v>41458</v>
      </c>
    </row>
    <row r="7006" spans="1:6" x14ac:dyDescent="0.25">
      <c r="A7006">
        <v>7004</v>
      </c>
      <c r="B7006" t="s">
        <v>13599</v>
      </c>
      <c r="C7006" t="s">
        <v>13600</v>
      </c>
      <c r="D7006" t="s">
        <v>7</v>
      </c>
      <c r="E7006">
        <v>20.132000000000001</v>
      </c>
      <c r="F7006" s="1">
        <v>40942</v>
      </c>
    </row>
    <row r="7007" spans="1:6" x14ac:dyDescent="0.25">
      <c r="A7007">
        <v>7005</v>
      </c>
      <c r="B7007" t="s">
        <v>13601</v>
      </c>
      <c r="C7007" t="s">
        <v>13602</v>
      </c>
      <c r="D7007" t="s">
        <v>7</v>
      </c>
      <c r="E7007">
        <v>25.172999999999998</v>
      </c>
      <c r="F7007" s="1">
        <v>40291</v>
      </c>
    </row>
    <row r="7008" spans="1:6" x14ac:dyDescent="0.25">
      <c r="A7008">
        <v>7006</v>
      </c>
      <c r="B7008" t="s">
        <v>13603</v>
      </c>
      <c r="C7008" t="s">
        <v>13604</v>
      </c>
      <c r="D7008" t="s">
        <v>7</v>
      </c>
      <c r="E7008">
        <v>16.742999999999999</v>
      </c>
      <c r="F7008" s="1">
        <v>40487</v>
      </c>
    </row>
    <row r="7009" spans="1:6" x14ac:dyDescent="0.25">
      <c r="A7009">
        <v>7007</v>
      </c>
      <c r="B7009" t="s">
        <v>13605</v>
      </c>
      <c r="C7009" t="s">
        <v>13606</v>
      </c>
      <c r="D7009" t="s">
        <v>7</v>
      </c>
      <c r="E7009">
        <v>20.486000000000001</v>
      </c>
      <c r="F7009" s="1">
        <v>39706</v>
      </c>
    </row>
    <row r="7010" spans="1:6" x14ac:dyDescent="0.25">
      <c r="A7010">
        <v>7008</v>
      </c>
      <c r="B7010" t="s">
        <v>13607</v>
      </c>
      <c r="C7010" t="s">
        <v>13608</v>
      </c>
      <c r="D7010" t="s">
        <v>7</v>
      </c>
      <c r="E7010">
        <v>27.009</v>
      </c>
      <c r="F7010" s="1">
        <v>29756</v>
      </c>
    </row>
    <row r="7011" spans="1:6" x14ac:dyDescent="0.25">
      <c r="A7011">
        <v>7009</v>
      </c>
      <c r="B7011" t="s">
        <v>13609</v>
      </c>
      <c r="C7011" t="s">
        <v>13610</v>
      </c>
      <c r="D7011" t="s">
        <v>7</v>
      </c>
      <c r="E7011">
        <v>32.384999999999998</v>
      </c>
      <c r="F7011" s="1">
        <v>40864</v>
      </c>
    </row>
    <row r="7012" spans="1:6" x14ac:dyDescent="0.25">
      <c r="A7012">
        <v>7010</v>
      </c>
      <c r="B7012" t="s">
        <v>13611</v>
      </c>
      <c r="C7012" t="s">
        <v>13612</v>
      </c>
      <c r="D7012" t="s">
        <v>7</v>
      </c>
      <c r="E7012">
        <v>26.791</v>
      </c>
      <c r="F7012" s="1">
        <v>37658</v>
      </c>
    </row>
    <row r="7013" spans="1:6" x14ac:dyDescent="0.25">
      <c r="A7013">
        <v>7011</v>
      </c>
      <c r="B7013" t="s">
        <v>4133</v>
      </c>
      <c r="C7013" t="s">
        <v>13613</v>
      </c>
      <c r="D7013" t="s">
        <v>7</v>
      </c>
      <c r="E7013">
        <v>17.693000000000001</v>
      </c>
      <c r="F7013" s="1">
        <v>38071</v>
      </c>
    </row>
    <row r="7014" spans="1:6" x14ac:dyDescent="0.25">
      <c r="A7014">
        <v>7012</v>
      </c>
      <c r="B7014" t="s">
        <v>13614</v>
      </c>
      <c r="C7014" t="s">
        <v>13615</v>
      </c>
      <c r="D7014" t="s">
        <v>7</v>
      </c>
      <c r="E7014">
        <v>246.67400000000001</v>
      </c>
      <c r="F7014" s="1">
        <v>43594</v>
      </c>
    </row>
    <row r="7015" spans="1:6" x14ac:dyDescent="0.25">
      <c r="A7015">
        <v>7013</v>
      </c>
      <c r="B7015" t="s">
        <v>13616</v>
      </c>
      <c r="C7015" t="s">
        <v>13617</v>
      </c>
      <c r="D7015" t="s">
        <v>7</v>
      </c>
      <c r="E7015">
        <v>17.585000000000001</v>
      </c>
      <c r="F7015" s="1">
        <v>39969</v>
      </c>
    </row>
    <row r="7016" spans="1:6" x14ac:dyDescent="0.25">
      <c r="A7016">
        <v>7014</v>
      </c>
      <c r="B7016" t="s">
        <v>13618</v>
      </c>
      <c r="C7016" t="s">
        <v>13619</v>
      </c>
      <c r="D7016" t="s">
        <v>7</v>
      </c>
      <c r="E7016">
        <v>22.901</v>
      </c>
      <c r="F7016" s="1">
        <v>35413</v>
      </c>
    </row>
    <row r="7017" spans="1:6" x14ac:dyDescent="0.25">
      <c r="A7017">
        <v>7015</v>
      </c>
      <c r="B7017" t="s">
        <v>13620</v>
      </c>
      <c r="C7017" t="s">
        <v>13621</v>
      </c>
      <c r="D7017" t="s">
        <v>7</v>
      </c>
      <c r="E7017">
        <v>17.507000000000001</v>
      </c>
      <c r="F7017" s="1">
        <v>35978</v>
      </c>
    </row>
    <row r="7018" spans="1:6" x14ac:dyDescent="0.25">
      <c r="A7018">
        <v>7016</v>
      </c>
      <c r="B7018" t="s">
        <v>13622</v>
      </c>
      <c r="C7018" t="s">
        <v>13623</v>
      </c>
      <c r="D7018" t="s">
        <v>157</v>
      </c>
      <c r="E7018">
        <v>10.159000000000001</v>
      </c>
      <c r="F7018" s="1">
        <v>42039</v>
      </c>
    </row>
    <row r="7019" spans="1:6" x14ac:dyDescent="0.25">
      <c r="A7019">
        <v>7017</v>
      </c>
      <c r="B7019" t="s">
        <v>13624</v>
      </c>
      <c r="C7019" t="s">
        <v>13625</v>
      </c>
      <c r="D7019" t="s">
        <v>7</v>
      </c>
      <c r="E7019">
        <v>76.021000000000001</v>
      </c>
      <c r="F7019" s="1">
        <v>42748</v>
      </c>
    </row>
    <row r="7020" spans="1:6" x14ac:dyDescent="0.25">
      <c r="A7020">
        <v>7018</v>
      </c>
      <c r="B7020" t="s">
        <v>13626</v>
      </c>
      <c r="C7020" t="s">
        <v>13627</v>
      </c>
      <c r="D7020" t="s">
        <v>7</v>
      </c>
      <c r="E7020">
        <v>21.164000000000001</v>
      </c>
      <c r="F7020" s="1">
        <v>38254</v>
      </c>
    </row>
    <row r="7021" spans="1:6" x14ac:dyDescent="0.25">
      <c r="A7021">
        <v>7019</v>
      </c>
      <c r="B7021" t="s">
        <v>13628</v>
      </c>
      <c r="C7021" t="s">
        <v>13629</v>
      </c>
      <c r="D7021" t="s">
        <v>7</v>
      </c>
      <c r="E7021">
        <v>19.16</v>
      </c>
      <c r="F7021" s="1">
        <v>39286</v>
      </c>
    </row>
    <row r="7022" spans="1:6" x14ac:dyDescent="0.25">
      <c r="A7022">
        <v>7020</v>
      </c>
      <c r="B7022" t="s">
        <v>13630</v>
      </c>
      <c r="C7022" t="s">
        <v>13631</v>
      </c>
      <c r="D7022" t="s">
        <v>7</v>
      </c>
      <c r="E7022">
        <v>82.605999999999995</v>
      </c>
      <c r="F7022" s="1">
        <v>41466</v>
      </c>
    </row>
    <row r="7023" spans="1:6" x14ac:dyDescent="0.25">
      <c r="A7023">
        <v>7021</v>
      </c>
      <c r="B7023" t="s">
        <v>13632</v>
      </c>
      <c r="C7023" t="s">
        <v>13633</v>
      </c>
      <c r="D7023" t="s">
        <v>39</v>
      </c>
      <c r="E7023">
        <v>6.47</v>
      </c>
      <c r="F7023" s="1">
        <v>40843</v>
      </c>
    </row>
    <row r="7024" spans="1:6" x14ac:dyDescent="0.25">
      <c r="A7024">
        <v>7022</v>
      </c>
      <c r="B7024" t="s">
        <v>13634</v>
      </c>
      <c r="C7024" t="s">
        <v>13635</v>
      </c>
      <c r="D7024" t="s">
        <v>7</v>
      </c>
      <c r="E7024">
        <v>28.13</v>
      </c>
      <c r="F7024" s="1">
        <v>39864</v>
      </c>
    </row>
    <row r="7025" spans="1:6" x14ac:dyDescent="0.25">
      <c r="A7025">
        <v>7023</v>
      </c>
      <c r="B7025" t="s">
        <v>13636</v>
      </c>
      <c r="C7025" t="s">
        <v>13637</v>
      </c>
      <c r="D7025" t="s">
        <v>7</v>
      </c>
      <c r="E7025">
        <v>41.368000000000002</v>
      </c>
      <c r="F7025" s="1">
        <v>41367</v>
      </c>
    </row>
    <row r="7026" spans="1:6" x14ac:dyDescent="0.25">
      <c r="A7026">
        <v>7024</v>
      </c>
      <c r="B7026" t="s">
        <v>13638</v>
      </c>
      <c r="C7026" t="s">
        <v>13639</v>
      </c>
      <c r="D7026" t="s">
        <v>7</v>
      </c>
      <c r="E7026">
        <v>27.503</v>
      </c>
      <c r="F7026" s="1">
        <v>27535</v>
      </c>
    </row>
    <row r="7027" spans="1:6" x14ac:dyDescent="0.25">
      <c r="A7027">
        <v>7025</v>
      </c>
      <c r="B7027" t="s">
        <v>13640</v>
      </c>
      <c r="C7027" t="s">
        <v>13641</v>
      </c>
      <c r="D7027" t="s">
        <v>7</v>
      </c>
      <c r="E7027">
        <v>31.414999999999999</v>
      </c>
      <c r="F7027" s="1">
        <v>28840</v>
      </c>
    </row>
    <row r="7028" spans="1:6" x14ac:dyDescent="0.25">
      <c r="A7028">
        <v>7026</v>
      </c>
      <c r="B7028" t="s">
        <v>13642</v>
      </c>
      <c r="C7028" t="s">
        <v>13643</v>
      </c>
      <c r="D7028" t="s">
        <v>7</v>
      </c>
      <c r="E7028">
        <v>31.834</v>
      </c>
      <c r="F7028" s="1">
        <v>27348</v>
      </c>
    </row>
    <row r="7029" spans="1:6" x14ac:dyDescent="0.25">
      <c r="A7029">
        <v>7027</v>
      </c>
      <c r="B7029" t="s">
        <v>13644</v>
      </c>
      <c r="C7029" t="s">
        <v>13645</v>
      </c>
      <c r="D7029" t="s">
        <v>7</v>
      </c>
      <c r="E7029">
        <v>18.248999999999999</v>
      </c>
      <c r="F7029" s="1">
        <v>36622</v>
      </c>
    </row>
    <row r="7030" spans="1:6" x14ac:dyDescent="0.25">
      <c r="A7030">
        <v>7028</v>
      </c>
      <c r="B7030" t="s">
        <v>13646</v>
      </c>
      <c r="C7030" t="s">
        <v>13647</v>
      </c>
      <c r="D7030" t="s">
        <v>7</v>
      </c>
      <c r="E7030">
        <v>23.609000000000002</v>
      </c>
      <c r="F7030" s="1">
        <v>39667</v>
      </c>
    </row>
    <row r="7031" spans="1:6" x14ac:dyDescent="0.25">
      <c r="A7031">
        <v>7029</v>
      </c>
      <c r="B7031" t="s">
        <v>13648</v>
      </c>
      <c r="C7031" t="s">
        <v>13649</v>
      </c>
      <c r="D7031" t="s">
        <v>7</v>
      </c>
      <c r="E7031">
        <v>41.744999999999997</v>
      </c>
      <c r="F7031" s="1">
        <v>31452</v>
      </c>
    </row>
    <row r="7032" spans="1:6" x14ac:dyDescent="0.25">
      <c r="A7032">
        <v>7030</v>
      </c>
      <c r="B7032" t="s">
        <v>13650</v>
      </c>
      <c r="C7032" t="s">
        <v>13651</v>
      </c>
      <c r="D7032" t="s">
        <v>7</v>
      </c>
      <c r="E7032">
        <v>33.631999999999998</v>
      </c>
      <c r="F7032" s="1">
        <v>38925</v>
      </c>
    </row>
    <row r="7033" spans="1:6" x14ac:dyDescent="0.25">
      <c r="A7033">
        <v>7031</v>
      </c>
      <c r="B7033" t="s">
        <v>13652</v>
      </c>
      <c r="C7033" t="s">
        <v>13653</v>
      </c>
      <c r="D7033" t="s">
        <v>7</v>
      </c>
      <c r="E7033">
        <v>20.81</v>
      </c>
      <c r="F7033" s="1">
        <v>43846</v>
      </c>
    </row>
    <row r="7034" spans="1:6" x14ac:dyDescent="0.25">
      <c r="A7034">
        <v>7032</v>
      </c>
      <c r="B7034" t="s">
        <v>13654</v>
      </c>
      <c r="C7034" t="s">
        <v>13655</v>
      </c>
      <c r="D7034" t="s">
        <v>7</v>
      </c>
      <c r="E7034">
        <v>35.938000000000002</v>
      </c>
      <c r="F7034" s="1">
        <v>39407</v>
      </c>
    </row>
    <row r="7035" spans="1:6" x14ac:dyDescent="0.25">
      <c r="A7035">
        <v>7033</v>
      </c>
      <c r="B7035" t="s">
        <v>13656</v>
      </c>
      <c r="C7035" t="s">
        <v>13657</v>
      </c>
      <c r="D7035" t="s">
        <v>7</v>
      </c>
      <c r="E7035">
        <v>14.036</v>
      </c>
      <c r="F7035" s="1">
        <v>43217</v>
      </c>
    </row>
    <row r="7036" spans="1:6" x14ac:dyDescent="0.25">
      <c r="A7036">
        <v>7034</v>
      </c>
      <c r="B7036" t="s">
        <v>13658</v>
      </c>
      <c r="C7036" t="s">
        <v>13659</v>
      </c>
      <c r="D7036" t="s">
        <v>7</v>
      </c>
      <c r="E7036">
        <v>20.896000000000001</v>
      </c>
      <c r="F7036" s="1">
        <v>43539</v>
      </c>
    </row>
    <row r="7037" spans="1:6" x14ac:dyDescent="0.25">
      <c r="A7037">
        <v>7035</v>
      </c>
      <c r="B7037" t="s">
        <v>13660</v>
      </c>
      <c r="C7037" t="s">
        <v>13661</v>
      </c>
      <c r="D7037" t="s">
        <v>7</v>
      </c>
      <c r="E7037">
        <v>35.86</v>
      </c>
      <c r="F7037" s="1">
        <v>42663</v>
      </c>
    </row>
    <row r="7038" spans="1:6" x14ac:dyDescent="0.25">
      <c r="A7038">
        <v>7036</v>
      </c>
      <c r="B7038" t="s">
        <v>13662</v>
      </c>
      <c r="C7038" t="s">
        <v>13663</v>
      </c>
      <c r="D7038" t="s">
        <v>7</v>
      </c>
      <c r="E7038">
        <v>12.452999999999999</v>
      </c>
      <c r="F7038" s="1">
        <v>42106</v>
      </c>
    </row>
    <row r="7039" spans="1:6" x14ac:dyDescent="0.25">
      <c r="A7039">
        <v>7037</v>
      </c>
      <c r="B7039" t="s">
        <v>13664</v>
      </c>
      <c r="C7039" t="s">
        <v>13665</v>
      </c>
      <c r="D7039" t="s">
        <v>7</v>
      </c>
      <c r="E7039">
        <v>19.856000000000002</v>
      </c>
      <c r="F7039" s="1">
        <v>41160</v>
      </c>
    </row>
    <row r="7040" spans="1:6" x14ac:dyDescent="0.25">
      <c r="A7040">
        <v>7038</v>
      </c>
      <c r="B7040" t="s">
        <v>13666</v>
      </c>
      <c r="C7040" t="s">
        <v>13667</v>
      </c>
      <c r="D7040" t="s">
        <v>7</v>
      </c>
      <c r="E7040">
        <v>15.590999999999999</v>
      </c>
      <c r="F7040" s="1">
        <v>32276</v>
      </c>
    </row>
    <row r="7041" spans="1:6" x14ac:dyDescent="0.25">
      <c r="A7041">
        <v>7039</v>
      </c>
      <c r="B7041" t="s">
        <v>13668</v>
      </c>
      <c r="C7041" t="s">
        <v>13669</v>
      </c>
      <c r="D7041" t="s">
        <v>157</v>
      </c>
      <c r="E7041">
        <v>16.844000000000001</v>
      </c>
      <c r="F7041" s="1">
        <v>39264</v>
      </c>
    </row>
    <row r="7042" spans="1:6" x14ac:dyDescent="0.25">
      <c r="A7042">
        <v>7040</v>
      </c>
      <c r="B7042" t="s">
        <v>13670</v>
      </c>
      <c r="C7042" t="s">
        <v>13671</v>
      </c>
      <c r="D7042" t="s">
        <v>7</v>
      </c>
      <c r="E7042">
        <v>15.747</v>
      </c>
      <c r="F7042" s="1">
        <v>31694</v>
      </c>
    </row>
    <row r="7043" spans="1:6" x14ac:dyDescent="0.25">
      <c r="A7043">
        <v>7041</v>
      </c>
      <c r="B7043" t="s">
        <v>13672</v>
      </c>
      <c r="C7043" t="s">
        <v>13673</v>
      </c>
      <c r="D7043" t="s">
        <v>7</v>
      </c>
      <c r="E7043">
        <v>58.261000000000003</v>
      </c>
      <c r="F7043" s="1">
        <v>36670</v>
      </c>
    </row>
    <row r="7044" spans="1:6" x14ac:dyDescent="0.25">
      <c r="A7044">
        <v>7042</v>
      </c>
      <c r="B7044" t="s">
        <v>13674</v>
      </c>
      <c r="C7044" t="s">
        <v>13675</v>
      </c>
      <c r="D7044" t="s">
        <v>7</v>
      </c>
      <c r="E7044">
        <v>16.062999999999999</v>
      </c>
      <c r="F7044" s="1">
        <v>44127</v>
      </c>
    </row>
    <row r="7045" spans="1:6" x14ac:dyDescent="0.25">
      <c r="A7045">
        <v>7043</v>
      </c>
      <c r="B7045" t="s">
        <v>13676</v>
      </c>
      <c r="C7045" t="s">
        <v>13677</v>
      </c>
      <c r="D7045" t="s">
        <v>7</v>
      </c>
      <c r="E7045">
        <v>16.157</v>
      </c>
      <c r="F7045" s="1">
        <v>39717</v>
      </c>
    </row>
    <row r="7046" spans="1:6" x14ac:dyDescent="0.25">
      <c r="A7046">
        <v>7044</v>
      </c>
      <c r="B7046" t="s">
        <v>13678</v>
      </c>
      <c r="C7046" t="s">
        <v>13679</v>
      </c>
      <c r="D7046" t="s">
        <v>7</v>
      </c>
      <c r="E7046">
        <v>21.5</v>
      </c>
      <c r="F7046" s="1">
        <v>31695</v>
      </c>
    </row>
    <row r="7047" spans="1:6" x14ac:dyDescent="0.25">
      <c r="A7047">
        <v>7045</v>
      </c>
      <c r="B7047" t="s">
        <v>13680</v>
      </c>
      <c r="C7047" t="s">
        <v>13681</v>
      </c>
      <c r="D7047" t="s">
        <v>7</v>
      </c>
      <c r="E7047">
        <v>20.260999999999999</v>
      </c>
      <c r="F7047" s="1">
        <v>43279</v>
      </c>
    </row>
    <row r="7048" spans="1:6" x14ac:dyDescent="0.25">
      <c r="A7048">
        <v>7046</v>
      </c>
      <c r="B7048" t="s">
        <v>13682</v>
      </c>
      <c r="C7048" t="s">
        <v>13683</v>
      </c>
      <c r="D7048" t="s">
        <v>7</v>
      </c>
      <c r="E7048">
        <v>15.003</v>
      </c>
      <c r="F7048" s="1">
        <v>41865</v>
      </c>
    </row>
    <row r="7049" spans="1:6" x14ac:dyDescent="0.25">
      <c r="A7049">
        <v>7047</v>
      </c>
      <c r="B7049" t="s">
        <v>13684</v>
      </c>
      <c r="C7049" t="s">
        <v>13685</v>
      </c>
      <c r="D7049" t="s">
        <v>7</v>
      </c>
      <c r="E7049">
        <v>16.030999999999999</v>
      </c>
      <c r="F7049" s="1">
        <v>33767</v>
      </c>
    </row>
    <row r="7050" spans="1:6" x14ac:dyDescent="0.25">
      <c r="A7050">
        <v>7048</v>
      </c>
      <c r="B7050" t="s">
        <v>13686</v>
      </c>
      <c r="C7050" t="s">
        <v>13687</v>
      </c>
      <c r="D7050" t="s">
        <v>7</v>
      </c>
      <c r="E7050">
        <v>345.02699999999999</v>
      </c>
      <c r="F7050" s="1">
        <v>45401</v>
      </c>
    </row>
    <row r="7051" spans="1:6" x14ac:dyDescent="0.25">
      <c r="A7051">
        <v>7049</v>
      </c>
      <c r="B7051" t="s">
        <v>13688</v>
      </c>
      <c r="C7051" t="s">
        <v>13689</v>
      </c>
      <c r="D7051" t="s">
        <v>157</v>
      </c>
      <c r="E7051">
        <v>7.1529999999999996</v>
      </c>
      <c r="F7051" s="1">
        <v>43482</v>
      </c>
    </row>
    <row r="7052" spans="1:6" x14ac:dyDescent="0.25">
      <c r="A7052">
        <v>7050</v>
      </c>
      <c r="B7052" t="s">
        <v>13690</v>
      </c>
      <c r="C7052" t="s">
        <v>13691</v>
      </c>
      <c r="D7052" t="s">
        <v>157</v>
      </c>
      <c r="E7052">
        <v>16.439</v>
      </c>
      <c r="F7052" s="1">
        <v>42851</v>
      </c>
    </row>
    <row r="7053" spans="1:6" x14ac:dyDescent="0.25">
      <c r="A7053">
        <v>7051</v>
      </c>
      <c r="B7053" t="s">
        <v>13692</v>
      </c>
      <c r="C7053" t="s">
        <v>13693</v>
      </c>
      <c r="D7053" t="s">
        <v>7</v>
      </c>
      <c r="E7053">
        <v>17.567</v>
      </c>
      <c r="F7053" s="1">
        <v>41749</v>
      </c>
    </row>
    <row r="7054" spans="1:6" x14ac:dyDescent="0.25">
      <c r="A7054">
        <v>7052</v>
      </c>
      <c r="B7054" t="s">
        <v>13694</v>
      </c>
      <c r="C7054" t="s">
        <v>13695</v>
      </c>
      <c r="D7054" t="s">
        <v>7</v>
      </c>
      <c r="E7054">
        <v>55.311999999999998</v>
      </c>
      <c r="F7054" s="1">
        <v>41746</v>
      </c>
    </row>
    <row r="7055" spans="1:6" x14ac:dyDescent="0.25">
      <c r="A7055">
        <v>7053</v>
      </c>
      <c r="B7055" t="s">
        <v>13696</v>
      </c>
      <c r="C7055" t="s">
        <v>13697</v>
      </c>
      <c r="D7055" t="s">
        <v>7</v>
      </c>
      <c r="E7055">
        <v>31.573</v>
      </c>
      <c r="F7055" s="1">
        <v>41712</v>
      </c>
    </row>
    <row r="7056" spans="1:6" x14ac:dyDescent="0.25">
      <c r="A7056">
        <v>7054</v>
      </c>
      <c r="B7056" t="s">
        <v>13698</v>
      </c>
      <c r="C7056" t="s">
        <v>13699</v>
      </c>
      <c r="D7056" t="s">
        <v>157</v>
      </c>
      <c r="E7056">
        <v>13.076000000000001</v>
      </c>
      <c r="F7056" s="1">
        <v>40492</v>
      </c>
    </row>
    <row r="7057" spans="1:6" x14ac:dyDescent="0.25">
      <c r="A7057">
        <v>7055</v>
      </c>
      <c r="B7057" t="s">
        <v>13700</v>
      </c>
      <c r="C7057" t="s">
        <v>13701</v>
      </c>
      <c r="D7057" t="s">
        <v>7</v>
      </c>
      <c r="E7057">
        <v>19.666</v>
      </c>
      <c r="F7057" s="1">
        <v>39752</v>
      </c>
    </row>
    <row r="7058" spans="1:6" x14ac:dyDescent="0.25">
      <c r="A7058">
        <v>7056</v>
      </c>
      <c r="B7058" t="s">
        <v>13702</v>
      </c>
      <c r="C7058" t="s">
        <v>13703</v>
      </c>
      <c r="D7058" t="s">
        <v>7</v>
      </c>
      <c r="E7058">
        <v>35.643000000000001</v>
      </c>
      <c r="F7058" s="1">
        <v>42817</v>
      </c>
    </row>
    <row r="7059" spans="1:6" x14ac:dyDescent="0.25">
      <c r="A7059">
        <v>7057</v>
      </c>
      <c r="B7059" t="s">
        <v>13704</v>
      </c>
      <c r="C7059" t="s">
        <v>13705</v>
      </c>
      <c r="D7059" t="s">
        <v>7</v>
      </c>
      <c r="E7059">
        <v>242.70500000000001</v>
      </c>
      <c r="F7059" s="1">
        <v>43020</v>
      </c>
    </row>
    <row r="7060" spans="1:6" x14ac:dyDescent="0.25">
      <c r="A7060">
        <v>7058</v>
      </c>
      <c r="B7060" t="s">
        <v>13706</v>
      </c>
      <c r="C7060" t="s">
        <v>13707</v>
      </c>
      <c r="D7060" t="s">
        <v>7</v>
      </c>
      <c r="E7060">
        <v>31.678999999999998</v>
      </c>
      <c r="F7060" s="1">
        <v>41878</v>
      </c>
    </row>
    <row r="7061" spans="1:6" x14ac:dyDescent="0.25">
      <c r="A7061">
        <v>7059</v>
      </c>
      <c r="B7061" t="s">
        <v>13708</v>
      </c>
      <c r="C7061" t="s">
        <v>13709</v>
      </c>
      <c r="D7061" t="s">
        <v>401</v>
      </c>
      <c r="E7061">
        <v>2.468</v>
      </c>
      <c r="F7061" s="1">
        <v>41355</v>
      </c>
    </row>
    <row r="7062" spans="1:6" x14ac:dyDescent="0.25">
      <c r="A7062">
        <v>7060</v>
      </c>
      <c r="B7062" t="s">
        <v>13710</v>
      </c>
      <c r="C7062" t="s">
        <v>13711</v>
      </c>
      <c r="D7062" t="s">
        <v>7</v>
      </c>
      <c r="E7062">
        <v>28.37</v>
      </c>
      <c r="F7062" s="1">
        <v>42418</v>
      </c>
    </row>
    <row r="7063" spans="1:6" x14ac:dyDescent="0.25">
      <c r="A7063">
        <v>7061</v>
      </c>
      <c r="B7063" t="s">
        <v>13706</v>
      </c>
      <c r="C7063" t="s">
        <v>13707</v>
      </c>
      <c r="D7063" t="s">
        <v>7</v>
      </c>
      <c r="E7063">
        <v>31.678999999999998</v>
      </c>
      <c r="F7063" s="1">
        <v>41878</v>
      </c>
    </row>
    <row r="7064" spans="1:6" x14ac:dyDescent="0.25">
      <c r="A7064">
        <v>7062</v>
      </c>
      <c r="B7064" t="s">
        <v>13712</v>
      </c>
      <c r="C7064" t="s">
        <v>13713</v>
      </c>
      <c r="D7064" t="s">
        <v>7</v>
      </c>
      <c r="E7064">
        <v>35.835000000000001</v>
      </c>
      <c r="F7064" s="1">
        <v>38995</v>
      </c>
    </row>
    <row r="7065" spans="1:6" x14ac:dyDescent="0.25">
      <c r="A7065">
        <v>7063</v>
      </c>
      <c r="B7065" t="s">
        <v>13714</v>
      </c>
      <c r="C7065" t="s">
        <v>13715</v>
      </c>
      <c r="D7065" t="s">
        <v>39</v>
      </c>
      <c r="E7065">
        <v>7.7850000000000001</v>
      </c>
      <c r="F7065" s="1">
        <v>43831</v>
      </c>
    </row>
    <row r="7066" spans="1:6" x14ac:dyDescent="0.25">
      <c r="A7066">
        <v>7064</v>
      </c>
      <c r="B7066" t="s">
        <v>13716</v>
      </c>
      <c r="C7066" t="s">
        <v>13717</v>
      </c>
      <c r="D7066" t="s">
        <v>7</v>
      </c>
      <c r="E7066">
        <v>17.850000000000001</v>
      </c>
      <c r="F7066" s="1">
        <v>41569</v>
      </c>
    </row>
    <row r="7067" spans="1:6" x14ac:dyDescent="0.25">
      <c r="A7067">
        <v>7065</v>
      </c>
      <c r="B7067" t="s">
        <v>13718</v>
      </c>
      <c r="C7067" t="s">
        <v>13719</v>
      </c>
      <c r="D7067" t="s">
        <v>157</v>
      </c>
      <c r="E7067">
        <v>7.6449999999999996</v>
      </c>
      <c r="F7067" s="1">
        <v>37776</v>
      </c>
    </row>
    <row r="7068" spans="1:6" x14ac:dyDescent="0.25">
      <c r="A7068">
        <v>7066</v>
      </c>
      <c r="B7068" t="s">
        <v>13720</v>
      </c>
      <c r="C7068" t="s">
        <v>13721</v>
      </c>
      <c r="D7068" t="s">
        <v>157</v>
      </c>
      <c r="E7068">
        <v>14.864000000000001</v>
      </c>
      <c r="F7068" s="1">
        <v>42697</v>
      </c>
    </row>
    <row r="7069" spans="1:6" x14ac:dyDescent="0.25">
      <c r="A7069">
        <v>7067</v>
      </c>
      <c r="B7069" t="s">
        <v>13722</v>
      </c>
      <c r="C7069" t="s">
        <v>13723</v>
      </c>
      <c r="D7069" t="s">
        <v>7</v>
      </c>
      <c r="E7069">
        <v>23.753</v>
      </c>
      <c r="F7069" s="1">
        <v>41817</v>
      </c>
    </row>
    <row r="7070" spans="1:6" x14ac:dyDescent="0.25">
      <c r="A7070">
        <v>7068</v>
      </c>
      <c r="B7070" t="s">
        <v>13724</v>
      </c>
      <c r="C7070" t="s">
        <v>13725</v>
      </c>
      <c r="D7070" t="s">
        <v>7</v>
      </c>
      <c r="E7070">
        <v>39.655999999999999</v>
      </c>
      <c r="F7070" s="1">
        <v>40372</v>
      </c>
    </row>
    <row r="7071" spans="1:6" x14ac:dyDescent="0.25">
      <c r="A7071">
        <v>7069</v>
      </c>
      <c r="B7071" t="s">
        <v>13726</v>
      </c>
      <c r="C7071" t="s">
        <v>13727</v>
      </c>
      <c r="D7071" t="s">
        <v>7</v>
      </c>
      <c r="E7071">
        <v>26.913</v>
      </c>
      <c r="F7071" s="1">
        <v>39665</v>
      </c>
    </row>
    <row r="7072" spans="1:6" x14ac:dyDescent="0.25">
      <c r="A7072">
        <v>7070</v>
      </c>
      <c r="B7072" t="s">
        <v>13728</v>
      </c>
      <c r="C7072" t="s">
        <v>13729</v>
      </c>
      <c r="D7072" t="s">
        <v>7</v>
      </c>
      <c r="E7072">
        <v>14.452</v>
      </c>
      <c r="F7072" s="1">
        <v>43973</v>
      </c>
    </row>
    <row r="7073" spans="1:6" x14ac:dyDescent="0.25">
      <c r="A7073">
        <v>7071</v>
      </c>
      <c r="B7073" t="s">
        <v>13730</v>
      </c>
      <c r="C7073" t="s">
        <v>13731</v>
      </c>
      <c r="D7073" t="s">
        <v>7</v>
      </c>
      <c r="E7073">
        <v>16.881</v>
      </c>
      <c r="F7073" s="1">
        <v>44106</v>
      </c>
    </row>
    <row r="7074" spans="1:6" x14ac:dyDescent="0.25">
      <c r="A7074">
        <v>7072</v>
      </c>
      <c r="B7074" t="s">
        <v>13732</v>
      </c>
      <c r="C7074" t="s">
        <v>13733</v>
      </c>
      <c r="D7074" t="s">
        <v>7</v>
      </c>
      <c r="E7074">
        <v>17.181000000000001</v>
      </c>
      <c r="F7074" s="1">
        <v>41907</v>
      </c>
    </row>
    <row r="7075" spans="1:6" x14ac:dyDescent="0.25">
      <c r="A7075">
        <v>7073</v>
      </c>
      <c r="B7075" t="s">
        <v>13734</v>
      </c>
      <c r="C7075" t="s">
        <v>13735</v>
      </c>
      <c r="D7075" t="s">
        <v>7</v>
      </c>
      <c r="E7075">
        <v>34.515999999999998</v>
      </c>
      <c r="F7075" s="1">
        <v>44953</v>
      </c>
    </row>
    <row r="7076" spans="1:6" x14ac:dyDescent="0.25">
      <c r="A7076">
        <v>7074</v>
      </c>
      <c r="B7076" t="s">
        <v>8215</v>
      </c>
      <c r="C7076" t="s">
        <v>13736</v>
      </c>
      <c r="D7076" t="s">
        <v>7</v>
      </c>
      <c r="E7076">
        <v>22.198</v>
      </c>
      <c r="F7076" s="1">
        <v>42684</v>
      </c>
    </row>
    <row r="7077" spans="1:6" x14ac:dyDescent="0.25">
      <c r="A7077">
        <v>7075</v>
      </c>
      <c r="B7077" t="s">
        <v>13737</v>
      </c>
      <c r="C7077" t="s">
        <v>13738</v>
      </c>
      <c r="D7077" t="s">
        <v>7</v>
      </c>
      <c r="E7077">
        <v>97.201999999999998</v>
      </c>
      <c r="F7077" s="1">
        <v>40705</v>
      </c>
    </row>
    <row r="7078" spans="1:6" x14ac:dyDescent="0.25">
      <c r="A7078">
        <v>7076</v>
      </c>
      <c r="B7078" t="s">
        <v>13739</v>
      </c>
      <c r="C7078" t="s">
        <v>13740</v>
      </c>
      <c r="D7078" t="s">
        <v>7</v>
      </c>
      <c r="E7078">
        <v>20.09</v>
      </c>
      <c r="F7078" s="1">
        <v>37749</v>
      </c>
    </row>
    <row r="7079" spans="1:6" x14ac:dyDescent="0.25">
      <c r="A7079">
        <v>7077</v>
      </c>
      <c r="B7079" t="s">
        <v>13741</v>
      </c>
      <c r="C7079" t="s">
        <v>13742</v>
      </c>
      <c r="D7079" t="s">
        <v>7</v>
      </c>
      <c r="E7079">
        <v>16.222999999999999</v>
      </c>
      <c r="F7079" s="1">
        <v>35076</v>
      </c>
    </row>
    <row r="7080" spans="1:6" x14ac:dyDescent="0.25">
      <c r="A7080">
        <v>7078</v>
      </c>
      <c r="B7080" t="s">
        <v>13743</v>
      </c>
      <c r="C7080" t="s">
        <v>13744</v>
      </c>
      <c r="D7080" t="s">
        <v>7</v>
      </c>
      <c r="E7080">
        <v>18.664000000000001</v>
      </c>
      <c r="F7080" s="1">
        <v>34747</v>
      </c>
    </row>
    <row r="7081" spans="1:6" x14ac:dyDescent="0.25">
      <c r="A7081">
        <v>7079</v>
      </c>
      <c r="B7081" t="s">
        <v>13745</v>
      </c>
      <c r="C7081" t="s">
        <v>13746</v>
      </c>
      <c r="D7081" t="s">
        <v>7</v>
      </c>
      <c r="E7081">
        <v>11.619</v>
      </c>
      <c r="F7081" s="1">
        <v>35727</v>
      </c>
    </row>
    <row r="7082" spans="1:6" x14ac:dyDescent="0.25">
      <c r="A7082">
        <v>7080</v>
      </c>
      <c r="B7082" t="s">
        <v>13737</v>
      </c>
      <c r="C7082" t="s">
        <v>13738</v>
      </c>
      <c r="D7082" t="s">
        <v>7</v>
      </c>
      <c r="E7082">
        <v>97.201999999999998</v>
      </c>
      <c r="F7082" s="1">
        <v>40705</v>
      </c>
    </row>
    <row r="7083" spans="1:6" x14ac:dyDescent="0.25">
      <c r="A7083">
        <v>7081</v>
      </c>
      <c r="B7083" t="s">
        <v>13739</v>
      </c>
      <c r="C7083" t="s">
        <v>13740</v>
      </c>
      <c r="D7083" t="s">
        <v>7</v>
      </c>
      <c r="E7083">
        <v>20.09</v>
      </c>
      <c r="F7083" s="1">
        <v>37749</v>
      </c>
    </row>
    <row r="7084" spans="1:6" x14ac:dyDescent="0.25">
      <c r="A7084">
        <v>7082</v>
      </c>
      <c r="B7084" t="s">
        <v>8215</v>
      </c>
      <c r="C7084" t="s">
        <v>13736</v>
      </c>
      <c r="D7084" t="s">
        <v>7</v>
      </c>
      <c r="E7084">
        <v>22.198</v>
      </c>
      <c r="F7084" s="1">
        <v>42684</v>
      </c>
    </row>
    <row r="7085" spans="1:6" x14ac:dyDescent="0.25">
      <c r="A7085">
        <v>7083</v>
      </c>
      <c r="B7085" t="s">
        <v>13741</v>
      </c>
      <c r="C7085" t="s">
        <v>13742</v>
      </c>
      <c r="D7085" t="s">
        <v>7</v>
      </c>
      <c r="E7085">
        <v>16.222999999999999</v>
      </c>
      <c r="F7085" s="1">
        <v>35076</v>
      </c>
    </row>
    <row r="7086" spans="1:6" x14ac:dyDescent="0.25">
      <c r="A7086">
        <v>7084</v>
      </c>
      <c r="B7086" t="s">
        <v>13743</v>
      </c>
      <c r="C7086" t="s">
        <v>13744</v>
      </c>
      <c r="D7086" t="s">
        <v>7</v>
      </c>
      <c r="E7086">
        <v>18.664000000000001</v>
      </c>
      <c r="F7086" s="1">
        <v>34747</v>
      </c>
    </row>
    <row r="7087" spans="1:6" x14ac:dyDescent="0.25">
      <c r="A7087">
        <v>7085</v>
      </c>
      <c r="B7087" t="s">
        <v>13745</v>
      </c>
      <c r="C7087" t="s">
        <v>13746</v>
      </c>
      <c r="D7087" t="s">
        <v>7</v>
      </c>
      <c r="E7087">
        <v>11.619</v>
      </c>
      <c r="F7087" s="1">
        <v>35727</v>
      </c>
    </row>
    <row r="7088" spans="1:6" x14ac:dyDescent="0.25">
      <c r="A7088">
        <v>7086</v>
      </c>
      <c r="B7088" t="s">
        <v>13747</v>
      </c>
      <c r="C7088" t="s">
        <v>13748</v>
      </c>
      <c r="D7088" t="s">
        <v>7</v>
      </c>
      <c r="E7088">
        <v>26.023</v>
      </c>
      <c r="F7088" s="1">
        <v>33319</v>
      </c>
    </row>
    <row r="7089" spans="1:6" x14ac:dyDescent="0.25">
      <c r="A7089">
        <v>7087</v>
      </c>
      <c r="B7089" t="s">
        <v>13749</v>
      </c>
      <c r="C7089" t="s">
        <v>13750</v>
      </c>
      <c r="D7089" t="s">
        <v>7</v>
      </c>
      <c r="E7089">
        <v>21.957000000000001</v>
      </c>
      <c r="F7089" s="1">
        <v>42985</v>
      </c>
    </row>
    <row r="7090" spans="1:6" x14ac:dyDescent="0.25">
      <c r="A7090">
        <v>7088</v>
      </c>
      <c r="B7090" t="s">
        <v>13751</v>
      </c>
      <c r="C7090" t="s">
        <v>13752</v>
      </c>
      <c r="D7090" t="s">
        <v>7</v>
      </c>
      <c r="E7090">
        <v>11.997</v>
      </c>
      <c r="F7090" s="1">
        <v>27668</v>
      </c>
    </row>
    <row r="7091" spans="1:6" x14ac:dyDescent="0.25">
      <c r="A7091">
        <v>7089</v>
      </c>
      <c r="B7091" t="s">
        <v>13753</v>
      </c>
      <c r="C7091" t="s">
        <v>13754</v>
      </c>
      <c r="D7091" t="s">
        <v>7</v>
      </c>
      <c r="E7091">
        <v>33.405999999999999</v>
      </c>
      <c r="F7091" s="1">
        <v>41654</v>
      </c>
    </row>
    <row r="7092" spans="1:6" x14ac:dyDescent="0.25">
      <c r="A7092">
        <v>7090</v>
      </c>
      <c r="B7092" t="s">
        <v>13755</v>
      </c>
      <c r="C7092" t="s">
        <v>13756</v>
      </c>
      <c r="D7092" t="s">
        <v>7</v>
      </c>
      <c r="E7092">
        <v>17.686</v>
      </c>
      <c r="F7092" s="1">
        <v>33230</v>
      </c>
    </row>
    <row r="7093" spans="1:6" x14ac:dyDescent="0.25">
      <c r="A7093">
        <v>7091</v>
      </c>
      <c r="B7093" t="s">
        <v>13757</v>
      </c>
      <c r="C7093" t="s">
        <v>13758</v>
      </c>
      <c r="D7093" t="s">
        <v>7</v>
      </c>
      <c r="E7093">
        <v>12.819000000000001</v>
      </c>
      <c r="F7093" s="1">
        <v>40074</v>
      </c>
    </row>
    <row r="7094" spans="1:6" x14ac:dyDescent="0.25">
      <c r="A7094">
        <v>7092</v>
      </c>
      <c r="B7094" t="s">
        <v>13759</v>
      </c>
      <c r="C7094" t="s">
        <v>13760</v>
      </c>
      <c r="D7094" t="s">
        <v>7</v>
      </c>
      <c r="E7094">
        <v>32.845999999999997</v>
      </c>
      <c r="F7094" s="1">
        <v>33450</v>
      </c>
    </row>
    <row r="7095" spans="1:6" x14ac:dyDescent="0.25">
      <c r="A7095">
        <v>7093</v>
      </c>
      <c r="B7095" t="s">
        <v>13761</v>
      </c>
      <c r="C7095" t="s">
        <v>13762</v>
      </c>
      <c r="D7095" t="s">
        <v>7</v>
      </c>
      <c r="E7095">
        <v>33.325000000000003</v>
      </c>
      <c r="F7095" s="1">
        <v>43384</v>
      </c>
    </row>
    <row r="7096" spans="1:6" x14ac:dyDescent="0.25">
      <c r="A7096">
        <v>7094</v>
      </c>
      <c r="B7096" t="s">
        <v>13763</v>
      </c>
      <c r="C7096" t="s">
        <v>13764</v>
      </c>
      <c r="D7096" t="s">
        <v>7</v>
      </c>
      <c r="E7096">
        <v>3.1709999999999998</v>
      </c>
      <c r="F7096" s="1">
        <v>42727</v>
      </c>
    </row>
    <row r="7097" spans="1:6" x14ac:dyDescent="0.25">
      <c r="A7097">
        <v>7095</v>
      </c>
      <c r="B7097" t="s">
        <v>13765</v>
      </c>
      <c r="C7097" t="s">
        <v>13766</v>
      </c>
      <c r="D7097" t="s">
        <v>7</v>
      </c>
      <c r="E7097">
        <v>364.89100000000002</v>
      </c>
      <c r="F7097" s="1">
        <v>42864</v>
      </c>
    </row>
    <row r="7098" spans="1:6" x14ac:dyDescent="0.25">
      <c r="A7098">
        <v>7096</v>
      </c>
      <c r="B7098" t="s">
        <v>13767</v>
      </c>
      <c r="C7098" t="s">
        <v>13768</v>
      </c>
      <c r="D7098" t="s">
        <v>7</v>
      </c>
      <c r="E7098">
        <v>16.792999999999999</v>
      </c>
      <c r="F7098" s="1">
        <v>37440</v>
      </c>
    </row>
    <row r="7099" spans="1:6" x14ac:dyDescent="0.25">
      <c r="A7099">
        <v>7097</v>
      </c>
      <c r="B7099" t="s">
        <v>13769</v>
      </c>
      <c r="C7099" t="s">
        <v>13770</v>
      </c>
      <c r="D7099" t="s">
        <v>7</v>
      </c>
      <c r="E7099">
        <v>16.032</v>
      </c>
      <c r="F7099" s="1">
        <v>30911</v>
      </c>
    </row>
    <row r="7100" spans="1:6" x14ac:dyDescent="0.25">
      <c r="A7100">
        <v>7098</v>
      </c>
      <c r="B7100" t="s">
        <v>13771</v>
      </c>
      <c r="C7100" t="s">
        <v>13772</v>
      </c>
      <c r="D7100" t="s">
        <v>7</v>
      </c>
      <c r="E7100">
        <v>24.332999999999998</v>
      </c>
      <c r="F7100" s="1">
        <v>29259</v>
      </c>
    </row>
    <row r="7101" spans="1:6" x14ac:dyDescent="0.25">
      <c r="A7101">
        <v>7099</v>
      </c>
      <c r="B7101" t="s">
        <v>13773</v>
      </c>
      <c r="C7101" t="s">
        <v>13774</v>
      </c>
      <c r="D7101" t="s">
        <v>7</v>
      </c>
      <c r="E7101">
        <v>16.577999999999999</v>
      </c>
      <c r="F7101" s="1">
        <v>41461</v>
      </c>
    </row>
    <row r="7102" spans="1:6" x14ac:dyDescent="0.25">
      <c r="A7102">
        <v>7100</v>
      </c>
      <c r="B7102" t="s">
        <v>13775</v>
      </c>
      <c r="C7102" t="s">
        <v>13776</v>
      </c>
      <c r="D7102" t="s">
        <v>7</v>
      </c>
      <c r="E7102">
        <v>207.76499999999999</v>
      </c>
      <c r="F7102" s="1">
        <v>40080</v>
      </c>
    </row>
    <row r="7103" spans="1:6" x14ac:dyDescent="0.25">
      <c r="A7103">
        <v>7101</v>
      </c>
      <c r="B7103" t="s">
        <v>13777</v>
      </c>
      <c r="C7103" t="s">
        <v>13778</v>
      </c>
      <c r="D7103" t="s">
        <v>7</v>
      </c>
      <c r="E7103">
        <v>22.045999999999999</v>
      </c>
      <c r="F7103" s="1">
        <v>42664</v>
      </c>
    </row>
    <row r="7104" spans="1:6" x14ac:dyDescent="0.25">
      <c r="A7104">
        <v>7102</v>
      </c>
      <c r="B7104" t="s">
        <v>3741</v>
      </c>
      <c r="C7104" t="s">
        <v>13779</v>
      </c>
      <c r="D7104" t="s">
        <v>7</v>
      </c>
      <c r="E7104">
        <v>82.643000000000001</v>
      </c>
      <c r="F7104" s="1">
        <v>31470</v>
      </c>
    </row>
    <row r="7105" spans="1:6" x14ac:dyDescent="0.25">
      <c r="A7105">
        <v>7103</v>
      </c>
      <c r="B7105" t="s">
        <v>13780</v>
      </c>
      <c r="C7105" t="s">
        <v>13781</v>
      </c>
      <c r="D7105" t="s">
        <v>7</v>
      </c>
      <c r="E7105">
        <v>20.994</v>
      </c>
      <c r="F7105" s="1">
        <v>27072</v>
      </c>
    </row>
    <row r="7106" spans="1:6" x14ac:dyDescent="0.25">
      <c r="A7106">
        <v>7104</v>
      </c>
      <c r="B7106" t="s">
        <v>13782</v>
      </c>
      <c r="C7106" t="s">
        <v>13783</v>
      </c>
      <c r="D7106" t="s">
        <v>39</v>
      </c>
      <c r="E7106">
        <v>9.4380000000000006</v>
      </c>
      <c r="F7106" s="1">
        <v>44422</v>
      </c>
    </row>
    <row r="7107" spans="1:6" x14ac:dyDescent="0.25">
      <c r="A7107">
        <v>7105</v>
      </c>
      <c r="B7107" t="s">
        <v>13784</v>
      </c>
      <c r="C7107" t="s">
        <v>13785</v>
      </c>
      <c r="D7107" t="s">
        <v>7</v>
      </c>
      <c r="E7107">
        <v>233.749</v>
      </c>
      <c r="F7107" s="1">
        <v>43923</v>
      </c>
    </row>
    <row r="7108" spans="1:6" x14ac:dyDescent="0.25">
      <c r="A7108">
        <v>7106</v>
      </c>
      <c r="B7108" t="s">
        <v>13786</v>
      </c>
      <c r="C7108" t="s">
        <v>13787</v>
      </c>
      <c r="D7108" t="s">
        <v>7</v>
      </c>
      <c r="E7108">
        <v>61.363999999999997</v>
      </c>
      <c r="F7108" s="1">
        <v>39597</v>
      </c>
    </row>
    <row r="7109" spans="1:6" x14ac:dyDescent="0.25">
      <c r="A7109">
        <v>7107</v>
      </c>
      <c r="B7109" t="s">
        <v>13788</v>
      </c>
      <c r="C7109" t="s">
        <v>13789</v>
      </c>
      <c r="D7109" t="s">
        <v>7</v>
      </c>
      <c r="E7109">
        <v>16.553999999999998</v>
      </c>
      <c r="F7109" s="1">
        <v>37228</v>
      </c>
    </row>
    <row r="7110" spans="1:6" x14ac:dyDescent="0.25">
      <c r="A7110">
        <v>7108</v>
      </c>
      <c r="B7110" t="s">
        <v>13790</v>
      </c>
      <c r="C7110" t="s">
        <v>13791</v>
      </c>
      <c r="D7110" t="s">
        <v>7</v>
      </c>
      <c r="E7110">
        <v>14.289</v>
      </c>
      <c r="F7110" s="1">
        <v>43028</v>
      </c>
    </row>
    <row r="7111" spans="1:6" x14ac:dyDescent="0.25">
      <c r="A7111">
        <v>7109</v>
      </c>
      <c r="B7111" t="s">
        <v>13792</v>
      </c>
      <c r="C7111" t="s">
        <v>13793</v>
      </c>
      <c r="D7111" t="s">
        <v>7</v>
      </c>
      <c r="E7111">
        <v>15.464</v>
      </c>
      <c r="F7111" s="1">
        <v>41768</v>
      </c>
    </row>
    <row r="7112" spans="1:6" x14ac:dyDescent="0.25">
      <c r="A7112">
        <v>7110</v>
      </c>
      <c r="B7112" t="s">
        <v>13794</v>
      </c>
      <c r="C7112" t="s">
        <v>13795</v>
      </c>
      <c r="D7112" t="s">
        <v>7</v>
      </c>
      <c r="E7112">
        <v>20.928999999999998</v>
      </c>
      <c r="F7112" s="1">
        <v>40975</v>
      </c>
    </row>
    <row r="7113" spans="1:6" x14ac:dyDescent="0.25">
      <c r="A7113">
        <v>7111</v>
      </c>
      <c r="B7113" t="s">
        <v>13796</v>
      </c>
      <c r="C7113" t="s">
        <v>13797</v>
      </c>
      <c r="D7113" t="s">
        <v>7</v>
      </c>
      <c r="E7113">
        <v>13.816000000000001</v>
      </c>
      <c r="F7113" s="1">
        <v>32356</v>
      </c>
    </row>
    <row r="7114" spans="1:6" x14ac:dyDescent="0.25">
      <c r="A7114">
        <v>7112</v>
      </c>
      <c r="B7114" t="s">
        <v>13798</v>
      </c>
      <c r="C7114" t="s">
        <v>13799</v>
      </c>
      <c r="D7114" t="s">
        <v>7</v>
      </c>
      <c r="E7114">
        <v>21.597000000000001</v>
      </c>
      <c r="F7114" s="1">
        <v>34551</v>
      </c>
    </row>
    <row r="7115" spans="1:6" x14ac:dyDescent="0.25">
      <c r="A7115">
        <v>7113</v>
      </c>
      <c r="B7115" t="s">
        <v>13800</v>
      </c>
      <c r="C7115" t="s">
        <v>13801</v>
      </c>
      <c r="D7115" t="s">
        <v>7</v>
      </c>
      <c r="E7115">
        <v>14.202999999999999</v>
      </c>
      <c r="F7115" s="1">
        <v>37232</v>
      </c>
    </row>
    <row r="7116" spans="1:6" x14ac:dyDescent="0.25">
      <c r="A7116">
        <v>7114</v>
      </c>
      <c r="B7116" t="s">
        <v>13802</v>
      </c>
      <c r="C7116" t="s">
        <v>13803</v>
      </c>
      <c r="D7116" t="s">
        <v>7</v>
      </c>
      <c r="E7116">
        <v>50.805</v>
      </c>
      <c r="F7116" s="1">
        <v>43725</v>
      </c>
    </row>
    <row r="7117" spans="1:6" x14ac:dyDescent="0.25">
      <c r="A7117">
        <v>7115</v>
      </c>
      <c r="B7117" t="s">
        <v>13804</v>
      </c>
      <c r="C7117" t="s">
        <v>13805</v>
      </c>
      <c r="D7117" t="s">
        <v>7</v>
      </c>
      <c r="E7117">
        <v>55.573999999999998</v>
      </c>
      <c r="F7117" s="1">
        <v>41703</v>
      </c>
    </row>
    <row r="7118" spans="1:6" x14ac:dyDescent="0.25">
      <c r="A7118">
        <v>7116</v>
      </c>
      <c r="B7118" t="s">
        <v>13806</v>
      </c>
      <c r="C7118" t="s">
        <v>13807</v>
      </c>
      <c r="D7118" t="s">
        <v>7</v>
      </c>
      <c r="E7118">
        <v>18.494</v>
      </c>
      <c r="F7118" s="1">
        <v>39332</v>
      </c>
    </row>
    <row r="7119" spans="1:6" x14ac:dyDescent="0.25">
      <c r="A7119">
        <v>7117</v>
      </c>
      <c r="B7119" t="s">
        <v>13808</v>
      </c>
      <c r="C7119" t="s">
        <v>13809</v>
      </c>
      <c r="D7119" t="s">
        <v>7</v>
      </c>
      <c r="E7119">
        <v>26.914000000000001</v>
      </c>
      <c r="F7119" s="1">
        <v>37197</v>
      </c>
    </row>
    <row r="7120" spans="1:6" x14ac:dyDescent="0.25">
      <c r="A7120">
        <v>7118</v>
      </c>
      <c r="B7120" t="s">
        <v>13810</v>
      </c>
      <c r="C7120" t="s">
        <v>13811</v>
      </c>
      <c r="D7120" t="s">
        <v>7</v>
      </c>
      <c r="E7120">
        <v>19.032</v>
      </c>
      <c r="F7120" s="1">
        <v>30897</v>
      </c>
    </row>
    <row r="7121" spans="1:6" x14ac:dyDescent="0.25">
      <c r="A7121">
        <v>7119</v>
      </c>
      <c r="B7121" t="s">
        <v>13812</v>
      </c>
      <c r="C7121" t="s">
        <v>13813</v>
      </c>
      <c r="D7121" t="s">
        <v>7</v>
      </c>
      <c r="E7121">
        <v>17.992999999999999</v>
      </c>
      <c r="F7121" s="1">
        <v>34502</v>
      </c>
    </row>
    <row r="7122" spans="1:6" x14ac:dyDescent="0.25">
      <c r="A7122">
        <v>7120</v>
      </c>
      <c r="B7122" t="s">
        <v>13810</v>
      </c>
      <c r="C7122" t="s">
        <v>13811</v>
      </c>
      <c r="D7122" t="s">
        <v>7</v>
      </c>
      <c r="E7122">
        <v>19.032</v>
      </c>
      <c r="F7122" s="1">
        <v>30897</v>
      </c>
    </row>
    <row r="7123" spans="1:6" x14ac:dyDescent="0.25">
      <c r="A7123">
        <v>7121</v>
      </c>
      <c r="B7123" t="s">
        <v>13812</v>
      </c>
      <c r="C7123" t="s">
        <v>13813</v>
      </c>
      <c r="D7123" t="s">
        <v>7</v>
      </c>
      <c r="E7123">
        <v>17.992999999999999</v>
      </c>
      <c r="F7123" s="1">
        <v>34502</v>
      </c>
    </row>
    <row r="7124" spans="1:6" x14ac:dyDescent="0.25">
      <c r="A7124">
        <v>7122</v>
      </c>
      <c r="B7124" t="s">
        <v>13814</v>
      </c>
      <c r="C7124" t="s">
        <v>13815</v>
      </c>
      <c r="D7124" t="s">
        <v>7</v>
      </c>
      <c r="E7124">
        <v>19.741</v>
      </c>
      <c r="F7124" s="1">
        <v>35523</v>
      </c>
    </row>
    <row r="7125" spans="1:6" x14ac:dyDescent="0.25">
      <c r="A7125">
        <v>7123</v>
      </c>
      <c r="B7125" t="s">
        <v>13816</v>
      </c>
      <c r="C7125" t="s">
        <v>13817</v>
      </c>
      <c r="D7125" t="s">
        <v>7</v>
      </c>
      <c r="E7125">
        <v>27.893000000000001</v>
      </c>
      <c r="F7125" s="1">
        <v>32353</v>
      </c>
    </row>
    <row r="7126" spans="1:6" x14ac:dyDescent="0.25">
      <c r="A7126">
        <v>7124</v>
      </c>
      <c r="B7126" t="s">
        <v>13818</v>
      </c>
      <c r="C7126" t="s">
        <v>13819</v>
      </c>
      <c r="D7126" t="s">
        <v>7</v>
      </c>
      <c r="E7126">
        <v>12.56</v>
      </c>
      <c r="F7126" s="1">
        <v>36630</v>
      </c>
    </row>
    <row r="7127" spans="1:6" x14ac:dyDescent="0.25">
      <c r="A7127">
        <v>7125</v>
      </c>
      <c r="B7127" t="s">
        <v>13820</v>
      </c>
      <c r="C7127" t="s">
        <v>13821</v>
      </c>
      <c r="D7127" t="s">
        <v>7</v>
      </c>
      <c r="E7127">
        <v>12.589</v>
      </c>
      <c r="F7127" s="1">
        <v>42601</v>
      </c>
    </row>
    <row r="7128" spans="1:6" x14ac:dyDescent="0.25">
      <c r="A7128">
        <v>7126</v>
      </c>
      <c r="B7128" t="s">
        <v>13822</v>
      </c>
      <c r="C7128" t="s">
        <v>13823</v>
      </c>
      <c r="D7128" t="s">
        <v>7</v>
      </c>
      <c r="E7128">
        <v>206.816</v>
      </c>
      <c r="F7128" s="1">
        <v>42438</v>
      </c>
    </row>
    <row r="7129" spans="1:6" x14ac:dyDescent="0.25">
      <c r="A7129">
        <v>7127</v>
      </c>
      <c r="B7129" t="s">
        <v>13824</v>
      </c>
      <c r="C7129" t="s">
        <v>13825</v>
      </c>
      <c r="D7129" t="s">
        <v>7</v>
      </c>
      <c r="E7129">
        <v>23.548999999999999</v>
      </c>
      <c r="F7129" s="1">
        <v>39171</v>
      </c>
    </row>
    <row r="7130" spans="1:6" x14ac:dyDescent="0.25">
      <c r="A7130">
        <v>7128</v>
      </c>
      <c r="B7130" t="s">
        <v>13826</v>
      </c>
      <c r="C7130" t="s">
        <v>13827</v>
      </c>
      <c r="D7130" t="s">
        <v>7</v>
      </c>
      <c r="E7130">
        <v>16.690999999999999</v>
      </c>
      <c r="F7130" s="1">
        <v>37890</v>
      </c>
    </row>
    <row r="7131" spans="1:6" x14ac:dyDescent="0.25">
      <c r="A7131">
        <v>7129</v>
      </c>
      <c r="B7131" t="s">
        <v>13828</v>
      </c>
      <c r="C7131" t="s">
        <v>13829</v>
      </c>
      <c r="D7131" t="s">
        <v>39</v>
      </c>
      <c r="E7131">
        <v>6.1760000000000002</v>
      </c>
      <c r="F7131" s="1">
        <v>32499</v>
      </c>
    </row>
    <row r="7132" spans="1:6" x14ac:dyDescent="0.25">
      <c r="A7132">
        <v>7130</v>
      </c>
      <c r="B7132" t="s">
        <v>13830</v>
      </c>
      <c r="C7132" t="s">
        <v>13831</v>
      </c>
      <c r="D7132" t="s">
        <v>157</v>
      </c>
      <c r="E7132">
        <v>25.792999999999999</v>
      </c>
      <c r="F7132" s="1">
        <v>28886</v>
      </c>
    </row>
    <row r="7133" spans="1:6" x14ac:dyDescent="0.25">
      <c r="A7133">
        <v>7131</v>
      </c>
      <c r="B7133" t="s">
        <v>13832</v>
      </c>
      <c r="C7133" t="s">
        <v>13833</v>
      </c>
      <c r="D7133" t="s">
        <v>7</v>
      </c>
      <c r="E7133">
        <v>25.7</v>
      </c>
      <c r="F7133" s="1">
        <v>35839</v>
      </c>
    </row>
    <row r="7134" spans="1:6" x14ac:dyDescent="0.25">
      <c r="A7134">
        <v>7132</v>
      </c>
      <c r="B7134" t="s">
        <v>13834</v>
      </c>
      <c r="C7134" t="s">
        <v>13835</v>
      </c>
      <c r="D7134" t="s">
        <v>7</v>
      </c>
      <c r="E7134">
        <v>19.486999999999998</v>
      </c>
      <c r="F7134" s="1">
        <v>42650</v>
      </c>
    </row>
    <row r="7135" spans="1:6" x14ac:dyDescent="0.25">
      <c r="A7135">
        <v>7133</v>
      </c>
      <c r="B7135" t="s">
        <v>13836</v>
      </c>
      <c r="C7135" t="s">
        <v>13837</v>
      </c>
      <c r="D7135" t="s">
        <v>157</v>
      </c>
      <c r="E7135">
        <v>27.010999999999999</v>
      </c>
      <c r="F7135" s="1">
        <v>38035</v>
      </c>
    </row>
    <row r="7136" spans="1:6" x14ac:dyDescent="0.25">
      <c r="A7136">
        <v>7134</v>
      </c>
      <c r="B7136" t="s">
        <v>2725</v>
      </c>
      <c r="C7136" t="s">
        <v>13838</v>
      </c>
      <c r="D7136" t="s">
        <v>7</v>
      </c>
      <c r="E7136">
        <v>11.425000000000001</v>
      </c>
      <c r="F7136" s="1">
        <v>39031</v>
      </c>
    </row>
    <row r="7137" spans="1:6" x14ac:dyDescent="0.25">
      <c r="A7137">
        <v>7135</v>
      </c>
      <c r="B7137" t="s">
        <v>13839</v>
      </c>
      <c r="C7137" t="s">
        <v>13840</v>
      </c>
      <c r="D7137" t="s">
        <v>7</v>
      </c>
      <c r="E7137">
        <v>32.417000000000002</v>
      </c>
      <c r="F7137" s="1">
        <v>44706</v>
      </c>
    </row>
    <row r="7138" spans="1:6" x14ac:dyDescent="0.25">
      <c r="A7138">
        <v>7136</v>
      </c>
      <c r="B7138" t="s">
        <v>13841</v>
      </c>
      <c r="C7138" t="s">
        <v>13842</v>
      </c>
      <c r="D7138" t="s">
        <v>7</v>
      </c>
      <c r="E7138">
        <v>160.75200000000001</v>
      </c>
      <c r="F7138" s="1">
        <v>43364</v>
      </c>
    </row>
    <row r="7139" spans="1:6" x14ac:dyDescent="0.25">
      <c r="A7139">
        <v>7137</v>
      </c>
      <c r="B7139" t="s">
        <v>13843</v>
      </c>
      <c r="C7139" t="s">
        <v>13844</v>
      </c>
      <c r="D7139" t="s">
        <v>7</v>
      </c>
      <c r="E7139">
        <v>21.21</v>
      </c>
      <c r="F7139" s="1">
        <v>42961</v>
      </c>
    </row>
    <row r="7140" spans="1:6" x14ac:dyDescent="0.25">
      <c r="A7140">
        <v>7138</v>
      </c>
      <c r="B7140" t="s">
        <v>13845</v>
      </c>
      <c r="C7140" t="s">
        <v>13846</v>
      </c>
      <c r="D7140" t="s">
        <v>7</v>
      </c>
      <c r="E7140">
        <v>15.561</v>
      </c>
      <c r="F7140" s="1">
        <v>41537</v>
      </c>
    </row>
    <row r="7141" spans="1:6" x14ac:dyDescent="0.25">
      <c r="A7141">
        <v>7139</v>
      </c>
      <c r="B7141" t="s">
        <v>13847</v>
      </c>
      <c r="C7141" t="s">
        <v>13848</v>
      </c>
      <c r="D7141" t="s">
        <v>7</v>
      </c>
      <c r="E7141">
        <v>53.942999999999998</v>
      </c>
      <c r="F7141" s="1">
        <v>40767</v>
      </c>
    </row>
    <row r="7142" spans="1:6" x14ac:dyDescent="0.25">
      <c r="A7142">
        <v>7140</v>
      </c>
      <c r="B7142" t="s">
        <v>13841</v>
      </c>
      <c r="C7142" t="s">
        <v>13842</v>
      </c>
      <c r="D7142" t="s">
        <v>7</v>
      </c>
      <c r="E7142">
        <v>160.75200000000001</v>
      </c>
      <c r="F7142" s="1">
        <v>43364</v>
      </c>
    </row>
    <row r="7143" spans="1:6" x14ac:dyDescent="0.25">
      <c r="A7143">
        <v>7141</v>
      </c>
      <c r="B7143" t="s">
        <v>13845</v>
      </c>
      <c r="C7143" t="s">
        <v>13846</v>
      </c>
      <c r="D7143" t="s">
        <v>7</v>
      </c>
      <c r="E7143">
        <v>15.561</v>
      </c>
      <c r="F7143" s="1">
        <v>41537</v>
      </c>
    </row>
    <row r="7144" spans="1:6" x14ac:dyDescent="0.25">
      <c r="A7144">
        <v>7142</v>
      </c>
      <c r="B7144" t="s">
        <v>13849</v>
      </c>
      <c r="C7144" t="s">
        <v>13850</v>
      </c>
      <c r="D7144" t="s">
        <v>7</v>
      </c>
      <c r="E7144">
        <v>19.545999999999999</v>
      </c>
      <c r="F7144" s="1">
        <v>42328</v>
      </c>
    </row>
    <row r="7145" spans="1:6" x14ac:dyDescent="0.25">
      <c r="A7145">
        <v>7143</v>
      </c>
      <c r="B7145" t="s">
        <v>13851</v>
      </c>
      <c r="C7145" t="s">
        <v>13852</v>
      </c>
      <c r="D7145" t="s">
        <v>7</v>
      </c>
      <c r="E7145">
        <v>31.178999999999998</v>
      </c>
      <c r="F7145" s="1">
        <v>40949</v>
      </c>
    </row>
    <row r="7146" spans="1:6" x14ac:dyDescent="0.25">
      <c r="A7146">
        <v>7144</v>
      </c>
      <c r="B7146" t="s">
        <v>13853</v>
      </c>
      <c r="C7146" t="s">
        <v>13854</v>
      </c>
      <c r="D7146" t="s">
        <v>7</v>
      </c>
      <c r="E7146">
        <v>19.353999999999999</v>
      </c>
      <c r="F7146" s="1">
        <v>40060</v>
      </c>
    </row>
    <row r="7147" spans="1:6" x14ac:dyDescent="0.25">
      <c r="A7147">
        <v>7145</v>
      </c>
      <c r="B7147" t="s">
        <v>13855</v>
      </c>
      <c r="C7147" t="s">
        <v>13856</v>
      </c>
      <c r="D7147" t="s">
        <v>7</v>
      </c>
      <c r="E7147">
        <v>17.481999999999999</v>
      </c>
      <c r="F7147" s="1">
        <v>39682</v>
      </c>
    </row>
    <row r="7148" spans="1:6" x14ac:dyDescent="0.25">
      <c r="A7148">
        <v>7146</v>
      </c>
      <c r="B7148" t="s">
        <v>13857</v>
      </c>
      <c r="C7148" t="s">
        <v>13858</v>
      </c>
      <c r="D7148" t="s">
        <v>7</v>
      </c>
      <c r="E7148">
        <v>62.392000000000003</v>
      </c>
      <c r="F7148" s="1">
        <v>37310</v>
      </c>
    </row>
    <row r="7149" spans="1:6" x14ac:dyDescent="0.25">
      <c r="A7149">
        <v>7147</v>
      </c>
      <c r="B7149" t="s">
        <v>13859</v>
      </c>
      <c r="C7149" t="s">
        <v>13860</v>
      </c>
      <c r="D7149" t="s">
        <v>7</v>
      </c>
      <c r="E7149">
        <v>19.885000000000002</v>
      </c>
      <c r="F7149" s="1">
        <v>42663</v>
      </c>
    </row>
    <row r="7150" spans="1:6" x14ac:dyDescent="0.25">
      <c r="A7150">
        <v>7148</v>
      </c>
      <c r="B7150" t="s">
        <v>13861</v>
      </c>
      <c r="C7150" t="s">
        <v>13862</v>
      </c>
      <c r="D7150" t="s">
        <v>7</v>
      </c>
      <c r="E7150">
        <v>17.870999999999999</v>
      </c>
      <c r="F7150" s="1">
        <v>40841</v>
      </c>
    </row>
    <row r="7151" spans="1:6" x14ac:dyDescent="0.25">
      <c r="A7151">
        <v>7149</v>
      </c>
      <c r="B7151" t="s">
        <v>13863</v>
      </c>
      <c r="C7151" t="s">
        <v>13864</v>
      </c>
      <c r="D7151" t="s">
        <v>7</v>
      </c>
      <c r="E7151">
        <v>42.237000000000002</v>
      </c>
      <c r="F7151" s="1">
        <v>37019</v>
      </c>
    </row>
    <row r="7152" spans="1:6" x14ac:dyDescent="0.25">
      <c r="A7152">
        <v>7150</v>
      </c>
      <c r="B7152" t="s">
        <v>13865</v>
      </c>
      <c r="C7152" t="s">
        <v>13866</v>
      </c>
      <c r="D7152" t="s">
        <v>7</v>
      </c>
      <c r="E7152">
        <v>14.321</v>
      </c>
      <c r="F7152" s="1">
        <v>42629</v>
      </c>
    </row>
    <row r="7153" spans="1:6" x14ac:dyDescent="0.25">
      <c r="A7153">
        <v>7151</v>
      </c>
      <c r="B7153" t="s">
        <v>13867</v>
      </c>
      <c r="C7153" t="s">
        <v>13868</v>
      </c>
      <c r="D7153" t="s">
        <v>56</v>
      </c>
      <c r="E7153">
        <v>11.938000000000001</v>
      </c>
      <c r="F7153" s="1">
        <v>42461</v>
      </c>
    </row>
    <row r="7154" spans="1:6" x14ac:dyDescent="0.25">
      <c r="A7154">
        <v>7152</v>
      </c>
      <c r="B7154" t="s">
        <v>13869</v>
      </c>
      <c r="C7154" t="s">
        <v>13870</v>
      </c>
      <c r="D7154" t="s">
        <v>7</v>
      </c>
      <c r="E7154">
        <v>22.09</v>
      </c>
      <c r="F7154" s="1">
        <v>41508</v>
      </c>
    </row>
    <row r="7155" spans="1:6" x14ac:dyDescent="0.25">
      <c r="A7155">
        <v>7153</v>
      </c>
      <c r="B7155" t="s">
        <v>13871</v>
      </c>
      <c r="C7155" t="s">
        <v>13872</v>
      </c>
      <c r="D7155" t="s">
        <v>7</v>
      </c>
      <c r="E7155">
        <v>13.738</v>
      </c>
      <c r="F7155" s="1">
        <v>40627</v>
      </c>
    </row>
    <row r="7156" spans="1:6" x14ac:dyDescent="0.25">
      <c r="A7156">
        <v>7154</v>
      </c>
      <c r="B7156" t="s">
        <v>13873</v>
      </c>
      <c r="C7156" t="s">
        <v>13874</v>
      </c>
      <c r="D7156" t="s">
        <v>157</v>
      </c>
      <c r="E7156">
        <v>13.051</v>
      </c>
      <c r="F7156" s="1">
        <v>39799</v>
      </c>
    </row>
    <row r="7157" spans="1:6" x14ac:dyDescent="0.25">
      <c r="A7157">
        <v>7155</v>
      </c>
      <c r="B7157" t="s">
        <v>13875</v>
      </c>
      <c r="C7157" t="s">
        <v>13876</v>
      </c>
      <c r="D7157" t="s">
        <v>7</v>
      </c>
      <c r="E7157">
        <v>19.466999999999999</v>
      </c>
      <c r="F7157" s="1">
        <v>38520</v>
      </c>
    </row>
    <row r="7158" spans="1:6" x14ac:dyDescent="0.25">
      <c r="A7158">
        <v>7156</v>
      </c>
      <c r="B7158" t="s">
        <v>13877</v>
      </c>
      <c r="C7158" t="s">
        <v>13878</v>
      </c>
      <c r="D7158" t="s">
        <v>7</v>
      </c>
      <c r="E7158">
        <v>23.504000000000001</v>
      </c>
      <c r="F7158" s="1">
        <v>27514</v>
      </c>
    </row>
    <row r="7159" spans="1:6" x14ac:dyDescent="0.25">
      <c r="A7159">
        <v>7157</v>
      </c>
      <c r="B7159" t="s">
        <v>13879</v>
      </c>
      <c r="C7159" t="s">
        <v>13880</v>
      </c>
      <c r="D7159" t="s">
        <v>7</v>
      </c>
      <c r="E7159">
        <v>23.745999999999999</v>
      </c>
      <c r="F7159" s="1">
        <v>37946</v>
      </c>
    </row>
    <row r="7160" spans="1:6" x14ac:dyDescent="0.25">
      <c r="A7160">
        <v>7158</v>
      </c>
      <c r="B7160" t="s">
        <v>13881</v>
      </c>
      <c r="C7160" t="s">
        <v>13882</v>
      </c>
      <c r="D7160" t="s">
        <v>7</v>
      </c>
      <c r="E7160">
        <v>36.119</v>
      </c>
      <c r="F7160" s="1">
        <v>30538</v>
      </c>
    </row>
    <row r="7161" spans="1:6" x14ac:dyDescent="0.25">
      <c r="A7161">
        <v>7159</v>
      </c>
      <c r="B7161" t="s">
        <v>13883</v>
      </c>
      <c r="C7161" t="s">
        <v>13884</v>
      </c>
      <c r="D7161" t="s">
        <v>7</v>
      </c>
      <c r="E7161">
        <v>26.07</v>
      </c>
      <c r="F7161" s="1">
        <v>33151</v>
      </c>
    </row>
    <row r="7162" spans="1:6" x14ac:dyDescent="0.25">
      <c r="A7162">
        <v>7160</v>
      </c>
      <c r="B7162" t="s">
        <v>13881</v>
      </c>
      <c r="C7162" t="s">
        <v>13882</v>
      </c>
      <c r="D7162" t="s">
        <v>7</v>
      </c>
      <c r="E7162">
        <v>36.119</v>
      </c>
      <c r="F7162" s="1">
        <v>30538</v>
      </c>
    </row>
    <row r="7163" spans="1:6" x14ac:dyDescent="0.25">
      <c r="A7163">
        <v>7161</v>
      </c>
      <c r="B7163" t="s">
        <v>13883</v>
      </c>
      <c r="C7163" t="s">
        <v>13884</v>
      </c>
      <c r="D7163" t="s">
        <v>7</v>
      </c>
      <c r="E7163">
        <v>26.07</v>
      </c>
      <c r="F7163" s="1">
        <v>33151</v>
      </c>
    </row>
    <row r="7164" spans="1:6" x14ac:dyDescent="0.25">
      <c r="A7164">
        <v>7162</v>
      </c>
      <c r="B7164" t="s">
        <v>13885</v>
      </c>
      <c r="C7164" t="s">
        <v>13886</v>
      </c>
      <c r="D7164" t="s">
        <v>7</v>
      </c>
      <c r="E7164">
        <v>29.07</v>
      </c>
      <c r="F7164" s="1">
        <v>30785</v>
      </c>
    </row>
    <row r="7165" spans="1:6" x14ac:dyDescent="0.25">
      <c r="A7165">
        <v>7163</v>
      </c>
      <c r="B7165" t="s">
        <v>13887</v>
      </c>
      <c r="C7165" t="s">
        <v>13888</v>
      </c>
      <c r="D7165" t="s">
        <v>7</v>
      </c>
      <c r="E7165">
        <v>232.06399999999999</v>
      </c>
      <c r="F7165" s="1">
        <v>44979</v>
      </c>
    </row>
    <row r="7166" spans="1:6" x14ac:dyDescent="0.25">
      <c r="A7166">
        <v>7164</v>
      </c>
      <c r="B7166" t="s">
        <v>13889</v>
      </c>
      <c r="C7166" t="s">
        <v>13890</v>
      </c>
      <c r="D7166" t="s">
        <v>7</v>
      </c>
      <c r="E7166">
        <v>30.678000000000001</v>
      </c>
      <c r="F7166" s="1">
        <v>44377</v>
      </c>
    </row>
    <row r="7167" spans="1:6" x14ac:dyDescent="0.25">
      <c r="A7167">
        <v>7165</v>
      </c>
      <c r="B7167" t="s">
        <v>13891</v>
      </c>
      <c r="C7167" t="s">
        <v>13892</v>
      </c>
      <c r="D7167" t="s">
        <v>7</v>
      </c>
      <c r="E7167">
        <v>34.241999999999997</v>
      </c>
      <c r="F7167" s="1">
        <v>40849</v>
      </c>
    </row>
    <row r="7168" spans="1:6" x14ac:dyDescent="0.25">
      <c r="A7168">
        <v>7166</v>
      </c>
      <c r="B7168" t="s">
        <v>13893</v>
      </c>
      <c r="C7168" t="s">
        <v>13894</v>
      </c>
      <c r="D7168" t="s">
        <v>7</v>
      </c>
      <c r="E7168">
        <v>25.585999999999999</v>
      </c>
      <c r="F7168" s="1">
        <v>36973</v>
      </c>
    </row>
    <row r="7169" spans="1:6" x14ac:dyDescent="0.25">
      <c r="A7169">
        <v>7167</v>
      </c>
      <c r="B7169" t="s">
        <v>13895</v>
      </c>
      <c r="C7169" t="s">
        <v>13896</v>
      </c>
      <c r="D7169" t="s">
        <v>7</v>
      </c>
      <c r="E7169">
        <v>28.105</v>
      </c>
      <c r="F7169" s="1">
        <v>39575</v>
      </c>
    </row>
    <row r="7170" spans="1:6" x14ac:dyDescent="0.25">
      <c r="A7170">
        <v>7168</v>
      </c>
      <c r="B7170" t="s">
        <v>13897</v>
      </c>
      <c r="C7170" t="s">
        <v>13898</v>
      </c>
      <c r="D7170" t="s">
        <v>7</v>
      </c>
      <c r="E7170">
        <v>27.437999999999999</v>
      </c>
      <c r="F7170" s="1">
        <v>36371</v>
      </c>
    </row>
    <row r="7171" spans="1:6" x14ac:dyDescent="0.25">
      <c r="A7171">
        <v>7169</v>
      </c>
      <c r="B7171" t="s">
        <v>13899</v>
      </c>
      <c r="C7171" t="s">
        <v>13900</v>
      </c>
      <c r="D7171" t="s">
        <v>7</v>
      </c>
      <c r="E7171">
        <v>14.404</v>
      </c>
      <c r="F7171" s="1">
        <v>33228</v>
      </c>
    </row>
    <row r="7172" spans="1:6" x14ac:dyDescent="0.25">
      <c r="A7172">
        <v>7170</v>
      </c>
      <c r="B7172" t="s">
        <v>13901</v>
      </c>
      <c r="C7172" t="s">
        <v>13902</v>
      </c>
      <c r="D7172" t="s">
        <v>7</v>
      </c>
      <c r="E7172">
        <v>360.01600000000002</v>
      </c>
      <c r="F7172" s="1">
        <v>42880</v>
      </c>
    </row>
    <row r="7173" spans="1:6" x14ac:dyDescent="0.25">
      <c r="A7173">
        <v>7171</v>
      </c>
      <c r="B7173" t="s">
        <v>13903</v>
      </c>
      <c r="C7173" t="s">
        <v>13904</v>
      </c>
      <c r="D7173" t="s">
        <v>7</v>
      </c>
      <c r="E7173">
        <v>23.488</v>
      </c>
      <c r="F7173" s="1">
        <v>41326</v>
      </c>
    </row>
    <row r="7174" spans="1:6" x14ac:dyDescent="0.25">
      <c r="A7174">
        <v>7172</v>
      </c>
      <c r="B7174" t="s">
        <v>13905</v>
      </c>
      <c r="C7174" t="s">
        <v>13906</v>
      </c>
      <c r="D7174" t="s">
        <v>7</v>
      </c>
      <c r="E7174">
        <v>18.984000000000002</v>
      </c>
      <c r="F7174" s="1">
        <v>40571</v>
      </c>
    </row>
    <row r="7175" spans="1:6" x14ac:dyDescent="0.25">
      <c r="A7175">
        <v>7173</v>
      </c>
      <c r="B7175" t="s">
        <v>13907</v>
      </c>
      <c r="C7175" t="s">
        <v>13908</v>
      </c>
      <c r="D7175" t="s">
        <v>7</v>
      </c>
      <c r="E7175">
        <v>22.120999999999999</v>
      </c>
      <c r="F7175" s="1">
        <v>42461</v>
      </c>
    </row>
    <row r="7176" spans="1:6" x14ac:dyDescent="0.25">
      <c r="A7176">
        <v>7174</v>
      </c>
      <c r="B7176" t="s">
        <v>13909</v>
      </c>
      <c r="C7176" t="s">
        <v>13910</v>
      </c>
      <c r="D7176" t="s">
        <v>7</v>
      </c>
      <c r="E7176">
        <v>15.705</v>
      </c>
      <c r="F7176" s="1">
        <v>41131</v>
      </c>
    </row>
    <row r="7177" spans="1:6" x14ac:dyDescent="0.25">
      <c r="A7177">
        <v>7175</v>
      </c>
      <c r="B7177" t="s">
        <v>13911</v>
      </c>
      <c r="C7177" t="s">
        <v>13912</v>
      </c>
      <c r="D7177" t="s">
        <v>7</v>
      </c>
      <c r="E7177">
        <v>31.2</v>
      </c>
      <c r="F7177" s="1">
        <v>41458</v>
      </c>
    </row>
    <row r="7178" spans="1:6" x14ac:dyDescent="0.25">
      <c r="A7178">
        <v>7176</v>
      </c>
      <c r="B7178" t="s">
        <v>13913</v>
      </c>
      <c r="C7178" t="s">
        <v>13914</v>
      </c>
      <c r="D7178" t="s">
        <v>7</v>
      </c>
      <c r="E7178">
        <v>19.04</v>
      </c>
      <c r="F7178" s="1">
        <v>33515</v>
      </c>
    </row>
    <row r="7179" spans="1:6" x14ac:dyDescent="0.25">
      <c r="A7179">
        <v>7177</v>
      </c>
      <c r="B7179" t="s">
        <v>13915</v>
      </c>
      <c r="C7179" t="s">
        <v>13916</v>
      </c>
      <c r="D7179" t="s">
        <v>7</v>
      </c>
      <c r="E7179">
        <v>20.535</v>
      </c>
      <c r="F7179" s="1">
        <v>45259</v>
      </c>
    </row>
    <row r="7180" spans="1:6" x14ac:dyDescent="0.25">
      <c r="A7180">
        <v>7178</v>
      </c>
      <c r="B7180" t="s">
        <v>12267</v>
      </c>
      <c r="C7180" t="s">
        <v>13917</v>
      </c>
      <c r="D7180" t="s">
        <v>7</v>
      </c>
      <c r="E7180">
        <v>24.178999999999998</v>
      </c>
      <c r="F7180" s="1">
        <v>42321</v>
      </c>
    </row>
    <row r="7181" spans="1:6" x14ac:dyDescent="0.25">
      <c r="A7181">
        <v>7179</v>
      </c>
      <c r="B7181" t="s">
        <v>13918</v>
      </c>
      <c r="C7181" t="s">
        <v>13919</v>
      </c>
      <c r="D7181" t="s">
        <v>7</v>
      </c>
      <c r="E7181">
        <v>20.184999999999999</v>
      </c>
      <c r="F7181" s="1">
        <v>40234</v>
      </c>
    </row>
    <row r="7182" spans="1:6" x14ac:dyDescent="0.25">
      <c r="A7182">
        <v>7180</v>
      </c>
      <c r="B7182" t="s">
        <v>13920</v>
      </c>
      <c r="C7182" t="s">
        <v>13921</v>
      </c>
      <c r="D7182" t="s">
        <v>7</v>
      </c>
      <c r="E7182">
        <v>18.971</v>
      </c>
      <c r="F7182" s="1">
        <v>39032</v>
      </c>
    </row>
    <row r="7183" spans="1:6" x14ac:dyDescent="0.25">
      <c r="A7183">
        <v>7181</v>
      </c>
      <c r="B7183" t="s">
        <v>4688</v>
      </c>
      <c r="C7183" t="s">
        <v>13922</v>
      </c>
      <c r="D7183" t="s">
        <v>7</v>
      </c>
      <c r="E7183">
        <v>101.04900000000001</v>
      </c>
      <c r="F7183" s="1">
        <v>45301</v>
      </c>
    </row>
    <row r="7184" spans="1:6" x14ac:dyDescent="0.25">
      <c r="A7184">
        <v>7182</v>
      </c>
      <c r="B7184" t="s">
        <v>13923</v>
      </c>
      <c r="C7184" t="s">
        <v>13924</v>
      </c>
      <c r="D7184" t="s">
        <v>7</v>
      </c>
      <c r="E7184">
        <v>24.584</v>
      </c>
      <c r="F7184" s="1">
        <v>42902</v>
      </c>
    </row>
    <row r="7185" spans="1:6" x14ac:dyDescent="0.25">
      <c r="A7185">
        <v>7183</v>
      </c>
      <c r="B7185" t="s">
        <v>13925</v>
      </c>
      <c r="C7185" t="s">
        <v>13926</v>
      </c>
      <c r="D7185" t="s">
        <v>7</v>
      </c>
      <c r="E7185">
        <v>50.002000000000002</v>
      </c>
      <c r="F7185" s="1">
        <v>30862</v>
      </c>
    </row>
    <row r="7186" spans="1:6" x14ac:dyDescent="0.25">
      <c r="A7186">
        <v>7184</v>
      </c>
      <c r="B7186" t="s">
        <v>13927</v>
      </c>
      <c r="C7186" t="s">
        <v>13928</v>
      </c>
      <c r="D7186" t="s">
        <v>7</v>
      </c>
      <c r="E7186">
        <v>17.997</v>
      </c>
      <c r="F7186" s="1">
        <v>38960</v>
      </c>
    </row>
    <row r="7187" spans="1:6" x14ac:dyDescent="0.25">
      <c r="A7187">
        <v>7185</v>
      </c>
      <c r="B7187" t="s">
        <v>13929</v>
      </c>
      <c r="C7187" t="s">
        <v>13930</v>
      </c>
      <c r="D7187" t="s">
        <v>7</v>
      </c>
      <c r="E7187">
        <v>66.525000000000006</v>
      </c>
      <c r="F7187" s="1">
        <v>42544</v>
      </c>
    </row>
    <row r="7188" spans="1:6" x14ac:dyDescent="0.25">
      <c r="A7188">
        <v>7186</v>
      </c>
      <c r="B7188" t="s">
        <v>13931</v>
      </c>
      <c r="C7188" t="s">
        <v>13932</v>
      </c>
      <c r="D7188" t="s">
        <v>7</v>
      </c>
      <c r="E7188">
        <v>15.041</v>
      </c>
      <c r="F7188" s="1">
        <v>42249</v>
      </c>
    </row>
    <row r="7189" spans="1:6" x14ac:dyDescent="0.25">
      <c r="A7189">
        <v>7187</v>
      </c>
      <c r="B7189" t="s">
        <v>13933</v>
      </c>
      <c r="C7189" t="s">
        <v>13934</v>
      </c>
      <c r="D7189" t="s">
        <v>7</v>
      </c>
      <c r="E7189">
        <v>23.666</v>
      </c>
      <c r="F7189" s="1">
        <v>41633</v>
      </c>
    </row>
    <row r="7190" spans="1:6" x14ac:dyDescent="0.25">
      <c r="A7190">
        <v>7188</v>
      </c>
      <c r="B7190" t="s">
        <v>13935</v>
      </c>
      <c r="C7190" t="s">
        <v>13936</v>
      </c>
      <c r="D7190" t="s">
        <v>7</v>
      </c>
      <c r="E7190">
        <v>66.927999999999997</v>
      </c>
      <c r="F7190" s="1">
        <v>39319</v>
      </c>
    </row>
    <row r="7191" spans="1:6" x14ac:dyDescent="0.25">
      <c r="A7191">
        <v>7189</v>
      </c>
      <c r="B7191" t="s">
        <v>13937</v>
      </c>
      <c r="C7191" t="s">
        <v>13938</v>
      </c>
      <c r="D7191" t="s">
        <v>7</v>
      </c>
      <c r="E7191">
        <v>34.475000000000001</v>
      </c>
      <c r="F7191" s="1">
        <v>40324</v>
      </c>
    </row>
    <row r="7192" spans="1:6" x14ac:dyDescent="0.25">
      <c r="A7192">
        <v>7190</v>
      </c>
      <c r="B7192" t="s">
        <v>13939</v>
      </c>
      <c r="C7192" t="s">
        <v>13940</v>
      </c>
      <c r="D7192" t="s">
        <v>7</v>
      </c>
      <c r="E7192">
        <v>20.908999999999999</v>
      </c>
      <c r="F7192" s="1">
        <v>40276</v>
      </c>
    </row>
    <row r="7193" spans="1:6" x14ac:dyDescent="0.25">
      <c r="A7193">
        <v>7191</v>
      </c>
      <c r="B7193" t="s">
        <v>13941</v>
      </c>
      <c r="C7193" t="s">
        <v>13942</v>
      </c>
      <c r="D7193" t="s">
        <v>7</v>
      </c>
      <c r="E7193">
        <v>29.23</v>
      </c>
      <c r="F7193" s="1">
        <v>35405</v>
      </c>
    </row>
    <row r="7194" spans="1:6" x14ac:dyDescent="0.25">
      <c r="A7194">
        <v>7192</v>
      </c>
      <c r="B7194" t="s">
        <v>13943</v>
      </c>
      <c r="C7194" t="s">
        <v>13944</v>
      </c>
      <c r="D7194" t="s">
        <v>7</v>
      </c>
      <c r="E7194">
        <v>33.557000000000002</v>
      </c>
      <c r="F7194" s="1">
        <v>31554</v>
      </c>
    </row>
    <row r="7195" spans="1:6" x14ac:dyDescent="0.25">
      <c r="A7195">
        <v>7193</v>
      </c>
      <c r="B7195" t="s">
        <v>2751</v>
      </c>
      <c r="C7195" t="s">
        <v>13945</v>
      </c>
      <c r="D7195" t="s">
        <v>7</v>
      </c>
      <c r="E7195">
        <v>20.396999999999998</v>
      </c>
      <c r="F7195" s="1">
        <v>34005</v>
      </c>
    </row>
    <row r="7196" spans="1:6" x14ac:dyDescent="0.25">
      <c r="A7196">
        <v>7194</v>
      </c>
      <c r="B7196" t="s">
        <v>13946</v>
      </c>
      <c r="C7196" t="s">
        <v>13947</v>
      </c>
      <c r="D7196" t="s">
        <v>157</v>
      </c>
      <c r="E7196">
        <v>27.82</v>
      </c>
      <c r="F7196" s="1">
        <v>44154</v>
      </c>
    </row>
    <row r="7197" spans="1:6" x14ac:dyDescent="0.25">
      <c r="A7197">
        <v>7195</v>
      </c>
      <c r="B7197" t="s">
        <v>13948</v>
      </c>
      <c r="C7197" t="s">
        <v>13949</v>
      </c>
      <c r="D7197" t="s">
        <v>7</v>
      </c>
      <c r="E7197">
        <v>13.196</v>
      </c>
      <c r="F7197" s="1">
        <v>43567</v>
      </c>
    </row>
    <row r="7198" spans="1:6" x14ac:dyDescent="0.25">
      <c r="A7198">
        <v>7196</v>
      </c>
      <c r="B7198" t="s">
        <v>13950</v>
      </c>
      <c r="C7198" t="s">
        <v>13951</v>
      </c>
      <c r="D7198" t="s">
        <v>7</v>
      </c>
      <c r="E7198">
        <v>9.2910000000000004</v>
      </c>
      <c r="F7198" s="1">
        <v>40857</v>
      </c>
    </row>
    <row r="7199" spans="1:6" x14ac:dyDescent="0.25">
      <c r="A7199">
        <v>7197</v>
      </c>
      <c r="B7199" t="s">
        <v>13952</v>
      </c>
      <c r="C7199" t="s">
        <v>13953</v>
      </c>
      <c r="D7199" t="s">
        <v>7</v>
      </c>
      <c r="E7199">
        <v>19.920999999999999</v>
      </c>
      <c r="F7199" s="1">
        <v>40473</v>
      </c>
    </row>
    <row r="7200" spans="1:6" x14ac:dyDescent="0.25">
      <c r="A7200">
        <v>7198</v>
      </c>
      <c r="B7200" t="s">
        <v>13954</v>
      </c>
      <c r="C7200" t="s">
        <v>13955</v>
      </c>
      <c r="D7200" t="s">
        <v>7</v>
      </c>
      <c r="E7200">
        <v>28.149000000000001</v>
      </c>
      <c r="F7200" s="1">
        <v>37680</v>
      </c>
    </row>
    <row r="7201" spans="1:6" x14ac:dyDescent="0.25">
      <c r="A7201">
        <v>7199</v>
      </c>
      <c r="B7201" t="s">
        <v>13956</v>
      </c>
      <c r="C7201" t="s">
        <v>13957</v>
      </c>
      <c r="D7201" t="s">
        <v>7</v>
      </c>
      <c r="E7201">
        <v>20.361999999999998</v>
      </c>
      <c r="F7201" s="1">
        <v>39800</v>
      </c>
    </row>
    <row r="7202" spans="1:6" x14ac:dyDescent="0.25">
      <c r="A7202">
        <v>7200</v>
      </c>
      <c r="B7202" t="s">
        <v>13958</v>
      </c>
      <c r="C7202" t="s">
        <v>13959</v>
      </c>
      <c r="D7202" t="s">
        <v>7</v>
      </c>
      <c r="E7202">
        <v>11.265000000000001</v>
      </c>
      <c r="F7202" s="1">
        <v>43011</v>
      </c>
    </row>
    <row r="7203" spans="1:6" x14ac:dyDescent="0.25">
      <c r="A7203">
        <v>7201</v>
      </c>
      <c r="B7203" t="s">
        <v>13960</v>
      </c>
      <c r="C7203" t="s">
        <v>13961</v>
      </c>
      <c r="D7203" t="s">
        <v>7</v>
      </c>
      <c r="E7203">
        <v>16.832999999999998</v>
      </c>
      <c r="F7203" s="1">
        <v>42516</v>
      </c>
    </row>
    <row r="7204" spans="1:6" x14ac:dyDescent="0.25">
      <c r="A7204">
        <v>7202</v>
      </c>
      <c r="B7204" t="s">
        <v>13962</v>
      </c>
      <c r="C7204" t="s">
        <v>13963</v>
      </c>
      <c r="D7204" t="s">
        <v>7</v>
      </c>
      <c r="E7204">
        <v>21.081</v>
      </c>
      <c r="F7204" s="1">
        <v>42235</v>
      </c>
    </row>
    <row r="7205" spans="1:6" x14ac:dyDescent="0.25">
      <c r="A7205">
        <v>7203</v>
      </c>
      <c r="B7205" t="s">
        <v>13964</v>
      </c>
      <c r="C7205" t="s">
        <v>13965</v>
      </c>
      <c r="D7205" t="s">
        <v>7</v>
      </c>
      <c r="E7205">
        <v>11.489000000000001</v>
      </c>
      <c r="F7205" s="1">
        <v>41858</v>
      </c>
    </row>
    <row r="7206" spans="1:6" x14ac:dyDescent="0.25">
      <c r="A7206">
        <v>7204</v>
      </c>
      <c r="B7206" t="s">
        <v>13966</v>
      </c>
      <c r="C7206" t="s">
        <v>13967</v>
      </c>
      <c r="D7206" t="s">
        <v>7</v>
      </c>
      <c r="E7206">
        <v>327.935</v>
      </c>
      <c r="F7206" s="1">
        <v>43054</v>
      </c>
    </row>
    <row r="7207" spans="1:6" x14ac:dyDescent="0.25">
      <c r="A7207">
        <v>7205</v>
      </c>
      <c r="B7207" t="s">
        <v>13968</v>
      </c>
      <c r="C7207" t="s">
        <v>13969</v>
      </c>
      <c r="D7207" t="s">
        <v>7</v>
      </c>
      <c r="E7207">
        <v>50.216999999999999</v>
      </c>
      <c r="F7207" s="1">
        <v>37421</v>
      </c>
    </row>
    <row r="7208" spans="1:6" x14ac:dyDescent="0.25">
      <c r="A7208">
        <v>7206</v>
      </c>
      <c r="B7208" t="s">
        <v>13970</v>
      </c>
      <c r="C7208" t="s">
        <v>13971</v>
      </c>
      <c r="D7208" t="s">
        <v>7</v>
      </c>
      <c r="E7208">
        <v>23.545000000000002</v>
      </c>
      <c r="F7208" s="1">
        <v>44013</v>
      </c>
    </row>
    <row r="7209" spans="1:6" x14ac:dyDescent="0.25">
      <c r="A7209">
        <v>7207</v>
      </c>
      <c r="B7209" t="s">
        <v>13972</v>
      </c>
      <c r="C7209" t="s">
        <v>13973</v>
      </c>
      <c r="D7209" t="s">
        <v>7</v>
      </c>
      <c r="E7209">
        <v>28.581</v>
      </c>
      <c r="F7209" s="1">
        <v>33340</v>
      </c>
    </row>
    <row r="7210" spans="1:6" x14ac:dyDescent="0.25">
      <c r="A7210">
        <v>7208</v>
      </c>
      <c r="B7210" t="s">
        <v>13974</v>
      </c>
      <c r="C7210" t="s">
        <v>13975</v>
      </c>
      <c r="D7210" t="s">
        <v>7</v>
      </c>
      <c r="E7210">
        <v>30.658999999999999</v>
      </c>
      <c r="F7210" s="1">
        <v>43399</v>
      </c>
    </row>
    <row r="7211" spans="1:6" x14ac:dyDescent="0.25">
      <c r="A7211">
        <v>7209</v>
      </c>
      <c r="B7211" t="s">
        <v>13976</v>
      </c>
      <c r="C7211" t="s">
        <v>13977</v>
      </c>
      <c r="D7211" t="s">
        <v>7</v>
      </c>
      <c r="E7211">
        <v>28.427</v>
      </c>
      <c r="F7211" s="1">
        <v>41684</v>
      </c>
    </row>
    <row r="7212" spans="1:6" x14ac:dyDescent="0.25">
      <c r="A7212">
        <v>7210</v>
      </c>
      <c r="B7212" t="s">
        <v>13978</v>
      </c>
      <c r="C7212" t="s">
        <v>13979</v>
      </c>
      <c r="D7212" t="s">
        <v>7</v>
      </c>
      <c r="E7212">
        <v>23.294</v>
      </c>
      <c r="F7212" s="1">
        <v>30295</v>
      </c>
    </row>
    <row r="7213" spans="1:6" x14ac:dyDescent="0.25">
      <c r="A7213">
        <v>7211</v>
      </c>
      <c r="B7213" t="s">
        <v>13980</v>
      </c>
      <c r="C7213" t="s">
        <v>13981</v>
      </c>
      <c r="D7213" t="s">
        <v>7</v>
      </c>
      <c r="E7213">
        <v>16.756</v>
      </c>
      <c r="F7213" s="1">
        <v>44813</v>
      </c>
    </row>
    <row r="7214" spans="1:6" x14ac:dyDescent="0.25">
      <c r="A7214">
        <v>7212</v>
      </c>
      <c r="B7214" t="s">
        <v>13982</v>
      </c>
      <c r="C7214" t="s">
        <v>13983</v>
      </c>
      <c r="D7214" t="s">
        <v>7</v>
      </c>
      <c r="E7214">
        <v>18.776</v>
      </c>
      <c r="F7214" s="1">
        <v>41459</v>
      </c>
    </row>
    <row r="7215" spans="1:6" x14ac:dyDescent="0.25">
      <c r="A7215">
        <v>7213</v>
      </c>
      <c r="B7215" t="s">
        <v>13984</v>
      </c>
      <c r="C7215" t="s">
        <v>13985</v>
      </c>
      <c r="D7215" t="s">
        <v>7</v>
      </c>
      <c r="E7215">
        <v>20.658000000000001</v>
      </c>
      <c r="F7215" s="1">
        <v>36004</v>
      </c>
    </row>
    <row r="7216" spans="1:6" x14ac:dyDescent="0.25">
      <c r="A7216">
        <v>7214</v>
      </c>
      <c r="B7216" t="s">
        <v>4848</v>
      </c>
      <c r="C7216" t="s">
        <v>13986</v>
      </c>
      <c r="D7216" t="s">
        <v>7</v>
      </c>
      <c r="E7216">
        <v>15.128</v>
      </c>
      <c r="F7216" s="1">
        <v>34817</v>
      </c>
    </row>
    <row r="7217" spans="1:6" x14ac:dyDescent="0.25">
      <c r="A7217">
        <v>7215</v>
      </c>
      <c r="B7217" t="s">
        <v>13987</v>
      </c>
      <c r="C7217" t="s">
        <v>13988</v>
      </c>
      <c r="D7217" t="s">
        <v>7</v>
      </c>
      <c r="E7217">
        <v>49.552</v>
      </c>
      <c r="F7217" s="1">
        <v>39197</v>
      </c>
    </row>
    <row r="7218" spans="1:6" x14ac:dyDescent="0.25">
      <c r="A7218">
        <v>7216</v>
      </c>
      <c r="B7218" t="s">
        <v>13989</v>
      </c>
      <c r="C7218" t="s">
        <v>13990</v>
      </c>
      <c r="D7218" t="s">
        <v>7</v>
      </c>
      <c r="E7218">
        <v>20.75</v>
      </c>
      <c r="F7218" s="1">
        <v>43383</v>
      </c>
    </row>
    <row r="7219" spans="1:6" x14ac:dyDescent="0.25">
      <c r="A7219">
        <v>7217</v>
      </c>
      <c r="B7219" t="s">
        <v>13991</v>
      </c>
      <c r="C7219" t="s">
        <v>13992</v>
      </c>
      <c r="D7219" t="s">
        <v>7</v>
      </c>
      <c r="E7219">
        <v>15.87</v>
      </c>
      <c r="F7219" s="1">
        <v>39248</v>
      </c>
    </row>
    <row r="7220" spans="1:6" x14ac:dyDescent="0.25">
      <c r="A7220">
        <v>7218</v>
      </c>
      <c r="B7220" t="s">
        <v>13993</v>
      </c>
      <c r="C7220" t="s">
        <v>13994</v>
      </c>
      <c r="D7220" t="s">
        <v>7</v>
      </c>
      <c r="E7220">
        <v>37.765000000000001</v>
      </c>
      <c r="F7220" s="1">
        <v>42725</v>
      </c>
    </row>
    <row r="7221" spans="1:6" x14ac:dyDescent="0.25">
      <c r="A7221">
        <v>7219</v>
      </c>
      <c r="B7221" t="s">
        <v>13995</v>
      </c>
      <c r="C7221" t="s">
        <v>13996</v>
      </c>
      <c r="D7221" t="s">
        <v>39</v>
      </c>
      <c r="E7221">
        <v>7.19</v>
      </c>
      <c r="F7221" s="1">
        <v>41314</v>
      </c>
    </row>
    <row r="7222" spans="1:6" x14ac:dyDescent="0.25">
      <c r="A7222">
        <v>7220</v>
      </c>
      <c r="B7222" t="s">
        <v>13997</v>
      </c>
      <c r="C7222" t="s">
        <v>13998</v>
      </c>
      <c r="D7222" t="s">
        <v>7</v>
      </c>
      <c r="E7222">
        <v>16.626999999999999</v>
      </c>
      <c r="F7222" s="1">
        <v>43858</v>
      </c>
    </row>
    <row r="7223" spans="1:6" x14ac:dyDescent="0.25">
      <c r="A7223">
        <v>7221</v>
      </c>
      <c r="B7223" t="s">
        <v>13999</v>
      </c>
      <c r="C7223" t="s">
        <v>14000</v>
      </c>
      <c r="D7223" t="s">
        <v>7</v>
      </c>
      <c r="E7223">
        <v>21.116</v>
      </c>
      <c r="F7223" s="1">
        <v>43777</v>
      </c>
    </row>
    <row r="7224" spans="1:6" x14ac:dyDescent="0.25">
      <c r="A7224">
        <v>7222</v>
      </c>
      <c r="B7224" t="s">
        <v>14001</v>
      </c>
      <c r="C7224" t="s">
        <v>14002</v>
      </c>
      <c r="D7224" t="s">
        <v>7</v>
      </c>
      <c r="E7224">
        <v>14.238</v>
      </c>
      <c r="F7224" s="1">
        <v>41901</v>
      </c>
    </row>
    <row r="7225" spans="1:6" x14ac:dyDescent="0.25">
      <c r="A7225">
        <v>7223</v>
      </c>
      <c r="B7225" t="s">
        <v>14003</v>
      </c>
      <c r="C7225" t="s">
        <v>14004</v>
      </c>
      <c r="D7225" t="s">
        <v>157</v>
      </c>
      <c r="E7225">
        <v>14.827</v>
      </c>
      <c r="F7225" s="1">
        <v>41087</v>
      </c>
    </row>
    <row r="7226" spans="1:6" x14ac:dyDescent="0.25">
      <c r="A7226">
        <v>7224</v>
      </c>
      <c r="B7226" t="s">
        <v>14005</v>
      </c>
      <c r="C7226" t="s">
        <v>14006</v>
      </c>
      <c r="D7226" t="s">
        <v>157</v>
      </c>
      <c r="E7226">
        <v>20.222000000000001</v>
      </c>
      <c r="F7226" s="1">
        <v>38917</v>
      </c>
    </row>
    <row r="7227" spans="1:6" x14ac:dyDescent="0.25">
      <c r="A7227">
        <v>7225</v>
      </c>
      <c r="B7227" t="s">
        <v>14007</v>
      </c>
      <c r="C7227" t="s">
        <v>14008</v>
      </c>
      <c r="D7227" t="s">
        <v>7</v>
      </c>
      <c r="E7227">
        <v>17.645</v>
      </c>
      <c r="F7227" s="1">
        <v>42314</v>
      </c>
    </row>
    <row r="7228" spans="1:6" x14ac:dyDescent="0.25">
      <c r="A7228">
        <v>7226</v>
      </c>
      <c r="B7228" t="s">
        <v>14009</v>
      </c>
      <c r="C7228" t="s">
        <v>14010</v>
      </c>
      <c r="D7228" t="s">
        <v>7</v>
      </c>
      <c r="E7228">
        <v>16.785</v>
      </c>
      <c r="F7228" s="1">
        <v>42391</v>
      </c>
    </row>
    <row r="7229" spans="1:6" x14ac:dyDescent="0.25">
      <c r="A7229">
        <v>7227</v>
      </c>
      <c r="B7229" t="s">
        <v>14011</v>
      </c>
      <c r="C7229" t="s">
        <v>14012</v>
      </c>
      <c r="D7229" t="s">
        <v>7</v>
      </c>
      <c r="E7229">
        <v>31.484000000000002</v>
      </c>
      <c r="F7229" s="1">
        <v>37297</v>
      </c>
    </row>
    <row r="7230" spans="1:6" x14ac:dyDescent="0.25">
      <c r="A7230">
        <v>7228</v>
      </c>
      <c r="B7230" t="s">
        <v>14013</v>
      </c>
      <c r="C7230" t="s">
        <v>14014</v>
      </c>
      <c r="D7230" t="s">
        <v>7</v>
      </c>
      <c r="E7230">
        <v>27.457999999999998</v>
      </c>
      <c r="F7230" s="1">
        <v>37715</v>
      </c>
    </row>
    <row r="7231" spans="1:6" x14ac:dyDescent="0.25">
      <c r="A7231">
        <v>7229</v>
      </c>
      <c r="B7231" t="s">
        <v>14015</v>
      </c>
      <c r="C7231" t="s">
        <v>14016</v>
      </c>
      <c r="D7231" t="s">
        <v>7</v>
      </c>
      <c r="E7231">
        <v>65.888000000000005</v>
      </c>
      <c r="F7231" s="1">
        <v>45274</v>
      </c>
    </row>
    <row r="7232" spans="1:6" x14ac:dyDescent="0.25">
      <c r="A7232">
        <v>7230</v>
      </c>
      <c r="B7232" t="s">
        <v>14017</v>
      </c>
      <c r="C7232" t="s">
        <v>14018</v>
      </c>
      <c r="D7232" t="s">
        <v>1099</v>
      </c>
      <c r="E7232">
        <v>15.468</v>
      </c>
      <c r="F7232" s="1">
        <v>44238</v>
      </c>
    </row>
    <row r="7233" spans="1:6" x14ac:dyDescent="0.25">
      <c r="A7233">
        <v>7231</v>
      </c>
      <c r="B7233" t="s">
        <v>14019</v>
      </c>
      <c r="C7233" t="s">
        <v>14020</v>
      </c>
      <c r="D7233" t="s">
        <v>39</v>
      </c>
      <c r="E7233">
        <v>6.5519999999999996</v>
      </c>
      <c r="F7233" s="1">
        <v>43188</v>
      </c>
    </row>
    <row r="7234" spans="1:6" x14ac:dyDescent="0.25">
      <c r="A7234">
        <v>7232</v>
      </c>
      <c r="B7234" t="s">
        <v>14021</v>
      </c>
      <c r="C7234" t="s">
        <v>14022</v>
      </c>
      <c r="D7234" t="s">
        <v>354</v>
      </c>
      <c r="E7234">
        <v>22.952000000000002</v>
      </c>
      <c r="F7234" s="1">
        <v>43034</v>
      </c>
    </row>
    <row r="7235" spans="1:6" x14ac:dyDescent="0.25">
      <c r="A7235">
        <v>7233</v>
      </c>
      <c r="B7235" t="s">
        <v>14023</v>
      </c>
      <c r="C7235" t="s">
        <v>14024</v>
      </c>
      <c r="D7235" t="s">
        <v>7</v>
      </c>
      <c r="E7235">
        <v>27.715</v>
      </c>
      <c r="F7235" s="1">
        <v>40441</v>
      </c>
    </row>
    <row r="7236" spans="1:6" x14ac:dyDescent="0.25">
      <c r="A7236">
        <v>7234</v>
      </c>
      <c r="B7236" t="s">
        <v>6793</v>
      </c>
      <c r="C7236" t="s">
        <v>14025</v>
      </c>
      <c r="D7236" t="s">
        <v>7</v>
      </c>
      <c r="E7236">
        <v>23.085000000000001</v>
      </c>
      <c r="F7236" s="1">
        <v>39717</v>
      </c>
    </row>
    <row r="7237" spans="1:6" x14ac:dyDescent="0.25">
      <c r="A7237">
        <v>7235</v>
      </c>
      <c r="B7237" t="s">
        <v>14026</v>
      </c>
      <c r="C7237" t="s">
        <v>14027</v>
      </c>
      <c r="D7237" t="s">
        <v>7</v>
      </c>
      <c r="E7237">
        <v>27.045000000000002</v>
      </c>
      <c r="F7237" s="1">
        <v>34887</v>
      </c>
    </row>
    <row r="7238" spans="1:6" x14ac:dyDescent="0.25">
      <c r="A7238">
        <v>7236</v>
      </c>
      <c r="B7238" t="s">
        <v>14028</v>
      </c>
      <c r="C7238" t="s">
        <v>14029</v>
      </c>
      <c r="D7238" t="s">
        <v>7</v>
      </c>
      <c r="E7238">
        <v>16.923999999999999</v>
      </c>
      <c r="F7238" s="1">
        <v>40662</v>
      </c>
    </row>
    <row r="7239" spans="1:6" x14ac:dyDescent="0.25">
      <c r="A7239">
        <v>7237</v>
      </c>
      <c r="B7239" t="s">
        <v>14030</v>
      </c>
      <c r="C7239" t="s">
        <v>14031</v>
      </c>
      <c r="D7239" t="s">
        <v>7</v>
      </c>
      <c r="E7239">
        <v>14.276999999999999</v>
      </c>
      <c r="F7239" s="1">
        <v>36447</v>
      </c>
    </row>
    <row r="7240" spans="1:6" x14ac:dyDescent="0.25">
      <c r="A7240">
        <v>7238</v>
      </c>
      <c r="B7240" t="s">
        <v>14032</v>
      </c>
      <c r="C7240" t="s">
        <v>14033</v>
      </c>
      <c r="D7240" t="s">
        <v>7</v>
      </c>
      <c r="E7240">
        <v>19.454999999999998</v>
      </c>
      <c r="F7240" s="1">
        <v>31933</v>
      </c>
    </row>
    <row r="7241" spans="1:6" x14ac:dyDescent="0.25">
      <c r="A7241">
        <v>7239</v>
      </c>
      <c r="B7241" t="s">
        <v>14034</v>
      </c>
      <c r="C7241" t="s">
        <v>14035</v>
      </c>
      <c r="D7241" t="s">
        <v>7</v>
      </c>
      <c r="E7241">
        <v>29.183</v>
      </c>
      <c r="F7241" s="1">
        <v>38212</v>
      </c>
    </row>
    <row r="7242" spans="1:6" x14ac:dyDescent="0.25">
      <c r="A7242">
        <v>7240</v>
      </c>
      <c r="B7242" t="s">
        <v>9771</v>
      </c>
      <c r="C7242" t="s">
        <v>14036</v>
      </c>
      <c r="D7242" t="s">
        <v>7</v>
      </c>
      <c r="E7242">
        <v>5.2169999999999996</v>
      </c>
      <c r="F7242" s="1">
        <v>31351</v>
      </c>
    </row>
    <row r="7243" spans="1:6" x14ac:dyDescent="0.25">
      <c r="A7243">
        <v>7241</v>
      </c>
      <c r="B7243" t="s">
        <v>14037</v>
      </c>
      <c r="C7243" t="s">
        <v>14038</v>
      </c>
      <c r="D7243" t="s">
        <v>7</v>
      </c>
      <c r="E7243">
        <v>12.366</v>
      </c>
      <c r="F7243" s="1">
        <v>41355</v>
      </c>
    </row>
    <row r="7244" spans="1:6" x14ac:dyDescent="0.25">
      <c r="A7244">
        <v>7242</v>
      </c>
      <c r="B7244" t="s">
        <v>14039</v>
      </c>
      <c r="C7244" t="s">
        <v>14040</v>
      </c>
      <c r="D7244" t="s">
        <v>7</v>
      </c>
      <c r="E7244">
        <v>16.661000000000001</v>
      </c>
      <c r="F7244" s="1">
        <v>40417</v>
      </c>
    </row>
    <row r="7245" spans="1:6" x14ac:dyDescent="0.25">
      <c r="A7245">
        <v>7243</v>
      </c>
      <c r="B7245" t="s">
        <v>14041</v>
      </c>
      <c r="C7245" t="s">
        <v>14042</v>
      </c>
      <c r="D7245" t="s">
        <v>7</v>
      </c>
      <c r="E7245">
        <v>47.234000000000002</v>
      </c>
      <c r="F7245" s="1">
        <v>37050</v>
      </c>
    </row>
    <row r="7246" spans="1:6" x14ac:dyDescent="0.25">
      <c r="A7246">
        <v>7244</v>
      </c>
      <c r="B7246" t="s">
        <v>781</v>
      </c>
      <c r="C7246" t="s">
        <v>14043</v>
      </c>
      <c r="D7246" t="s">
        <v>7</v>
      </c>
      <c r="E7246">
        <v>115.27500000000001</v>
      </c>
      <c r="F7246" s="1">
        <v>42823</v>
      </c>
    </row>
    <row r="7247" spans="1:6" x14ac:dyDescent="0.25">
      <c r="A7247">
        <v>7245</v>
      </c>
      <c r="B7247" t="s">
        <v>14044</v>
      </c>
      <c r="C7247" t="s">
        <v>14045</v>
      </c>
      <c r="D7247" t="s">
        <v>7</v>
      </c>
      <c r="E7247">
        <v>15.351000000000001</v>
      </c>
      <c r="F7247" s="1">
        <v>40480</v>
      </c>
    </row>
    <row r="7248" spans="1:6" x14ac:dyDescent="0.25">
      <c r="A7248">
        <v>7246</v>
      </c>
      <c r="B7248" t="s">
        <v>14046</v>
      </c>
      <c r="C7248" t="s">
        <v>14047</v>
      </c>
      <c r="D7248" t="s">
        <v>7</v>
      </c>
      <c r="E7248">
        <v>31.625</v>
      </c>
      <c r="F7248" s="1">
        <v>35055</v>
      </c>
    </row>
    <row r="7249" spans="1:6" x14ac:dyDescent="0.25">
      <c r="A7249">
        <v>7247</v>
      </c>
      <c r="B7249" t="s">
        <v>14048</v>
      </c>
      <c r="C7249" t="s">
        <v>14049</v>
      </c>
      <c r="D7249" t="s">
        <v>7</v>
      </c>
      <c r="E7249">
        <v>16.922000000000001</v>
      </c>
      <c r="F7249" s="1">
        <v>34313</v>
      </c>
    </row>
    <row r="7250" spans="1:6" x14ac:dyDescent="0.25">
      <c r="A7250">
        <v>7248</v>
      </c>
      <c r="B7250" t="s">
        <v>14050</v>
      </c>
      <c r="C7250" t="s">
        <v>14051</v>
      </c>
      <c r="D7250" t="s">
        <v>7</v>
      </c>
      <c r="E7250">
        <v>14.949</v>
      </c>
      <c r="F7250" s="1">
        <v>43959</v>
      </c>
    </row>
    <row r="7251" spans="1:6" x14ac:dyDescent="0.25">
      <c r="A7251">
        <v>7249</v>
      </c>
      <c r="B7251" t="s">
        <v>14052</v>
      </c>
      <c r="C7251" t="s">
        <v>14053</v>
      </c>
      <c r="D7251" t="s">
        <v>157</v>
      </c>
      <c r="E7251">
        <v>19.940999999999999</v>
      </c>
      <c r="F7251" s="1">
        <v>42881</v>
      </c>
    </row>
    <row r="7252" spans="1:6" x14ac:dyDescent="0.25">
      <c r="A7252">
        <v>7250</v>
      </c>
      <c r="B7252" t="s">
        <v>14054</v>
      </c>
      <c r="C7252" t="s">
        <v>14055</v>
      </c>
      <c r="D7252" t="s">
        <v>7</v>
      </c>
      <c r="E7252">
        <v>18.079999999999998</v>
      </c>
      <c r="F7252" s="1">
        <v>43245</v>
      </c>
    </row>
    <row r="7253" spans="1:6" x14ac:dyDescent="0.25">
      <c r="A7253">
        <v>7251</v>
      </c>
      <c r="B7253" t="s">
        <v>14056</v>
      </c>
      <c r="C7253" t="s">
        <v>14057</v>
      </c>
      <c r="D7253" t="s">
        <v>7</v>
      </c>
      <c r="E7253">
        <v>12.183999999999999</v>
      </c>
      <c r="F7253" s="1">
        <v>41684</v>
      </c>
    </row>
    <row r="7254" spans="1:6" x14ac:dyDescent="0.25">
      <c r="A7254">
        <v>7252</v>
      </c>
      <c r="B7254" t="s">
        <v>14058</v>
      </c>
      <c r="C7254" t="s">
        <v>14059</v>
      </c>
      <c r="D7254" t="s">
        <v>7</v>
      </c>
      <c r="E7254">
        <v>16.34</v>
      </c>
      <c r="F7254" s="1">
        <v>41564</v>
      </c>
    </row>
    <row r="7255" spans="1:6" x14ac:dyDescent="0.25">
      <c r="A7255">
        <v>7253</v>
      </c>
      <c r="B7255" t="s">
        <v>14060</v>
      </c>
      <c r="C7255" t="s">
        <v>14061</v>
      </c>
      <c r="D7255" t="s">
        <v>7</v>
      </c>
      <c r="E7255">
        <v>28.962</v>
      </c>
      <c r="F7255" s="1">
        <v>35958</v>
      </c>
    </row>
    <row r="7256" spans="1:6" x14ac:dyDescent="0.25">
      <c r="A7256">
        <v>7254</v>
      </c>
      <c r="B7256" t="s">
        <v>10594</v>
      </c>
      <c r="C7256" t="s">
        <v>14062</v>
      </c>
      <c r="D7256" t="s">
        <v>157</v>
      </c>
      <c r="E7256">
        <v>23.042999999999999</v>
      </c>
      <c r="F7256" s="1">
        <v>44617</v>
      </c>
    </row>
    <row r="7257" spans="1:6" x14ac:dyDescent="0.25">
      <c r="A7257">
        <v>7255</v>
      </c>
      <c r="B7257" t="s">
        <v>14063</v>
      </c>
      <c r="C7257" t="s">
        <v>14064</v>
      </c>
      <c r="D7257" t="s">
        <v>7</v>
      </c>
      <c r="E7257">
        <v>20.547999999999998</v>
      </c>
      <c r="F7257" s="1">
        <v>39336</v>
      </c>
    </row>
    <row r="7258" spans="1:6" x14ac:dyDescent="0.25">
      <c r="A7258">
        <v>7256</v>
      </c>
      <c r="B7258" t="s">
        <v>14065</v>
      </c>
      <c r="C7258" t="s">
        <v>14066</v>
      </c>
      <c r="D7258" t="s">
        <v>7</v>
      </c>
      <c r="E7258">
        <v>50.994</v>
      </c>
      <c r="F7258" s="1">
        <v>32241</v>
      </c>
    </row>
    <row r="7259" spans="1:6" x14ac:dyDescent="0.25">
      <c r="A7259">
        <v>7257</v>
      </c>
      <c r="B7259" t="s">
        <v>14067</v>
      </c>
      <c r="C7259" t="s">
        <v>14068</v>
      </c>
      <c r="D7259" t="s">
        <v>7</v>
      </c>
      <c r="E7259">
        <v>12.603999999999999</v>
      </c>
      <c r="F7259" s="1">
        <v>44013</v>
      </c>
    </row>
    <row r="7260" spans="1:6" x14ac:dyDescent="0.25">
      <c r="A7260">
        <v>7258</v>
      </c>
      <c r="B7260" t="s">
        <v>14069</v>
      </c>
      <c r="C7260" t="s">
        <v>14070</v>
      </c>
      <c r="D7260" t="s">
        <v>7</v>
      </c>
      <c r="E7260">
        <v>115.038</v>
      </c>
      <c r="F7260" s="1">
        <v>44566</v>
      </c>
    </row>
    <row r="7261" spans="1:6" x14ac:dyDescent="0.25">
      <c r="A7261">
        <v>7259</v>
      </c>
      <c r="B7261" t="s">
        <v>6679</v>
      </c>
      <c r="C7261" t="s">
        <v>14071</v>
      </c>
      <c r="D7261" t="s">
        <v>7</v>
      </c>
      <c r="E7261">
        <v>41.872</v>
      </c>
      <c r="F7261" s="1">
        <v>39639</v>
      </c>
    </row>
    <row r="7262" spans="1:6" x14ac:dyDescent="0.25">
      <c r="A7262">
        <v>7260</v>
      </c>
      <c r="B7262" t="s">
        <v>14072</v>
      </c>
      <c r="C7262" t="s">
        <v>14073</v>
      </c>
      <c r="D7262" t="s">
        <v>7</v>
      </c>
      <c r="E7262">
        <v>31.504999999999999</v>
      </c>
      <c r="F7262" s="1">
        <v>38070</v>
      </c>
    </row>
    <row r="7263" spans="1:6" x14ac:dyDescent="0.25">
      <c r="A7263">
        <v>7261</v>
      </c>
      <c r="B7263" t="s">
        <v>14074</v>
      </c>
      <c r="C7263" t="s">
        <v>14075</v>
      </c>
      <c r="D7263" t="s">
        <v>7</v>
      </c>
      <c r="E7263">
        <v>24.96</v>
      </c>
      <c r="F7263" s="1">
        <v>39199</v>
      </c>
    </row>
    <row r="7264" spans="1:6" x14ac:dyDescent="0.25">
      <c r="A7264">
        <v>7262</v>
      </c>
      <c r="B7264" t="s">
        <v>14076</v>
      </c>
      <c r="C7264" t="s">
        <v>14077</v>
      </c>
      <c r="D7264" t="s">
        <v>7</v>
      </c>
      <c r="E7264">
        <v>20.286999999999999</v>
      </c>
      <c r="F7264" s="1">
        <v>39918</v>
      </c>
    </row>
    <row r="7265" spans="1:6" x14ac:dyDescent="0.25">
      <c r="A7265">
        <v>7263</v>
      </c>
      <c r="B7265" t="s">
        <v>14078</v>
      </c>
      <c r="C7265" t="s">
        <v>14079</v>
      </c>
      <c r="D7265" t="s">
        <v>157</v>
      </c>
      <c r="E7265">
        <v>10.048999999999999</v>
      </c>
      <c r="F7265" s="1">
        <v>35458</v>
      </c>
    </row>
    <row r="7266" spans="1:6" x14ac:dyDescent="0.25">
      <c r="A7266">
        <v>7264</v>
      </c>
      <c r="B7266" t="s">
        <v>14080</v>
      </c>
      <c r="C7266" t="s">
        <v>14081</v>
      </c>
      <c r="D7266" t="s">
        <v>7</v>
      </c>
      <c r="E7266">
        <v>20.411999999999999</v>
      </c>
      <c r="F7266" s="1">
        <v>41144</v>
      </c>
    </row>
    <row r="7267" spans="1:6" x14ac:dyDescent="0.25">
      <c r="A7267">
        <v>7265</v>
      </c>
      <c r="B7267" t="s">
        <v>14082</v>
      </c>
      <c r="C7267" t="s">
        <v>14083</v>
      </c>
      <c r="D7267" t="s">
        <v>157</v>
      </c>
      <c r="E7267">
        <v>19.556999999999999</v>
      </c>
      <c r="F7267" s="1">
        <v>39799</v>
      </c>
    </row>
    <row r="7268" spans="1:6" x14ac:dyDescent="0.25">
      <c r="A7268">
        <v>7266</v>
      </c>
      <c r="B7268" t="s">
        <v>14084</v>
      </c>
      <c r="C7268" t="s">
        <v>14085</v>
      </c>
      <c r="D7268" t="s">
        <v>7</v>
      </c>
      <c r="E7268">
        <v>17.713999999999999</v>
      </c>
      <c r="F7268" s="1">
        <v>36762</v>
      </c>
    </row>
    <row r="7269" spans="1:6" x14ac:dyDescent="0.25">
      <c r="A7269">
        <v>7267</v>
      </c>
      <c r="B7269" t="s">
        <v>14086</v>
      </c>
      <c r="C7269" t="s">
        <v>14087</v>
      </c>
      <c r="D7269" t="s">
        <v>7</v>
      </c>
      <c r="E7269">
        <v>23.667000000000002</v>
      </c>
      <c r="F7269" s="1">
        <v>35538</v>
      </c>
    </row>
    <row r="7270" spans="1:6" x14ac:dyDescent="0.25">
      <c r="A7270">
        <v>7268</v>
      </c>
      <c r="B7270" t="s">
        <v>14088</v>
      </c>
      <c r="C7270" t="s">
        <v>14089</v>
      </c>
      <c r="D7270" t="s">
        <v>7</v>
      </c>
      <c r="E7270">
        <v>18.12</v>
      </c>
      <c r="F7270" s="1">
        <v>43859</v>
      </c>
    </row>
    <row r="7271" spans="1:6" x14ac:dyDescent="0.25">
      <c r="A7271">
        <v>7269</v>
      </c>
      <c r="B7271" t="s">
        <v>9176</v>
      </c>
      <c r="C7271" t="s">
        <v>14090</v>
      </c>
      <c r="D7271" t="s">
        <v>7</v>
      </c>
      <c r="E7271">
        <v>46.776000000000003</v>
      </c>
      <c r="F7271" s="1">
        <v>42656</v>
      </c>
    </row>
    <row r="7272" spans="1:6" x14ac:dyDescent="0.25">
      <c r="A7272">
        <v>7270</v>
      </c>
      <c r="B7272" t="s">
        <v>14091</v>
      </c>
      <c r="C7272" t="s">
        <v>14092</v>
      </c>
      <c r="D7272" t="s">
        <v>7</v>
      </c>
      <c r="E7272">
        <v>12.585000000000001</v>
      </c>
      <c r="F7272" s="1">
        <v>40424</v>
      </c>
    </row>
    <row r="7273" spans="1:6" x14ac:dyDescent="0.25">
      <c r="A7273">
        <v>7271</v>
      </c>
      <c r="B7273" t="s">
        <v>14093</v>
      </c>
      <c r="C7273" t="s">
        <v>14094</v>
      </c>
      <c r="D7273" t="s">
        <v>157</v>
      </c>
      <c r="E7273">
        <v>14.763</v>
      </c>
      <c r="F7273" s="1">
        <v>39988</v>
      </c>
    </row>
    <row r="7274" spans="1:6" x14ac:dyDescent="0.25">
      <c r="A7274">
        <v>7272</v>
      </c>
      <c r="B7274" t="s">
        <v>14095</v>
      </c>
      <c r="C7274" t="s">
        <v>14096</v>
      </c>
      <c r="D7274" t="s">
        <v>39</v>
      </c>
      <c r="E7274">
        <v>8.173</v>
      </c>
      <c r="F7274" s="1">
        <v>43111</v>
      </c>
    </row>
    <row r="7275" spans="1:6" x14ac:dyDescent="0.25">
      <c r="A7275">
        <v>7273</v>
      </c>
      <c r="B7275" t="s">
        <v>14097</v>
      </c>
      <c r="C7275" t="s">
        <v>14098</v>
      </c>
      <c r="D7275" t="s">
        <v>7</v>
      </c>
      <c r="E7275">
        <v>25.739000000000001</v>
      </c>
      <c r="F7275" s="1">
        <v>40437</v>
      </c>
    </row>
    <row r="7276" spans="1:6" x14ac:dyDescent="0.25">
      <c r="A7276">
        <v>7274</v>
      </c>
      <c r="B7276" t="s">
        <v>14099</v>
      </c>
      <c r="C7276" t="s">
        <v>14100</v>
      </c>
      <c r="D7276" t="s">
        <v>7</v>
      </c>
      <c r="E7276">
        <v>26.786999999999999</v>
      </c>
      <c r="F7276" s="1">
        <v>40060</v>
      </c>
    </row>
    <row r="7277" spans="1:6" x14ac:dyDescent="0.25">
      <c r="A7277">
        <v>7275</v>
      </c>
      <c r="B7277" t="s">
        <v>14101</v>
      </c>
      <c r="C7277" t="s">
        <v>14102</v>
      </c>
      <c r="D7277" t="s">
        <v>7</v>
      </c>
      <c r="E7277">
        <v>15.004</v>
      </c>
      <c r="F7277" s="1">
        <v>34180</v>
      </c>
    </row>
    <row r="7278" spans="1:6" x14ac:dyDescent="0.25">
      <c r="A7278">
        <v>7276</v>
      </c>
      <c r="B7278" t="s">
        <v>14103</v>
      </c>
      <c r="C7278" t="s">
        <v>14104</v>
      </c>
      <c r="D7278" t="s">
        <v>7</v>
      </c>
      <c r="E7278">
        <v>33.457999999999998</v>
      </c>
      <c r="F7278" s="1">
        <v>39420</v>
      </c>
    </row>
    <row r="7279" spans="1:6" x14ac:dyDescent="0.25">
      <c r="A7279">
        <v>7277</v>
      </c>
      <c r="B7279" t="s">
        <v>14105</v>
      </c>
      <c r="C7279" t="s">
        <v>14106</v>
      </c>
      <c r="D7279" t="s">
        <v>7</v>
      </c>
      <c r="E7279">
        <v>13.265000000000001</v>
      </c>
      <c r="F7279" s="1">
        <v>40774</v>
      </c>
    </row>
    <row r="7280" spans="1:6" x14ac:dyDescent="0.25">
      <c r="A7280">
        <v>7278</v>
      </c>
      <c r="B7280" t="s">
        <v>14107</v>
      </c>
      <c r="C7280" t="s">
        <v>14108</v>
      </c>
      <c r="D7280" t="s">
        <v>7</v>
      </c>
      <c r="E7280">
        <v>49.478999999999999</v>
      </c>
      <c r="F7280" s="1">
        <v>39919</v>
      </c>
    </row>
    <row r="7281" spans="1:6" x14ac:dyDescent="0.25">
      <c r="A7281">
        <v>7279</v>
      </c>
      <c r="B7281" t="s">
        <v>14109</v>
      </c>
      <c r="C7281" t="s">
        <v>14110</v>
      </c>
      <c r="D7281" t="s">
        <v>7</v>
      </c>
      <c r="E7281">
        <v>28.603999999999999</v>
      </c>
      <c r="F7281" s="1">
        <v>33081</v>
      </c>
    </row>
    <row r="7282" spans="1:6" x14ac:dyDescent="0.25">
      <c r="A7282">
        <v>7280</v>
      </c>
      <c r="B7282" t="s">
        <v>14103</v>
      </c>
      <c r="C7282" t="s">
        <v>14104</v>
      </c>
      <c r="D7282" t="s">
        <v>7</v>
      </c>
      <c r="E7282">
        <v>33.457999999999998</v>
      </c>
      <c r="F7282" s="1">
        <v>39420</v>
      </c>
    </row>
    <row r="7283" spans="1:6" x14ac:dyDescent="0.25">
      <c r="A7283">
        <v>7281</v>
      </c>
      <c r="B7283" t="s">
        <v>14111</v>
      </c>
      <c r="C7283" t="s">
        <v>14112</v>
      </c>
      <c r="D7283" t="s">
        <v>39</v>
      </c>
      <c r="E7283">
        <v>6.2969999999999997</v>
      </c>
      <c r="F7283" s="1">
        <v>42736</v>
      </c>
    </row>
    <row r="7284" spans="1:6" x14ac:dyDescent="0.25">
      <c r="A7284">
        <v>7282</v>
      </c>
      <c r="B7284" t="s">
        <v>14105</v>
      </c>
      <c r="C7284" t="s">
        <v>14106</v>
      </c>
      <c r="D7284" t="s">
        <v>7</v>
      </c>
      <c r="E7284">
        <v>13.265000000000001</v>
      </c>
      <c r="F7284" s="1">
        <v>40774</v>
      </c>
    </row>
    <row r="7285" spans="1:6" x14ac:dyDescent="0.25">
      <c r="A7285">
        <v>7283</v>
      </c>
      <c r="B7285" t="s">
        <v>14109</v>
      </c>
      <c r="C7285" t="s">
        <v>14110</v>
      </c>
      <c r="D7285" t="s">
        <v>7</v>
      </c>
      <c r="E7285">
        <v>28.603999999999999</v>
      </c>
      <c r="F7285" s="1">
        <v>33081</v>
      </c>
    </row>
    <row r="7286" spans="1:6" x14ac:dyDescent="0.25">
      <c r="A7286">
        <v>7284</v>
      </c>
      <c r="B7286" t="s">
        <v>14113</v>
      </c>
      <c r="C7286" t="s">
        <v>14114</v>
      </c>
      <c r="D7286" t="s">
        <v>7</v>
      </c>
      <c r="E7286">
        <v>14.316000000000001</v>
      </c>
      <c r="F7286" s="1">
        <v>43899</v>
      </c>
    </row>
    <row r="7287" spans="1:6" x14ac:dyDescent="0.25">
      <c r="A7287">
        <v>7285</v>
      </c>
      <c r="B7287" t="s">
        <v>14115</v>
      </c>
      <c r="C7287" t="s">
        <v>14116</v>
      </c>
      <c r="D7287" t="s">
        <v>7</v>
      </c>
      <c r="E7287">
        <v>37.164000000000001</v>
      </c>
      <c r="F7287" s="1">
        <v>41038</v>
      </c>
    </row>
    <row r="7288" spans="1:6" x14ac:dyDescent="0.25">
      <c r="A7288">
        <v>7286</v>
      </c>
      <c r="B7288" t="s">
        <v>14117</v>
      </c>
      <c r="C7288" t="s">
        <v>14118</v>
      </c>
      <c r="D7288" t="s">
        <v>7</v>
      </c>
      <c r="E7288">
        <v>13.946999999999999</v>
      </c>
      <c r="F7288" s="1">
        <v>31498</v>
      </c>
    </row>
    <row r="7289" spans="1:6" x14ac:dyDescent="0.25">
      <c r="A7289">
        <v>7287</v>
      </c>
      <c r="B7289" t="s">
        <v>14119</v>
      </c>
      <c r="C7289" t="s">
        <v>14120</v>
      </c>
      <c r="D7289" t="s">
        <v>7</v>
      </c>
      <c r="E7289">
        <v>17.077999999999999</v>
      </c>
      <c r="F7289" s="1">
        <v>44015</v>
      </c>
    </row>
    <row r="7290" spans="1:6" x14ac:dyDescent="0.25">
      <c r="A7290">
        <v>7288</v>
      </c>
      <c r="B7290" t="s">
        <v>14121</v>
      </c>
      <c r="C7290" t="s">
        <v>14122</v>
      </c>
      <c r="D7290" t="s">
        <v>7</v>
      </c>
      <c r="E7290">
        <v>32.192</v>
      </c>
      <c r="F7290" s="1">
        <v>43715</v>
      </c>
    </row>
    <row r="7291" spans="1:6" x14ac:dyDescent="0.25">
      <c r="A7291">
        <v>7289</v>
      </c>
      <c r="B7291" t="s">
        <v>14123</v>
      </c>
      <c r="C7291" t="s">
        <v>14124</v>
      </c>
      <c r="D7291" t="s">
        <v>7</v>
      </c>
      <c r="E7291">
        <v>112.81100000000001</v>
      </c>
      <c r="F7291" s="1">
        <v>42782</v>
      </c>
    </row>
    <row r="7292" spans="1:6" x14ac:dyDescent="0.25">
      <c r="A7292">
        <v>7290</v>
      </c>
      <c r="B7292" t="s">
        <v>14125</v>
      </c>
      <c r="C7292" t="s">
        <v>14126</v>
      </c>
      <c r="D7292" t="s">
        <v>7</v>
      </c>
      <c r="E7292">
        <v>34.695</v>
      </c>
      <c r="F7292" s="1">
        <v>31134</v>
      </c>
    </row>
    <row r="7293" spans="1:6" x14ac:dyDescent="0.25">
      <c r="A7293">
        <v>7291</v>
      </c>
      <c r="B7293" t="s">
        <v>14127</v>
      </c>
      <c r="C7293" t="s">
        <v>14128</v>
      </c>
      <c r="D7293" t="s">
        <v>7</v>
      </c>
      <c r="E7293">
        <v>25.463000000000001</v>
      </c>
      <c r="F7293" s="1">
        <v>35699</v>
      </c>
    </row>
    <row r="7294" spans="1:6" x14ac:dyDescent="0.25">
      <c r="A7294">
        <v>7292</v>
      </c>
      <c r="B7294" t="s">
        <v>14129</v>
      </c>
      <c r="C7294" t="s">
        <v>14130</v>
      </c>
      <c r="D7294" t="s">
        <v>7</v>
      </c>
      <c r="E7294">
        <v>19.524000000000001</v>
      </c>
      <c r="F7294" s="1">
        <v>43588</v>
      </c>
    </row>
    <row r="7295" spans="1:6" x14ac:dyDescent="0.25">
      <c r="A7295">
        <v>7293</v>
      </c>
      <c r="B7295" t="s">
        <v>14131</v>
      </c>
      <c r="C7295" t="s">
        <v>14132</v>
      </c>
      <c r="D7295" t="s">
        <v>7</v>
      </c>
      <c r="E7295">
        <v>42.807000000000002</v>
      </c>
      <c r="F7295" s="1">
        <v>36511</v>
      </c>
    </row>
    <row r="7296" spans="1:6" x14ac:dyDescent="0.25">
      <c r="A7296">
        <v>7294</v>
      </c>
      <c r="B7296" t="s">
        <v>3865</v>
      </c>
      <c r="C7296" t="s">
        <v>3866</v>
      </c>
      <c r="D7296" t="s">
        <v>7</v>
      </c>
      <c r="E7296">
        <v>69.713999999999999</v>
      </c>
      <c r="F7296" s="1">
        <v>37564</v>
      </c>
    </row>
    <row r="7297" spans="1:6" x14ac:dyDescent="0.25">
      <c r="A7297">
        <v>7295</v>
      </c>
      <c r="B7297" t="s">
        <v>14133</v>
      </c>
      <c r="C7297" t="s">
        <v>14134</v>
      </c>
      <c r="D7297" t="s">
        <v>7</v>
      </c>
      <c r="E7297">
        <v>23.326000000000001</v>
      </c>
      <c r="F7297" s="1">
        <v>35664</v>
      </c>
    </row>
    <row r="7298" spans="1:6" x14ac:dyDescent="0.25">
      <c r="A7298">
        <v>7296</v>
      </c>
      <c r="B7298" t="s">
        <v>14135</v>
      </c>
      <c r="C7298" t="s">
        <v>14136</v>
      </c>
      <c r="D7298" t="s">
        <v>21</v>
      </c>
      <c r="E7298">
        <v>33.125999999999998</v>
      </c>
      <c r="F7298" s="1">
        <v>42248</v>
      </c>
    </row>
    <row r="7299" spans="1:6" x14ac:dyDescent="0.25">
      <c r="A7299">
        <v>7297</v>
      </c>
      <c r="B7299" t="s">
        <v>14137</v>
      </c>
      <c r="C7299" t="s">
        <v>14138</v>
      </c>
      <c r="D7299" t="s">
        <v>7</v>
      </c>
      <c r="E7299">
        <v>28.896999999999998</v>
      </c>
      <c r="F7299" s="1">
        <v>36105</v>
      </c>
    </row>
    <row r="7300" spans="1:6" x14ac:dyDescent="0.25">
      <c r="A7300">
        <v>7298</v>
      </c>
      <c r="B7300" t="s">
        <v>14139</v>
      </c>
      <c r="C7300" t="s">
        <v>14140</v>
      </c>
      <c r="D7300" t="s">
        <v>7</v>
      </c>
      <c r="E7300">
        <v>19.712</v>
      </c>
      <c r="F7300" s="1">
        <v>36355</v>
      </c>
    </row>
    <row r="7301" spans="1:6" x14ac:dyDescent="0.25">
      <c r="A7301">
        <v>7299</v>
      </c>
      <c r="B7301" t="s">
        <v>14141</v>
      </c>
      <c r="C7301" t="s">
        <v>14142</v>
      </c>
      <c r="D7301" t="s">
        <v>7</v>
      </c>
      <c r="E7301">
        <v>19.440999999999999</v>
      </c>
      <c r="F7301" s="1">
        <v>37336</v>
      </c>
    </row>
    <row r="7302" spans="1:6" x14ac:dyDescent="0.25">
      <c r="A7302">
        <v>7300</v>
      </c>
      <c r="B7302" t="s">
        <v>14139</v>
      </c>
      <c r="C7302" t="s">
        <v>14140</v>
      </c>
      <c r="D7302" t="s">
        <v>7</v>
      </c>
      <c r="E7302">
        <v>19.712</v>
      </c>
      <c r="F7302" s="1">
        <v>36355</v>
      </c>
    </row>
    <row r="7303" spans="1:6" x14ac:dyDescent="0.25">
      <c r="A7303">
        <v>7301</v>
      </c>
      <c r="B7303" t="s">
        <v>14141</v>
      </c>
      <c r="C7303" t="s">
        <v>14142</v>
      </c>
      <c r="D7303" t="s">
        <v>7</v>
      </c>
      <c r="E7303">
        <v>19.440999999999999</v>
      </c>
      <c r="F7303" s="1">
        <v>37336</v>
      </c>
    </row>
    <row r="7304" spans="1:6" x14ac:dyDescent="0.25">
      <c r="A7304">
        <v>7302</v>
      </c>
      <c r="B7304" t="s">
        <v>14143</v>
      </c>
      <c r="C7304" t="s">
        <v>14144</v>
      </c>
      <c r="D7304" t="s">
        <v>7</v>
      </c>
      <c r="E7304">
        <v>22.472000000000001</v>
      </c>
      <c r="F7304" s="1">
        <v>43042</v>
      </c>
    </row>
    <row r="7305" spans="1:6" x14ac:dyDescent="0.25">
      <c r="A7305">
        <v>7303</v>
      </c>
      <c r="B7305" t="s">
        <v>14145</v>
      </c>
      <c r="C7305" t="s">
        <v>14146</v>
      </c>
      <c r="D7305" t="s">
        <v>7</v>
      </c>
      <c r="E7305">
        <v>15.914999999999999</v>
      </c>
      <c r="F7305" s="1">
        <v>41837</v>
      </c>
    </row>
    <row r="7306" spans="1:6" x14ac:dyDescent="0.25">
      <c r="A7306">
        <v>7304</v>
      </c>
      <c r="B7306" t="s">
        <v>14147</v>
      </c>
      <c r="C7306" t="s">
        <v>14148</v>
      </c>
      <c r="D7306" t="s">
        <v>56</v>
      </c>
      <c r="E7306">
        <v>18.402000000000001</v>
      </c>
      <c r="F7306" s="1">
        <v>44090</v>
      </c>
    </row>
    <row r="7307" spans="1:6" x14ac:dyDescent="0.25">
      <c r="A7307">
        <v>7305</v>
      </c>
      <c r="B7307" t="s">
        <v>14149</v>
      </c>
      <c r="C7307" t="s">
        <v>14150</v>
      </c>
      <c r="D7307" t="s">
        <v>7</v>
      </c>
      <c r="E7307">
        <v>48.436999999999998</v>
      </c>
      <c r="F7307" s="1">
        <v>44831</v>
      </c>
    </row>
    <row r="7308" spans="1:6" x14ac:dyDescent="0.25">
      <c r="A7308">
        <v>7306</v>
      </c>
      <c r="B7308" t="s">
        <v>14151</v>
      </c>
      <c r="C7308" t="s">
        <v>14152</v>
      </c>
      <c r="D7308" t="s">
        <v>157</v>
      </c>
      <c r="E7308">
        <v>13.592000000000001</v>
      </c>
      <c r="F7308" s="1">
        <v>43379</v>
      </c>
    </row>
    <row r="7309" spans="1:6" x14ac:dyDescent="0.25">
      <c r="A7309">
        <v>7307</v>
      </c>
      <c r="B7309" t="s">
        <v>14153</v>
      </c>
      <c r="C7309" t="s">
        <v>14154</v>
      </c>
      <c r="D7309" t="s">
        <v>157</v>
      </c>
      <c r="E7309">
        <v>9.0410000000000004</v>
      </c>
      <c r="F7309" s="1">
        <v>42753</v>
      </c>
    </row>
    <row r="7310" spans="1:6" x14ac:dyDescent="0.25">
      <c r="A7310">
        <v>7308</v>
      </c>
      <c r="B7310" t="s">
        <v>14155</v>
      </c>
      <c r="C7310" t="s">
        <v>14156</v>
      </c>
      <c r="D7310" t="s">
        <v>157</v>
      </c>
      <c r="E7310">
        <v>7.7949999999999999</v>
      </c>
      <c r="F7310" s="1">
        <v>41381</v>
      </c>
    </row>
    <row r="7311" spans="1:6" x14ac:dyDescent="0.25">
      <c r="A7311">
        <v>7309</v>
      </c>
      <c r="B7311" t="s">
        <v>14157</v>
      </c>
      <c r="C7311" t="s">
        <v>14158</v>
      </c>
      <c r="D7311" t="s">
        <v>7</v>
      </c>
      <c r="E7311">
        <v>2.0249999999999999</v>
      </c>
      <c r="F7311" s="1">
        <v>40430</v>
      </c>
    </row>
    <row r="7312" spans="1:6" x14ac:dyDescent="0.25">
      <c r="A7312">
        <v>7310</v>
      </c>
      <c r="B7312" t="s">
        <v>14159</v>
      </c>
      <c r="C7312" t="s">
        <v>14160</v>
      </c>
      <c r="D7312" t="s">
        <v>7</v>
      </c>
      <c r="E7312">
        <v>20.064</v>
      </c>
      <c r="F7312" s="1">
        <v>33823</v>
      </c>
    </row>
    <row r="7313" spans="1:6" x14ac:dyDescent="0.25">
      <c r="A7313">
        <v>7311</v>
      </c>
      <c r="B7313" t="s">
        <v>14161</v>
      </c>
      <c r="C7313" t="s">
        <v>14162</v>
      </c>
      <c r="D7313" t="s">
        <v>7</v>
      </c>
      <c r="E7313">
        <v>85.27</v>
      </c>
      <c r="F7313" s="1">
        <v>42902</v>
      </c>
    </row>
    <row r="7314" spans="1:6" x14ac:dyDescent="0.25">
      <c r="A7314">
        <v>7312</v>
      </c>
      <c r="B7314" t="s">
        <v>14163</v>
      </c>
      <c r="C7314" t="s">
        <v>14164</v>
      </c>
      <c r="D7314" t="s">
        <v>7</v>
      </c>
      <c r="E7314">
        <v>28.606999999999999</v>
      </c>
      <c r="F7314" s="1">
        <v>42558</v>
      </c>
    </row>
    <row r="7315" spans="1:6" x14ac:dyDescent="0.25">
      <c r="A7315">
        <v>7313</v>
      </c>
      <c r="B7315" t="s">
        <v>14165</v>
      </c>
      <c r="C7315" t="s">
        <v>14166</v>
      </c>
      <c r="D7315" t="s">
        <v>7</v>
      </c>
      <c r="E7315">
        <v>66.599000000000004</v>
      </c>
      <c r="F7315" s="1">
        <v>39953</v>
      </c>
    </row>
    <row r="7316" spans="1:6" x14ac:dyDescent="0.25">
      <c r="A7316">
        <v>7314</v>
      </c>
      <c r="B7316" t="s">
        <v>14167</v>
      </c>
      <c r="C7316" t="s">
        <v>14168</v>
      </c>
      <c r="D7316" t="s">
        <v>7</v>
      </c>
      <c r="E7316">
        <v>15.584</v>
      </c>
      <c r="F7316" s="1">
        <v>42986</v>
      </c>
    </row>
    <row r="7317" spans="1:6" x14ac:dyDescent="0.25">
      <c r="A7317">
        <v>7315</v>
      </c>
      <c r="B7317" t="s">
        <v>14169</v>
      </c>
      <c r="C7317" t="s">
        <v>14170</v>
      </c>
      <c r="D7317" t="s">
        <v>7</v>
      </c>
      <c r="E7317">
        <v>34.021000000000001</v>
      </c>
      <c r="F7317" s="1">
        <v>38516</v>
      </c>
    </row>
    <row r="7318" spans="1:6" x14ac:dyDescent="0.25">
      <c r="A7318">
        <v>7316</v>
      </c>
      <c r="B7318" t="s">
        <v>14171</v>
      </c>
      <c r="C7318" t="s">
        <v>14172</v>
      </c>
      <c r="D7318" t="s">
        <v>7</v>
      </c>
      <c r="E7318">
        <v>20.661000000000001</v>
      </c>
      <c r="F7318" s="1">
        <v>33956</v>
      </c>
    </row>
    <row r="7319" spans="1:6" x14ac:dyDescent="0.25">
      <c r="A7319">
        <v>7317</v>
      </c>
      <c r="B7319" t="s">
        <v>14173</v>
      </c>
      <c r="C7319" t="s">
        <v>14174</v>
      </c>
      <c r="D7319" t="s">
        <v>7</v>
      </c>
      <c r="E7319">
        <v>19.407</v>
      </c>
      <c r="F7319" s="1">
        <v>31135</v>
      </c>
    </row>
    <row r="7320" spans="1:6" x14ac:dyDescent="0.25">
      <c r="A7320">
        <v>7318</v>
      </c>
      <c r="B7320" t="s">
        <v>14175</v>
      </c>
      <c r="C7320" t="s">
        <v>14176</v>
      </c>
      <c r="D7320" t="s">
        <v>7</v>
      </c>
      <c r="E7320">
        <v>25.827000000000002</v>
      </c>
      <c r="F7320" s="1">
        <v>30526</v>
      </c>
    </row>
    <row r="7321" spans="1:6" x14ac:dyDescent="0.25">
      <c r="A7321">
        <v>7319</v>
      </c>
      <c r="B7321" t="s">
        <v>14177</v>
      </c>
      <c r="C7321" t="s">
        <v>14178</v>
      </c>
      <c r="D7321" t="s">
        <v>7</v>
      </c>
      <c r="E7321">
        <v>16.934000000000001</v>
      </c>
      <c r="F7321" s="1">
        <v>44281</v>
      </c>
    </row>
    <row r="7322" spans="1:6" x14ac:dyDescent="0.25">
      <c r="A7322">
        <v>7320</v>
      </c>
      <c r="B7322" t="s">
        <v>14179</v>
      </c>
      <c r="C7322" t="s">
        <v>14180</v>
      </c>
      <c r="D7322" t="s">
        <v>7</v>
      </c>
      <c r="E7322">
        <v>15.92</v>
      </c>
      <c r="F7322" s="1">
        <v>43350</v>
      </c>
    </row>
    <row r="7323" spans="1:6" x14ac:dyDescent="0.25">
      <c r="A7323">
        <v>7321</v>
      </c>
      <c r="B7323" t="s">
        <v>14181</v>
      </c>
      <c r="C7323" t="s">
        <v>14182</v>
      </c>
      <c r="D7323" t="s">
        <v>7</v>
      </c>
      <c r="E7323">
        <v>29.92</v>
      </c>
      <c r="F7323" s="1">
        <v>36818</v>
      </c>
    </row>
    <row r="7324" spans="1:6" x14ac:dyDescent="0.25">
      <c r="A7324">
        <v>7322</v>
      </c>
      <c r="B7324" t="s">
        <v>14183</v>
      </c>
      <c r="C7324" t="s">
        <v>14184</v>
      </c>
      <c r="D7324" t="s">
        <v>7</v>
      </c>
      <c r="E7324">
        <v>29.666</v>
      </c>
      <c r="F7324" s="1">
        <v>40577</v>
      </c>
    </row>
    <row r="7325" spans="1:6" x14ac:dyDescent="0.25">
      <c r="A7325">
        <v>7323</v>
      </c>
      <c r="B7325" t="s">
        <v>14185</v>
      </c>
      <c r="C7325" t="s">
        <v>14186</v>
      </c>
      <c r="D7325" t="s">
        <v>7</v>
      </c>
      <c r="E7325">
        <v>13.564</v>
      </c>
      <c r="F7325" s="1">
        <v>38632</v>
      </c>
    </row>
    <row r="7326" spans="1:6" x14ac:dyDescent="0.25">
      <c r="A7326">
        <v>7324</v>
      </c>
      <c r="B7326" t="s">
        <v>14187</v>
      </c>
      <c r="C7326" t="s">
        <v>14188</v>
      </c>
      <c r="D7326" t="s">
        <v>7</v>
      </c>
      <c r="E7326">
        <v>46.540999999999997</v>
      </c>
      <c r="F7326" s="1">
        <v>44190</v>
      </c>
    </row>
    <row r="7327" spans="1:6" x14ac:dyDescent="0.25">
      <c r="A7327">
        <v>7325</v>
      </c>
      <c r="B7327" t="s">
        <v>14189</v>
      </c>
      <c r="C7327" t="s">
        <v>14190</v>
      </c>
      <c r="D7327" t="s">
        <v>7</v>
      </c>
      <c r="E7327">
        <v>8.0660000000000007</v>
      </c>
      <c r="F7327" s="1">
        <v>42064</v>
      </c>
    </row>
    <row r="7328" spans="1:6" x14ac:dyDescent="0.25">
      <c r="A7328">
        <v>7326</v>
      </c>
      <c r="B7328" t="s">
        <v>14191</v>
      </c>
      <c r="C7328" t="s">
        <v>14192</v>
      </c>
      <c r="D7328" t="s">
        <v>21</v>
      </c>
      <c r="E7328">
        <v>25.425999999999998</v>
      </c>
      <c r="F7328" s="1">
        <v>42217</v>
      </c>
    </row>
    <row r="7329" spans="1:6" x14ac:dyDescent="0.25">
      <c r="A7329">
        <v>7327</v>
      </c>
      <c r="B7329" t="s">
        <v>14193</v>
      </c>
      <c r="C7329" t="s">
        <v>14194</v>
      </c>
      <c r="D7329" t="s">
        <v>7</v>
      </c>
      <c r="E7329">
        <v>22.006</v>
      </c>
      <c r="F7329" s="1">
        <v>41663</v>
      </c>
    </row>
    <row r="7330" spans="1:6" x14ac:dyDescent="0.25">
      <c r="A7330">
        <v>7328</v>
      </c>
      <c r="B7330" t="s">
        <v>14195</v>
      </c>
      <c r="C7330" t="s">
        <v>14196</v>
      </c>
      <c r="D7330" t="s">
        <v>7</v>
      </c>
      <c r="E7330">
        <v>9.56</v>
      </c>
      <c r="F7330" s="1">
        <v>41151</v>
      </c>
    </row>
    <row r="7331" spans="1:6" x14ac:dyDescent="0.25">
      <c r="A7331">
        <v>7329</v>
      </c>
      <c r="B7331" t="s">
        <v>14197</v>
      </c>
      <c r="C7331" t="s">
        <v>14198</v>
      </c>
      <c r="D7331" t="s">
        <v>7</v>
      </c>
      <c r="E7331">
        <v>7.4109999999999996</v>
      </c>
      <c r="F7331" s="1">
        <v>39787</v>
      </c>
    </row>
    <row r="7332" spans="1:6" x14ac:dyDescent="0.25">
      <c r="A7332">
        <v>7330</v>
      </c>
      <c r="B7332" t="s">
        <v>14199</v>
      </c>
      <c r="C7332" t="s">
        <v>14200</v>
      </c>
      <c r="D7332" t="s">
        <v>7</v>
      </c>
      <c r="E7332">
        <v>38.881</v>
      </c>
      <c r="F7332" s="1">
        <v>38415</v>
      </c>
    </row>
    <row r="7333" spans="1:6" x14ac:dyDescent="0.25">
      <c r="A7333">
        <v>7331</v>
      </c>
      <c r="B7333" t="s">
        <v>14201</v>
      </c>
      <c r="C7333" t="s">
        <v>14202</v>
      </c>
      <c r="D7333" t="s">
        <v>7</v>
      </c>
      <c r="E7333">
        <v>31.555</v>
      </c>
      <c r="F7333" s="1">
        <v>35237</v>
      </c>
    </row>
    <row r="7334" spans="1:6" x14ac:dyDescent="0.25">
      <c r="A7334">
        <v>7332</v>
      </c>
      <c r="B7334" t="s">
        <v>14203</v>
      </c>
      <c r="C7334" t="s">
        <v>14204</v>
      </c>
      <c r="D7334" t="s">
        <v>39</v>
      </c>
      <c r="E7334">
        <v>16.678999999999998</v>
      </c>
      <c r="F7334" s="1">
        <v>44546</v>
      </c>
    </row>
    <row r="7335" spans="1:6" x14ac:dyDescent="0.25">
      <c r="A7335">
        <v>7333</v>
      </c>
      <c r="B7335" t="s">
        <v>14205</v>
      </c>
      <c r="C7335" t="s">
        <v>14206</v>
      </c>
      <c r="D7335" t="s">
        <v>7</v>
      </c>
      <c r="E7335">
        <v>53.158000000000001</v>
      </c>
      <c r="F7335" s="1">
        <v>41291</v>
      </c>
    </row>
    <row r="7336" spans="1:6" x14ac:dyDescent="0.25">
      <c r="A7336">
        <v>7334</v>
      </c>
      <c r="B7336" t="s">
        <v>14207</v>
      </c>
      <c r="C7336" t="s">
        <v>14208</v>
      </c>
      <c r="D7336" t="s">
        <v>7</v>
      </c>
      <c r="E7336">
        <v>141.79400000000001</v>
      </c>
      <c r="F7336" s="1">
        <v>33704</v>
      </c>
    </row>
    <row r="7337" spans="1:6" x14ac:dyDescent="0.25">
      <c r="A7337">
        <v>7335</v>
      </c>
      <c r="B7337" t="s">
        <v>14209</v>
      </c>
      <c r="C7337" t="s">
        <v>14210</v>
      </c>
      <c r="D7337" t="s">
        <v>7</v>
      </c>
      <c r="E7337">
        <v>85.004000000000005</v>
      </c>
      <c r="F7337" s="1">
        <v>37848</v>
      </c>
    </row>
    <row r="7338" spans="1:6" x14ac:dyDescent="0.25">
      <c r="A7338">
        <v>7336</v>
      </c>
      <c r="B7338" t="s">
        <v>14211</v>
      </c>
      <c r="C7338" t="s">
        <v>14212</v>
      </c>
      <c r="D7338" t="s">
        <v>7</v>
      </c>
      <c r="E7338">
        <v>12.904</v>
      </c>
      <c r="F7338" s="1">
        <v>39038</v>
      </c>
    </row>
    <row r="7339" spans="1:6" x14ac:dyDescent="0.25">
      <c r="A7339">
        <v>7337</v>
      </c>
      <c r="B7339" t="s">
        <v>7152</v>
      </c>
      <c r="C7339" t="s">
        <v>14213</v>
      </c>
      <c r="D7339" t="s">
        <v>7</v>
      </c>
      <c r="E7339">
        <v>20.82</v>
      </c>
      <c r="F7339" s="1">
        <v>30043</v>
      </c>
    </row>
    <row r="7340" spans="1:6" x14ac:dyDescent="0.25">
      <c r="A7340">
        <v>7338</v>
      </c>
      <c r="B7340" t="s">
        <v>14214</v>
      </c>
      <c r="C7340" t="s">
        <v>14215</v>
      </c>
      <c r="D7340" t="s">
        <v>7</v>
      </c>
      <c r="E7340">
        <v>31.317</v>
      </c>
      <c r="F7340" s="1">
        <v>44707</v>
      </c>
    </row>
    <row r="7341" spans="1:6" x14ac:dyDescent="0.25">
      <c r="A7341">
        <v>7339</v>
      </c>
      <c r="B7341" t="s">
        <v>14216</v>
      </c>
      <c r="C7341" t="s">
        <v>14217</v>
      </c>
      <c r="D7341" t="s">
        <v>157</v>
      </c>
      <c r="E7341">
        <v>16.638999999999999</v>
      </c>
      <c r="F7341" s="1">
        <v>43166</v>
      </c>
    </row>
    <row r="7342" spans="1:6" x14ac:dyDescent="0.25">
      <c r="A7342">
        <v>7340</v>
      </c>
      <c r="B7342" t="s">
        <v>14218</v>
      </c>
      <c r="C7342" t="s">
        <v>14219</v>
      </c>
      <c r="D7342" t="s">
        <v>7</v>
      </c>
      <c r="E7342">
        <v>51.835000000000001</v>
      </c>
      <c r="F7342" s="1">
        <v>36084</v>
      </c>
    </row>
    <row r="7343" spans="1:6" x14ac:dyDescent="0.25">
      <c r="A7343">
        <v>7341</v>
      </c>
      <c r="B7343" t="s">
        <v>14220</v>
      </c>
      <c r="C7343" t="s">
        <v>14221</v>
      </c>
      <c r="D7343" t="s">
        <v>7</v>
      </c>
      <c r="E7343">
        <v>20.948</v>
      </c>
      <c r="F7343" s="1">
        <v>37029</v>
      </c>
    </row>
    <row r="7344" spans="1:6" x14ac:dyDescent="0.25">
      <c r="A7344">
        <v>7342</v>
      </c>
      <c r="B7344" t="s">
        <v>14222</v>
      </c>
      <c r="C7344" t="s">
        <v>14223</v>
      </c>
      <c r="D7344" t="s">
        <v>7</v>
      </c>
      <c r="E7344">
        <v>17.722999999999999</v>
      </c>
      <c r="F7344" s="1">
        <v>35461</v>
      </c>
    </row>
    <row r="7345" spans="1:6" x14ac:dyDescent="0.25">
      <c r="A7345">
        <v>7343</v>
      </c>
      <c r="B7345" t="s">
        <v>14224</v>
      </c>
      <c r="C7345" t="s">
        <v>14225</v>
      </c>
      <c r="D7345" t="s">
        <v>39</v>
      </c>
      <c r="E7345">
        <v>8.42</v>
      </c>
      <c r="F7345" s="1">
        <v>33228</v>
      </c>
    </row>
    <row r="7346" spans="1:6" x14ac:dyDescent="0.25">
      <c r="A7346">
        <v>7344</v>
      </c>
      <c r="B7346" t="s">
        <v>14226</v>
      </c>
      <c r="C7346" t="s">
        <v>14227</v>
      </c>
      <c r="D7346" t="s">
        <v>157</v>
      </c>
      <c r="E7346">
        <v>12.198</v>
      </c>
      <c r="F7346" s="1">
        <v>40086</v>
      </c>
    </row>
    <row r="7347" spans="1:6" x14ac:dyDescent="0.25">
      <c r="A7347">
        <v>7345</v>
      </c>
      <c r="B7347" t="s">
        <v>14228</v>
      </c>
      <c r="C7347" t="s">
        <v>14229</v>
      </c>
      <c r="D7347" t="s">
        <v>7</v>
      </c>
      <c r="E7347">
        <v>27.992000000000001</v>
      </c>
      <c r="F7347" s="1">
        <v>40108</v>
      </c>
    </row>
    <row r="7348" spans="1:6" x14ac:dyDescent="0.25">
      <c r="A7348">
        <v>7346</v>
      </c>
      <c r="B7348" t="s">
        <v>14230</v>
      </c>
      <c r="C7348" t="s">
        <v>14231</v>
      </c>
      <c r="D7348" t="s">
        <v>7</v>
      </c>
      <c r="E7348">
        <v>17.876999999999999</v>
      </c>
      <c r="F7348" s="1">
        <v>43664</v>
      </c>
    </row>
    <row r="7349" spans="1:6" x14ac:dyDescent="0.25">
      <c r="A7349">
        <v>7347</v>
      </c>
      <c r="B7349" t="s">
        <v>14232</v>
      </c>
      <c r="C7349" t="s">
        <v>14233</v>
      </c>
      <c r="D7349" t="s">
        <v>7</v>
      </c>
      <c r="E7349">
        <v>16.635000000000002</v>
      </c>
      <c r="F7349" s="1">
        <v>42426</v>
      </c>
    </row>
    <row r="7350" spans="1:6" x14ac:dyDescent="0.25">
      <c r="A7350">
        <v>7348</v>
      </c>
      <c r="B7350" t="s">
        <v>14234</v>
      </c>
      <c r="C7350" t="s">
        <v>14235</v>
      </c>
      <c r="D7350" t="s">
        <v>7</v>
      </c>
      <c r="E7350">
        <v>15.000999999999999</v>
      </c>
      <c r="F7350" s="1">
        <v>42495</v>
      </c>
    </row>
    <row r="7351" spans="1:6" x14ac:dyDescent="0.25">
      <c r="A7351">
        <v>7349</v>
      </c>
      <c r="B7351" t="s">
        <v>14236</v>
      </c>
      <c r="C7351" t="s">
        <v>14237</v>
      </c>
      <c r="D7351" t="s">
        <v>7</v>
      </c>
      <c r="E7351">
        <v>23.206</v>
      </c>
      <c r="F7351" s="1">
        <v>40264</v>
      </c>
    </row>
    <row r="7352" spans="1:6" x14ac:dyDescent="0.25">
      <c r="A7352">
        <v>7350</v>
      </c>
      <c r="B7352" t="s">
        <v>14238</v>
      </c>
      <c r="C7352" t="s">
        <v>14239</v>
      </c>
      <c r="D7352" t="s">
        <v>7</v>
      </c>
      <c r="E7352">
        <v>28.838999999999999</v>
      </c>
      <c r="F7352" s="1">
        <v>35636</v>
      </c>
    </row>
    <row r="7353" spans="1:6" x14ac:dyDescent="0.25">
      <c r="A7353">
        <v>7351</v>
      </c>
      <c r="B7353" t="s">
        <v>14240</v>
      </c>
      <c r="C7353" t="s">
        <v>14241</v>
      </c>
      <c r="D7353" t="s">
        <v>7</v>
      </c>
      <c r="E7353">
        <v>18.733000000000001</v>
      </c>
      <c r="F7353" s="1">
        <v>35474</v>
      </c>
    </row>
    <row r="7354" spans="1:6" x14ac:dyDescent="0.25">
      <c r="A7354">
        <v>7352</v>
      </c>
      <c r="B7354" t="s">
        <v>14242</v>
      </c>
      <c r="C7354" t="s">
        <v>14243</v>
      </c>
      <c r="D7354" t="s">
        <v>7</v>
      </c>
      <c r="E7354">
        <v>17.756</v>
      </c>
      <c r="F7354" s="1">
        <v>37702</v>
      </c>
    </row>
    <row r="7355" spans="1:6" x14ac:dyDescent="0.25">
      <c r="A7355">
        <v>7353</v>
      </c>
      <c r="B7355" t="s">
        <v>14244</v>
      </c>
      <c r="C7355" t="s">
        <v>14245</v>
      </c>
      <c r="D7355" t="s">
        <v>7</v>
      </c>
      <c r="E7355">
        <v>79.325000000000003</v>
      </c>
      <c r="F7355" s="1">
        <v>35104</v>
      </c>
    </row>
    <row r="7356" spans="1:6" x14ac:dyDescent="0.25">
      <c r="A7356">
        <v>7354</v>
      </c>
      <c r="B7356" t="s">
        <v>14246</v>
      </c>
      <c r="C7356" t="s">
        <v>14247</v>
      </c>
      <c r="D7356" t="s">
        <v>7</v>
      </c>
      <c r="E7356">
        <v>18.206</v>
      </c>
      <c r="F7356" s="1">
        <v>43021</v>
      </c>
    </row>
    <row r="7357" spans="1:6" x14ac:dyDescent="0.25">
      <c r="A7357">
        <v>7355</v>
      </c>
      <c r="B7357" t="s">
        <v>14248</v>
      </c>
      <c r="C7357" t="s">
        <v>14249</v>
      </c>
      <c r="D7357" t="s">
        <v>7</v>
      </c>
      <c r="E7357">
        <v>45.643999999999998</v>
      </c>
      <c r="F7357" s="1">
        <v>45114</v>
      </c>
    </row>
    <row r="7358" spans="1:6" x14ac:dyDescent="0.25">
      <c r="A7358">
        <v>7356</v>
      </c>
      <c r="B7358" t="s">
        <v>14250</v>
      </c>
      <c r="C7358" t="s">
        <v>14251</v>
      </c>
      <c r="D7358" t="s">
        <v>7</v>
      </c>
      <c r="E7358">
        <v>15.82</v>
      </c>
      <c r="F7358" s="1">
        <v>41805</v>
      </c>
    </row>
    <row r="7359" spans="1:6" x14ac:dyDescent="0.25">
      <c r="A7359">
        <v>7357</v>
      </c>
      <c r="B7359" t="s">
        <v>14252</v>
      </c>
      <c r="C7359" t="s">
        <v>14253</v>
      </c>
      <c r="D7359" t="s">
        <v>7</v>
      </c>
      <c r="E7359">
        <v>20.545999999999999</v>
      </c>
      <c r="F7359" s="1">
        <v>44064</v>
      </c>
    </row>
    <row r="7360" spans="1:6" x14ac:dyDescent="0.25">
      <c r="A7360">
        <v>7358</v>
      </c>
      <c r="B7360" t="s">
        <v>14254</v>
      </c>
      <c r="C7360" t="s">
        <v>14255</v>
      </c>
      <c r="D7360" t="s">
        <v>7</v>
      </c>
      <c r="E7360">
        <v>347.673</v>
      </c>
      <c r="F7360" s="1">
        <v>44650</v>
      </c>
    </row>
    <row r="7361" spans="1:6" x14ac:dyDescent="0.25">
      <c r="A7361">
        <v>7359</v>
      </c>
      <c r="B7361" t="s">
        <v>14256</v>
      </c>
      <c r="C7361" t="s">
        <v>14257</v>
      </c>
      <c r="D7361" t="s">
        <v>7</v>
      </c>
      <c r="E7361">
        <v>150.721</v>
      </c>
      <c r="F7361" s="1">
        <v>43258</v>
      </c>
    </row>
    <row r="7362" spans="1:6" x14ac:dyDescent="0.25">
      <c r="A7362">
        <v>7360</v>
      </c>
      <c r="B7362" t="s">
        <v>14258</v>
      </c>
      <c r="C7362" t="s">
        <v>14259</v>
      </c>
      <c r="D7362" t="s">
        <v>7</v>
      </c>
      <c r="E7362">
        <v>13.891999999999999</v>
      </c>
      <c r="F7362" s="1">
        <v>37848</v>
      </c>
    </row>
    <row r="7363" spans="1:6" x14ac:dyDescent="0.25">
      <c r="A7363">
        <v>7361</v>
      </c>
      <c r="B7363" t="s">
        <v>14260</v>
      </c>
      <c r="C7363" t="s">
        <v>14261</v>
      </c>
      <c r="D7363" t="s">
        <v>7</v>
      </c>
      <c r="E7363">
        <v>23.827000000000002</v>
      </c>
      <c r="F7363" s="1">
        <v>40263</v>
      </c>
    </row>
    <row r="7364" spans="1:6" x14ac:dyDescent="0.25">
      <c r="A7364">
        <v>7362</v>
      </c>
      <c r="B7364" t="s">
        <v>14262</v>
      </c>
      <c r="C7364" t="s">
        <v>14263</v>
      </c>
      <c r="D7364" t="s">
        <v>7</v>
      </c>
      <c r="E7364">
        <v>21.257999999999999</v>
      </c>
      <c r="F7364" s="1">
        <v>39377</v>
      </c>
    </row>
    <row r="7365" spans="1:6" x14ac:dyDescent="0.25">
      <c r="A7365">
        <v>7363</v>
      </c>
      <c r="B7365" t="s">
        <v>12670</v>
      </c>
      <c r="C7365" t="s">
        <v>14264</v>
      </c>
      <c r="D7365" t="s">
        <v>7</v>
      </c>
      <c r="E7365">
        <v>15.968999999999999</v>
      </c>
      <c r="F7365" s="1">
        <v>44496</v>
      </c>
    </row>
    <row r="7366" spans="1:6" x14ac:dyDescent="0.25">
      <c r="A7366">
        <v>7364</v>
      </c>
      <c r="B7366" t="s">
        <v>11250</v>
      </c>
      <c r="C7366" t="s">
        <v>14265</v>
      </c>
      <c r="D7366" t="s">
        <v>7</v>
      </c>
      <c r="E7366">
        <v>19.882999999999999</v>
      </c>
      <c r="F7366" s="1">
        <v>41269</v>
      </c>
    </row>
    <row r="7367" spans="1:6" x14ac:dyDescent="0.25">
      <c r="A7367">
        <v>7365</v>
      </c>
      <c r="B7367" t="s">
        <v>14266</v>
      </c>
      <c r="C7367" t="s">
        <v>14267</v>
      </c>
      <c r="D7367" t="s">
        <v>7</v>
      </c>
      <c r="E7367">
        <v>29.507999999999999</v>
      </c>
      <c r="F7367" s="1">
        <v>41151</v>
      </c>
    </row>
    <row r="7368" spans="1:6" x14ac:dyDescent="0.25">
      <c r="A7368">
        <v>7366</v>
      </c>
      <c r="B7368" t="s">
        <v>14268</v>
      </c>
      <c r="C7368" t="s">
        <v>14269</v>
      </c>
      <c r="D7368" t="s">
        <v>7</v>
      </c>
      <c r="E7368">
        <v>29.11</v>
      </c>
      <c r="F7368" s="1">
        <v>41493</v>
      </c>
    </row>
    <row r="7369" spans="1:6" x14ac:dyDescent="0.25">
      <c r="A7369">
        <v>7367</v>
      </c>
      <c r="B7369" t="s">
        <v>14270</v>
      </c>
      <c r="C7369" t="s">
        <v>14271</v>
      </c>
      <c r="D7369" t="s">
        <v>7</v>
      </c>
      <c r="E7369">
        <v>19.89</v>
      </c>
      <c r="F7369" s="1">
        <v>34985</v>
      </c>
    </row>
    <row r="7370" spans="1:6" x14ac:dyDescent="0.25">
      <c r="A7370">
        <v>7368</v>
      </c>
      <c r="B7370" t="s">
        <v>14272</v>
      </c>
      <c r="C7370" t="s">
        <v>14273</v>
      </c>
      <c r="D7370" t="s">
        <v>7</v>
      </c>
      <c r="E7370">
        <v>28.24</v>
      </c>
      <c r="F7370" s="1">
        <v>44433</v>
      </c>
    </row>
    <row r="7371" spans="1:6" x14ac:dyDescent="0.25">
      <c r="A7371">
        <v>7369</v>
      </c>
      <c r="B7371" t="s">
        <v>14274</v>
      </c>
      <c r="C7371" t="s">
        <v>14275</v>
      </c>
      <c r="D7371" t="s">
        <v>7</v>
      </c>
      <c r="E7371">
        <v>26.518000000000001</v>
      </c>
      <c r="F7371" s="1">
        <v>41120</v>
      </c>
    </row>
    <row r="7372" spans="1:6" x14ac:dyDescent="0.25">
      <c r="A7372">
        <v>7370</v>
      </c>
      <c r="B7372" t="s">
        <v>14276</v>
      </c>
      <c r="C7372" t="s">
        <v>14277</v>
      </c>
      <c r="D7372" t="s">
        <v>157</v>
      </c>
      <c r="E7372">
        <v>23.716000000000001</v>
      </c>
      <c r="F7372" s="1">
        <v>30227</v>
      </c>
    </row>
    <row r="7373" spans="1:6" x14ac:dyDescent="0.25">
      <c r="A7373">
        <v>7371</v>
      </c>
      <c r="B7373" t="s">
        <v>14278</v>
      </c>
      <c r="C7373" t="s">
        <v>14279</v>
      </c>
      <c r="D7373" t="s">
        <v>7</v>
      </c>
      <c r="E7373">
        <v>31.632000000000001</v>
      </c>
      <c r="F7373" s="1">
        <v>39275</v>
      </c>
    </row>
    <row r="7374" spans="1:6" x14ac:dyDescent="0.25">
      <c r="A7374">
        <v>7372</v>
      </c>
      <c r="B7374" t="s">
        <v>10246</v>
      </c>
      <c r="C7374" t="s">
        <v>14280</v>
      </c>
      <c r="D7374" t="s">
        <v>7</v>
      </c>
      <c r="E7374">
        <v>18.564</v>
      </c>
      <c r="F7374" s="1">
        <v>5518</v>
      </c>
    </row>
    <row r="7375" spans="1:6" x14ac:dyDescent="0.25">
      <c r="A7375">
        <v>7373</v>
      </c>
      <c r="B7375" t="s">
        <v>14281</v>
      </c>
      <c r="C7375" t="s">
        <v>14282</v>
      </c>
      <c r="D7375" t="s">
        <v>7</v>
      </c>
      <c r="E7375">
        <v>25.16</v>
      </c>
      <c r="F7375" s="1">
        <v>41857</v>
      </c>
    </row>
    <row r="7376" spans="1:6" x14ac:dyDescent="0.25">
      <c r="A7376">
        <v>7374</v>
      </c>
      <c r="B7376" t="s">
        <v>14283</v>
      </c>
      <c r="C7376" t="s">
        <v>14284</v>
      </c>
      <c r="D7376" t="s">
        <v>7</v>
      </c>
      <c r="E7376">
        <v>16.503</v>
      </c>
      <c r="F7376" s="1">
        <v>38275</v>
      </c>
    </row>
    <row r="7377" spans="1:6" x14ac:dyDescent="0.25">
      <c r="A7377">
        <v>7375</v>
      </c>
      <c r="B7377" t="s">
        <v>14285</v>
      </c>
      <c r="C7377" t="s">
        <v>14286</v>
      </c>
      <c r="D7377" t="s">
        <v>157</v>
      </c>
      <c r="E7377">
        <v>21.934999999999999</v>
      </c>
      <c r="F7377" s="1">
        <v>35837</v>
      </c>
    </row>
    <row r="7378" spans="1:6" x14ac:dyDescent="0.25">
      <c r="A7378">
        <v>7376</v>
      </c>
      <c r="B7378" t="s">
        <v>14287</v>
      </c>
      <c r="C7378" t="s">
        <v>14288</v>
      </c>
      <c r="D7378" t="s">
        <v>7</v>
      </c>
      <c r="E7378">
        <v>32.322000000000003</v>
      </c>
      <c r="F7378" s="1">
        <v>45042</v>
      </c>
    </row>
    <row r="7379" spans="1:6" x14ac:dyDescent="0.25">
      <c r="A7379">
        <v>7377</v>
      </c>
      <c r="B7379" t="s">
        <v>14289</v>
      </c>
      <c r="C7379" t="s">
        <v>14290</v>
      </c>
      <c r="D7379" t="s">
        <v>7</v>
      </c>
      <c r="E7379">
        <v>20.134</v>
      </c>
      <c r="F7379" s="1">
        <v>42189</v>
      </c>
    </row>
    <row r="7380" spans="1:6" x14ac:dyDescent="0.25">
      <c r="A7380">
        <v>7378</v>
      </c>
      <c r="B7380" t="s">
        <v>14291</v>
      </c>
      <c r="C7380" t="s">
        <v>14292</v>
      </c>
      <c r="D7380" t="s">
        <v>7</v>
      </c>
      <c r="E7380">
        <v>41.082999999999998</v>
      </c>
      <c r="F7380" s="1">
        <v>41781</v>
      </c>
    </row>
    <row r="7381" spans="1:6" x14ac:dyDescent="0.25">
      <c r="A7381">
        <v>7379</v>
      </c>
      <c r="B7381" t="s">
        <v>14293</v>
      </c>
      <c r="C7381" t="s">
        <v>14294</v>
      </c>
      <c r="D7381" t="s">
        <v>7</v>
      </c>
      <c r="E7381">
        <v>32.284999999999997</v>
      </c>
      <c r="F7381" s="1">
        <v>41745</v>
      </c>
    </row>
    <row r="7382" spans="1:6" x14ac:dyDescent="0.25">
      <c r="A7382">
        <v>7380</v>
      </c>
      <c r="B7382" t="s">
        <v>14295</v>
      </c>
      <c r="C7382" t="s">
        <v>14296</v>
      </c>
      <c r="D7382" t="s">
        <v>7</v>
      </c>
      <c r="E7382">
        <v>12.667</v>
      </c>
      <c r="F7382" s="1">
        <v>44526</v>
      </c>
    </row>
    <row r="7383" spans="1:6" x14ac:dyDescent="0.25">
      <c r="A7383">
        <v>7381</v>
      </c>
      <c r="B7383" t="s">
        <v>14291</v>
      </c>
      <c r="C7383" t="s">
        <v>14292</v>
      </c>
      <c r="D7383" t="s">
        <v>7</v>
      </c>
      <c r="E7383">
        <v>41.082999999999998</v>
      </c>
      <c r="F7383" s="1">
        <v>41781</v>
      </c>
    </row>
    <row r="7384" spans="1:6" x14ac:dyDescent="0.25">
      <c r="A7384">
        <v>7382</v>
      </c>
      <c r="B7384" t="s">
        <v>14293</v>
      </c>
      <c r="C7384" t="s">
        <v>14294</v>
      </c>
      <c r="D7384" t="s">
        <v>7</v>
      </c>
      <c r="E7384">
        <v>32.284999999999997</v>
      </c>
      <c r="F7384" s="1">
        <v>41745</v>
      </c>
    </row>
    <row r="7385" spans="1:6" x14ac:dyDescent="0.25">
      <c r="A7385">
        <v>7383</v>
      </c>
      <c r="B7385" t="s">
        <v>14297</v>
      </c>
      <c r="C7385" t="s">
        <v>14298</v>
      </c>
      <c r="D7385" t="s">
        <v>7</v>
      </c>
      <c r="E7385">
        <v>15.115</v>
      </c>
      <c r="F7385" s="1">
        <v>40515</v>
      </c>
    </row>
    <row r="7386" spans="1:6" x14ac:dyDescent="0.25">
      <c r="A7386">
        <v>7384</v>
      </c>
      <c r="B7386" t="s">
        <v>14299</v>
      </c>
      <c r="C7386" t="s">
        <v>14300</v>
      </c>
      <c r="D7386" t="s">
        <v>7</v>
      </c>
      <c r="E7386">
        <v>14.712999999999999</v>
      </c>
      <c r="F7386" s="1">
        <v>44805</v>
      </c>
    </row>
    <row r="7387" spans="1:6" x14ac:dyDescent="0.25">
      <c r="A7387">
        <v>7385</v>
      </c>
      <c r="B7387" t="s">
        <v>14289</v>
      </c>
      <c r="C7387" t="s">
        <v>14290</v>
      </c>
      <c r="D7387" t="s">
        <v>7</v>
      </c>
      <c r="E7387">
        <v>20.134</v>
      </c>
      <c r="F7387" s="1">
        <v>42189</v>
      </c>
    </row>
    <row r="7388" spans="1:6" x14ac:dyDescent="0.25">
      <c r="A7388">
        <v>7386</v>
      </c>
      <c r="B7388" t="s">
        <v>14301</v>
      </c>
      <c r="C7388" t="s">
        <v>14302</v>
      </c>
      <c r="D7388" t="s">
        <v>7</v>
      </c>
      <c r="E7388">
        <v>14.244</v>
      </c>
      <c r="F7388" s="1">
        <v>41849</v>
      </c>
    </row>
    <row r="7389" spans="1:6" x14ac:dyDescent="0.25">
      <c r="A7389">
        <v>7387</v>
      </c>
      <c r="B7389" t="s">
        <v>14303</v>
      </c>
      <c r="C7389" t="s">
        <v>14304</v>
      </c>
      <c r="D7389" t="s">
        <v>56</v>
      </c>
      <c r="E7389">
        <v>10.579000000000001</v>
      </c>
      <c r="F7389" s="1">
        <v>41360</v>
      </c>
    </row>
    <row r="7390" spans="1:6" x14ac:dyDescent="0.25">
      <c r="A7390">
        <v>7388</v>
      </c>
      <c r="B7390" t="s">
        <v>14305</v>
      </c>
      <c r="C7390" t="s">
        <v>14306</v>
      </c>
      <c r="D7390" t="s">
        <v>7</v>
      </c>
      <c r="E7390">
        <v>40.520000000000003</v>
      </c>
      <c r="F7390" s="1">
        <v>35390</v>
      </c>
    </row>
    <row r="7391" spans="1:6" x14ac:dyDescent="0.25">
      <c r="A7391">
        <v>7389</v>
      </c>
      <c r="B7391" t="s">
        <v>14307</v>
      </c>
      <c r="C7391" t="s">
        <v>14308</v>
      </c>
      <c r="D7391" t="s">
        <v>7</v>
      </c>
      <c r="E7391">
        <v>24.867000000000001</v>
      </c>
      <c r="F7391" s="1">
        <v>36980</v>
      </c>
    </row>
    <row r="7392" spans="1:6" x14ac:dyDescent="0.25">
      <c r="A7392">
        <v>7390</v>
      </c>
      <c r="B7392" t="s">
        <v>12600</v>
      </c>
      <c r="C7392" t="s">
        <v>14309</v>
      </c>
      <c r="D7392" t="s">
        <v>7</v>
      </c>
      <c r="E7392">
        <v>15.920999999999999</v>
      </c>
      <c r="F7392" s="1">
        <v>26739</v>
      </c>
    </row>
    <row r="7393" spans="1:6" x14ac:dyDescent="0.25">
      <c r="A7393">
        <v>7391</v>
      </c>
      <c r="B7393" t="s">
        <v>14310</v>
      </c>
      <c r="C7393" t="s">
        <v>14311</v>
      </c>
      <c r="D7393" t="s">
        <v>7</v>
      </c>
      <c r="E7393">
        <v>23.704999999999998</v>
      </c>
      <c r="F7393" s="1">
        <v>32479</v>
      </c>
    </row>
    <row r="7394" spans="1:6" x14ac:dyDescent="0.25">
      <c r="A7394">
        <v>7392</v>
      </c>
      <c r="B7394" t="s">
        <v>14312</v>
      </c>
      <c r="C7394" t="s">
        <v>14313</v>
      </c>
      <c r="D7394" t="s">
        <v>7</v>
      </c>
      <c r="E7394">
        <v>54.414000000000001</v>
      </c>
      <c r="F7394" s="1">
        <v>42355</v>
      </c>
    </row>
    <row r="7395" spans="1:6" x14ac:dyDescent="0.25">
      <c r="A7395">
        <v>7393</v>
      </c>
      <c r="B7395" t="s">
        <v>14314</v>
      </c>
      <c r="C7395" t="s">
        <v>14315</v>
      </c>
      <c r="D7395" t="s">
        <v>7</v>
      </c>
      <c r="E7395">
        <v>28.126999999999999</v>
      </c>
      <c r="F7395" s="1">
        <v>41494</v>
      </c>
    </row>
    <row r="7396" spans="1:6" x14ac:dyDescent="0.25">
      <c r="A7396">
        <v>7394</v>
      </c>
      <c r="B7396" t="s">
        <v>14316</v>
      </c>
      <c r="C7396" t="s">
        <v>14317</v>
      </c>
      <c r="D7396" t="s">
        <v>26</v>
      </c>
      <c r="E7396">
        <v>35.851999999999997</v>
      </c>
      <c r="F7396" s="1">
        <v>44778</v>
      </c>
    </row>
    <row r="7397" spans="1:6" x14ac:dyDescent="0.25">
      <c r="A7397">
        <v>7395</v>
      </c>
      <c r="B7397" t="s">
        <v>14318</v>
      </c>
      <c r="C7397" t="s">
        <v>14319</v>
      </c>
      <c r="D7397" t="s">
        <v>157</v>
      </c>
      <c r="E7397">
        <v>10.798</v>
      </c>
      <c r="F7397" s="1">
        <v>40730</v>
      </c>
    </row>
    <row r="7398" spans="1:6" x14ac:dyDescent="0.25">
      <c r="A7398">
        <v>7396</v>
      </c>
      <c r="B7398" t="s">
        <v>14320</v>
      </c>
      <c r="C7398" t="s">
        <v>14321</v>
      </c>
      <c r="D7398" t="s">
        <v>39</v>
      </c>
      <c r="E7398">
        <v>56.206000000000003</v>
      </c>
      <c r="F7398" s="1">
        <v>29081</v>
      </c>
    </row>
    <row r="7399" spans="1:6" x14ac:dyDescent="0.25">
      <c r="A7399">
        <v>7397</v>
      </c>
      <c r="B7399" t="s">
        <v>14322</v>
      </c>
      <c r="C7399" t="s">
        <v>14323</v>
      </c>
      <c r="D7399" t="s">
        <v>7</v>
      </c>
      <c r="E7399">
        <v>21.241</v>
      </c>
      <c r="F7399" s="1">
        <v>34516</v>
      </c>
    </row>
    <row r="7400" spans="1:6" x14ac:dyDescent="0.25">
      <c r="A7400">
        <v>7398</v>
      </c>
      <c r="B7400" t="s">
        <v>12314</v>
      </c>
      <c r="C7400" t="s">
        <v>14324</v>
      </c>
      <c r="D7400" t="s">
        <v>7</v>
      </c>
      <c r="E7400">
        <v>20.364000000000001</v>
      </c>
      <c r="F7400" s="1">
        <v>44533</v>
      </c>
    </row>
    <row r="7401" spans="1:6" x14ac:dyDescent="0.25">
      <c r="A7401">
        <v>7399</v>
      </c>
      <c r="B7401" t="s">
        <v>14325</v>
      </c>
      <c r="C7401" t="s">
        <v>14326</v>
      </c>
      <c r="D7401" t="s">
        <v>7</v>
      </c>
      <c r="E7401">
        <v>19.138000000000002</v>
      </c>
      <c r="F7401" s="1">
        <v>43434</v>
      </c>
    </row>
    <row r="7402" spans="1:6" x14ac:dyDescent="0.25">
      <c r="A7402">
        <v>7400</v>
      </c>
      <c r="B7402" t="s">
        <v>14327</v>
      </c>
      <c r="C7402" t="s">
        <v>14328</v>
      </c>
      <c r="D7402" t="s">
        <v>39</v>
      </c>
      <c r="E7402">
        <v>9.0839999999999996</v>
      </c>
      <c r="F7402" s="1">
        <v>42719</v>
      </c>
    </row>
    <row r="7403" spans="1:6" x14ac:dyDescent="0.25">
      <c r="A7403">
        <v>7401</v>
      </c>
      <c r="B7403" t="s">
        <v>14329</v>
      </c>
      <c r="C7403" t="s">
        <v>14330</v>
      </c>
      <c r="D7403" t="s">
        <v>7</v>
      </c>
      <c r="E7403">
        <v>25.675999999999998</v>
      </c>
      <c r="F7403" s="1">
        <v>36012</v>
      </c>
    </row>
    <row r="7404" spans="1:6" x14ac:dyDescent="0.25">
      <c r="A7404">
        <v>7402</v>
      </c>
      <c r="B7404" t="s">
        <v>14331</v>
      </c>
      <c r="C7404" t="s">
        <v>14332</v>
      </c>
      <c r="D7404" t="s">
        <v>7</v>
      </c>
      <c r="E7404">
        <v>24.870999999999999</v>
      </c>
      <c r="F7404" s="1">
        <v>42089</v>
      </c>
    </row>
    <row r="7405" spans="1:6" x14ac:dyDescent="0.25">
      <c r="A7405">
        <v>7403</v>
      </c>
      <c r="B7405" t="s">
        <v>14333</v>
      </c>
      <c r="C7405" t="s">
        <v>14334</v>
      </c>
      <c r="D7405" t="s">
        <v>7</v>
      </c>
      <c r="E7405">
        <v>13.090999999999999</v>
      </c>
      <c r="F7405" s="1">
        <v>41558</v>
      </c>
    </row>
    <row r="7406" spans="1:6" x14ac:dyDescent="0.25">
      <c r="A7406">
        <v>7404</v>
      </c>
      <c r="B7406" t="s">
        <v>14335</v>
      </c>
      <c r="C7406" t="s">
        <v>14336</v>
      </c>
      <c r="D7406" t="s">
        <v>7</v>
      </c>
      <c r="E7406">
        <v>60.058999999999997</v>
      </c>
      <c r="F7406" s="1">
        <v>38250</v>
      </c>
    </row>
    <row r="7407" spans="1:6" x14ac:dyDescent="0.25">
      <c r="A7407">
        <v>7405</v>
      </c>
      <c r="B7407" t="s">
        <v>14337</v>
      </c>
      <c r="C7407" t="s">
        <v>14338</v>
      </c>
      <c r="D7407" t="s">
        <v>7</v>
      </c>
      <c r="E7407">
        <v>20.335999999999999</v>
      </c>
      <c r="F7407" s="1">
        <v>39094</v>
      </c>
    </row>
    <row r="7408" spans="1:6" x14ac:dyDescent="0.25">
      <c r="A7408">
        <v>7406</v>
      </c>
      <c r="B7408" t="s">
        <v>14339</v>
      </c>
      <c r="C7408" t="s">
        <v>14340</v>
      </c>
      <c r="D7408" t="s">
        <v>7</v>
      </c>
      <c r="E7408">
        <v>20.905999999999999</v>
      </c>
      <c r="F7408" s="1">
        <v>41719</v>
      </c>
    </row>
    <row r="7409" spans="1:6" x14ac:dyDescent="0.25">
      <c r="A7409">
        <v>7407</v>
      </c>
      <c r="B7409" t="s">
        <v>14341</v>
      </c>
      <c r="C7409" t="s">
        <v>14342</v>
      </c>
      <c r="D7409" t="s">
        <v>157</v>
      </c>
      <c r="E7409">
        <v>9.4990000000000006</v>
      </c>
      <c r="F7409" s="1">
        <v>40800</v>
      </c>
    </row>
    <row r="7410" spans="1:6" x14ac:dyDescent="0.25">
      <c r="A7410">
        <v>7408</v>
      </c>
      <c r="B7410" t="s">
        <v>14343</v>
      </c>
      <c r="C7410" t="s">
        <v>14344</v>
      </c>
      <c r="D7410" t="s">
        <v>7</v>
      </c>
      <c r="E7410">
        <v>32.061999999999998</v>
      </c>
      <c r="F7410" s="1">
        <v>37566</v>
      </c>
    </row>
    <row r="7411" spans="1:6" x14ac:dyDescent="0.25">
      <c r="A7411">
        <v>7409</v>
      </c>
      <c r="B7411" t="s">
        <v>14345</v>
      </c>
      <c r="C7411" t="s">
        <v>14346</v>
      </c>
      <c r="D7411" t="s">
        <v>7</v>
      </c>
      <c r="E7411">
        <v>4.4450000000000003</v>
      </c>
      <c r="F7411" s="1">
        <v>38153</v>
      </c>
    </row>
    <row r="7412" spans="1:6" x14ac:dyDescent="0.25">
      <c r="A7412">
        <v>7410</v>
      </c>
      <c r="B7412" t="s">
        <v>14347</v>
      </c>
      <c r="C7412" t="s">
        <v>14348</v>
      </c>
      <c r="D7412" t="s">
        <v>157</v>
      </c>
      <c r="E7412">
        <v>12.244</v>
      </c>
      <c r="F7412" s="1">
        <v>44727</v>
      </c>
    </row>
    <row r="7413" spans="1:6" x14ac:dyDescent="0.25">
      <c r="A7413">
        <v>7411</v>
      </c>
      <c r="B7413" t="s">
        <v>14349</v>
      </c>
      <c r="C7413" t="s">
        <v>14350</v>
      </c>
      <c r="D7413" t="s">
        <v>7</v>
      </c>
      <c r="E7413">
        <v>21.013000000000002</v>
      </c>
      <c r="F7413" s="1">
        <v>43475</v>
      </c>
    </row>
    <row r="7414" spans="1:6" x14ac:dyDescent="0.25">
      <c r="A7414">
        <v>7412</v>
      </c>
      <c r="B7414" t="s">
        <v>3865</v>
      </c>
      <c r="C7414" t="s">
        <v>14351</v>
      </c>
      <c r="D7414" t="s">
        <v>7</v>
      </c>
      <c r="E7414">
        <v>38.573</v>
      </c>
      <c r="F7414" s="1">
        <v>41563</v>
      </c>
    </row>
    <row r="7415" spans="1:6" x14ac:dyDescent="0.25">
      <c r="A7415">
        <v>7413</v>
      </c>
      <c r="B7415" t="s">
        <v>14352</v>
      </c>
      <c r="C7415" t="s">
        <v>14353</v>
      </c>
      <c r="D7415" t="s">
        <v>7</v>
      </c>
      <c r="E7415">
        <v>22.068000000000001</v>
      </c>
      <c r="F7415" s="1">
        <v>37479</v>
      </c>
    </row>
    <row r="7416" spans="1:6" x14ac:dyDescent="0.25">
      <c r="A7416">
        <v>7414</v>
      </c>
      <c r="B7416" t="s">
        <v>14354</v>
      </c>
      <c r="C7416" t="s">
        <v>14355</v>
      </c>
      <c r="D7416" t="s">
        <v>7</v>
      </c>
      <c r="E7416">
        <v>15.715999999999999</v>
      </c>
      <c r="F7416" s="1">
        <v>33914</v>
      </c>
    </row>
    <row r="7417" spans="1:6" x14ac:dyDescent="0.25">
      <c r="A7417">
        <v>7415</v>
      </c>
      <c r="B7417" t="s">
        <v>14356</v>
      </c>
      <c r="C7417" t="s">
        <v>14357</v>
      </c>
      <c r="D7417" t="s">
        <v>7</v>
      </c>
      <c r="E7417">
        <v>51.296999999999997</v>
      </c>
      <c r="F7417" s="1">
        <v>42522</v>
      </c>
    </row>
    <row r="7418" spans="1:6" x14ac:dyDescent="0.25">
      <c r="A7418">
        <v>7416</v>
      </c>
      <c r="B7418" t="s">
        <v>14358</v>
      </c>
      <c r="C7418" t="s">
        <v>14359</v>
      </c>
      <c r="D7418" t="s">
        <v>7</v>
      </c>
      <c r="E7418">
        <v>20.41</v>
      </c>
      <c r="F7418" s="1">
        <v>35664</v>
      </c>
    </row>
    <row r="7419" spans="1:6" x14ac:dyDescent="0.25">
      <c r="A7419">
        <v>7417</v>
      </c>
      <c r="B7419" t="s">
        <v>14360</v>
      </c>
      <c r="C7419" t="s">
        <v>14361</v>
      </c>
      <c r="D7419" t="s">
        <v>7</v>
      </c>
      <c r="E7419">
        <v>18.164000000000001</v>
      </c>
      <c r="F7419" s="1">
        <v>38826</v>
      </c>
    </row>
    <row r="7420" spans="1:6" x14ac:dyDescent="0.25">
      <c r="A7420">
        <v>7418</v>
      </c>
      <c r="B7420" t="s">
        <v>14362</v>
      </c>
      <c r="C7420" t="s">
        <v>14363</v>
      </c>
      <c r="D7420" t="s">
        <v>7</v>
      </c>
      <c r="E7420">
        <v>46.362000000000002</v>
      </c>
      <c r="F7420" s="1">
        <v>39383</v>
      </c>
    </row>
    <row r="7421" spans="1:6" x14ac:dyDescent="0.25">
      <c r="A7421">
        <v>7419</v>
      </c>
      <c r="B7421" t="s">
        <v>9349</v>
      </c>
      <c r="C7421" t="s">
        <v>14364</v>
      </c>
      <c r="D7421" t="s">
        <v>7</v>
      </c>
      <c r="E7421">
        <v>9.4649999999999999</v>
      </c>
      <c r="F7421" s="1">
        <v>42209</v>
      </c>
    </row>
    <row r="7422" spans="1:6" x14ac:dyDescent="0.25">
      <c r="A7422">
        <v>7420</v>
      </c>
      <c r="B7422" t="s">
        <v>14365</v>
      </c>
      <c r="C7422" t="s">
        <v>14366</v>
      </c>
      <c r="D7422" t="s">
        <v>39</v>
      </c>
      <c r="E7422">
        <v>5.8940000000000001</v>
      </c>
      <c r="F7422" s="1">
        <v>40529</v>
      </c>
    </row>
    <row r="7423" spans="1:6" x14ac:dyDescent="0.25">
      <c r="A7423">
        <v>7421</v>
      </c>
      <c r="B7423" t="s">
        <v>14367</v>
      </c>
      <c r="C7423" t="s">
        <v>14368</v>
      </c>
      <c r="D7423" t="s">
        <v>56</v>
      </c>
      <c r="E7423">
        <v>11.419</v>
      </c>
      <c r="F7423" s="1">
        <v>43169</v>
      </c>
    </row>
    <row r="7424" spans="1:6" x14ac:dyDescent="0.25">
      <c r="A7424">
        <v>7422</v>
      </c>
      <c r="B7424" t="s">
        <v>14369</v>
      </c>
      <c r="C7424" t="s">
        <v>14370</v>
      </c>
      <c r="D7424" t="s">
        <v>7</v>
      </c>
      <c r="E7424">
        <v>25.995000000000001</v>
      </c>
      <c r="F7424" s="1">
        <v>42152</v>
      </c>
    </row>
    <row r="7425" spans="1:6" x14ac:dyDescent="0.25">
      <c r="A7425">
        <v>7423</v>
      </c>
      <c r="B7425" t="s">
        <v>14371</v>
      </c>
      <c r="C7425" t="s">
        <v>14372</v>
      </c>
      <c r="D7425" t="s">
        <v>7</v>
      </c>
      <c r="E7425">
        <v>23.366</v>
      </c>
      <c r="F7425" s="1">
        <v>41318</v>
      </c>
    </row>
    <row r="7426" spans="1:6" x14ac:dyDescent="0.25">
      <c r="A7426">
        <v>7424</v>
      </c>
      <c r="B7426" t="s">
        <v>14373</v>
      </c>
      <c r="C7426" t="s">
        <v>14374</v>
      </c>
      <c r="D7426" t="s">
        <v>7</v>
      </c>
      <c r="E7426">
        <v>21.706</v>
      </c>
      <c r="F7426" s="1">
        <v>39829</v>
      </c>
    </row>
    <row r="7427" spans="1:6" x14ac:dyDescent="0.25">
      <c r="A7427">
        <v>7425</v>
      </c>
      <c r="B7427" t="s">
        <v>14375</v>
      </c>
      <c r="C7427" t="s">
        <v>14376</v>
      </c>
      <c r="D7427" t="s">
        <v>7</v>
      </c>
      <c r="E7427">
        <v>9.9350000000000005</v>
      </c>
      <c r="F7427" s="1">
        <v>41620</v>
      </c>
    </row>
    <row r="7428" spans="1:6" x14ac:dyDescent="0.25">
      <c r="A7428">
        <v>7426</v>
      </c>
      <c r="B7428" t="s">
        <v>14377</v>
      </c>
      <c r="C7428" t="s">
        <v>14378</v>
      </c>
      <c r="D7428" t="s">
        <v>7</v>
      </c>
      <c r="E7428">
        <v>38.594000000000001</v>
      </c>
      <c r="F7428" s="1">
        <v>37344</v>
      </c>
    </row>
    <row r="7429" spans="1:6" x14ac:dyDescent="0.25">
      <c r="A7429">
        <v>7427</v>
      </c>
      <c r="B7429" t="s">
        <v>14379</v>
      </c>
      <c r="C7429" t="s">
        <v>14380</v>
      </c>
      <c r="D7429" t="s">
        <v>7</v>
      </c>
      <c r="E7429">
        <v>19.352</v>
      </c>
      <c r="F7429" s="1">
        <v>35293</v>
      </c>
    </row>
    <row r="7430" spans="1:6" x14ac:dyDescent="0.25">
      <c r="A7430">
        <v>7428</v>
      </c>
      <c r="B7430" s="3">
        <v>9.8611111111111108E-2</v>
      </c>
      <c r="C7430" t="s">
        <v>14381</v>
      </c>
      <c r="D7430" t="s">
        <v>7</v>
      </c>
      <c r="E7430">
        <v>27.27</v>
      </c>
      <c r="F7430" s="1">
        <v>42915</v>
      </c>
    </row>
    <row r="7431" spans="1:6" x14ac:dyDescent="0.25">
      <c r="A7431">
        <v>7429</v>
      </c>
      <c r="B7431" t="s">
        <v>14382</v>
      </c>
      <c r="C7431" t="s">
        <v>14383</v>
      </c>
      <c r="D7431" t="s">
        <v>7</v>
      </c>
      <c r="E7431">
        <v>17.196999999999999</v>
      </c>
      <c r="F7431" s="1">
        <v>40830</v>
      </c>
    </row>
    <row r="7432" spans="1:6" x14ac:dyDescent="0.25">
      <c r="A7432">
        <v>7430</v>
      </c>
      <c r="B7432" t="s">
        <v>14384</v>
      </c>
      <c r="C7432" t="s">
        <v>14385</v>
      </c>
      <c r="D7432" t="s">
        <v>7</v>
      </c>
      <c r="E7432">
        <v>36.811</v>
      </c>
      <c r="F7432" s="1">
        <v>39311</v>
      </c>
    </row>
    <row r="7433" spans="1:6" x14ac:dyDescent="0.25">
      <c r="A7433">
        <v>7431</v>
      </c>
      <c r="B7433" t="s">
        <v>14386</v>
      </c>
      <c r="C7433" t="s">
        <v>14387</v>
      </c>
      <c r="D7433" t="s">
        <v>7</v>
      </c>
      <c r="E7433">
        <v>18.994</v>
      </c>
      <c r="F7433" s="1">
        <v>25554</v>
      </c>
    </row>
    <row r="7434" spans="1:6" x14ac:dyDescent="0.25">
      <c r="A7434">
        <v>7432</v>
      </c>
      <c r="B7434" t="s">
        <v>14388</v>
      </c>
      <c r="C7434" t="s">
        <v>14389</v>
      </c>
      <c r="D7434" t="s">
        <v>260</v>
      </c>
      <c r="E7434">
        <v>17.184000000000001</v>
      </c>
      <c r="F7434" s="1">
        <v>43602</v>
      </c>
    </row>
    <row r="7435" spans="1:6" x14ac:dyDescent="0.25">
      <c r="A7435">
        <v>7433</v>
      </c>
      <c r="B7435" t="s">
        <v>14390</v>
      </c>
      <c r="C7435" t="s">
        <v>14391</v>
      </c>
      <c r="D7435" t="s">
        <v>7</v>
      </c>
      <c r="E7435">
        <v>48.837000000000003</v>
      </c>
      <c r="F7435" s="1">
        <v>43398</v>
      </c>
    </row>
    <row r="7436" spans="1:6" x14ac:dyDescent="0.25">
      <c r="A7436">
        <v>7434</v>
      </c>
      <c r="B7436" t="s">
        <v>3224</v>
      </c>
      <c r="C7436" t="s">
        <v>14392</v>
      </c>
      <c r="D7436" t="s">
        <v>7</v>
      </c>
      <c r="E7436">
        <v>20.96</v>
      </c>
      <c r="F7436" s="1">
        <v>44329</v>
      </c>
    </row>
    <row r="7437" spans="1:6" x14ac:dyDescent="0.25">
      <c r="A7437">
        <v>7435</v>
      </c>
      <c r="B7437" t="s">
        <v>14393</v>
      </c>
      <c r="C7437" t="s">
        <v>14394</v>
      </c>
      <c r="D7437" t="s">
        <v>7</v>
      </c>
      <c r="E7437">
        <v>14.14</v>
      </c>
      <c r="F7437" s="1">
        <v>40431</v>
      </c>
    </row>
    <row r="7438" spans="1:6" x14ac:dyDescent="0.25">
      <c r="A7438">
        <v>7436</v>
      </c>
      <c r="B7438" t="s">
        <v>14395</v>
      </c>
      <c r="C7438" t="s">
        <v>14396</v>
      </c>
      <c r="D7438" t="s">
        <v>7</v>
      </c>
      <c r="E7438">
        <v>13.07</v>
      </c>
      <c r="F7438" s="1">
        <v>39737</v>
      </c>
    </row>
    <row r="7439" spans="1:6" x14ac:dyDescent="0.25">
      <c r="A7439">
        <v>7437</v>
      </c>
      <c r="B7439" t="s">
        <v>14397</v>
      </c>
      <c r="C7439" t="s">
        <v>14398</v>
      </c>
      <c r="D7439" t="s">
        <v>7</v>
      </c>
      <c r="E7439">
        <v>22.311</v>
      </c>
      <c r="F7439" s="1">
        <v>43715</v>
      </c>
    </row>
    <row r="7440" spans="1:6" x14ac:dyDescent="0.25">
      <c r="A7440">
        <v>7438</v>
      </c>
      <c r="B7440" t="s">
        <v>14399</v>
      </c>
      <c r="C7440" t="s">
        <v>14400</v>
      </c>
      <c r="D7440" t="s">
        <v>7</v>
      </c>
      <c r="E7440">
        <v>31.779</v>
      </c>
      <c r="F7440" s="1">
        <v>42019</v>
      </c>
    </row>
    <row r="7441" spans="1:6" x14ac:dyDescent="0.25">
      <c r="A7441">
        <v>7439</v>
      </c>
      <c r="B7441" t="s">
        <v>14401</v>
      </c>
      <c r="C7441" t="s">
        <v>14402</v>
      </c>
      <c r="D7441" t="s">
        <v>7</v>
      </c>
      <c r="E7441">
        <v>23.26</v>
      </c>
      <c r="F7441" s="1">
        <v>36902</v>
      </c>
    </row>
    <row r="7442" spans="1:6" x14ac:dyDescent="0.25">
      <c r="A7442">
        <v>7440</v>
      </c>
      <c r="B7442" t="s">
        <v>14403</v>
      </c>
      <c r="C7442" t="s">
        <v>14404</v>
      </c>
      <c r="D7442" t="s">
        <v>7</v>
      </c>
      <c r="E7442">
        <v>18.506</v>
      </c>
      <c r="F7442" s="1">
        <v>44623</v>
      </c>
    </row>
    <row r="7443" spans="1:6" x14ac:dyDescent="0.25">
      <c r="A7443">
        <v>7441</v>
      </c>
      <c r="B7443">
        <v>65</v>
      </c>
      <c r="C7443" t="s">
        <v>14405</v>
      </c>
      <c r="D7443" t="s">
        <v>7</v>
      </c>
      <c r="E7443">
        <v>56.01</v>
      </c>
      <c r="F7443" s="1">
        <v>44987</v>
      </c>
    </row>
    <row r="7444" spans="1:6" x14ac:dyDescent="0.25">
      <c r="A7444">
        <v>7442</v>
      </c>
      <c r="B7444" t="s">
        <v>14406</v>
      </c>
      <c r="C7444" t="s">
        <v>14407</v>
      </c>
      <c r="D7444" t="s">
        <v>56</v>
      </c>
      <c r="E7444">
        <v>15.286</v>
      </c>
      <c r="F7444" s="1">
        <v>43540</v>
      </c>
    </row>
    <row r="7445" spans="1:6" x14ac:dyDescent="0.25">
      <c r="A7445">
        <v>7443</v>
      </c>
      <c r="B7445" t="s">
        <v>14408</v>
      </c>
      <c r="C7445" t="s">
        <v>14409</v>
      </c>
      <c r="D7445" t="s">
        <v>157</v>
      </c>
      <c r="E7445">
        <v>20.538</v>
      </c>
      <c r="F7445" s="1">
        <v>44378</v>
      </c>
    </row>
    <row r="7446" spans="1:6" x14ac:dyDescent="0.25">
      <c r="A7446">
        <v>7444</v>
      </c>
      <c r="B7446" t="s">
        <v>14410</v>
      </c>
      <c r="C7446" t="s">
        <v>14411</v>
      </c>
      <c r="D7446" t="s">
        <v>7</v>
      </c>
      <c r="E7446">
        <v>79.518000000000001</v>
      </c>
      <c r="F7446" s="1">
        <v>42720</v>
      </c>
    </row>
    <row r="7447" spans="1:6" x14ac:dyDescent="0.25">
      <c r="A7447">
        <v>7445</v>
      </c>
      <c r="B7447" t="s">
        <v>6046</v>
      </c>
      <c r="C7447" t="s">
        <v>14412</v>
      </c>
      <c r="D7447" t="s">
        <v>7</v>
      </c>
      <c r="E7447">
        <v>20.677</v>
      </c>
      <c r="F7447" s="1">
        <v>43658</v>
      </c>
    </row>
    <row r="7448" spans="1:6" x14ac:dyDescent="0.25">
      <c r="A7448">
        <v>7446</v>
      </c>
      <c r="B7448" t="s">
        <v>2576</v>
      </c>
      <c r="C7448" t="s">
        <v>14413</v>
      </c>
      <c r="D7448" t="s">
        <v>7</v>
      </c>
      <c r="E7448">
        <v>21.74</v>
      </c>
      <c r="F7448" s="1">
        <v>43601</v>
      </c>
    </row>
    <row r="7449" spans="1:6" x14ac:dyDescent="0.25">
      <c r="A7449">
        <v>7447</v>
      </c>
      <c r="B7449" t="s">
        <v>14414</v>
      </c>
      <c r="C7449" t="s">
        <v>14415</v>
      </c>
      <c r="D7449" t="s">
        <v>7</v>
      </c>
      <c r="E7449">
        <v>18.440999999999999</v>
      </c>
      <c r="F7449" s="1">
        <v>42972</v>
      </c>
    </row>
    <row r="7450" spans="1:6" x14ac:dyDescent="0.25">
      <c r="A7450">
        <v>7448</v>
      </c>
      <c r="B7450" t="s">
        <v>14416</v>
      </c>
      <c r="C7450" t="s">
        <v>14417</v>
      </c>
      <c r="D7450" t="s">
        <v>7</v>
      </c>
      <c r="E7450">
        <v>81.622</v>
      </c>
      <c r="F7450" s="1">
        <v>44820</v>
      </c>
    </row>
    <row r="7451" spans="1:6" x14ac:dyDescent="0.25">
      <c r="A7451">
        <v>7449</v>
      </c>
      <c r="B7451" t="s">
        <v>14418</v>
      </c>
      <c r="C7451" t="s">
        <v>14419</v>
      </c>
      <c r="D7451" t="s">
        <v>7</v>
      </c>
      <c r="E7451">
        <v>18.963000000000001</v>
      </c>
      <c r="F7451" s="1">
        <v>42684</v>
      </c>
    </row>
    <row r="7452" spans="1:6" x14ac:dyDescent="0.25">
      <c r="A7452">
        <v>7450</v>
      </c>
      <c r="B7452" t="s">
        <v>14420</v>
      </c>
      <c r="C7452" t="s">
        <v>14421</v>
      </c>
      <c r="D7452" t="s">
        <v>7</v>
      </c>
      <c r="E7452">
        <v>18.992000000000001</v>
      </c>
      <c r="F7452" s="1">
        <v>41684</v>
      </c>
    </row>
    <row r="7453" spans="1:6" x14ac:dyDescent="0.25">
      <c r="A7453">
        <v>7451</v>
      </c>
      <c r="B7453" t="s">
        <v>14422</v>
      </c>
      <c r="C7453" t="s">
        <v>14423</v>
      </c>
      <c r="D7453" t="s">
        <v>7</v>
      </c>
      <c r="E7453">
        <v>16.532</v>
      </c>
      <c r="F7453" s="1">
        <v>40336</v>
      </c>
    </row>
    <row r="7454" spans="1:6" x14ac:dyDescent="0.25">
      <c r="A7454">
        <v>7452</v>
      </c>
      <c r="B7454" t="s">
        <v>14424</v>
      </c>
      <c r="C7454" t="s">
        <v>14425</v>
      </c>
      <c r="D7454" t="s">
        <v>7</v>
      </c>
      <c r="E7454">
        <v>27.526</v>
      </c>
      <c r="F7454" s="1">
        <v>44239</v>
      </c>
    </row>
    <row r="7455" spans="1:6" x14ac:dyDescent="0.25">
      <c r="A7455">
        <v>7453</v>
      </c>
      <c r="B7455" t="s">
        <v>14426</v>
      </c>
      <c r="C7455" t="s">
        <v>14427</v>
      </c>
      <c r="D7455" t="s">
        <v>7</v>
      </c>
      <c r="E7455">
        <v>23.731000000000002</v>
      </c>
      <c r="F7455" s="1">
        <v>40065</v>
      </c>
    </row>
    <row r="7456" spans="1:6" x14ac:dyDescent="0.25">
      <c r="A7456">
        <v>7454</v>
      </c>
      <c r="B7456" t="s">
        <v>14428</v>
      </c>
      <c r="C7456" t="s">
        <v>14429</v>
      </c>
      <c r="D7456" t="s">
        <v>7</v>
      </c>
      <c r="E7456">
        <v>24.600999999999999</v>
      </c>
      <c r="F7456" s="1">
        <v>42105</v>
      </c>
    </row>
    <row r="7457" spans="1:6" x14ac:dyDescent="0.25">
      <c r="A7457">
        <v>7455</v>
      </c>
      <c r="B7457" t="s">
        <v>3950</v>
      </c>
      <c r="C7457" t="s">
        <v>14430</v>
      </c>
      <c r="D7457" t="s">
        <v>7</v>
      </c>
      <c r="E7457">
        <v>326.964</v>
      </c>
      <c r="F7457" s="1">
        <v>41123</v>
      </c>
    </row>
    <row r="7458" spans="1:6" x14ac:dyDescent="0.25">
      <c r="A7458">
        <v>7456</v>
      </c>
      <c r="B7458" t="s">
        <v>14431</v>
      </c>
      <c r="C7458" t="s">
        <v>14432</v>
      </c>
      <c r="D7458" t="s">
        <v>7</v>
      </c>
      <c r="E7458">
        <v>20.149000000000001</v>
      </c>
      <c r="F7458" s="1">
        <v>34692</v>
      </c>
    </row>
    <row r="7459" spans="1:6" x14ac:dyDescent="0.25">
      <c r="A7459">
        <v>7457</v>
      </c>
      <c r="B7459" t="s">
        <v>14433</v>
      </c>
      <c r="C7459" t="s">
        <v>14434</v>
      </c>
      <c r="D7459" t="s">
        <v>157</v>
      </c>
      <c r="E7459">
        <v>16.629000000000001</v>
      </c>
      <c r="F7459" s="1">
        <v>36985</v>
      </c>
    </row>
    <row r="7460" spans="1:6" x14ac:dyDescent="0.25">
      <c r="A7460">
        <v>7458</v>
      </c>
      <c r="B7460" t="s">
        <v>14435</v>
      </c>
      <c r="C7460" t="s">
        <v>14436</v>
      </c>
      <c r="D7460" t="s">
        <v>7</v>
      </c>
      <c r="E7460">
        <v>217.18199999999999</v>
      </c>
      <c r="F7460" s="1">
        <v>34908</v>
      </c>
    </row>
    <row r="7461" spans="1:6" x14ac:dyDescent="0.25">
      <c r="A7461">
        <v>7459</v>
      </c>
      <c r="B7461" t="s">
        <v>14437</v>
      </c>
      <c r="C7461" t="s">
        <v>14438</v>
      </c>
      <c r="D7461" t="s">
        <v>7</v>
      </c>
      <c r="E7461">
        <v>12.597</v>
      </c>
      <c r="F7461" s="1">
        <v>44013</v>
      </c>
    </row>
    <row r="7462" spans="1:6" x14ac:dyDescent="0.25">
      <c r="A7462">
        <v>7460</v>
      </c>
      <c r="B7462" t="s">
        <v>14439</v>
      </c>
      <c r="C7462" t="s">
        <v>14440</v>
      </c>
      <c r="D7462" t="s">
        <v>7</v>
      </c>
      <c r="E7462">
        <v>17.32</v>
      </c>
      <c r="F7462" s="1">
        <v>34033</v>
      </c>
    </row>
    <row r="7463" spans="1:6" x14ac:dyDescent="0.25">
      <c r="A7463">
        <v>7461</v>
      </c>
      <c r="B7463" t="s">
        <v>14441</v>
      </c>
      <c r="C7463" t="s">
        <v>14442</v>
      </c>
      <c r="D7463" t="s">
        <v>7</v>
      </c>
      <c r="E7463">
        <v>15.417999999999999</v>
      </c>
      <c r="F7463" s="1">
        <v>39723</v>
      </c>
    </row>
    <row r="7464" spans="1:6" x14ac:dyDescent="0.25">
      <c r="A7464">
        <v>7462</v>
      </c>
      <c r="B7464" t="s">
        <v>14443</v>
      </c>
      <c r="C7464" t="s">
        <v>14444</v>
      </c>
      <c r="D7464" t="s">
        <v>7</v>
      </c>
      <c r="E7464">
        <v>17.539000000000001</v>
      </c>
      <c r="F7464" s="1">
        <v>30120</v>
      </c>
    </row>
    <row r="7465" spans="1:6" x14ac:dyDescent="0.25">
      <c r="A7465">
        <v>7463</v>
      </c>
      <c r="B7465" t="s">
        <v>14445</v>
      </c>
      <c r="C7465" t="s">
        <v>14446</v>
      </c>
      <c r="D7465" t="s">
        <v>7</v>
      </c>
      <c r="E7465">
        <v>14.497999999999999</v>
      </c>
      <c r="F7465" s="1">
        <v>39401</v>
      </c>
    </row>
    <row r="7466" spans="1:6" x14ac:dyDescent="0.25">
      <c r="A7466">
        <v>7464</v>
      </c>
      <c r="B7466" t="s">
        <v>14447</v>
      </c>
      <c r="C7466" t="s">
        <v>14448</v>
      </c>
      <c r="D7466" t="s">
        <v>7</v>
      </c>
      <c r="E7466">
        <v>30.265999999999998</v>
      </c>
      <c r="F7466" s="1">
        <v>39030</v>
      </c>
    </row>
    <row r="7467" spans="1:6" x14ac:dyDescent="0.25">
      <c r="A7467">
        <v>7465</v>
      </c>
      <c r="B7467" t="s">
        <v>14449</v>
      </c>
      <c r="C7467" t="s">
        <v>14450</v>
      </c>
      <c r="D7467" t="s">
        <v>7</v>
      </c>
      <c r="E7467">
        <v>23.359000000000002</v>
      </c>
      <c r="F7467" s="1">
        <v>38735</v>
      </c>
    </row>
    <row r="7468" spans="1:6" x14ac:dyDescent="0.25">
      <c r="A7468">
        <v>7466</v>
      </c>
      <c r="B7468" t="s">
        <v>14451</v>
      </c>
      <c r="C7468" t="s">
        <v>14452</v>
      </c>
      <c r="D7468" t="s">
        <v>7</v>
      </c>
      <c r="E7468">
        <v>16.018999999999998</v>
      </c>
      <c r="F7468" s="1">
        <v>38837</v>
      </c>
    </row>
    <row r="7469" spans="1:6" x14ac:dyDescent="0.25">
      <c r="A7469">
        <v>7467</v>
      </c>
      <c r="B7469" t="s">
        <v>14453</v>
      </c>
      <c r="C7469" t="s">
        <v>14454</v>
      </c>
      <c r="D7469" t="s">
        <v>7</v>
      </c>
      <c r="E7469">
        <v>18.71</v>
      </c>
      <c r="F7469" s="1">
        <v>44372</v>
      </c>
    </row>
    <row r="7470" spans="1:6" x14ac:dyDescent="0.25">
      <c r="A7470">
        <v>7468</v>
      </c>
      <c r="B7470" t="s">
        <v>14455</v>
      </c>
      <c r="C7470" t="s">
        <v>14456</v>
      </c>
      <c r="D7470" t="s">
        <v>7</v>
      </c>
      <c r="E7470">
        <v>15.425000000000001</v>
      </c>
      <c r="F7470" s="1">
        <v>42075</v>
      </c>
    </row>
    <row r="7471" spans="1:6" x14ac:dyDescent="0.25">
      <c r="A7471">
        <v>7469</v>
      </c>
      <c r="B7471" t="s">
        <v>14457</v>
      </c>
      <c r="C7471" t="s">
        <v>14458</v>
      </c>
      <c r="D7471" t="s">
        <v>7</v>
      </c>
      <c r="E7471">
        <v>18.600999999999999</v>
      </c>
      <c r="F7471" s="1">
        <v>37267</v>
      </c>
    </row>
    <row r="7472" spans="1:6" x14ac:dyDescent="0.25">
      <c r="A7472">
        <v>7470</v>
      </c>
      <c r="B7472" t="s">
        <v>14459</v>
      </c>
      <c r="C7472" t="s">
        <v>14460</v>
      </c>
      <c r="D7472" t="s">
        <v>7</v>
      </c>
      <c r="E7472">
        <v>27.059000000000001</v>
      </c>
      <c r="F7472" s="1">
        <v>39680</v>
      </c>
    </row>
    <row r="7473" spans="1:6" x14ac:dyDescent="0.25">
      <c r="A7473">
        <v>7471</v>
      </c>
      <c r="B7473" t="s">
        <v>14461</v>
      </c>
      <c r="C7473" t="s">
        <v>14462</v>
      </c>
      <c r="D7473" t="s">
        <v>7</v>
      </c>
      <c r="E7473">
        <v>53.521999999999998</v>
      </c>
      <c r="F7473" s="1">
        <v>39589</v>
      </c>
    </row>
    <row r="7474" spans="1:6" x14ac:dyDescent="0.25">
      <c r="A7474">
        <v>7472</v>
      </c>
      <c r="B7474" t="s">
        <v>14463</v>
      </c>
      <c r="C7474" t="s">
        <v>14464</v>
      </c>
      <c r="D7474" t="s">
        <v>7</v>
      </c>
      <c r="E7474">
        <v>23.73</v>
      </c>
      <c r="F7474" s="1">
        <v>43756</v>
      </c>
    </row>
    <row r="7475" spans="1:6" x14ac:dyDescent="0.25">
      <c r="A7475">
        <v>7473</v>
      </c>
      <c r="B7475" t="s">
        <v>14465</v>
      </c>
      <c r="C7475" t="s">
        <v>14466</v>
      </c>
      <c r="D7475" t="s">
        <v>7</v>
      </c>
      <c r="E7475">
        <v>21.736999999999998</v>
      </c>
      <c r="F7475" s="1">
        <v>34297</v>
      </c>
    </row>
    <row r="7476" spans="1:6" x14ac:dyDescent="0.25">
      <c r="A7476">
        <v>7474</v>
      </c>
      <c r="B7476" t="s">
        <v>14467</v>
      </c>
      <c r="C7476" t="s">
        <v>14468</v>
      </c>
      <c r="D7476" t="s">
        <v>7</v>
      </c>
      <c r="E7476">
        <v>16.332999999999998</v>
      </c>
      <c r="F7476" s="1">
        <v>37923</v>
      </c>
    </row>
    <row r="7477" spans="1:6" x14ac:dyDescent="0.25">
      <c r="A7477">
        <v>7475</v>
      </c>
      <c r="B7477" t="s">
        <v>14469</v>
      </c>
      <c r="C7477" t="s">
        <v>14470</v>
      </c>
      <c r="D7477" t="s">
        <v>157</v>
      </c>
      <c r="E7477">
        <v>29.102</v>
      </c>
      <c r="F7477" s="1">
        <v>36194</v>
      </c>
    </row>
    <row r="7478" spans="1:6" x14ac:dyDescent="0.25">
      <c r="A7478">
        <v>7476</v>
      </c>
      <c r="B7478" t="s">
        <v>14471</v>
      </c>
      <c r="C7478" t="s">
        <v>14472</v>
      </c>
      <c r="D7478" t="s">
        <v>157</v>
      </c>
      <c r="E7478">
        <v>16.202000000000002</v>
      </c>
      <c r="F7478" s="1">
        <v>42494</v>
      </c>
    </row>
    <row r="7479" spans="1:6" x14ac:dyDescent="0.25">
      <c r="A7479">
        <v>7477</v>
      </c>
      <c r="B7479" t="s">
        <v>14473</v>
      </c>
      <c r="C7479" t="s">
        <v>14474</v>
      </c>
      <c r="D7479" t="s">
        <v>7</v>
      </c>
      <c r="E7479">
        <v>29.757999999999999</v>
      </c>
      <c r="F7479" s="1">
        <v>44659</v>
      </c>
    </row>
    <row r="7480" spans="1:6" x14ac:dyDescent="0.25">
      <c r="A7480">
        <v>7478</v>
      </c>
      <c r="B7480" t="s">
        <v>14475</v>
      </c>
      <c r="C7480" t="s">
        <v>14476</v>
      </c>
      <c r="D7480" t="s">
        <v>7</v>
      </c>
      <c r="E7480">
        <v>28.597999999999999</v>
      </c>
      <c r="F7480" s="1">
        <v>40611</v>
      </c>
    </row>
    <row r="7481" spans="1:6" x14ac:dyDescent="0.25">
      <c r="A7481">
        <v>7479</v>
      </c>
      <c r="B7481" t="s">
        <v>14477</v>
      </c>
      <c r="C7481" t="s">
        <v>14478</v>
      </c>
      <c r="D7481" t="s">
        <v>7</v>
      </c>
      <c r="E7481">
        <v>19.826000000000001</v>
      </c>
      <c r="F7481" s="1">
        <v>41257</v>
      </c>
    </row>
    <row r="7482" spans="1:6" x14ac:dyDescent="0.25">
      <c r="A7482">
        <v>7480</v>
      </c>
      <c r="B7482" t="s">
        <v>14479</v>
      </c>
      <c r="C7482" t="s">
        <v>14480</v>
      </c>
      <c r="D7482" t="s">
        <v>7</v>
      </c>
      <c r="E7482">
        <v>16.655000000000001</v>
      </c>
      <c r="F7482" s="1">
        <v>40829</v>
      </c>
    </row>
    <row r="7483" spans="1:6" x14ac:dyDescent="0.25">
      <c r="A7483">
        <v>7481</v>
      </c>
      <c r="B7483" t="s">
        <v>14481</v>
      </c>
      <c r="C7483" t="s">
        <v>14482</v>
      </c>
      <c r="D7483" t="s">
        <v>7</v>
      </c>
      <c r="E7483">
        <v>10.494</v>
      </c>
      <c r="F7483" s="1">
        <v>31888</v>
      </c>
    </row>
    <row r="7484" spans="1:6" x14ac:dyDescent="0.25">
      <c r="A7484">
        <v>7482</v>
      </c>
      <c r="B7484" t="s">
        <v>14483</v>
      </c>
      <c r="C7484" t="s">
        <v>14484</v>
      </c>
      <c r="D7484" t="s">
        <v>7</v>
      </c>
      <c r="E7484">
        <v>17.408999999999999</v>
      </c>
      <c r="F7484" s="1">
        <v>42925</v>
      </c>
    </row>
    <row r="7485" spans="1:6" x14ac:dyDescent="0.25">
      <c r="A7485">
        <v>7483</v>
      </c>
      <c r="B7485" t="s">
        <v>14485</v>
      </c>
      <c r="C7485" t="s">
        <v>14486</v>
      </c>
      <c r="D7485" t="s">
        <v>7</v>
      </c>
      <c r="E7485">
        <v>47.238999999999997</v>
      </c>
      <c r="F7485" s="1">
        <v>41876</v>
      </c>
    </row>
    <row r="7486" spans="1:6" x14ac:dyDescent="0.25">
      <c r="A7486">
        <v>7484</v>
      </c>
      <c r="B7486" t="s">
        <v>14487</v>
      </c>
      <c r="C7486" t="s">
        <v>14488</v>
      </c>
      <c r="D7486" t="s">
        <v>7</v>
      </c>
      <c r="E7486">
        <v>41.664999999999999</v>
      </c>
      <c r="F7486" s="1">
        <v>40857</v>
      </c>
    </row>
    <row r="7487" spans="1:6" x14ac:dyDescent="0.25">
      <c r="A7487">
        <v>7485</v>
      </c>
      <c r="B7487" t="s">
        <v>14489</v>
      </c>
      <c r="C7487" t="s">
        <v>14490</v>
      </c>
      <c r="D7487" t="s">
        <v>7</v>
      </c>
      <c r="E7487">
        <v>21.318999999999999</v>
      </c>
      <c r="F7487" s="1">
        <v>36114</v>
      </c>
    </row>
    <row r="7488" spans="1:6" x14ac:dyDescent="0.25">
      <c r="A7488">
        <v>7486</v>
      </c>
      <c r="B7488" t="s">
        <v>14491</v>
      </c>
      <c r="C7488" t="s">
        <v>14492</v>
      </c>
      <c r="D7488" t="s">
        <v>7</v>
      </c>
      <c r="E7488">
        <v>27.64</v>
      </c>
      <c r="F7488" s="1">
        <v>32486</v>
      </c>
    </row>
    <row r="7489" spans="1:6" x14ac:dyDescent="0.25">
      <c r="A7489">
        <v>7487</v>
      </c>
      <c r="B7489" t="s">
        <v>14493</v>
      </c>
      <c r="C7489" t="s">
        <v>14494</v>
      </c>
      <c r="D7489" t="s">
        <v>7</v>
      </c>
      <c r="E7489">
        <v>19.689</v>
      </c>
      <c r="F7489" s="1">
        <v>44743</v>
      </c>
    </row>
    <row r="7490" spans="1:6" x14ac:dyDescent="0.25">
      <c r="A7490">
        <v>7488</v>
      </c>
      <c r="B7490" t="s">
        <v>14495</v>
      </c>
      <c r="C7490" t="s">
        <v>14496</v>
      </c>
      <c r="D7490" t="s">
        <v>7</v>
      </c>
      <c r="E7490">
        <v>144.38</v>
      </c>
      <c r="F7490" s="1">
        <v>43285</v>
      </c>
    </row>
    <row r="7491" spans="1:6" x14ac:dyDescent="0.25">
      <c r="A7491">
        <v>7489</v>
      </c>
      <c r="B7491" t="s">
        <v>14497</v>
      </c>
      <c r="C7491" t="s">
        <v>14498</v>
      </c>
      <c r="D7491" t="s">
        <v>7</v>
      </c>
      <c r="E7491">
        <v>33.106000000000002</v>
      </c>
      <c r="F7491" s="1">
        <v>41529</v>
      </c>
    </row>
    <row r="7492" spans="1:6" x14ac:dyDescent="0.25">
      <c r="A7492">
        <v>7490</v>
      </c>
      <c r="B7492" t="s">
        <v>14499</v>
      </c>
      <c r="C7492" t="s">
        <v>14500</v>
      </c>
      <c r="D7492" t="s">
        <v>7</v>
      </c>
      <c r="E7492">
        <v>19.324000000000002</v>
      </c>
      <c r="F7492" s="1">
        <v>34592</v>
      </c>
    </row>
    <row r="7493" spans="1:6" x14ac:dyDescent="0.25">
      <c r="A7493">
        <v>7491</v>
      </c>
      <c r="B7493" t="s">
        <v>14501</v>
      </c>
      <c r="C7493" t="s">
        <v>14502</v>
      </c>
      <c r="D7493" t="s">
        <v>7</v>
      </c>
      <c r="E7493">
        <v>17.702000000000002</v>
      </c>
      <c r="F7493" s="1">
        <v>38350</v>
      </c>
    </row>
    <row r="7494" spans="1:6" x14ac:dyDescent="0.25">
      <c r="A7494">
        <v>7492</v>
      </c>
      <c r="B7494" t="s">
        <v>14503</v>
      </c>
      <c r="C7494" t="s">
        <v>14504</v>
      </c>
      <c r="D7494" t="s">
        <v>157</v>
      </c>
      <c r="E7494">
        <v>18.879000000000001</v>
      </c>
      <c r="F7494" s="1">
        <v>42685</v>
      </c>
    </row>
    <row r="7495" spans="1:6" x14ac:dyDescent="0.25">
      <c r="A7495">
        <v>7493</v>
      </c>
      <c r="B7495" t="s">
        <v>14505</v>
      </c>
      <c r="C7495" t="s">
        <v>14506</v>
      </c>
      <c r="D7495" t="s">
        <v>7</v>
      </c>
      <c r="E7495">
        <v>51.933</v>
      </c>
      <c r="F7495" s="1">
        <v>42607</v>
      </c>
    </row>
    <row r="7496" spans="1:6" x14ac:dyDescent="0.25">
      <c r="A7496">
        <v>7494</v>
      </c>
      <c r="B7496" t="s">
        <v>14507</v>
      </c>
      <c r="C7496" t="s">
        <v>14508</v>
      </c>
      <c r="D7496" t="s">
        <v>7</v>
      </c>
      <c r="E7496">
        <v>13.307</v>
      </c>
      <c r="F7496" s="1">
        <v>41652</v>
      </c>
    </row>
    <row r="7497" spans="1:6" x14ac:dyDescent="0.25">
      <c r="A7497">
        <v>7495</v>
      </c>
      <c r="B7497" t="s">
        <v>14509</v>
      </c>
      <c r="C7497" t="s">
        <v>14510</v>
      </c>
      <c r="D7497" t="s">
        <v>7</v>
      </c>
      <c r="E7497">
        <v>20.428000000000001</v>
      </c>
      <c r="F7497" s="1">
        <v>40652</v>
      </c>
    </row>
    <row r="7498" spans="1:6" x14ac:dyDescent="0.25">
      <c r="A7498">
        <v>7496</v>
      </c>
      <c r="B7498" t="s">
        <v>14511</v>
      </c>
      <c r="C7498" t="s">
        <v>14512</v>
      </c>
      <c r="D7498" t="s">
        <v>7</v>
      </c>
      <c r="E7498">
        <v>12.468999999999999</v>
      </c>
      <c r="F7498" s="1">
        <v>40069</v>
      </c>
    </row>
    <row r="7499" spans="1:6" x14ac:dyDescent="0.25">
      <c r="A7499">
        <v>7497</v>
      </c>
      <c r="B7499" t="s">
        <v>10208</v>
      </c>
      <c r="C7499" t="s">
        <v>14513</v>
      </c>
      <c r="D7499" t="s">
        <v>7</v>
      </c>
      <c r="E7499">
        <v>29.356999999999999</v>
      </c>
      <c r="F7499" s="1">
        <v>36692</v>
      </c>
    </row>
    <row r="7500" spans="1:6" x14ac:dyDescent="0.25">
      <c r="A7500">
        <v>7498</v>
      </c>
      <c r="B7500" t="s">
        <v>14514</v>
      </c>
      <c r="C7500" t="s">
        <v>14515</v>
      </c>
      <c r="D7500" t="s">
        <v>7</v>
      </c>
      <c r="E7500">
        <v>25.417000000000002</v>
      </c>
      <c r="F7500" s="1">
        <v>38338</v>
      </c>
    </row>
    <row r="7501" spans="1:6" x14ac:dyDescent="0.25">
      <c r="A7501">
        <v>7499</v>
      </c>
      <c r="B7501" t="s">
        <v>14516</v>
      </c>
      <c r="C7501" t="s">
        <v>14517</v>
      </c>
      <c r="D7501" t="s">
        <v>7</v>
      </c>
      <c r="E7501">
        <v>21.687000000000001</v>
      </c>
      <c r="F7501" s="1">
        <v>44183</v>
      </c>
    </row>
    <row r="7502" spans="1:6" x14ac:dyDescent="0.25">
      <c r="A7502">
        <v>7500</v>
      </c>
      <c r="B7502" t="s">
        <v>14518</v>
      </c>
      <c r="C7502" t="s">
        <v>14519</v>
      </c>
      <c r="D7502" t="s">
        <v>7</v>
      </c>
      <c r="E7502">
        <v>20.516999999999999</v>
      </c>
      <c r="F7502" s="1">
        <v>42845</v>
      </c>
    </row>
    <row r="7503" spans="1:6" x14ac:dyDescent="0.25">
      <c r="A7503">
        <v>7501</v>
      </c>
      <c r="B7503" t="s">
        <v>14520</v>
      </c>
      <c r="C7503" t="s">
        <v>14521</v>
      </c>
      <c r="D7503" t="s">
        <v>7</v>
      </c>
      <c r="E7503">
        <v>17.777000000000001</v>
      </c>
      <c r="F7503" s="1">
        <v>40851</v>
      </c>
    </row>
    <row r="7504" spans="1:6" x14ac:dyDescent="0.25">
      <c r="A7504">
        <v>7502</v>
      </c>
      <c r="B7504" t="s">
        <v>14522</v>
      </c>
      <c r="C7504" t="s">
        <v>14523</v>
      </c>
      <c r="D7504" t="s">
        <v>7</v>
      </c>
      <c r="E7504">
        <v>21.911000000000001</v>
      </c>
      <c r="F7504" s="1">
        <v>40394</v>
      </c>
    </row>
    <row r="7505" spans="1:6" x14ac:dyDescent="0.25">
      <c r="A7505">
        <v>7503</v>
      </c>
      <c r="B7505" t="s">
        <v>14524</v>
      </c>
      <c r="C7505" t="s">
        <v>14525</v>
      </c>
      <c r="D7505" t="s">
        <v>7</v>
      </c>
      <c r="E7505">
        <v>27.878</v>
      </c>
      <c r="F7505" s="1">
        <v>38002</v>
      </c>
    </row>
    <row r="7506" spans="1:6" x14ac:dyDescent="0.25">
      <c r="A7506">
        <v>7504</v>
      </c>
      <c r="B7506" t="s">
        <v>14526</v>
      </c>
      <c r="C7506" t="s">
        <v>14527</v>
      </c>
      <c r="D7506" t="s">
        <v>7</v>
      </c>
      <c r="E7506">
        <v>26.390999999999998</v>
      </c>
      <c r="F7506" s="1">
        <v>43735</v>
      </c>
    </row>
    <row r="7507" spans="1:6" x14ac:dyDescent="0.25">
      <c r="A7507">
        <v>7505</v>
      </c>
      <c r="B7507" t="s">
        <v>14528</v>
      </c>
      <c r="C7507" t="s">
        <v>14529</v>
      </c>
      <c r="D7507" t="s">
        <v>7</v>
      </c>
      <c r="E7507">
        <v>20.306000000000001</v>
      </c>
      <c r="F7507" s="1">
        <v>43588</v>
      </c>
    </row>
    <row r="7508" spans="1:6" x14ac:dyDescent="0.25">
      <c r="A7508">
        <v>7506</v>
      </c>
      <c r="B7508" t="s">
        <v>14530</v>
      </c>
      <c r="C7508" t="s">
        <v>14531</v>
      </c>
      <c r="D7508" t="s">
        <v>7</v>
      </c>
      <c r="E7508">
        <v>16.584</v>
      </c>
      <c r="F7508" s="1">
        <v>41382</v>
      </c>
    </row>
    <row r="7509" spans="1:6" x14ac:dyDescent="0.25">
      <c r="A7509">
        <v>7507</v>
      </c>
      <c r="B7509" t="s">
        <v>14532</v>
      </c>
      <c r="C7509" t="s">
        <v>14533</v>
      </c>
      <c r="D7509" t="s">
        <v>157</v>
      </c>
      <c r="E7509">
        <v>11.932</v>
      </c>
      <c r="F7509" s="1">
        <v>40724</v>
      </c>
    </row>
    <row r="7510" spans="1:6" x14ac:dyDescent="0.25">
      <c r="A7510">
        <v>7508</v>
      </c>
      <c r="B7510" t="s">
        <v>14534</v>
      </c>
      <c r="C7510" t="s">
        <v>14535</v>
      </c>
      <c r="D7510" t="s">
        <v>7</v>
      </c>
      <c r="E7510">
        <v>21.536000000000001</v>
      </c>
      <c r="F7510" s="1">
        <v>32234</v>
      </c>
    </row>
    <row r="7511" spans="1:6" x14ac:dyDescent="0.25">
      <c r="A7511">
        <v>7509</v>
      </c>
      <c r="B7511" t="s">
        <v>14536</v>
      </c>
      <c r="C7511" t="s">
        <v>14537</v>
      </c>
      <c r="D7511" t="s">
        <v>7</v>
      </c>
      <c r="E7511">
        <v>30.783999999999999</v>
      </c>
      <c r="F7511" s="1">
        <v>41046</v>
      </c>
    </row>
    <row r="7512" spans="1:6" x14ac:dyDescent="0.25">
      <c r="A7512">
        <v>7510</v>
      </c>
      <c r="B7512" t="s">
        <v>14538</v>
      </c>
      <c r="C7512" t="s">
        <v>14539</v>
      </c>
      <c r="D7512" t="s">
        <v>157</v>
      </c>
      <c r="E7512">
        <v>7.4560000000000004</v>
      </c>
      <c r="F7512" s="1">
        <v>40037</v>
      </c>
    </row>
    <row r="7513" spans="1:6" x14ac:dyDescent="0.25">
      <c r="A7513">
        <v>7511</v>
      </c>
      <c r="B7513" t="s">
        <v>14540</v>
      </c>
      <c r="C7513" t="s">
        <v>14541</v>
      </c>
      <c r="D7513" t="s">
        <v>7</v>
      </c>
      <c r="E7513">
        <v>21.02</v>
      </c>
      <c r="F7513" s="1">
        <v>34004</v>
      </c>
    </row>
    <row r="7514" spans="1:6" x14ac:dyDescent="0.25">
      <c r="A7514">
        <v>7512</v>
      </c>
      <c r="B7514" t="s">
        <v>14542</v>
      </c>
      <c r="C7514" t="s">
        <v>14543</v>
      </c>
      <c r="D7514" t="s">
        <v>7</v>
      </c>
      <c r="E7514">
        <v>12.097</v>
      </c>
      <c r="F7514" s="1">
        <v>34936</v>
      </c>
    </row>
    <row r="7515" spans="1:6" x14ac:dyDescent="0.25">
      <c r="A7515">
        <v>7513</v>
      </c>
      <c r="B7515" t="s">
        <v>14544</v>
      </c>
      <c r="C7515" t="s">
        <v>14545</v>
      </c>
      <c r="D7515" t="s">
        <v>7</v>
      </c>
      <c r="E7515">
        <v>43.963000000000001</v>
      </c>
      <c r="F7515" s="1">
        <v>44000</v>
      </c>
    </row>
    <row r="7516" spans="1:6" x14ac:dyDescent="0.25">
      <c r="A7516">
        <v>7514</v>
      </c>
      <c r="B7516" t="s">
        <v>14546</v>
      </c>
      <c r="C7516" t="s">
        <v>14547</v>
      </c>
      <c r="D7516" t="s">
        <v>7</v>
      </c>
      <c r="E7516">
        <v>28.460999999999999</v>
      </c>
      <c r="F7516" s="1">
        <v>38925</v>
      </c>
    </row>
    <row r="7517" spans="1:6" x14ac:dyDescent="0.25">
      <c r="A7517">
        <v>7515</v>
      </c>
      <c r="B7517" t="s">
        <v>14548</v>
      </c>
      <c r="C7517" t="s">
        <v>14549</v>
      </c>
      <c r="D7517" t="s">
        <v>39</v>
      </c>
      <c r="E7517">
        <v>15.462</v>
      </c>
      <c r="F7517" s="1">
        <v>44882</v>
      </c>
    </row>
    <row r="7518" spans="1:6" x14ac:dyDescent="0.25">
      <c r="A7518">
        <v>7516</v>
      </c>
      <c r="B7518" t="s">
        <v>10688</v>
      </c>
      <c r="C7518" t="s">
        <v>14550</v>
      </c>
      <c r="D7518" t="s">
        <v>7</v>
      </c>
      <c r="E7518">
        <v>25.748999999999999</v>
      </c>
      <c r="F7518" s="1">
        <v>42488</v>
      </c>
    </row>
    <row r="7519" spans="1:6" x14ac:dyDescent="0.25">
      <c r="A7519">
        <v>7517</v>
      </c>
      <c r="B7519" t="s">
        <v>14551</v>
      </c>
      <c r="C7519" t="s">
        <v>14552</v>
      </c>
      <c r="D7519" t="s">
        <v>7</v>
      </c>
      <c r="E7519">
        <v>14.028</v>
      </c>
      <c r="F7519" s="1">
        <v>43014</v>
      </c>
    </row>
    <row r="7520" spans="1:6" x14ac:dyDescent="0.25">
      <c r="A7520">
        <v>7518</v>
      </c>
      <c r="B7520" t="s">
        <v>14553</v>
      </c>
      <c r="C7520" t="s">
        <v>14554</v>
      </c>
      <c r="D7520" t="s">
        <v>7</v>
      </c>
      <c r="E7520">
        <v>48.66</v>
      </c>
      <c r="F7520" s="1">
        <v>40473</v>
      </c>
    </row>
    <row r="7521" spans="1:6" x14ac:dyDescent="0.25">
      <c r="A7521">
        <v>7519</v>
      </c>
      <c r="B7521" t="s">
        <v>14555</v>
      </c>
      <c r="C7521" t="s">
        <v>14556</v>
      </c>
      <c r="D7521" t="s">
        <v>7</v>
      </c>
      <c r="E7521">
        <v>31.684999999999999</v>
      </c>
      <c r="F7521" s="1">
        <v>39339</v>
      </c>
    </row>
    <row r="7522" spans="1:6" x14ac:dyDescent="0.25">
      <c r="A7522">
        <v>7520</v>
      </c>
      <c r="B7522" t="s">
        <v>14557</v>
      </c>
      <c r="C7522" t="s">
        <v>14558</v>
      </c>
      <c r="D7522" t="s">
        <v>7</v>
      </c>
      <c r="E7522">
        <v>11.746</v>
      </c>
      <c r="F7522" s="1">
        <v>35181</v>
      </c>
    </row>
    <row r="7523" spans="1:6" x14ac:dyDescent="0.25">
      <c r="A7523">
        <v>7521</v>
      </c>
      <c r="B7523" t="s">
        <v>11393</v>
      </c>
      <c r="C7523" t="s">
        <v>14559</v>
      </c>
      <c r="D7523" t="s">
        <v>7</v>
      </c>
      <c r="E7523">
        <v>17.035</v>
      </c>
      <c r="F7523" s="1">
        <v>38970</v>
      </c>
    </row>
    <row r="7524" spans="1:6" x14ac:dyDescent="0.25">
      <c r="A7524">
        <v>7522</v>
      </c>
      <c r="B7524" t="s">
        <v>14560</v>
      </c>
      <c r="C7524" t="s">
        <v>14561</v>
      </c>
      <c r="D7524" t="s">
        <v>7</v>
      </c>
      <c r="E7524">
        <v>12.895</v>
      </c>
      <c r="F7524" s="1">
        <v>40987</v>
      </c>
    </row>
    <row r="7525" spans="1:6" x14ac:dyDescent="0.25">
      <c r="A7525">
        <v>7523</v>
      </c>
      <c r="B7525" t="s">
        <v>14562</v>
      </c>
      <c r="C7525" t="s">
        <v>14563</v>
      </c>
      <c r="D7525" t="s">
        <v>7</v>
      </c>
      <c r="E7525">
        <v>33.887</v>
      </c>
      <c r="F7525" s="1">
        <v>28796</v>
      </c>
    </row>
    <row r="7526" spans="1:6" x14ac:dyDescent="0.25">
      <c r="A7526">
        <v>7524</v>
      </c>
      <c r="B7526" t="s">
        <v>14564</v>
      </c>
      <c r="C7526" t="s">
        <v>14565</v>
      </c>
      <c r="D7526" t="s">
        <v>7</v>
      </c>
      <c r="E7526">
        <v>71.78</v>
      </c>
      <c r="F7526" s="1">
        <v>40135</v>
      </c>
    </row>
    <row r="7527" spans="1:6" x14ac:dyDescent="0.25">
      <c r="A7527">
        <v>7525</v>
      </c>
      <c r="B7527" t="s">
        <v>14566</v>
      </c>
      <c r="C7527" t="s">
        <v>14567</v>
      </c>
      <c r="D7527" t="s">
        <v>157</v>
      </c>
      <c r="E7527">
        <v>21.039000000000001</v>
      </c>
      <c r="F7527" s="1">
        <v>44687</v>
      </c>
    </row>
    <row r="7528" spans="1:6" x14ac:dyDescent="0.25">
      <c r="A7528">
        <v>7526</v>
      </c>
      <c r="B7528" t="s">
        <v>14568</v>
      </c>
      <c r="C7528" t="s">
        <v>14569</v>
      </c>
      <c r="D7528" t="s">
        <v>7</v>
      </c>
      <c r="E7528">
        <v>17.756</v>
      </c>
      <c r="F7528" s="1">
        <v>41313</v>
      </c>
    </row>
    <row r="7529" spans="1:6" x14ac:dyDescent="0.25">
      <c r="A7529">
        <v>7527</v>
      </c>
      <c r="B7529" t="s">
        <v>14570</v>
      </c>
      <c r="C7529" t="s">
        <v>14571</v>
      </c>
      <c r="D7529" t="s">
        <v>7</v>
      </c>
      <c r="E7529">
        <v>15.771000000000001</v>
      </c>
      <c r="F7529" s="1">
        <v>40374</v>
      </c>
    </row>
    <row r="7530" spans="1:6" x14ac:dyDescent="0.25">
      <c r="A7530">
        <v>7528</v>
      </c>
      <c r="B7530" t="s">
        <v>14572</v>
      </c>
      <c r="C7530" t="s">
        <v>14573</v>
      </c>
      <c r="D7530" t="s">
        <v>7</v>
      </c>
      <c r="E7530">
        <v>34.726999999999997</v>
      </c>
      <c r="F7530" s="1">
        <v>33046</v>
      </c>
    </row>
    <row r="7531" spans="1:6" x14ac:dyDescent="0.25">
      <c r="A7531">
        <v>7529</v>
      </c>
      <c r="B7531" t="s">
        <v>14574</v>
      </c>
      <c r="C7531" t="s">
        <v>14575</v>
      </c>
      <c r="D7531" t="s">
        <v>7</v>
      </c>
      <c r="E7531">
        <v>42.356999999999999</v>
      </c>
      <c r="F7531" s="1">
        <v>36560</v>
      </c>
    </row>
    <row r="7532" spans="1:6" x14ac:dyDescent="0.25">
      <c r="A7532">
        <v>7530</v>
      </c>
      <c r="B7532" t="s">
        <v>14576</v>
      </c>
      <c r="C7532" t="s">
        <v>14577</v>
      </c>
      <c r="D7532" t="s">
        <v>7</v>
      </c>
      <c r="E7532">
        <v>39.323</v>
      </c>
      <c r="F7532" s="1">
        <v>37463</v>
      </c>
    </row>
    <row r="7533" spans="1:6" x14ac:dyDescent="0.25">
      <c r="A7533">
        <v>7531</v>
      </c>
      <c r="B7533" t="s">
        <v>14578</v>
      </c>
      <c r="C7533" t="s">
        <v>14579</v>
      </c>
      <c r="D7533" t="s">
        <v>7</v>
      </c>
      <c r="E7533">
        <v>89.49</v>
      </c>
      <c r="F7533" s="1">
        <v>45203</v>
      </c>
    </row>
    <row r="7534" spans="1:6" x14ac:dyDescent="0.25">
      <c r="A7534">
        <v>7532</v>
      </c>
      <c r="B7534" t="s">
        <v>14580</v>
      </c>
      <c r="C7534" t="s">
        <v>14581</v>
      </c>
      <c r="D7534" t="s">
        <v>39</v>
      </c>
      <c r="E7534">
        <v>12.268000000000001</v>
      </c>
      <c r="F7534" s="1">
        <v>41640</v>
      </c>
    </row>
    <row r="7535" spans="1:6" x14ac:dyDescent="0.25">
      <c r="A7535">
        <v>7533</v>
      </c>
      <c r="B7535" t="s">
        <v>14582</v>
      </c>
      <c r="C7535" t="s">
        <v>14583</v>
      </c>
      <c r="D7535" t="s">
        <v>39</v>
      </c>
      <c r="E7535">
        <v>6.9080000000000004</v>
      </c>
      <c r="F7535" s="1">
        <v>41620</v>
      </c>
    </row>
    <row r="7536" spans="1:6" x14ac:dyDescent="0.25">
      <c r="A7536">
        <v>7534</v>
      </c>
      <c r="B7536" t="s">
        <v>11038</v>
      </c>
      <c r="C7536" t="s">
        <v>14584</v>
      </c>
      <c r="D7536" t="s">
        <v>7</v>
      </c>
      <c r="E7536">
        <v>22.712</v>
      </c>
      <c r="F7536" s="1">
        <v>31863</v>
      </c>
    </row>
    <row r="7537" spans="1:6" x14ac:dyDescent="0.25">
      <c r="A7537">
        <v>7535</v>
      </c>
      <c r="B7537" t="s">
        <v>14585</v>
      </c>
      <c r="C7537" t="s">
        <v>14586</v>
      </c>
      <c r="D7537" t="s">
        <v>7</v>
      </c>
      <c r="E7537">
        <v>19.059000000000001</v>
      </c>
      <c r="F7537" s="1">
        <v>44133</v>
      </c>
    </row>
    <row r="7538" spans="1:6" x14ac:dyDescent="0.25">
      <c r="A7538">
        <v>7536</v>
      </c>
      <c r="B7538" t="s">
        <v>14587</v>
      </c>
      <c r="C7538" t="s">
        <v>14588</v>
      </c>
      <c r="D7538" t="s">
        <v>7</v>
      </c>
      <c r="E7538">
        <v>20.225000000000001</v>
      </c>
      <c r="F7538" s="1">
        <v>43225</v>
      </c>
    </row>
    <row r="7539" spans="1:6" x14ac:dyDescent="0.25">
      <c r="A7539">
        <v>7537</v>
      </c>
      <c r="B7539" t="s">
        <v>14589</v>
      </c>
      <c r="C7539" t="s">
        <v>14590</v>
      </c>
      <c r="D7539" t="s">
        <v>7</v>
      </c>
      <c r="E7539">
        <v>14.759</v>
      </c>
      <c r="F7539" s="1">
        <v>37687</v>
      </c>
    </row>
    <row r="7540" spans="1:6" x14ac:dyDescent="0.25">
      <c r="A7540">
        <v>7538</v>
      </c>
      <c r="B7540" t="s">
        <v>14591</v>
      </c>
      <c r="C7540" t="s">
        <v>14592</v>
      </c>
      <c r="D7540" t="s">
        <v>7</v>
      </c>
      <c r="E7540">
        <v>16.849</v>
      </c>
      <c r="F7540" s="1">
        <v>39212</v>
      </c>
    </row>
    <row r="7541" spans="1:6" x14ac:dyDescent="0.25">
      <c r="A7541">
        <v>7539</v>
      </c>
      <c r="B7541" t="s">
        <v>14593</v>
      </c>
      <c r="C7541" t="s">
        <v>14594</v>
      </c>
      <c r="D7541" t="s">
        <v>7</v>
      </c>
      <c r="E7541">
        <v>21.408000000000001</v>
      </c>
      <c r="F7541" s="1">
        <v>37239</v>
      </c>
    </row>
    <row r="7542" spans="1:6" x14ac:dyDescent="0.25">
      <c r="A7542">
        <v>7540</v>
      </c>
      <c r="B7542" t="s">
        <v>14595</v>
      </c>
      <c r="C7542" t="s">
        <v>14596</v>
      </c>
      <c r="D7542" t="s">
        <v>7</v>
      </c>
      <c r="E7542">
        <v>17.401</v>
      </c>
      <c r="F7542" s="1">
        <v>42971</v>
      </c>
    </row>
    <row r="7543" spans="1:6" x14ac:dyDescent="0.25">
      <c r="A7543">
        <v>7541</v>
      </c>
      <c r="B7543" t="s">
        <v>14597</v>
      </c>
      <c r="C7543" t="s">
        <v>14598</v>
      </c>
      <c r="D7543" t="s">
        <v>7</v>
      </c>
      <c r="E7543">
        <v>19.106999999999999</v>
      </c>
      <c r="F7543" s="1">
        <v>42097</v>
      </c>
    </row>
    <row r="7544" spans="1:6" x14ac:dyDescent="0.25">
      <c r="A7544">
        <v>7542</v>
      </c>
      <c r="B7544" t="s">
        <v>14599</v>
      </c>
      <c r="C7544" t="s">
        <v>14600</v>
      </c>
      <c r="D7544" t="s">
        <v>401</v>
      </c>
      <c r="E7544">
        <v>11.654999999999999</v>
      </c>
      <c r="F7544" s="1">
        <v>36909</v>
      </c>
    </row>
    <row r="7545" spans="1:6" x14ac:dyDescent="0.25">
      <c r="A7545">
        <v>7543</v>
      </c>
      <c r="B7545" t="s">
        <v>14601</v>
      </c>
      <c r="C7545" t="s">
        <v>14602</v>
      </c>
      <c r="D7545" t="s">
        <v>7</v>
      </c>
      <c r="E7545">
        <v>14.625</v>
      </c>
      <c r="F7545" s="1">
        <v>42608</v>
      </c>
    </row>
    <row r="7546" spans="1:6" x14ac:dyDescent="0.25">
      <c r="A7546">
        <v>7544</v>
      </c>
      <c r="B7546" t="s">
        <v>14603</v>
      </c>
      <c r="C7546" t="s">
        <v>14604</v>
      </c>
      <c r="D7546" t="s">
        <v>7</v>
      </c>
      <c r="E7546">
        <v>16.417000000000002</v>
      </c>
      <c r="F7546" s="1">
        <v>42818</v>
      </c>
    </row>
    <row r="7547" spans="1:6" x14ac:dyDescent="0.25">
      <c r="A7547">
        <v>7545</v>
      </c>
      <c r="B7547" t="s">
        <v>14605</v>
      </c>
      <c r="C7547" t="s">
        <v>14606</v>
      </c>
      <c r="D7547" t="s">
        <v>7</v>
      </c>
      <c r="E7547">
        <v>28.4</v>
      </c>
      <c r="F7547" s="1">
        <v>36048</v>
      </c>
    </row>
    <row r="7548" spans="1:6" x14ac:dyDescent="0.25">
      <c r="A7548">
        <v>7546</v>
      </c>
      <c r="B7548" t="s">
        <v>14607</v>
      </c>
      <c r="C7548" t="s">
        <v>14608</v>
      </c>
      <c r="D7548" t="s">
        <v>7</v>
      </c>
      <c r="E7548">
        <v>14.496</v>
      </c>
      <c r="F7548" s="1">
        <v>37715</v>
      </c>
    </row>
    <row r="7549" spans="1:6" x14ac:dyDescent="0.25">
      <c r="A7549">
        <v>7547</v>
      </c>
      <c r="B7549" t="s">
        <v>14609</v>
      </c>
      <c r="C7549" t="s">
        <v>14610</v>
      </c>
      <c r="D7549" t="s">
        <v>7</v>
      </c>
      <c r="E7549">
        <v>20.507000000000001</v>
      </c>
      <c r="F7549" s="1">
        <v>31555</v>
      </c>
    </row>
    <row r="7550" spans="1:6" x14ac:dyDescent="0.25">
      <c r="A7550">
        <v>7548</v>
      </c>
      <c r="B7550" t="s">
        <v>14611</v>
      </c>
      <c r="C7550" t="s">
        <v>14612</v>
      </c>
      <c r="D7550" t="s">
        <v>7</v>
      </c>
      <c r="E7550">
        <v>24.648</v>
      </c>
      <c r="F7550" s="1">
        <v>35226</v>
      </c>
    </row>
    <row r="7551" spans="1:6" x14ac:dyDescent="0.25">
      <c r="A7551">
        <v>7549</v>
      </c>
      <c r="B7551" t="s">
        <v>14613</v>
      </c>
      <c r="C7551" t="s">
        <v>14614</v>
      </c>
      <c r="D7551" t="s">
        <v>7</v>
      </c>
      <c r="E7551">
        <v>15.404</v>
      </c>
      <c r="F7551" s="1">
        <v>35216</v>
      </c>
    </row>
    <row r="7552" spans="1:6" x14ac:dyDescent="0.25">
      <c r="A7552">
        <v>7550</v>
      </c>
      <c r="B7552" t="s">
        <v>14615</v>
      </c>
      <c r="C7552" t="s">
        <v>14616</v>
      </c>
      <c r="D7552" t="s">
        <v>7</v>
      </c>
      <c r="E7552">
        <v>21.111000000000001</v>
      </c>
      <c r="F7552" s="1">
        <v>42320</v>
      </c>
    </row>
    <row r="7553" spans="1:6" x14ac:dyDescent="0.25">
      <c r="A7553">
        <v>7551</v>
      </c>
      <c r="B7553" t="s">
        <v>14617</v>
      </c>
      <c r="C7553" t="s">
        <v>14618</v>
      </c>
      <c r="D7553" t="s">
        <v>157</v>
      </c>
      <c r="E7553">
        <v>39.765999999999998</v>
      </c>
      <c r="F7553" s="1">
        <v>27205</v>
      </c>
    </row>
    <row r="7554" spans="1:6" x14ac:dyDescent="0.25">
      <c r="A7554">
        <v>7552</v>
      </c>
      <c r="B7554" t="s">
        <v>14619</v>
      </c>
      <c r="C7554" t="s">
        <v>14620</v>
      </c>
      <c r="D7554" t="s">
        <v>7</v>
      </c>
      <c r="E7554">
        <v>24.271999999999998</v>
      </c>
      <c r="F7554" s="1">
        <v>35769</v>
      </c>
    </row>
    <row r="7555" spans="1:6" x14ac:dyDescent="0.25">
      <c r="A7555">
        <v>7553</v>
      </c>
      <c r="B7555" t="s">
        <v>14621</v>
      </c>
      <c r="C7555" t="s">
        <v>14622</v>
      </c>
      <c r="D7555" t="s">
        <v>7</v>
      </c>
      <c r="E7555">
        <v>20.167000000000002</v>
      </c>
      <c r="F7555" s="1">
        <v>36595</v>
      </c>
    </row>
    <row r="7556" spans="1:6" x14ac:dyDescent="0.25">
      <c r="A7556">
        <v>7554</v>
      </c>
      <c r="B7556" t="s">
        <v>14623</v>
      </c>
      <c r="C7556" t="s">
        <v>14624</v>
      </c>
      <c r="D7556" t="s">
        <v>7</v>
      </c>
      <c r="E7556">
        <v>26.173999999999999</v>
      </c>
      <c r="F7556" s="1">
        <v>44451</v>
      </c>
    </row>
    <row r="7557" spans="1:6" x14ac:dyDescent="0.25">
      <c r="A7557">
        <v>7555</v>
      </c>
      <c r="B7557" t="s">
        <v>14625</v>
      </c>
      <c r="C7557" t="s">
        <v>14626</v>
      </c>
      <c r="D7557" t="s">
        <v>157</v>
      </c>
      <c r="E7557">
        <v>11.519</v>
      </c>
      <c r="F7557" s="1">
        <v>41366</v>
      </c>
    </row>
    <row r="7558" spans="1:6" x14ac:dyDescent="0.25">
      <c r="A7558">
        <v>7556</v>
      </c>
      <c r="B7558" t="s">
        <v>14627</v>
      </c>
      <c r="C7558" t="s">
        <v>14628</v>
      </c>
      <c r="D7558" t="s">
        <v>7</v>
      </c>
      <c r="E7558">
        <v>43.576999999999998</v>
      </c>
      <c r="F7558" s="1">
        <v>41059</v>
      </c>
    </row>
    <row r="7559" spans="1:6" x14ac:dyDescent="0.25">
      <c r="A7559">
        <v>7557</v>
      </c>
      <c r="B7559" t="s">
        <v>14629</v>
      </c>
      <c r="C7559" t="s">
        <v>14630</v>
      </c>
      <c r="D7559" t="s">
        <v>7</v>
      </c>
      <c r="E7559">
        <v>44.82</v>
      </c>
      <c r="F7559" s="1">
        <v>44328</v>
      </c>
    </row>
    <row r="7560" spans="1:6" x14ac:dyDescent="0.25">
      <c r="A7560">
        <v>7558</v>
      </c>
      <c r="B7560" t="s">
        <v>14631</v>
      </c>
      <c r="C7560" t="s">
        <v>14632</v>
      </c>
      <c r="D7560" t="s">
        <v>7</v>
      </c>
      <c r="E7560">
        <v>14.943</v>
      </c>
      <c r="F7560" s="1">
        <v>35096</v>
      </c>
    </row>
    <row r="7561" spans="1:6" x14ac:dyDescent="0.25">
      <c r="A7561">
        <v>7559</v>
      </c>
      <c r="B7561" t="s">
        <v>14633</v>
      </c>
      <c r="C7561" t="s">
        <v>14634</v>
      </c>
      <c r="D7561" t="s">
        <v>7</v>
      </c>
      <c r="E7561">
        <v>25.452000000000002</v>
      </c>
      <c r="F7561" s="1">
        <v>32913</v>
      </c>
    </row>
    <row r="7562" spans="1:6" x14ac:dyDescent="0.25">
      <c r="A7562">
        <v>7560</v>
      </c>
      <c r="B7562" t="s">
        <v>14633</v>
      </c>
      <c r="C7562" t="s">
        <v>14634</v>
      </c>
      <c r="D7562" t="s">
        <v>7</v>
      </c>
      <c r="E7562">
        <v>25.452000000000002</v>
      </c>
      <c r="F7562" s="1">
        <v>32913</v>
      </c>
    </row>
    <row r="7563" spans="1:6" x14ac:dyDescent="0.25">
      <c r="A7563">
        <v>7561</v>
      </c>
      <c r="B7563" t="s">
        <v>14595</v>
      </c>
      <c r="C7563" t="s">
        <v>14596</v>
      </c>
      <c r="D7563" t="s">
        <v>7</v>
      </c>
      <c r="E7563">
        <v>17.401</v>
      </c>
      <c r="F7563" s="1">
        <v>42971</v>
      </c>
    </row>
    <row r="7564" spans="1:6" x14ac:dyDescent="0.25">
      <c r="A7564">
        <v>7562</v>
      </c>
      <c r="B7564" t="s">
        <v>4399</v>
      </c>
      <c r="C7564" t="s">
        <v>14635</v>
      </c>
      <c r="D7564" t="s">
        <v>7</v>
      </c>
      <c r="E7564">
        <v>23.372</v>
      </c>
      <c r="F7564" s="1">
        <v>40214</v>
      </c>
    </row>
    <row r="7565" spans="1:6" x14ac:dyDescent="0.25">
      <c r="A7565">
        <v>7563</v>
      </c>
      <c r="B7565" t="s">
        <v>14636</v>
      </c>
      <c r="C7565" t="s">
        <v>14637</v>
      </c>
      <c r="D7565" t="s">
        <v>7</v>
      </c>
      <c r="E7565">
        <v>17.716000000000001</v>
      </c>
      <c r="F7565" s="1">
        <v>39745</v>
      </c>
    </row>
    <row r="7566" spans="1:6" x14ac:dyDescent="0.25">
      <c r="A7566">
        <v>7564</v>
      </c>
      <c r="B7566" t="s">
        <v>14638</v>
      </c>
      <c r="C7566" t="s">
        <v>14639</v>
      </c>
      <c r="D7566" t="s">
        <v>7</v>
      </c>
      <c r="E7566">
        <v>22.734999999999999</v>
      </c>
      <c r="F7566" s="1">
        <v>35440</v>
      </c>
    </row>
    <row r="7567" spans="1:6" x14ac:dyDescent="0.25">
      <c r="A7567">
        <v>7565</v>
      </c>
      <c r="B7567" t="s">
        <v>14640</v>
      </c>
      <c r="C7567" t="s">
        <v>14641</v>
      </c>
      <c r="D7567" t="s">
        <v>7</v>
      </c>
      <c r="E7567">
        <v>27.271999999999998</v>
      </c>
      <c r="F7567" s="1">
        <v>37431</v>
      </c>
    </row>
    <row r="7568" spans="1:6" x14ac:dyDescent="0.25">
      <c r="A7568">
        <v>7566</v>
      </c>
      <c r="B7568" t="s">
        <v>14642</v>
      </c>
      <c r="C7568" t="s">
        <v>14643</v>
      </c>
      <c r="D7568" t="s">
        <v>7</v>
      </c>
      <c r="E7568">
        <v>19.167000000000002</v>
      </c>
      <c r="F7568" s="1">
        <v>33032</v>
      </c>
    </row>
    <row r="7569" spans="1:6" x14ac:dyDescent="0.25">
      <c r="A7569">
        <v>7567</v>
      </c>
      <c r="B7569" t="s">
        <v>14644</v>
      </c>
      <c r="C7569" t="s">
        <v>14645</v>
      </c>
      <c r="D7569" t="s">
        <v>7</v>
      </c>
      <c r="E7569">
        <v>25.8</v>
      </c>
      <c r="F7569" s="1">
        <v>35692</v>
      </c>
    </row>
    <row r="7570" spans="1:6" x14ac:dyDescent="0.25">
      <c r="A7570">
        <v>7568</v>
      </c>
      <c r="B7570" t="s">
        <v>14646</v>
      </c>
      <c r="C7570" t="s">
        <v>14647</v>
      </c>
      <c r="D7570" t="s">
        <v>7</v>
      </c>
      <c r="E7570">
        <v>15.689</v>
      </c>
      <c r="F7570" s="1">
        <v>40103</v>
      </c>
    </row>
    <row r="7571" spans="1:6" x14ac:dyDescent="0.25">
      <c r="A7571">
        <v>7569</v>
      </c>
      <c r="B7571" t="s">
        <v>14648</v>
      </c>
      <c r="C7571" t="s">
        <v>14649</v>
      </c>
      <c r="D7571" t="s">
        <v>7</v>
      </c>
      <c r="E7571">
        <v>11.768000000000001</v>
      </c>
      <c r="F7571" s="1">
        <v>43300</v>
      </c>
    </row>
    <row r="7572" spans="1:6" x14ac:dyDescent="0.25">
      <c r="A7572">
        <v>7570</v>
      </c>
      <c r="B7572" t="s">
        <v>14650</v>
      </c>
      <c r="C7572" t="s">
        <v>14651</v>
      </c>
      <c r="D7572" t="s">
        <v>7</v>
      </c>
      <c r="E7572">
        <v>21.489000000000001</v>
      </c>
      <c r="F7572" s="1">
        <v>38338</v>
      </c>
    </row>
    <row r="7573" spans="1:6" x14ac:dyDescent="0.25">
      <c r="A7573">
        <v>7571</v>
      </c>
      <c r="B7573" t="s">
        <v>14652</v>
      </c>
      <c r="C7573" t="s">
        <v>14653</v>
      </c>
      <c r="D7573" t="s">
        <v>7</v>
      </c>
      <c r="E7573">
        <v>14.228999999999999</v>
      </c>
      <c r="F7573" s="1">
        <v>36045</v>
      </c>
    </row>
    <row r="7574" spans="1:6" x14ac:dyDescent="0.25">
      <c r="A7574">
        <v>7572</v>
      </c>
      <c r="B7574" t="s">
        <v>14654</v>
      </c>
      <c r="C7574" t="s">
        <v>14655</v>
      </c>
      <c r="D7574" t="s">
        <v>7</v>
      </c>
      <c r="E7574">
        <v>13.19</v>
      </c>
      <c r="F7574" s="1">
        <v>34404</v>
      </c>
    </row>
    <row r="7575" spans="1:6" x14ac:dyDescent="0.25">
      <c r="A7575">
        <v>7573</v>
      </c>
      <c r="B7575" t="s">
        <v>14656</v>
      </c>
      <c r="C7575" t="s">
        <v>14657</v>
      </c>
      <c r="D7575" t="s">
        <v>7</v>
      </c>
      <c r="E7575">
        <v>21.102</v>
      </c>
      <c r="F7575" s="1">
        <v>44371</v>
      </c>
    </row>
    <row r="7576" spans="1:6" x14ac:dyDescent="0.25">
      <c r="A7576">
        <v>7574</v>
      </c>
      <c r="B7576" t="s">
        <v>14658</v>
      </c>
      <c r="C7576" t="s">
        <v>14659</v>
      </c>
      <c r="D7576" t="s">
        <v>867</v>
      </c>
      <c r="E7576">
        <v>13.468</v>
      </c>
      <c r="F7576" s="1">
        <v>43370</v>
      </c>
    </row>
    <row r="7577" spans="1:6" x14ac:dyDescent="0.25">
      <c r="A7577">
        <v>7575</v>
      </c>
      <c r="B7577" t="s">
        <v>14660</v>
      </c>
      <c r="C7577" t="s">
        <v>14661</v>
      </c>
      <c r="D7577" t="s">
        <v>7</v>
      </c>
      <c r="E7577">
        <v>26.748000000000001</v>
      </c>
      <c r="F7577" s="1">
        <v>42958</v>
      </c>
    </row>
    <row r="7578" spans="1:6" x14ac:dyDescent="0.25">
      <c r="A7578">
        <v>7576</v>
      </c>
      <c r="B7578" t="s">
        <v>14662</v>
      </c>
      <c r="C7578" t="s">
        <v>14663</v>
      </c>
      <c r="D7578" t="s">
        <v>7</v>
      </c>
      <c r="E7578">
        <v>15.922000000000001</v>
      </c>
      <c r="F7578" s="1">
        <v>41751</v>
      </c>
    </row>
    <row r="7579" spans="1:6" x14ac:dyDescent="0.25">
      <c r="A7579">
        <v>7577</v>
      </c>
      <c r="B7579" t="s">
        <v>14664</v>
      </c>
      <c r="C7579" t="s">
        <v>14665</v>
      </c>
      <c r="D7579" t="s">
        <v>7</v>
      </c>
      <c r="E7579">
        <v>13.98</v>
      </c>
      <c r="F7579" s="1">
        <v>40977</v>
      </c>
    </row>
    <row r="7580" spans="1:6" x14ac:dyDescent="0.25">
      <c r="A7580">
        <v>7578</v>
      </c>
      <c r="B7580" t="s">
        <v>14666</v>
      </c>
      <c r="C7580" t="s">
        <v>14667</v>
      </c>
      <c r="D7580" t="s">
        <v>7</v>
      </c>
      <c r="E7580">
        <v>206.791</v>
      </c>
      <c r="F7580" s="1">
        <v>37577</v>
      </c>
    </row>
    <row r="7581" spans="1:6" x14ac:dyDescent="0.25">
      <c r="A7581">
        <v>7579</v>
      </c>
      <c r="B7581" t="s">
        <v>10620</v>
      </c>
      <c r="C7581" t="s">
        <v>14668</v>
      </c>
      <c r="D7581" t="s">
        <v>7</v>
      </c>
      <c r="E7581">
        <v>22.056000000000001</v>
      </c>
      <c r="F7581" s="1">
        <v>26541</v>
      </c>
    </row>
    <row r="7582" spans="1:6" x14ac:dyDescent="0.25">
      <c r="A7582">
        <v>7580</v>
      </c>
      <c r="B7582" t="s">
        <v>14669</v>
      </c>
      <c r="C7582" t="s">
        <v>14670</v>
      </c>
      <c r="D7582" t="s">
        <v>7</v>
      </c>
      <c r="E7582">
        <v>23.911999999999999</v>
      </c>
      <c r="F7582" s="1">
        <v>42452</v>
      </c>
    </row>
    <row r="7583" spans="1:6" x14ac:dyDescent="0.25">
      <c r="A7583">
        <v>7581</v>
      </c>
      <c r="B7583" t="s">
        <v>14671</v>
      </c>
      <c r="C7583" t="s">
        <v>14672</v>
      </c>
      <c r="D7583" t="s">
        <v>7</v>
      </c>
      <c r="E7583">
        <v>14.765000000000001</v>
      </c>
      <c r="F7583" s="1">
        <v>42103</v>
      </c>
    </row>
    <row r="7584" spans="1:6" x14ac:dyDescent="0.25">
      <c r="A7584">
        <v>7582</v>
      </c>
      <c r="B7584" t="s">
        <v>14673</v>
      </c>
      <c r="C7584" t="s">
        <v>14674</v>
      </c>
      <c r="D7584" t="s">
        <v>7</v>
      </c>
      <c r="E7584">
        <v>19.001000000000001</v>
      </c>
      <c r="F7584" s="1">
        <v>41713</v>
      </c>
    </row>
    <row r="7585" spans="1:6" x14ac:dyDescent="0.25">
      <c r="A7585">
        <v>7583</v>
      </c>
      <c r="B7585" t="s">
        <v>14675</v>
      </c>
      <c r="C7585" t="s">
        <v>14676</v>
      </c>
      <c r="D7585" t="s">
        <v>39</v>
      </c>
      <c r="E7585">
        <v>6.7480000000000002</v>
      </c>
      <c r="F7585" s="1">
        <v>38702</v>
      </c>
    </row>
    <row r="7586" spans="1:6" x14ac:dyDescent="0.25">
      <c r="A7586">
        <v>7584</v>
      </c>
      <c r="B7586" t="s">
        <v>6938</v>
      </c>
      <c r="C7586" t="s">
        <v>14677</v>
      </c>
      <c r="D7586" t="s">
        <v>7</v>
      </c>
      <c r="E7586">
        <v>43.856999999999999</v>
      </c>
      <c r="F7586" s="1">
        <v>38477</v>
      </c>
    </row>
    <row r="7587" spans="1:6" x14ac:dyDescent="0.25">
      <c r="A7587">
        <v>7585</v>
      </c>
      <c r="B7587" t="s">
        <v>14678</v>
      </c>
      <c r="C7587" t="s">
        <v>14679</v>
      </c>
      <c r="D7587" t="s">
        <v>7</v>
      </c>
      <c r="E7587">
        <v>36.798000000000002</v>
      </c>
      <c r="F7587" s="1">
        <v>37651</v>
      </c>
    </row>
    <row r="7588" spans="1:6" x14ac:dyDescent="0.25">
      <c r="A7588">
        <v>7586</v>
      </c>
      <c r="B7588" t="s">
        <v>14680</v>
      </c>
      <c r="C7588" t="s">
        <v>14681</v>
      </c>
      <c r="D7588" t="s">
        <v>2429</v>
      </c>
      <c r="E7588">
        <v>16.163</v>
      </c>
      <c r="F7588" s="1">
        <v>39822</v>
      </c>
    </row>
    <row r="7589" spans="1:6" x14ac:dyDescent="0.25">
      <c r="A7589">
        <v>7587</v>
      </c>
      <c r="B7589" t="s">
        <v>14682</v>
      </c>
      <c r="C7589" t="s">
        <v>14683</v>
      </c>
      <c r="D7589" t="s">
        <v>7</v>
      </c>
      <c r="E7589">
        <v>42.021000000000001</v>
      </c>
      <c r="F7589" s="1">
        <v>36504</v>
      </c>
    </row>
    <row r="7590" spans="1:6" x14ac:dyDescent="0.25">
      <c r="A7590">
        <v>7588</v>
      </c>
      <c r="B7590" t="s">
        <v>14684</v>
      </c>
      <c r="C7590" t="s">
        <v>14685</v>
      </c>
      <c r="D7590" t="s">
        <v>7</v>
      </c>
      <c r="E7590">
        <v>23.552</v>
      </c>
      <c r="F7590" s="1">
        <v>38177</v>
      </c>
    </row>
    <row r="7591" spans="1:6" x14ac:dyDescent="0.25">
      <c r="A7591">
        <v>7589</v>
      </c>
      <c r="B7591" t="s">
        <v>14686</v>
      </c>
      <c r="C7591" t="s">
        <v>14687</v>
      </c>
      <c r="D7591" t="s">
        <v>7</v>
      </c>
      <c r="E7591">
        <v>20.928999999999998</v>
      </c>
      <c r="F7591" s="1">
        <v>34999</v>
      </c>
    </row>
    <row r="7592" spans="1:6" x14ac:dyDescent="0.25">
      <c r="A7592">
        <v>7590</v>
      </c>
      <c r="B7592" t="s">
        <v>5996</v>
      </c>
      <c r="C7592" t="s">
        <v>14688</v>
      </c>
      <c r="D7592" t="s">
        <v>7</v>
      </c>
      <c r="E7592">
        <v>30.908999999999999</v>
      </c>
      <c r="F7592" s="1">
        <v>43791</v>
      </c>
    </row>
    <row r="7593" spans="1:6" x14ac:dyDescent="0.25">
      <c r="A7593">
        <v>7591</v>
      </c>
      <c r="B7593" t="s">
        <v>14689</v>
      </c>
      <c r="C7593" t="s">
        <v>14690</v>
      </c>
      <c r="D7593" t="s">
        <v>7</v>
      </c>
      <c r="E7593">
        <v>23.518999999999998</v>
      </c>
      <c r="F7593" s="1">
        <v>43860</v>
      </c>
    </row>
    <row r="7594" spans="1:6" x14ac:dyDescent="0.25">
      <c r="A7594">
        <v>7592</v>
      </c>
      <c r="B7594" t="s">
        <v>14691</v>
      </c>
      <c r="C7594" t="s">
        <v>14692</v>
      </c>
      <c r="D7594" t="s">
        <v>7</v>
      </c>
      <c r="E7594">
        <v>351.202</v>
      </c>
      <c r="F7594" s="1">
        <v>43621</v>
      </c>
    </row>
    <row r="7595" spans="1:6" x14ac:dyDescent="0.25">
      <c r="A7595">
        <v>7593</v>
      </c>
      <c r="B7595" t="s">
        <v>11946</v>
      </c>
      <c r="C7595" t="s">
        <v>14693</v>
      </c>
      <c r="D7595" t="s">
        <v>7</v>
      </c>
      <c r="E7595">
        <v>61.161000000000001</v>
      </c>
      <c r="F7595" s="1">
        <v>44222</v>
      </c>
    </row>
    <row r="7596" spans="1:6" x14ac:dyDescent="0.25">
      <c r="A7596">
        <v>7594</v>
      </c>
      <c r="B7596" t="s">
        <v>14694</v>
      </c>
      <c r="C7596" t="s">
        <v>14695</v>
      </c>
      <c r="D7596" t="s">
        <v>7</v>
      </c>
      <c r="E7596">
        <v>53.225000000000001</v>
      </c>
      <c r="F7596" s="1">
        <v>42662</v>
      </c>
    </row>
    <row r="7597" spans="1:6" x14ac:dyDescent="0.25">
      <c r="A7597">
        <v>7595</v>
      </c>
      <c r="B7597" t="s">
        <v>14696</v>
      </c>
      <c r="C7597" t="s">
        <v>14697</v>
      </c>
      <c r="D7597" t="s">
        <v>7</v>
      </c>
      <c r="E7597">
        <v>14.257</v>
      </c>
      <c r="F7597" s="1">
        <v>34082</v>
      </c>
    </row>
    <row r="7598" spans="1:6" x14ac:dyDescent="0.25">
      <c r="A7598">
        <v>7596</v>
      </c>
      <c r="B7598" t="s">
        <v>14698</v>
      </c>
      <c r="C7598" t="s">
        <v>14699</v>
      </c>
      <c r="D7598" t="s">
        <v>7</v>
      </c>
      <c r="E7598">
        <v>13.327999999999999</v>
      </c>
      <c r="F7598" s="1">
        <v>32262</v>
      </c>
    </row>
    <row r="7599" spans="1:6" x14ac:dyDescent="0.25">
      <c r="A7599">
        <v>7597</v>
      </c>
      <c r="B7599" t="s">
        <v>14700</v>
      </c>
      <c r="C7599" t="s">
        <v>14701</v>
      </c>
      <c r="D7599" t="s">
        <v>56</v>
      </c>
      <c r="E7599">
        <v>31.933</v>
      </c>
      <c r="F7599" s="1">
        <v>45009</v>
      </c>
    </row>
    <row r="7600" spans="1:6" x14ac:dyDescent="0.25">
      <c r="A7600">
        <v>7598</v>
      </c>
      <c r="B7600" t="s">
        <v>14702</v>
      </c>
      <c r="C7600" t="s">
        <v>14703</v>
      </c>
      <c r="D7600" t="s">
        <v>7</v>
      </c>
      <c r="E7600">
        <v>17.283000000000001</v>
      </c>
      <c r="F7600" s="1">
        <v>43728</v>
      </c>
    </row>
    <row r="7601" spans="1:6" x14ac:dyDescent="0.25">
      <c r="A7601">
        <v>7599</v>
      </c>
      <c r="B7601" t="s">
        <v>14704</v>
      </c>
      <c r="C7601" t="s">
        <v>14705</v>
      </c>
      <c r="D7601" t="s">
        <v>7</v>
      </c>
      <c r="E7601">
        <v>26.285</v>
      </c>
      <c r="F7601" s="1">
        <v>40072</v>
      </c>
    </row>
    <row r="7602" spans="1:6" x14ac:dyDescent="0.25">
      <c r="A7602">
        <v>7600</v>
      </c>
      <c r="B7602" t="s">
        <v>14706</v>
      </c>
      <c r="C7602" t="s">
        <v>14707</v>
      </c>
      <c r="D7602" t="s">
        <v>7</v>
      </c>
      <c r="E7602">
        <v>21.509</v>
      </c>
      <c r="F7602" s="1">
        <v>44455</v>
      </c>
    </row>
    <row r="7603" spans="1:6" x14ac:dyDescent="0.25">
      <c r="A7603">
        <v>7601</v>
      </c>
      <c r="B7603" t="s">
        <v>8873</v>
      </c>
      <c r="C7603" t="s">
        <v>14708</v>
      </c>
      <c r="D7603" t="s">
        <v>7</v>
      </c>
      <c r="E7603">
        <v>115.218</v>
      </c>
      <c r="F7603" s="1">
        <v>43635</v>
      </c>
    </row>
    <row r="7604" spans="1:6" x14ac:dyDescent="0.25">
      <c r="A7604">
        <v>7602</v>
      </c>
      <c r="B7604" t="s">
        <v>14709</v>
      </c>
      <c r="C7604" t="s">
        <v>14710</v>
      </c>
      <c r="D7604" t="s">
        <v>7</v>
      </c>
      <c r="E7604">
        <v>76.83</v>
      </c>
      <c r="F7604" s="1">
        <v>44524</v>
      </c>
    </row>
    <row r="7605" spans="1:6" x14ac:dyDescent="0.25">
      <c r="A7605">
        <v>7603</v>
      </c>
      <c r="B7605" t="s">
        <v>14711</v>
      </c>
      <c r="C7605" t="s">
        <v>14712</v>
      </c>
      <c r="D7605" t="s">
        <v>7</v>
      </c>
      <c r="E7605">
        <v>63.161999999999999</v>
      </c>
      <c r="F7605" s="1">
        <v>37918</v>
      </c>
    </row>
    <row r="7606" spans="1:6" x14ac:dyDescent="0.25">
      <c r="A7606">
        <v>7604</v>
      </c>
      <c r="B7606" t="s">
        <v>14713</v>
      </c>
      <c r="C7606" t="s">
        <v>14714</v>
      </c>
      <c r="D7606" t="s">
        <v>157</v>
      </c>
      <c r="E7606">
        <v>16.363</v>
      </c>
      <c r="F7606" s="1">
        <v>34682</v>
      </c>
    </row>
    <row r="7607" spans="1:6" x14ac:dyDescent="0.25">
      <c r="A7607">
        <v>7605</v>
      </c>
      <c r="B7607" t="s">
        <v>14715</v>
      </c>
      <c r="C7607" t="s">
        <v>14716</v>
      </c>
      <c r="D7607" t="s">
        <v>7</v>
      </c>
      <c r="E7607">
        <v>20.245999999999999</v>
      </c>
      <c r="F7607" s="1">
        <v>39122</v>
      </c>
    </row>
    <row r="7608" spans="1:6" x14ac:dyDescent="0.25">
      <c r="A7608">
        <v>7606</v>
      </c>
      <c r="B7608" t="s">
        <v>14717</v>
      </c>
      <c r="C7608" t="s">
        <v>14718</v>
      </c>
      <c r="D7608" t="s">
        <v>7</v>
      </c>
      <c r="E7608">
        <v>14.462999999999999</v>
      </c>
      <c r="F7608" s="1">
        <v>42638</v>
      </c>
    </row>
    <row r="7609" spans="1:6" x14ac:dyDescent="0.25">
      <c r="A7609">
        <v>7607</v>
      </c>
      <c r="B7609" t="s">
        <v>10936</v>
      </c>
      <c r="C7609" t="s">
        <v>14719</v>
      </c>
      <c r="D7609" t="s">
        <v>7</v>
      </c>
      <c r="E7609">
        <v>17.905000000000001</v>
      </c>
      <c r="F7609" s="1">
        <v>40083</v>
      </c>
    </row>
    <row r="7610" spans="1:6" x14ac:dyDescent="0.25">
      <c r="A7610">
        <v>7608</v>
      </c>
      <c r="B7610" t="s">
        <v>14720</v>
      </c>
      <c r="C7610" t="s">
        <v>14721</v>
      </c>
      <c r="D7610" t="s">
        <v>7</v>
      </c>
      <c r="E7610">
        <v>17.391999999999999</v>
      </c>
      <c r="F7610" s="1">
        <v>36693</v>
      </c>
    </row>
    <row r="7611" spans="1:6" x14ac:dyDescent="0.25">
      <c r="A7611">
        <v>7609</v>
      </c>
      <c r="B7611" t="s">
        <v>14722</v>
      </c>
      <c r="C7611" t="s">
        <v>14723</v>
      </c>
      <c r="D7611" t="s">
        <v>7</v>
      </c>
      <c r="E7611">
        <v>26.384</v>
      </c>
      <c r="F7611" s="1">
        <v>36847</v>
      </c>
    </row>
    <row r="7612" spans="1:6" x14ac:dyDescent="0.25">
      <c r="A7612">
        <v>7610</v>
      </c>
      <c r="B7612" t="s">
        <v>14724</v>
      </c>
      <c r="C7612" t="s">
        <v>14725</v>
      </c>
      <c r="D7612" t="s">
        <v>7</v>
      </c>
      <c r="E7612">
        <v>20.655000000000001</v>
      </c>
      <c r="F7612" s="1">
        <v>42451</v>
      </c>
    </row>
    <row r="7613" spans="1:6" x14ac:dyDescent="0.25">
      <c r="A7613">
        <v>7611</v>
      </c>
      <c r="B7613" t="s">
        <v>14726</v>
      </c>
      <c r="C7613" t="s">
        <v>14727</v>
      </c>
      <c r="D7613" t="s">
        <v>7</v>
      </c>
      <c r="E7613">
        <v>12.590999999999999</v>
      </c>
      <c r="F7613" s="1">
        <v>41558</v>
      </c>
    </row>
    <row r="7614" spans="1:6" x14ac:dyDescent="0.25">
      <c r="A7614">
        <v>7612</v>
      </c>
      <c r="B7614" t="s">
        <v>14728</v>
      </c>
      <c r="C7614" t="s">
        <v>14729</v>
      </c>
      <c r="D7614" t="s">
        <v>7</v>
      </c>
      <c r="E7614">
        <v>20.748999999999999</v>
      </c>
      <c r="F7614" s="1">
        <v>35579</v>
      </c>
    </row>
    <row r="7615" spans="1:6" x14ac:dyDescent="0.25">
      <c r="A7615">
        <v>7613</v>
      </c>
      <c r="B7615" t="s">
        <v>14730</v>
      </c>
      <c r="C7615" t="s">
        <v>14731</v>
      </c>
      <c r="D7615" t="s">
        <v>7</v>
      </c>
      <c r="E7615">
        <v>24.07</v>
      </c>
      <c r="F7615" s="1">
        <v>36369</v>
      </c>
    </row>
    <row r="7616" spans="1:6" x14ac:dyDescent="0.25">
      <c r="A7616">
        <v>7614</v>
      </c>
      <c r="B7616" t="s">
        <v>14732</v>
      </c>
      <c r="C7616" t="s">
        <v>14733</v>
      </c>
      <c r="D7616" t="s">
        <v>7</v>
      </c>
      <c r="E7616">
        <v>18.798999999999999</v>
      </c>
      <c r="F7616" s="1">
        <v>37476</v>
      </c>
    </row>
    <row r="7617" spans="1:6" x14ac:dyDescent="0.25">
      <c r="A7617">
        <v>7615</v>
      </c>
      <c r="B7617" t="s">
        <v>14734</v>
      </c>
      <c r="C7617" t="s">
        <v>14735</v>
      </c>
      <c r="D7617" t="s">
        <v>7</v>
      </c>
      <c r="E7617">
        <v>17.408999999999999</v>
      </c>
      <c r="F7617" s="1">
        <v>40606</v>
      </c>
    </row>
    <row r="7618" spans="1:6" x14ac:dyDescent="0.25">
      <c r="A7618">
        <v>7616</v>
      </c>
      <c r="B7618" t="s">
        <v>14736</v>
      </c>
      <c r="C7618" t="s">
        <v>14737</v>
      </c>
      <c r="D7618" t="s">
        <v>7</v>
      </c>
      <c r="E7618">
        <v>22.706</v>
      </c>
      <c r="F7618" s="1">
        <v>37687</v>
      </c>
    </row>
    <row r="7619" spans="1:6" x14ac:dyDescent="0.25">
      <c r="A7619">
        <v>7617</v>
      </c>
      <c r="B7619" t="s">
        <v>14738</v>
      </c>
      <c r="C7619" t="s">
        <v>14739</v>
      </c>
      <c r="D7619" t="s">
        <v>7</v>
      </c>
      <c r="E7619">
        <v>26.122</v>
      </c>
      <c r="F7619" s="1">
        <v>44294</v>
      </c>
    </row>
    <row r="7620" spans="1:6" x14ac:dyDescent="0.25">
      <c r="A7620">
        <v>7618</v>
      </c>
      <c r="B7620" t="s">
        <v>14740</v>
      </c>
      <c r="C7620" t="s">
        <v>14741</v>
      </c>
      <c r="D7620" t="s">
        <v>7</v>
      </c>
      <c r="E7620">
        <v>27.427</v>
      </c>
      <c r="F7620" s="1">
        <v>43509</v>
      </c>
    </row>
    <row r="7621" spans="1:6" x14ac:dyDescent="0.25">
      <c r="A7621">
        <v>7619</v>
      </c>
      <c r="B7621" t="s">
        <v>14742</v>
      </c>
      <c r="C7621" t="s">
        <v>14743</v>
      </c>
      <c r="D7621" t="s">
        <v>7</v>
      </c>
      <c r="E7621">
        <v>15.244</v>
      </c>
      <c r="F7621" s="1">
        <v>42762</v>
      </c>
    </row>
    <row r="7622" spans="1:6" x14ac:dyDescent="0.25">
      <c r="A7622">
        <v>7620</v>
      </c>
      <c r="B7622" t="s">
        <v>14740</v>
      </c>
      <c r="C7622" t="s">
        <v>14741</v>
      </c>
      <c r="D7622" t="s">
        <v>7</v>
      </c>
      <c r="E7622">
        <v>27.427</v>
      </c>
      <c r="F7622" s="1">
        <v>43509</v>
      </c>
    </row>
    <row r="7623" spans="1:6" x14ac:dyDescent="0.25">
      <c r="A7623">
        <v>7621</v>
      </c>
      <c r="B7623" t="s">
        <v>14742</v>
      </c>
      <c r="C7623" t="s">
        <v>14743</v>
      </c>
      <c r="D7623" t="s">
        <v>7</v>
      </c>
      <c r="E7623">
        <v>15.244</v>
      </c>
      <c r="F7623" s="1">
        <v>42762</v>
      </c>
    </row>
    <row r="7624" spans="1:6" x14ac:dyDescent="0.25">
      <c r="A7624">
        <v>7622</v>
      </c>
      <c r="B7624" t="s">
        <v>14744</v>
      </c>
      <c r="C7624" t="s">
        <v>14745</v>
      </c>
      <c r="D7624" t="s">
        <v>7</v>
      </c>
      <c r="E7624">
        <v>71.131</v>
      </c>
      <c r="F7624" s="1">
        <v>42452</v>
      </c>
    </row>
    <row r="7625" spans="1:6" x14ac:dyDescent="0.25">
      <c r="A7625">
        <v>7623</v>
      </c>
      <c r="B7625" t="s">
        <v>14746</v>
      </c>
      <c r="C7625" t="s">
        <v>14747</v>
      </c>
      <c r="D7625" t="s">
        <v>7</v>
      </c>
      <c r="E7625">
        <v>19.265000000000001</v>
      </c>
      <c r="F7625" s="1">
        <v>38289</v>
      </c>
    </row>
    <row r="7626" spans="1:6" x14ac:dyDescent="0.25">
      <c r="A7626">
        <v>7624</v>
      </c>
      <c r="B7626" t="s">
        <v>14748</v>
      </c>
      <c r="C7626" t="s">
        <v>14749</v>
      </c>
      <c r="D7626" t="s">
        <v>7</v>
      </c>
      <c r="E7626">
        <v>11.933999999999999</v>
      </c>
      <c r="F7626" s="1">
        <v>36768</v>
      </c>
    </row>
    <row r="7627" spans="1:6" x14ac:dyDescent="0.25">
      <c r="A7627">
        <v>7625</v>
      </c>
      <c r="B7627" t="s">
        <v>14750</v>
      </c>
      <c r="C7627" t="s">
        <v>14751</v>
      </c>
      <c r="D7627" t="s">
        <v>7</v>
      </c>
      <c r="E7627">
        <v>34.448999999999998</v>
      </c>
      <c r="F7627" s="1">
        <v>25121</v>
      </c>
    </row>
    <row r="7628" spans="1:6" x14ac:dyDescent="0.25">
      <c r="A7628">
        <v>7626</v>
      </c>
      <c r="B7628" t="s">
        <v>14752</v>
      </c>
      <c r="C7628" t="s">
        <v>14753</v>
      </c>
      <c r="D7628" t="s">
        <v>7</v>
      </c>
      <c r="E7628">
        <v>28.141999999999999</v>
      </c>
      <c r="F7628" s="1">
        <v>42419</v>
      </c>
    </row>
    <row r="7629" spans="1:6" x14ac:dyDescent="0.25">
      <c r="A7629">
        <v>7627</v>
      </c>
      <c r="B7629" t="s">
        <v>14341</v>
      </c>
      <c r="C7629" t="s">
        <v>14754</v>
      </c>
      <c r="D7629" t="s">
        <v>157</v>
      </c>
      <c r="E7629">
        <v>14.257</v>
      </c>
      <c r="F7629" s="1">
        <v>40807</v>
      </c>
    </row>
    <row r="7630" spans="1:6" x14ac:dyDescent="0.25">
      <c r="A7630">
        <v>7628</v>
      </c>
      <c r="B7630" t="s">
        <v>14755</v>
      </c>
      <c r="C7630" t="s">
        <v>14756</v>
      </c>
      <c r="D7630" t="s">
        <v>7</v>
      </c>
      <c r="E7630">
        <v>28.803999999999998</v>
      </c>
      <c r="F7630" s="1">
        <v>40612</v>
      </c>
    </row>
    <row r="7631" spans="1:6" x14ac:dyDescent="0.25">
      <c r="A7631">
        <v>7629</v>
      </c>
      <c r="B7631" t="s">
        <v>14757</v>
      </c>
      <c r="C7631" t="s">
        <v>14758</v>
      </c>
      <c r="D7631" t="s">
        <v>7</v>
      </c>
      <c r="E7631">
        <v>22.765000000000001</v>
      </c>
      <c r="F7631" s="1">
        <v>40207</v>
      </c>
    </row>
    <row r="7632" spans="1:6" x14ac:dyDescent="0.25">
      <c r="A7632">
        <v>7630</v>
      </c>
      <c r="B7632" t="s">
        <v>14759</v>
      </c>
      <c r="C7632" t="s">
        <v>14760</v>
      </c>
      <c r="D7632" t="s">
        <v>7</v>
      </c>
      <c r="E7632">
        <v>25.166</v>
      </c>
      <c r="F7632" s="1">
        <v>32403</v>
      </c>
    </row>
    <row r="7633" spans="1:6" x14ac:dyDescent="0.25">
      <c r="A7633">
        <v>7631</v>
      </c>
      <c r="B7633" t="s">
        <v>14761</v>
      </c>
      <c r="C7633" t="s">
        <v>14762</v>
      </c>
      <c r="D7633" t="s">
        <v>7</v>
      </c>
      <c r="E7633">
        <v>35.31</v>
      </c>
      <c r="F7633" s="1">
        <v>28657</v>
      </c>
    </row>
    <row r="7634" spans="1:6" x14ac:dyDescent="0.25">
      <c r="A7634">
        <v>7632</v>
      </c>
      <c r="B7634" t="s">
        <v>14763</v>
      </c>
      <c r="C7634" t="s">
        <v>14764</v>
      </c>
      <c r="D7634" t="s">
        <v>7</v>
      </c>
      <c r="E7634">
        <v>18.568000000000001</v>
      </c>
      <c r="F7634" s="1">
        <v>41221</v>
      </c>
    </row>
    <row r="7635" spans="1:6" x14ac:dyDescent="0.25">
      <c r="A7635">
        <v>7633</v>
      </c>
      <c r="B7635" t="s">
        <v>2180</v>
      </c>
      <c r="C7635" t="s">
        <v>14765</v>
      </c>
      <c r="D7635" t="s">
        <v>157</v>
      </c>
      <c r="E7635">
        <v>15.74</v>
      </c>
      <c r="F7635" s="1">
        <v>38805</v>
      </c>
    </row>
    <row r="7636" spans="1:6" x14ac:dyDescent="0.25">
      <c r="A7636">
        <v>7634</v>
      </c>
      <c r="B7636" t="s">
        <v>14766</v>
      </c>
      <c r="C7636" t="s">
        <v>14767</v>
      </c>
      <c r="D7636" t="s">
        <v>7</v>
      </c>
      <c r="E7636">
        <v>17.38</v>
      </c>
      <c r="F7636" s="1">
        <v>37386</v>
      </c>
    </row>
    <row r="7637" spans="1:6" x14ac:dyDescent="0.25">
      <c r="A7637">
        <v>7635</v>
      </c>
      <c r="B7637" t="s">
        <v>14768</v>
      </c>
      <c r="C7637" t="s">
        <v>14769</v>
      </c>
      <c r="D7637" t="s">
        <v>7</v>
      </c>
      <c r="E7637">
        <v>24.138000000000002</v>
      </c>
      <c r="F7637" s="1">
        <v>40004</v>
      </c>
    </row>
    <row r="7638" spans="1:6" x14ac:dyDescent="0.25">
      <c r="A7638">
        <v>7636</v>
      </c>
      <c r="B7638" t="s">
        <v>14770</v>
      </c>
      <c r="C7638" t="s">
        <v>14771</v>
      </c>
      <c r="D7638" t="s">
        <v>7</v>
      </c>
      <c r="E7638">
        <v>27.050999999999998</v>
      </c>
      <c r="F7638" s="1">
        <v>39822</v>
      </c>
    </row>
    <row r="7639" spans="1:6" x14ac:dyDescent="0.25">
      <c r="A7639">
        <v>7637</v>
      </c>
      <c r="B7639" t="s">
        <v>14772</v>
      </c>
      <c r="C7639" t="s">
        <v>14773</v>
      </c>
      <c r="D7639" t="s">
        <v>7</v>
      </c>
      <c r="E7639">
        <v>25.756</v>
      </c>
      <c r="F7639" s="1">
        <v>39934</v>
      </c>
    </row>
    <row r="7640" spans="1:6" x14ac:dyDescent="0.25">
      <c r="A7640">
        <v>7638</v>
      </c>
      <c r="B7640" t="s">
        <v>14774</v>
      </c>
      <c r="C7640" t="s">
        <v>14775</v>
      </c>
      <c r="D7640" t="s">
        <v>7</v>
      </c>
      <c r="E7640">
        <v>21.827999999999999</v>
      </c>
      <c r="F7640" s="1">
        <v>33914</v>
      </c>
    </row>
    <row r="7641" spans="1:6" x14ac:dyDescent="0.25">
      <c r="A7641">
        <v>7639</v>
      </c>
      <c r="B7641" t="s">
        <v>14776</v>
      </c>
      <c r="C7641" t="s">
        <v>14777</v>
      </c>
      <c r="D7641" t="s">
        <v>7</v>
      </c>
      <c r="E7641">
        <v>301.76100000000002</v>
      </c>
      <c r="F7641" s="1">
        <v>34887</v>
      </c>
    </row>
    <row r="7642" spans="1:6" x14ac:dyDescent="0.25">
      <c r="A7642">
        <v>7640</v>
      </c>
      <c r="B7642" t="s">
        <v>14778</v>
      </c>
      <c r="C7642" t="s">
        <v>14779</v>
      </c>
      <c r="D7642" t="s">
        <v>7</v>
      </c>
      <c r="E7642">
        <v>19.334</v>
      </c>
      <c r="F7642" s="1">
        <v>40724</v>
      </c>
    </row>
    <row r="7643" spans="1:6" x14ac:dyDescent="0.25">
      <c r="A7643">
        <v>7641</v>
      </c>
      <c r="B7643" t="s">
        <v>14780</v>
      </c>
      <c r="C7643" t="s">
        <v>14781</v>
      </c>
      <c r="D7643" t="s">
        <v>7</v>
      </c>
      <c r="E7643">
        <v>20.625</v>
      </c>
      <c r="F7643" s="1">
        <v>44316</v>
      </c>
    </row>
    <row r="7644" spans="1:6" x14ac:dyDescent="0.25">
      <c r="A7644">
        <v>7642</v>
      </c>
      <c r="B7644" t="s">
        <v>14782</v>
      </c>
      <c r="C7644" t="s">
        <v>14783</v>
      </c>
      <c r="D7644" t="s">
        <v>7</v>
      </c>
      <c r="E7644">
        <v>39.134999999999998</v>
      </c>
      <c r="F7644" s="1">
        <v>43202</v>
      </c>
    </row>
    <row r="7645" spans="1:6" x14ac:dyDescent="0.25">
      <c r="A7645">
        <v>7643</v>
      </c>
      <c r="B7645" t="s">
        <v>14784</v>
      </c>
      <c r="C7645" t="s">
        <v>14785</v>
      </c>
      <c r="D7645" t="s">
        <v>7</v>
      </c>
      <c r="E7645">
        <v>25.832999999999998</v>
      </c>
      <c r="F7645" s="1">
        <v>42271</v>
      </c>
    </row>
    <row r="7646" spans="1:6" x14ac:dyDescent="0.25">
      <c r="A7646">
        <v>7644</v>
      </c>
      <c r="B7646" t="s">
        <v>14786</v>
      </c>
      <c r="C7646" t="s">
        <v>14787</v>
      </c>
      <c r="D7646" t="s">
        <v>7</v>
      </c>
      <c r="E7646">
        <v>20.283999999999999</v>
      </c>
      <c r="F7646" s="1">
        <v>41499</v>
      </c>
    </row>
    <row r="7647" spans="1:6" x14ac:dyDescent="0.25">
      <c r="A7647">
        <v>7645</v>
      </c>
      <c r="B7647" t="s">
        <v>14788</v>
      </c>
      <c r="C7647" t="s">
        <v>14789</v>
      </c>
      <c r="D7647" t="s">
        <v>21</v>
      </c>
      <c r="E7647">
        <v>22.791</v>
      </c>
      <c r="F7647" s="1">
        <v>40502</v>
      </c>
    </row>
    <row r="7648" spans="1:6" x14ac:dyDescent="0.25">
      <c r="A7648">
        <v>7646</v>
      </c>
      <c r="B7648" t="s">
        <v>14790</v>
      </c>
      <c r="C7648" t="s">
        <v>14791</v>
      </c>
      <c r="D7648" t="s">
        <v>7</v>
      </c>
      <c r="E7648">
        <v>20.471</v>
      </c>
      <c r="F7648" s="1">
        <v>29404</v>
      </c>
    </row>
    <row r="7649" spans="1:6" x14ac:dyDescent="0.25">
      <c r="A7649">
        <v>7647</v>
      </c>
      <c r="B7649" t="s">
        <v>14792</v>
      </c>
      <c r="C7649" t="s">
        <v>14793</v>
      </c>
      <c r="D7649" t="s">
        <v>7</v>
      </c>
      <c r="E7649">
        <v>18.018999999999998</v>
      </c>
      <c r="F7649" s="1">
        <v>35292</v>
      </c>
    </row>
    <row r="7650" spans="1:6" x14ac:dyDescent="0.25">
      <c r="A7650">
        <v>7648</v>
      </c>
      <c r="B7650" t="s">
        <v>14794</v>
      </c>
      <c r="C7650" t="s">
        <v>14795</v>
      </c>
      <c r="D7650" t="s">
        <v>7</v>
      </c>
      <c r="E7650">
        <v>24.611999999999998</v>
      </c>
      <c r="F7650" s="1">
        <v>37225</v>
      </c>
    </row>
    <row r="7651" spans="1:6" x14ac:dyDescent="0.25">
      <c r="A7651">
        <v>7649</v>
      </c>
      <c r="B7651" t="s">
        <v>14796</v>
      </c>
      <c r="C7651" t="s">
        <v>14797</v>
      </c>
      <c r="D7651" t="s">
        <v>7</v>
      </c>
      <c r="E7651">
        <v>19.997</v>
      </c>
      <c r="F7651" s="1">
        <v>38616</v>
      </c>
    </row>
    <row r="7652" spans="1:6" x14ac:dyDescent="0.25">
      <c r="A7652">
        <v>7650</v>
      </c>
      <c r="B7652" t="s">
        <v>14798</v>
      </c>
      <c r="C7652" t="s">
        <v>14799</v>
      </c>
      <c r="D7652" t="s">
        <v>157</v>
      </c>
      <c r="E7652">
        <v>11.086</v>
      </c>
      <c r="F7652" s="1">
        <v>37216</v>
      </c>
    </row>
    <row r="7653" spans="1:6" x14ac:dyDescent="0.25">
      <c r="A7653">
        <v>7651</v>
      </c>
      <c r="B7653" t="s">
        <v>14800</v>
      </c>
      <c r="C7653" t="s">
        <v>14801</v>
      </c>
      <c r="D7653" t="s">
        <v>7</v>
      </c>
      <c r="E7653">
        <v>26.298999999999999</v>
      </c>
      <c r="F7653" s="1">
        <v>43223</v>
      </c>
    </row>
    <row r="7654" spans="1:6" x14ac:dyDescent="0.25">
      <c r="A7654">
        <v>7652</v>
      </c>
      <c r="B7654" t="s">
        <v>14802</v>
      </c>
      <c r="C7654" t="s">
        <v>14803</v>
      </c>
      <c r="D7654" t="s">
        <v>39</v>
      </c>
      <c r="E7654">
        <v>5.2590000000000003</v>
      </c>
      <c r="F7654" s="1">
        <v>41347</v>
      </c>
    </row>
    <row r="7655" spans="1:6" x14ac:dyDescent="0.25">
      <c r="A7655">
        <v>7653</v>
      </c>
      <c r="B7655" t="s">
        <v>14804</v>
      </c>
      <c r="C7655" t="s">
        <v>14805</v>
      </c>
      <c r="D7655" t="s">
        <v>7</v>
      </c>
      <c r="E7655">
        <v>17.529</v>
      </c>
      <c r="F7655" s="1">
        <v>39540</v>
      </c>
    </row>
    <row r="7656" spans="1:6" x14ac:dyDescent="0.25">
      <c r="A7656">
        <v>7654</v>
      </c>
      <c r="B7656" t="s">
        <v>14806</v>
      </c>
      <c r="C7656" t="s">
        <v>14807</v>
      </c>
      <c r="D7656" t="s">
        <v>7</v>
      </c>
      <c r="E7656">
        <v>26.597000000000001</v>
      </c>
      <c r="F7656" s="1">
        <v>39521</v>
      </c>
    </row>
    <row r="7657" spans="1:6" x14ac:dyDescent="0.25">
      <c r="A7657">
        <v>7655</v>
      </c>
      <c r="B7657" t="s">
        <v>14808</v>
      </c>
      <c r="C7657" t="s">
        <v>14809</v>
      </c>
      <c r="D7657" t="s">
        <v>7</v>
      </c>
      <c r="E7657">
        <v>20.158999999999999</v>
      </c>
      <c r="F7657" s="1">
        <v>36980</v>
      </c>
    </row>
    <row r="7658" spans="1:6" x14ac:dyDescent="0.25">
      <c r="A7658">
        <v>7656</v>
      </c>
      <c r="B7658" t="s">
        <v>14810</v>
      </c>
      <c r="C7658" t="s">
        <v>14811</v>
      </c>
      <c r="D7658" t="s">
        <v>7</v>
      </c>
      <c r="E7658">
        <v>36.066000000000003</v>
      </c>
      <c r="F7658" s="1">
        <v>37813</v>
      </c>
    </row>
    <row r="7659" spans="1:6" x14ac:dyDescent="0.25">
      <c r="A7659">
        <v>7657</v>
      </c>
      <c r="B7659" t="s">
        <v>14812</v>
      </c>
      <c r="C7659" t="s">
        <v>14813</v>
      </c>
      <c r="D7659" t="s">
        <v>7</v>
      </c>
      <c r="E7659">
        <v>15.51</v>
      </c>
      <c r="F7659" s="1">
        <v>44461</v>
      </c>
    </row>
    <row r="7660" spans="1:6" x14ac:dyDescent="0.25">
      <c r="A7660">
        <v>7658</v>
      </c>
      <c r="B7660" t="s">
        <v>14814</v>
      </c>
      <c r="C7660" t="s">
        <v>14815</v>
      </c>
      <c r="D7660" t="s">
        <v>7</v>
      </c>
      <c r="E7660">
        <v>20.76</v>
      </c>
      <c r="F7660" s="1">
        <v>39710</v>
      </c>
    </row>
    <row r="7661" spans="1:6" x14ac:dyDescent="0.25">
      <c r="A7661">
        <v>7659</v>
      </c>
      <c r="B7661" t="s">
        <v>14816</v>
      </c>
      <c r="C7661" t="s">
        <v>14817</v>
      </c>
      <c r="D7661" t="s">
        <v>7</v>
      </c>
      <c r="E7661">
        <v>42.289000000000001</v>
      </c>
      <c r="F7661" s="1">
        <v>42298</v>
      </c>
    </row>
    <row r="7662" spans="1:6" x14ac:dyDescent="0.25">
      <c r="A7662">
        <v>7660</v>
      </c>
      <c r="B7662" t="s">
        <v>14818</v>
      </c>
      <c r="C7662" t="s">
        <v>14819</v>
      </c>
      <c r="D7662" t="s">
        <v>7</v>
      </c>
      <c r="E7662">
        <v>0.53900000000000003</v>
      </c>
      <c r="F7662" s="1">
        <v>41656</v>
      </c>
    </row>
    <row r="7663" spans="1:6" x14ac:dyDescent="0.25">
      <c r="A7663">
        <v>7661</v>
      </c>
      <c r="B7663" t="s">
        <v>14820</v>
      </c>
      <c r="C7663" t="s">
        <v>14821</v>
      </c>
      <c r="D7663" t="s">
        <v>7</v>
      </c>
      <c r="E7663">
        <v>27.550999999999998</v>
      </c>
      <c r="F7663" s="1">
        <v>44400</v>
      </c>
    </row>
    <row r="7664" spans="1:6" x14ac:dyDescent="0.25">
      <c r="A7664">
        <v>7662</v>
      </c>
      <c r="B7664" t="s">
        <v>14822</v>
      </c>
      <c r="C7664" t="s">
        <v>14823</v>
      </c>
      <c r="D7664" t="s">
        <v>7</v>
      </c>
      <c r="E7664">
        <v>18.923999999999999</v>
      </c>
      <c r="F7664" s="1">
        <v>43531</v>
      </c>
    </row>
    <row r="7665" spans="1:6" x14ac:dyDescent="0.25">
      <c r="A7665">
        <v>7663</v>
      </c>
      <c r="B7665" t="s">
        <v>14824</v>
      </c>
      <c r="C7665" t="s">
        <v>14825</v>
      </c>
      <c r="D7665" t="s">
        <v>157</v>
      </c>
      <c r="E7665">
        <v>7.2119999999999997</v>
      </c>
      <c r="F7665" s="1">
        <v>40345</v>
      </c>
    </row>
    <row r="7666" spans="1:6" x14ac:dyDescent="0.25">
      <c r="A7666">
        <v>7664</v>
      </c>
      <c r="B7666" t="s">
        <v>14826</v>
      </c>
      <c r="C7666" t="s">
        <v>14827</v>
      </c>
      <c r="D7666" t="s">
        <v>7</v>
      </c>
      <c r="E7666">
        <v>25.113</v>
      </c>
      <c r="F7666" s="1">
        <v>40333</v>
      </c>
    </row>
    <row r="7667" spans="1:6" x14ac:dyDescent="0.25">
      <c r="A7667">
        <v>7665</v>
      </c>
      <c r="B7667" t="s">
        <v>14828</v>
      </c>
      <c r="C7667" t="s">
        <v>14829</v>
      </c>
      <c r="D7667" t="s">
        <v>7</v>
      </c>
      <c r="E7667">
        <v>29.327999999999999</v>
      </c>
      <c r="F7667" s="1">
        <v>38723</v>
      </c>
    </row>
    <row r="7668" spans="1:6" x14ac:dyDescent="0.25">
      <c r="A7668">
        <v>7666</v>
      </c>
      <c r="B7668" t="s">
        <v>14830</v>
      </c>
      <c r="C7668" t="s">
        <v>14831</v>
      </c>
      <c r="D7668" t="s">
        <v>7</v>
      </c>
      <c r="E7668">
        <v>18.416</v>
      </c>
      <c r="F7668" s="1">
        <v>41519</v>
      </c>
    </row>
    <row r="7669" spans="1:6" x14ac:dyDescent="0.25">
      <c r="A7669">
        <v>7667</v>
      </c>
      <c r="B7669" t="s">
        <v>14832</v>
      </c>
      <c r="C7669" t="s">
        <v>14833</v>
      </c>
      <c r="D7669" t="s">
        <v>7</v>
      </c>
      <c r="E7669">
        <v>30.992999999999999</v>
      </c>
      <c r="F7669" s="1">
        <v>39143</v>
      </c>
    </row>
    <row r="7670" spans="1:6" x14ac:dyDescent="0.25">
      <c r="A7670">
        <v>7668</v>
      </c>
      <c r="B7670" t="s">
        <v>14834</v>
      </c>
      <c r="C7670" t="s">
        <v>14835</v>
      </c>
      <c r="D7670" t="s">
        <v>7</v>
      </c>
      <c r="E7670">
        <v>29.163</v>
      </c>
      <c r="F7670" s="1">
        <v>42391</v>
      </c>
    </row>
    <row r="7671" spans="1:6" x14ac:dyDescent="0.25">
      <c r="A7671">
        <v>7669</v>
      </c>
      <c r="B7671" t="s">
        <v>14836</v>
      </c>
      <c r="C7671" t="s">
        <v>14837</v>
      </c>
      <c r="D7671" t="s">
        <v>7</v>
      </c>
      <c r="E7671">
        <v>29.696000000000002</v>
      </c>
      <c r="F7671" s="1">
        <v>41892</v>
      </c>
    </row>
    <row r="7672" spans="1:6" x14ac:dyDescent="0.25">
      <c r="A7672">
        <v>7670</v>
      </c>
      <c r="B7672" t="s">
        <v>14838</v>
      </c>
      <c r="C7672" t="s">
        <v>14839</v>
      </c>
      <c r="D7672" t="s">
        <v>39</v>
      </c>
      <c r="E7672">
        <v>5.7720000000000002</v>
      </c>
      <c r="F7672" s="1">
        <v>40912</v>
      </c>
    </row>
    <row r="7673" spans="1:6" x14ac:dyDescent="0.25">
      <c r="A7673">
        <v>7671</v>
      </c>
      <c r="B7673" t="s">
        <v>14840</v>
      </c>
      <c r="C7673" t="s">
        <v>14841</v>
      </c>
      <c r="D7673" t="s">
        <v>7</v>
      </c>
      <c r="E7673">
        <v>23.068999999999999</v>
      </c>
      <c r="F7673" s="1">
        <v>40141</v>
      </c>
    </row>
    <row r="7674" spans="1:6" x14ac:dyDescent="0.25">
      <c r="A7674">
        <v>7672</v>
      </c>
      <c r="B7674" t="s">
        <v>14842</v>
      </c>
      <c r="C7674" t="s">
        <v>14843</v>
      </c>
      <c r="D7674" t="s">
        <v>7</v>
      </c>
      <c r="E7674">
        <v>18.190000000000001</v>
      </c>
      <c r="F7674" s="1">
        <v>39562</v>
      </c>
    </row>
    <row r="7675" spans="1:6" x14ac:dyDescent="0.25">
      <c r="A7675">
        <v>7673</v>
      </c>
      <c r="B7675" t="s">
        <v>14844</v>
      </c>
      <c r="C7675" t="s">
        <v>14845</v>
      </c>
      <c r="D7675" t="s">
        <v>7</v>
      </c>
      <c r="E7675">
        <v>11.516999999999999</v>
      </c>
      <c r="F7675" s="1">
        <v>39465</v>
      </c>
    </row>
    <row r="7676" spans="1:6" x14ac:dyDescent="0.25">
      <c r="A7676">
        <v>7674</v>
      </c>
      <c r="B7676" t="s">
        <v>14846</v>
      </c>
      <c r="C7676" t="s">
        <v>14847</v>
      </c>
      <c r="D7676" t="s">
        <v>7</v>
      </c>
      <c r="E7676">
        <v>15.609</v>
      </c>
      <c r="F7676" s="1">
        <v>38436</v>
      </c>
    </row>
    <row r="7677" spans="1:6" x14ac:dyDescent="0.25">
      <c r="A7677">
        <v>7675</v>
      </c>
      <c r="B7677" t="s">
        <v>14848</v>
      </c>
      <c r="C7677" t="s">
        <v>14849</v>
      </c>
      <c r="D7677" t="s">
        <v>7</v>
      </c>
      <c r="E7677">
        <v>15.366</v>
      </c>
      <c r="F7677" s="1">
        <v>33641</v>
      </c>
    </row>
    <row r="7678" spans="1:6" x14ac:dyDescent="0.25">
      <c r="A7678">
        <v>7676</v>
      </c>
      <c r="B7678" t="s">
        <v>14850</v>
      </c>
      <c r="C7678" t="s">
        <v>14851</v>
      </c>
      <c r="D7678" t="s">
        <v>7</v>
      </c>
      <c r="E7678">
        <v>24.22</v>
      </c>
      <c r="F7678" s="1">
        <v>43609</v>
      </c>
    </row>
    <row r="7679" spans="1:6" x14ac:dyDescent="0.25">
      <c r="A7679">
        <v>7677</v>
      </c>
      <c r="B7679" t="s">
        <v>14852</v>
      </c>
      <c r="C7679" t="s">
        <v>14853</v>
      </c>
      <c r="D7679" t="s">
        <v>7</v>
      </c>
      <c r="E7679">
        <v>21.681000000000001</v>
      </c>
      <c r="F7679" s="1">
        <v>42313</v>
      </c>
    </row>
    <row r="7680" spans="1:6" x14ac:dyDescent="0.25">
      <c r="A7680">
        <v>7678</v>
      </c>
      <c r="B7680" t="s">
        <v>14757</v>
      </c>
      <c r="C7680" t="s">
        <v>14854</v>
      </c>
      <c r="D7680" t="s">
        <v>7</v>
      </c>
      <c r="E7680">
        <v>7.2969999999999997</v>
      </c>
      <c r="F7680" s="1">
        <v>37586</v>
      </c>
    </row>
    <row r="7681" spans="1:6" x14ac:dyDescent="0.25">
      <c r="A7681">
        <v>7679</v>
      </c>
      <c r="B7681" t="s">
        <v>14855</v>
      </c>
      <c r="C7681" t="s">
        <v>14856</v>
      </c>
      <c r="D7681" t="s">
        <v>7</v>
      </c>
      <c r="E7681">
        <v>57.319000000000003</v>
      </c>
      <c r="F7681" s="1">
        <v>36245</v>
      </c>
    </row>
    <row r="7682" spans="1:6" x14ac:dyDescent="0.25">
      <c r="A7682">
        <v>7680</v>
      </c>
      <c r="B7682" t="s">
        <v>14857</v>
      </c>
      <c r="C7682" t="s">
        <v>14858</v>
      </c>
      <c r="D7682" t="s">
        <v>7</v>
      </c>
      <c r="E7682">
        <v>14.239000000000001</v>
      </c>
      <c r="F7682" s="1">
        <v>35335</v>
      </c>
    </row>
    <row r="7683" spans="1:6" x14ac:dyDescent="0.25">
      <c r="A7683">
        <v>7681</v>
      </c>
      <c r="B7683" t="s">
        <v>14859</v>
      </c>
      <c r="C7683" t="s">
        <v>14860</v>
      </c>
      <c r="D7683" t="s">
        <v>7</v>
      </c>
      <c r="E7683">
        <v>25.905999999999999</v>
      </c>
      <c r="F7683" s="1">
        <v>35720</v>
      </c>
    </row>
    <row r="7684" spans="1:6" x14ac:dyDescent="0.25">
      <c r="A7684">
        <v>7682</v>
      </c>
      <c r="B7684" t="s">
        <v>14861</v>
      </c>
      <c r="C7684" t="s">
        <v>14862</v>
      </c>
      <c r="D7684" t="s">
        <v>7</v>
      </c>
      <c r="E7684">
        <v>149.999</v>
      </c>
      <c r="F7684" s="1">
        <v>44979</v>
      </c>
    </row>
    <row r="7685" spans="1:6" x14ac:dyDescent="0.25">
      <c r="A7685">
        <v>7683</v>
      </c>
      <c r="B7685" t="s">
        <v>14863</v>
      </c>
      <c r="C7685" t="s">
        <v>14864</v>
      </c>
      <c r="D7685" t="s">
        <v>7</v>
      </c>
      <c r="E7685">
        <v>31.460999999999999</v>
      </c>
      <c r="F7685" s="1">
        <v>39577</v>
      </c>
    </row>
    <row r="7686" spans="1:6" x14ac:dyDescent="0.25">
      <c r="A7686">
        <v>7684</v>
      </c>
      <c r="B7686" t="s">
        <v>14865</v>
      </c>
      <c r="C7686" t="s">
        <v>14866</v>
      </c>
      <c r="D7686" t="s">
        <v>7</v>
      </c>
      <c r="E7686">
        <v>18.2</v>
      </c>
      <c r="F7686" s="1">
        <v>41761</v>
      </c>
    </row>
    <row r="7687" spans="1:6" x14ac:dyDescent="0.25">
      <c r="A7687">
        <v>7685</v>
      </c>
      <c r="B7687" t="s">
        <v>14867</v>
      </c>
      <c r="C7687" t="s">
        <v>14868</v>
      </c>
      <c r="D7687" t="s">
        <v>7</v>
      </c>
      <c r="E7687">
        <v>16.198</v>
      </c>
      <c r="F7687" s="1">
        <v>41536</v>
      </c>
    </row>
    <row r="7688" spans="1:6" x14ac:dyDescent="0.25">
      <c r="A7688">
        <v>7686</v>
      </c>
      <c r="B7688" t="s">
        <v>14869</v>
      </c>
      <c r="C7688" t="s">
        <v>14870</v>
      </c>
      <c r="D7688" t="s">
        <v>7</v>
      </c>
      <c r="E7688">
        <v>23.524999999999999</v>
      </c>
      <c r="F7688" s="1">
        <v>27066</v>
      </c>
    </row>
    <row r="7689" spans="1:6" x14ac:dyDescent="0.25">
      <c r="A7689">
        <v>7687</v>
      </c>
      <c r="B7689" t="s">
        <v>14871</v>
      </c>
      <c r="C7689" t="s">
        <v>14872</v>
      </c>
      <c r="D7689" t="s">
        <v>7</v>
      </c>
      <c r="E7689">
        <v>15.768000000000001</v>
      </c>
      <c r="F7689" s="1">
        <v>27120</v>
      </c>
    </row>
    <row r="7690" spans="1:6" x14ac:dyDescent="0.25">
      <c r="A7690">
        <v>7688</v>
      </c>
      <c r="B7690" t="s">
        <v>1270</v>
      </c>
      <c r="C7690" t="s">
        <v>14873</v>
      </c>
      <c r="D7690" t="s">
        <v>7</v>
      </c>
      <c r="E7690">
        <v>24.184999999999999</v>
      </c>
      <c r="F7690" s="1">
        <v>43518</v>
      </c>
    </row>
    <row r="7691" spans="1:6" x14ac:dyDescent="0.25">
      <c r="A7691">
        <v>7689</v>
      </c>
      <c r="B7691" t="s">
        <v>14874</v>
      </c>
      <c r="C7691" t="s">
        <v>14875</v>
      </c>
      <c r="D7691" t="s">
        <v>7</v>
      </c>
      <c r="E7691">
        <v>12.726000000000001</v>
      </c>
      <c r="F7691" s="1">
        <v>42465</v>
      </c>
    </row>
    <row r="7692" spans="1:6" x14ac:dyDescent="0.25">
      <c r="A7692">
        <v>7690</v>
      </c>
      <c r="B7692" t="s">
        <v>14876</v>
      </c>
      <c r="C7692" t="s">
        <v>14877</v>
      </c>
      <c r="D7692" t="s">
        <v>157</v>
      </c>
      <c r="E7692">
        <v>13.898999999999999</v>
      </c>
      <c r="F7692" s="1">
        <v>44489</v>
      </c>
    </row>
    <row r="7693" spans="1:6" x14ac:dyDescent="0.25">
      <c r="A7693">
        <v>7691</v>
      </c>
      <c r="B7693" t="s">
        <v>14878</v>
      </c>
      <c r="C7693" t="s">
        <v>14879</v>
      </c>
      <c r="D7693" t="s">
        <v>7</v>
      </c>
      <c r="E7693">
        <v>322.04000000000002</v>
      </c>
      <c r="F7693" s="1">
        <v>42635</v>
      </c>
    </row>
    <row r="7694" spans="1:6" x14ac:dyDescent="0.25">
      <c r="A7694">
        <v>7692</v>
      </c>
      <c r="B7694" t="s">
        <v>14880</v>
      </c>
      <c r="C7694" t="s">
        <v>14881</v>
      </c>
      <c r="D7694" t="s">
        <v>39</v>
      </c>
      <c r="E7694">
        <v>63.87</v>
      </c>
      <c r="F7694" s="1">
        <v>30608</v>
      </c>
    </row>
    <row r="7695" spans="1:6" x14ac:dyDescent="0.25">
      <c r="A7695">
        <v>7693</v>
      </c>
      <c r="B7695" t="s">
        <v>14882</v>
      </c>
      <c r="C7695" t="s">
        <v>14883</v>
      </c>
      <c r="D7695" t="s">
        <v>7</v>
      </c>
      <c r="E7695">
        <v>25.741</v>
      </c>
      <c r="F7695" s="1">
        <v>44692</v>
      </c>
    </row>
    <row r="7696" spans="1:6" x14ac:dyDescent="0.25">
      <c r="A7696">
        <v>7694</v>
      </c>
      <c r="B7696" t="s">
        <v>14884</v>
      </c>
      <c r="C7696" t="s">
        <v>14885</v>
      </c>
      <c r="D7696" t="s">
        <v>867</v>
      </c>
      <c r="E7696">
        <v>18.855</v>
      </c>
      <c r="F7696" s="1">
        <v>40303</v>
      </c>
    </row>
    <row r="7697" spans="1:6" x14ac:dyDescent="0.25">
      <c r="A7697">
        <v>7695</v>
      </c>
      <c r="B7697" t="s">
        <v>14886</v>
      </c>
      <c r="C7697" t="s">
        <v>14887</v>
      </c>
      <c r="D7697" t="s">
        <v>157</v>
      </c>
      <c r="E7697">
        <v>13.61</v>
      </c>
      <c r="F7697" s="1">
        <v>38266</v>
      </c>
    </row>
    <row r="7698" spans="1:6" x14ac:dyDescent="0.25">
      <c r="A7698">
        <v>7696</v>
      </c>
      <c r="B7698" t="s">
        <v>14888</v>
      </c>
      <c r="C7698" t="s">
        <v>14889</v>
      </c>
      <c r="D7698" t="s">
        <v>7</v>
      </c>
      <c r="E7698">
        <v>15.257999999999999</v>
      </c>
      <c r="F7698" s="1">
        <v>39934</v>
      </c>
    </row>
    <row r="7699" spans="1:6" x14ac:dyDescent="0.25">
      <c r="A7699">
        <v>7697</v>
      </c>
      <c r="B7699" t="s">
        <v>14890</v>
      </c>
      <c r="C7699" t="s">
        <v>14891</v>
      </c>
      <c r="D7699" t="s">
        <v>7</v>
      </c>
      <c r="E7699">
        <v>13.278</v>
      </c>
      <c r="F7699" s="1">
        <v>39563</v>
      </c>
    </row>
    <row r="7700" spans="1:6" x14ac:dyDescent="0.25">
      <c r="A7700">
        <v>7698</v>
      </c>
      <c r="B7700" t="s">
        <v>14892</v>
      </c>
      <c r="C7700" t="s">
        <v>14893</v>
      </c>
      <c r="D7700" t="s">
        <v>7</v>
      </c>
      <c r="E7700">
        <v>26.302</v>
      </c>
      <c r="F7700" s="1">
        <v>43881</v>
      </c>
    </row>
    <row r="7701" spans="1:6" x14ac:dyDescent="0.25">
      <c r="A7701">
        <v>7699</v>
      </c>
      <c r="B7701" t="s">
        <v>8096</v>
      </c>
      <c r="C7701" t="s">
        <v>14894</v>
      </c>
      <c r="D7701" t="s">
        <v>157</v>
      </c>
      <c r="E7701">
        <v>17.739000000000001</v>
      </c>
      <c r="F7701" s="1">
        <v>43001</v>
      </c>
    </row>
    <row r="7702" spans="1:6" x14ac:dyDescent="0.25">
      <c r="A7702">
        <v>7700</v>
      </c>
      <c r="B7702" t="s">
        <v>14895</v>
      </c>
      <c r="C7702" t="s">
        <v>14896</v>
      </c>
      <c r="D7702" t="s">
        <v>7</v>
      </c>
      <c r="E7702">
        <v>33.28</v>
      </c>
      <c r="F7702" s="1">
        <v>42424</v>
      </c>
    </row>
    <row r="7703" spans="1:6" x14ac:dyDescent="0.25">
      <c r="A7703">
        <v>7701</v>
      </c>
      <c r="B7703" t="s">
        <v>14897</v>
      </c>
      <c r="C7703" t="s">
        <v>14898</v>
      </c>
      <c r="D7703" t="s">
        <v>7</v>
      </c>
      <c r="E7703">
        <v>31.44</v>
      </c>
      <c r="F7703" s="1">
        <v>37554</v>
      </c>
    </row>
    <row r="7704" spans="1:6" x14ac:dyDescent="0.25">
      <c r="A7704">
        <v>7702</v>
      </c>
      <c r="B7704" t="s">
        <v>14899</v>
      </c>
      <c r="C7704" t="s">
        <v>14900</v>
      </c>
      <c r="D7704" t="s">
        <v>7</v>
      </c>
      <c r="E7704">
        <v>17.943999999999999</v>
      </c>
      <c r="F7704" s="1">
        <v>43322</v>
      </c>
    </row>
    <row r="7705" spans="1:6" x14ac:dyDescent="0.25">
      <c r="A7705">
        <v>7703</v>
      </c>
      <c r="B7705" t="s">
        <v>14901</v>
      </c>
      <c r="C7705" t="s">
        <v>14902</v>
      </c>
      <c r="D7705" t="s">
        <v>7</v>
      </c>
      <c r="E7705">
        <v>14.090999999999999</v>
      </c>
      <c r="F7705" s="1">
        <v>41171</v>
      </c>
    </row>
    <row r="7706" spans="1:6" x14ac:dyDescent="0.25">
      <c r="A7706">
        <v>7704</v>
      </c>
      <c r="B7706" t="s">
        <v>14903</v>
      </c>
      <c r="C7706" t="s">
        <v>14904</v>
      </c>
      <c r="D7706" t="s">
        <v>7</v>
      </c>
      <c r="E7706">
        <v>15.933</v>
      </c>
      <c r="F7706" s="1">
        <v>32542</v>
      </c>
    </row>
    <row r="7707" spans="1:6" x14ac:dyDescent="0.25">
      <c r="A7707">
        <v>7705</v>
      </c>
      <c r="B7707" t="s">
        <v>14905</v>
      </c>
      <c r="C7707" t="s">
        <v>14906</v>
      </c>
      <c r="D7707" t="s">
        <v>7</v>
      </c>
      <c r="E7707">
        <v>22.109000000000002</v>
      </c>
      <c r="F7707" s="1">
        <v>36999</v>
      </c>
    </row>
    <row r="7708" spans="1:6" x14ac:dyDescent="0.25">
      <c r="A7708">
        <v>7706</v>
      </c>
      <c r="B7708" t="s">
        <v>14907</v>
      </c>
      <c r="C7708" t="s">
        <v>14908</v>
      </c>
      <c r="D7708" t="s">
        <v>7</v>
      </c>
      <c r="E7708">
        <v>24.21</v>
      </c>
      <c r="F7708" s="1">
        <v>42318</v>
      </c>
    </row>
    <row r="7709" spans="1:6" x14ac:dyDescent="0.25">
      <c r="A7709">
        <v>7707</v>
      </c>
      <c r="B7709" t="s">
        <v>14909</v>
      </c>
      <c r="C7709" t="s">
        <v>14910</v>
      </c>
      <c r="D7709" t="s">
        <v>7</v>
      </c>
      <c r="E7709">
        <v>26.306000000000001</v>
      </c>
      <c r="F7709" s="1">
        <v>40711</v>
      </c>
    </row>
    <row r="7710" spans="1:6" x14ac:dyDescent="0.25">
      <c r="A7710">
        <v>7708</v>
      </c>
      <c r="B7710" t="s">
        <v>14911</v>
      </c>
      <c r="C7710" t="s">
        <v>14912</v>
      </c>
      <c r="D7710" t="s">
        <v>39</v>
      </c>
      <c r="E7710">
        <v>12.462999999999999</v>
      </c>
      <c r="F7710" s="1">
        <v>39472</v>
      </c>
    </row>
    <row r="7711" spans="1:6" x14ac:dyDescent="0.25">
      <c r="A7711">
        <v>7709</v>
      </c>
      <c r="B7711" t="s">
        <v>14913</v>
      </c>
      <c r="C7711" t="s">
        <v>14914</v>
      </c>
      <c r="D7711" t="s">
        <v>7</v>
      </c>
      <c r="E7711">
        <v>23.166</v>
      </c>
      <c r="F7711" s="1">
        <v>37560</v>
      </c>
    </row>
    <row r="7712" spans="1:6" x14ac:dyDescent="0.25">
      <c r="A7712">
        <v>7710</v>
      </c>
      <c r="B7712" t="s">
        <v>14915</v>
      </c>
      <c r="C7712" t="s">
        <v>14916</v>
      </c>
      <c r="D7712" t="s">
        <v>39</v>
      </c>
      <c r="E7712">
        <v>8.0510000000000002</v>
      </c>
      <c r="F7712" s="1">
        <v>43461</v>
      </c>
    </row>
    <row r="7713" spans="1:6" x14ac:dyDescent="0.25">
      <c r="A7713">
        <v>7711</v>
      </c>
      <c r="B7713" t="s">
        <v>14917</v>
      </c>
      <c r="C7713" t="s">
        <v>14918</v>
      </c>
      <c r="D7713" t="s">
        <v>7</v>
      </c>
      <c r="E7713">
        <v>12.679</v>
      </c>
      <c r="F7713" s="1">
        <v>40669</v>
      </c>
    </row>
    <row r="7714" spans="1:6" x14ac:dyDescent="0.25">
      <c r="A7714">
        <v>7712</v>
      </c>
      <c r="B7714" t="s">
        <v>14919</v>
      </c>
      <c r="C7714" t="s">
        <v>14920</v>
      </c>
      <c r="D7714" t="s">
        <v>7</v>
      </c>
      <c r="E7714">
        <v>278.024</v>
      </c>
      <c r="F7714" s="1">
        <v>40421</v>
      </c>
    </row>
    <row r="7715" spans="1:6" x14ac:dyDescent="0.25">
      <c r="A7715">
        <v>7713</v>
      </c>
      <c r="B7715" t="s">
        <v>14921</v>
      </c>
      <c r="C7715" t="s">
        <v>14922</v>
      </c>
      <c r="D7715" t="s">
        <v>7</v>
      </c>
      <c r="E7715">
        <v>31.183</v>
      </c>
      <c r="F7715" s="1">
        <v>42356</v>
      </c>
    </row>
    <row r="7716" spans="1:6" x14ac:dyDescent="0.25">
      <c r="A7716">
        <v>7714</v>
      </c>
      <c r="B7716" t="s">
        <v>14923</v>
      </c>
      <c r="C7716" t="s">
        <v>14924</v>
      </c>
      <c r="D7716" t="s">
        <v>39</v>
      </c>
      <c r="E7716">
        <v>8.9499999999999993</v>
      </c>
      <c r="F7716" s="1">
        <v>42074</v>
      </c>
    </row>
    <row r="7717" spans="1:6" x14ac:dyDescent="0.25">
      <c r="A7717">
        <v>7715</v>
      </c>
      <c r="B7717" t="s">
        <v>8554</v>
      </c>
      <c r="C7717" t="s">
        <v>14925</v>
      </c>
      <c r="D7717" t="s">
        <v>7</v>
      </c>
      <c r="E7717">
        <v>22.923999999999999</v>
      </c>
      <c r="F7717" s="1">
        <v>42356</v>
      </c>
    </row>
    <row r="7718" spans="1:6" x14ac:dyDescent="0.25">
      <c r="A7718">
        <v>7716</v>
      </c>
      <c r="B7718" t="s">
        <v>14926</v>
      </c>
      <c r="C7718" t="s">
        <v>14927</v>
      </c>
      <c r="D7718" t="s">
        <v>7</v>
      </c>
      <c r="E7718">
        <v>54.561</v>
      </c>
      <c r="F7718" s="1">
        <v>36742</v>
      </c>
    </row>
    <row r="7719" spans="1:6" x14ac:dyDescent="0.25">
      <c r="A7719">
        <v>7717</v>
      </c>
      <c r="B7719" t="s">
        <v>14928</v>
      </c>
      <c r="C7719" t="s">
        <v>14929</v>
      </c>
      <c r="D7719" t="s">
        <v>7</v>
      </c>
      <c r="E7719">
        <v>20.125</v>
      </c>
      <c r="F7719" s="1">
        <v>39003</v>
      </c>
    </row>
    <row r="7720" spans="1:6" x14ac:dyDescent="0.25">
      <c r="A7720">
        <v>7718</v>
      </c>
      <c r="B7720" t="s">
        <v>14930</v>
      </c>
      <c r="C7720" t="s">
        <v>14931</v>
      </c>
      <c r="D7720" t="s">
        <v>7</v>
      </c>
      <c r="E7720">
        <v>48.904000000000003</v>
      </c>
      <c r="F7720" s="1">
        <v>38312</v>
      </c>
    </row>
    <row r="7721" spans="1:6" x14ac:dyDescent="0.25">
      <c r="A7721">
        <v>7719</v>
      </c>
      <c r="B7721" t="s">
        <v>14932</v>
      </c>
      <c r="C7721" t="s">
        <v>14933</v>
      </c>
      <c r="D7721" t="s">
        <v>90</v>
      </c>
      <c r="E7721">
        <v>29.344000000000001</v>
      </c>
      <c r="F7721" s="1">
        <v>43087</v>
      </c>
    </row>
    <row r="7722" spans="1:6" x14ac:dyDescent="0.25">
      <c r="A7722">
        <v>7720</v>
      </c>
      <c r="B7722" t="s">
        <v>14926</v>
      </c>
      <c r="C7722" t="s">
        <v>14927</v>
      </c>
      <c r="D7722" t="s">
        <v>7</v>
      </c>
      <c r="E7722">
        <v>54.561</v>
      </c>
      <c r="F7722" s="1">
        <v>36742</v>
      </c>
    </row>
    <row r="7723" spans="1:6" x14ac:dyDescent="0.25">
      <c r="A7723">
        <v>7721</v>
      </c>
      <c r="B7723" t="s">
        <v>14928</v>
      </c>
      <c r="C7723" t="s">
        <v>14929</v>
      </c>
      <c r="D7723" t="s">
        <v>7</v>
      </c>
      <c r="E7723">
        <v>20.125</v>
      </c>
      <c r="F7723" s="1">
        <v>39003</v>
      </c>
    </row>
    <row r="7724" spans="1:6" x14ac:dyDescent="0.25">
      <c r="A7724">
        <v>7722</v>
      </c>
      <c r="B7724" t="s">
        <v>14930</v>
      </c>
      <c r="C7724" t="s">
        <v>14931</v>
      </c>
      <c r="D7724" t="s">
        <v>7</v>
      </c>
      <c r="E7724">
        <v>48.904000000000003</v>
      </c>
      <c r="F7724" s="1">
        <v>38312</v>
      </c>
    </row>
    <row r="7725" spans="1:6" x14ac:dyDescent="0.25">
      <c r="A7725">
        <v>7723</v>
      </c>
      <c r="B7725" t="s">
        <v>14934</v>
      </c>
      <c r="C7725" t="s">
        <v>14935</v>
      </c>
      <c r="D7725" t="s">
        <v>7</v>
      </c>
      <c r="E7725">
        <v>35.808</v>
      </c>
      <c r="F7725" s="1">
        <v>42383</v>
      </c>
    </row>
    <row r="7726" spans="1:6" x14ac:dyDescent="0.25">
      <c r="A7726">
        <v>7724</v>
      </c>
      <c r="B7726" t="s">
        <v>14936</v>
      </c>
      <c r="C7726" t="s">
        <v>14937</v>
      </c>
      <c r="D7726" t="s">
        <v>7</v>
      </c>
      <c r="E7726">
        <v>24.495999999999999</v>
      </c>
      <c r="F7726" s="1">
        <v>39697</v>
      </c>
    </row>
    <row r="7727" spans="1:6" x14ac:dyDescent="0.25">
      <c r="A7727">
        <v>7725</v>
      </c>
      <c r="B7727" t="s">
        <v>14938</v>
      </c>
      <c r="C7727" t="s">
        <v>14939</v>
      </c>
      <c r="D7727" t="s">
        <v>7</v>
      </c>
      <c r="E7727">
        <v>18.664000000000001</v>
      </c>
      <c r="F7727" s="1">
        <v>38254</v>
      </c>
    </row>
    <row r="7728" spans="1:6" x14ac:dyDescent="0.25">
      <c r="A7728">
        <v>7726</v>
      </c>
      <c r="B7728" t="s">
        <v>14940</v>
      </c>
      <c r="C7728" t="s">
        <v>14941</v>
      </c>
      <c r="D7728" t="s">
        <v>7</v>
      </c>
      <c r="E7728">
        <v>24.460999999999999</v>
      </c>
      <c r="F7728" s="1">
        <v>43035</v>
      </c>
    </row>
    <row r="7729" spans="1:6" x14ac:dyDescent="0.25">
      <c r="A7729">
        <v>7727</v>
      </c>
      <c r="B7729" t="s">
        <v>14942</v>
      </c>
      <c r="C7729" t="s">
        <v>14943</v>
      </c>
      <c r="D7729" t="s">
        <v>7</v>
      </c>
      <c r="E7729">
        <v>196.095</v>
      </c>
      <c r="F7729" s="1">
        <v>42178</v>
      </c>
    </row>
    <row r="7730" spans="1:6" x14ac:dyDescent="0.25">
      <c r="A7730">
        <v>7728</v>
      </c>
      <c r="B7730" t="s">
        <v>14944</v>
      </c>
      <c r="C7730" t="s">
        <v>14945</v>
      </c>
      <c r="D7730" t="s">
        <v>7</v>
      </c>
      <c r="E7730">
        <v>12.254</v>
      </c>
      <c r="F7730" s="1">
        <v>41880</v>
      </c>
    </row>
    <row r="7731" spans="1:6" x14ac:dyDescent="0.25">
      <c r="A7731">
        <v>7729</v>
      </c>
      <c r="B7731" t="s">
        <v>2872</v>
      </c>
      <c r="C7731" t="s">
        <v>14946</v>
      </c>
      <c r="D7731" t="s">
        <v>7</v>
      </c>
      <c r="E7731">
        <v>18.896000000000001</v>
      </c>
      <c r="F7731" s="1">
        <v>41346</v>
      </c>
    </row>
    <row r="7732" spans="1:6" x14ac:dyDescent="0.25">
      <c r="A7732">
        <v>7730</v>
      </c>
      <c r="B7732" t="s">
        <v>14947</v>
      </c>
      <c r="C7732" t="s">
        <v>14948</v>
      </c>
      <c r="D7732" t="s">
        <v>7</v>
      </c>
      <c r="E7732">
        <v>8.32</v>
      </c>
      <c r="F7732" s="1">
        <v>42440</v>
      </c>
    </row>
    <row r="7733" spans="1:6" x14ac:dyDescent="0.25">
      <c r="A7733">
        <v>7731</v>
      </c>
      <c r="B7733" t="s">
        <v>14949</v>
      </c>
      <c r="C7733" t="s">
        <v>14950</v>
      </c>
      <c r="D7733" t="s">
        <v>7</v>
      </c>
      <c r="E7733">
        <v>16.896999999999998</v>
      </c>
      <c r="F7733" s="1">
        <v>31951</v>
      </c>
    </row>
    <row r="7734" spans="1:6" x14ac:dyDescent="0.25">
      <c r="A7734">
        <v>7732</v>
      </c>
      <c r="B7734" t="s">
        <v>14951</v>
      </c>
      <c r="C7734" t="s">
        <v>14952</v>
      </c>
      <c r="D7734" t="s">
        <v>7</v>
      </c>
      <c r="E7734">
        <v>33.936</v>
      </c>
      <c r="F7734" s="1">
        <v>43034</v>
      </c>
    </row>
    <row r="7735" spans="1:6" x14ac:dyDescent="0.25">
      <c r="A7735">
        <v>7733</v>
      </c>
      <c r="B7735" t="s">
        <v>14953</v>
      </c>
      <c r="C7735" t="s">
        <v>14954</v>
      </c>
      <c r="D7735" t="s">
        <v>7</v>
      </c>
      <c r="E7735">
        <v>14.381</v>
      </c>
      <c r="F7735" s="1">
        <v>42685</v>
      </c>
    </row>
    <row r="7736" spans="1:6" x14ac:dyDescent="0.25">
      <c r="A7736">
        <v>7734</v>
      </c>
      <c r="B7736" t="s">
        <v>14955</v>
      </c>
      <c r="C7736" t="s">
        <v>14956</v>
      </c>
      <c r="D7736" t="s">
        <v>7</v>
      </c>
      <c r="E7736">
        <v>23.687999999999999</v>
      </c>
      <c r="F7736" s="1">
        <v>39983</v>
      </c>
    </row>
    <row r="7737" spans="1:6" x14ac:dyDescent="0.25">
      <c r="A7737">
        <v>7735</v>
      </c>
      <c r="B7737" t="s">
        <v>181</v>
      </c>
      <c r="C7737" t="s">
        <v>14957</v>
      </c>
      <c r="D7737" t="s">
        <v>7</v>
      </c>
      <c r="E7737">
        <v>72.17</v>
      </c>
      <c r="F7737" s="1">
        <v>41592</v>
      </c>
    </row>
    <row r="7738" spans="1:6" x14ac:dyDescent="0.25">
      <c r="A7738">
        <v>7736</v>
      </c>
      <c r="B7738" t="s">
        <v>14958</v>
      </c>
      <c r="C7738" t="s">
        <v>14959</v>
      </c>
      <c r="D7738" t="s">
        <v>7</v>
      </c>
      <c r="E7738">
        <v>13.801</v>
      </c>
      <c r="F7738" s="1">
        <v>36112</v>
      </c>
    </row>
    <row r="7739" spans="1:6" x14ac:dyDescent="0.25">
      <c r="A7739">
        <v>7737</v>
      </c>
      <c r="B7739" t="s">
        <v>14960</v>
      </c>
      <c r="C7739" t="s">
        <v>14961</v>
      </c>
      <c r="D7739" t="s">
        <v>7</v>
      </c>
      <c r="E7739">
        <v>13.456</v>
      </c>
      <c r="F7739" s="1">
        <v>43580</v>
      </c>
    </row>
    <row r="7740" spans="1:6" x14ac:dyDescent="0.25">
      <c r="A7740">
        <v>7738</v>
      </c>
      <c r="B7740" t="s">
        <v>14962</v>
      </c>
      <c r="C7740" t="s">
        <v>14963</v>
      </c>
      <c r="D7740" t="s">
        <v>7</v>
      </c>
      <c r="E7740">
        <v>16.800999999999998</v>
      </c>
      <c r="F7740" s="1">
        <v>39486</v>
      </c>
    </row>
    <row r="7741" spans="1:6" x14ac:dyDescent="0.25">
      <c r="A7741">
        <v>7739</v>
      </c>
      <c r="B7741" t="s">
        <v>14964</v>
      </c>
      <c r="C7741" t="s">
        <v>14965</v>
      </c>
      <c r="D7741" t="s">
        <v>7</v>
      </c>
      <c r="E7741">
        <v>16.507000000000001</v>
      </c>
      <c r="F7741" s="1">
        <v>29500</v>
      </c>
    </row>
    <row r="7742" spans="1:6" x14ac:dyDescent="0.25">
      <c r="A7742">
        <v>7740</v>
      </c>
      <c r="B7742" t="s">
        <v>14966</v>
      </c>
      <c r="C7742" t="s">
        <v>14967</v>
      </c>
      <c r="D7742" t="s">
        <v>7</v>
      </c>
      <c r="E7742">
        <v>20.809000000000001</v>
      </c>
      <c r="F7742" s="1">
        <v>37344</v>
      </c>
    </row>
    <row r="7743" spans="1:6" x14ac:dyDescent="0.25">
      <c r="A7743">
        <v>7741</v>
      </c>
      <c r="B7743" t="s">
        <v>5098</v>
      </c>
      <c r="C7743" t="s">
        <v>14968</v>
      </c>
      <c r="D7743" t="s">
        <v>7</v>
      </c>
      <c r="E7743">
        <v>34.006</v>
      </c>
      <c r="F7743" s="1">
        <v>42341</v>
      </c>
    </row>
    <row r="7744" spans="1:6" x14ac:dyDescent="0.25">
      <c r="A7744">
        <v>7742</v>
      </c>
      <c r="B7744" t="s">
        <v>14969</v>
      </c>
      <c r="C7744" t="s">
        <v>14970</v>
      </c>
      <c r="D7744" t="s">
        <v>7</v>
      </c>
      <c r="E7744">
        <v>27.234999999999999</v>
      </c>
      <c r="F7744" s="1">
        <v>44111</v>
      </c>
    </row>
    <row r="7745" spans="1:6" x14ac:dyDescent="0.25">
      <c r="A7745">
        <v>7743</v>
      </c>
      <c r="B7745" t="s">
        <v>14971</v>
      </c>
      <c r="C7745" t="s">
        <v>14972</v>
      </c>
      <c r="D7745" t="s">
        <v>7</v>
      </c>
      <c r="E7745">
        <v>90.899000000000001</v>
      </c>
      <c r="F7745" s="1">
        <v>41815</v>
      </c>
    </row>
    <row r="7746" spans="1:6" x14ac:dyDescent="0.25">
      <c r="A7746">
        <v>7744</v>
      </c>
      <c r="B7746" t="s">
        <v>14973</v>
      </c>
      <c r="C7746" t="s">
        <v>14974</v>
      </c>
      <c r="D7746" t="s">
        <v>7</v>
      </c>
      <c r="E7746">
        <v>21.524000000000001</v>
      </c>
      <c r="F7746" s="1">
        <v>38154</v>
      </c>
    </row>
    <row r="7747" spans="1:6" x14ac:dyDescent="0.25">
      <c r="A7747">
        <v>7745</v>
      </c>
      <c r="B7747" t="s">
        <v>14975</v>
      </c>
      <c r="C7747" t="s">
        <v>14976</v>
      </c>
      <c r="D7747" t="s">
        <v>7</v>
      </c>
      <c r="E7747">
        <v>556.23299999999995</v>
      </c>
      <c r="F7747" s="1">
        <v>37477</v>
      </c>
    </row>
    <row r="7748" spans="1:6" x14ac:dyDescent="0.25">
      <c r="A7748">
        <v>7746</v>
      </c>
      <c r="B7748" t="s">
        <v>14977</v>
      </c>
      <c r="C7748" t="s">
        <v>14978</v>
      </c>
      <c r="D7748" t="s">
        <v>7</v>
      </c>
      <c r="E7748">
        <v>18.98</v>
      </c>
      <c r="F7748" s="1">
        <v>41292</v>
      </c>
    </row>
    <row r="7749" spans="1:6" x14ac:dyDescent="0.25">
      <c r="A7749">
        <v>7747</v>
      </c>
      <c r="B7749" t="s">
        <v>14979</v>
      </c>
      <c r="C7749" t="s">
        <v>14980</v>
      </c>
      <c r="D7749" t="s">
        <v>7</v>
      </c>
      <c r="E7749">
        <v>44.323999999999998</v>
      </c>
      <c r="F7749" s="1">
        <v>40074</v>
      </c>
    </row>
    <row r="7750" spans="1:6" x14ac:dyDescent="0.25">
      <c r="A7750">
        <v>7748</v>
      </c>
      <c r="B7750" t="s">
        <v>14981</v>
      </c>
      <c r="C7750" t="s">
        <v>14982</v>
      </c>
      <c r="D7750" t="s">
        <v>7</v>
      </c>
      <c r="E7750">
        <v>13.909000000000001</v>
      </c>
      <c r="F7750" s="1">
        <v>39103</v>
      </c>
    </row>
    <row r="7751" spans="1:6" x14ac:dyDescent="0.25">
      <c r="A7751">
        <v>7749</v>
      </c>
      <c r="B7751" t="s">
        <v>14983</v>
      </c>
      <c r="C7751" t="s">
        <v>14984</v>
      </c>
      <c r="D7751" t="s">
        <v>7</v>
      </c>
      <c r="E7751">
        <v>16.454999999999998</v>
      </c>
      <c r="F7751" s="1">
        <v>42510</v>
      </c>
    </row>
    <row r="7752" spans="1:6" x14ac:dyDescent="0.25">
      <c r="A7752">
        <v>7750</v>
      </c>
      <c r="B7752" t="s">
        <v>14985</v>
      </c>
      <c r="C7752" t="s">
        <v>14986</v>
      </c>
      <c r="D7752" t="s">
        <v>7</v>
      </c>
      <c r="E7752">
        <v>17.363</v>
      </c>
      <c r="F7752" s="1">
        <v>41509</v>
      </c>
    </row>
    <row r="7753" spans="1:6" x14ac:dyDescent="0.25">
      <c r="A7753">
        <v>7751</v>
      </c>
      <c r="B7753" t="s">
        <v>14987</v>
      </c>
      <c r="C7753" t="s">
        <v>14988</v>
      </c>
      <c r="D7753" t="s">
        <v>7</v>
      </c>
      <c r="E7753">
        <v>15.015000000000001</v>
      </c>
      <c r="F7753" s="1">
        <v>37491</v>
      </c>
    </row>
    <row r="7754" spans="1:6" x14ac:dyDescent="0.25">
      <c r="A7754">
        <v>7752</v>
      </c>
      <c r="B7754">
        <v>1922</v>
      </c>
      <c r="C7754" t="s">
        <v>14989</v>
      </c>
      <c r="D7754" t="s">
        <v>7</v>
      </c>
      <c r="E7754">
        <v>145.59399999999999</v>
      </c>
      <c r="F7754" s="1">
        <v>43028</v>
      </c>
    </row>
    <row r="7755" spans="1:6" x14ac:dyDescent="0.25">
      <c r="A7755">
        <v>7753</v>
      </c>
      <c r="B7755" t="s">
        <v>11435</v>
      </c>
      <c r="C7755" t="s">
        <v>14990</v>
      </c>
      <c r="D7755" t="s">
        <v>354</v>
      </c>
      <c r="E7755">
        <v>12.602</v>
      </c>
      <c r="F7755" s="1">
        <v>40080</v>
      </c>
    </row>
    <row r="7756" spans="1:6" x14ac:dyDescent="0.25">
      <c r="A7756">
        <v>7754</v>
      </c>
      <c r="B7756" t="s">
        <v>14991</v>
      </c>
      <c r="C7756" t="s">
        <v>14992</v>
      </c>
      <c r="D7756" t="s">
        <v>7</v>
      </c>
      <c r="E7756">
        <v>22.859000000000002</v>
      </c>
      <c r="F7756" s="1">
        <v>37866</v>
      </c>
    </row>
    <row r="7757" spans="1:6" x14ac:dyDescent="0.25">
      <c r="A7757">
        <v>7755</v>
      </c>
      <c r="B7757" t="s">
        <v>3196</v>
      </c>
      <c r="C7757" t="s">
        <v>14993</v>
      </c>
      <c r="D7757" t="s">
        <v>7</v>
      </c>
      <c r="E7757">
        <v>24.835999999999999</v>
      </c>
      <c r="F7757" s="1">
        <v>32584</v>
      </c>
    </row>
    <row r="7758" spans="1:6" x14ac:dyDescent="0.25">
      <c r="A7758">
        <v>7756</v>
      </c>
      <c r="B7758" t="s">
        <v>14994</v>
      </c>
      <c r="C7758" t="s">
        <v>14995</v>
      </c>
      <c r="D7758" t="s">
        <v>7</v>
      </c>
      <c r="E7758">
        <v>35.895000000000003</v>
      </c>
      <c r="F7758" s="1">
        <v>44799</v>
      </c>
    </row>
    <row r="7759" spans="1:6" x14ac:dyDescent="0.25">
      <c r="A7759">
        <v>7757</v>
      </c>
      <c r="B7759" t="s">
        <v>14996</v>
      </c>
      <c r="C7759" t="s">
        <v>14997</v>
      </c>
      <c r="D7759" t="s">
        <v>7</v>
      </c>
      <c r="E7759">
        <v>14.336</v>
      </c>
      <c r="F7759" s="1">
        <v>43714</v>
      </c>
    </row>
    <row r="7760" spans="1:6" x14ac:dyDescent="0.25">
      <c r="A7760">
        <v>7758</v>
      </c>
      <c r="B7760" t="s">
        <v>14998</v>
      </c>
      <c r="C7760" t="s">
        <v>14999</v>
      </c>
      <c r="D7760" t="s">
        <v>7</v>
      </c>
      <c r="E7760">
        <v>21.501999999999999</v>
      </c>
      <c r="F7760" s="1">
        <v>40437</v>
      </c>
    </row>
    <row r="7761" spans="1:6" x14ac:dyDescent="0.25">
      <c r="A7761">
        <v>7759</v>
      </c>
      <c r="B7761" t="s">
        <v>15000</v>
      </c>
      <c r="C7761" t="s">
        <v>15001</v>
      </c>
      <c r="D7761" t="s">
        <v>7</v>
      </c>
      <c r="E7761">
        <v>0.95699999999999996</v>
      </c>
      <c r="F7761" s="1">
        <v>37999</v>
      </c>
    </row>
    <row r="7762" spans="1:6" x14ac:dyDescent="0.25">
      <c r="A7762">
        <v>7760</v>
      </c>
      <c r="B7762" t="s">
        <v>15002</v>
      </c>
      <c r="C7762" t="s">
        <v>15003</v>
      </c>
      <c r="D7762" t="s">
        <v>7</v>
      </c>
      <c r="E7762">
        <v>17.989999999999998</v>
      </c>
      <c r="F7762" s="1">
        <v>35342</v>
      </c>
    </row>
    <row r="7763" spans="1:6" x14ac:dyDescent="0.25">
      <c r="A7763">
        <v>7761</v>
      </c>
      <c r="B7763" t="s">
        <v>15004</v>
      </c>
      <c r="C7763" t="s">
        <v>15005</v>
      </c>
      <c r="D7763" t="s">
        <v>7</v>
      </c>
      <c r="E7763">
        <v>22.52</v>
      </c>
      <c r="F7763" s="1">
        <v>38639</v>
      </c>
    </row>
    <row r="7764" spans="1:6" x14ac:dyDescent="0.25">
      <c r="A7764">
        <v>7762</v>
      </c>
      <c r="B7764" t="s">
        <v>15006</v>
      </c>
      <c r="C7764" t="s">
        <v>15007</v>
      </c>
      <c r="D7764" t="s">
        <v>7</v>
      </c>
      <c r="E7764">
        <v>13.481</v>
      </c>
      <c r="F7764" s="1">
        <v>38999</v>
      </c>
    </row>
    <row r="7765" spans="1:6" x14ac:dyDescent="0.25">
      <c r="A7765">
        <v>7763</v>
      </c>
      <c r="B7765" t="s">
        <v>15008</v>
      </c>
      <c r="C7765" t="s">
        <v>15009</v>
      </c>
      <c r="D7765" t="s">
        <v>7</v>
      </c>
      <c r="E7765">
        <v>26.506</v>
      </c>
      <c r="F7765" s="1">
        <v>36917</v>
      </c>
    </row>
    <row r="7766" spans="1:6" x14ac:dyDescent="0.25">
      <c r="A7766">
        <v>7764</v>
      </c>
      <c r="B7766" t="s">
        <v>15010</v>
      </c>
      <c r="C7766" t="s">
        <v>15011</v>
      </c>
      <c r="D7766" t="s">
        <v>39</v>
      </c>
      <c r="E7766">
        <v>9.0869999999999997</v>
      </c>
      <c r="F7766" s="1">
        <v>43132</v>
      </c>
    </row>
    <row r="7767" spans="1:6" x14ac:dyDescent="0.25">
      <c r="A7767">
        <v>7765</v>
      </c>
      <c r="B7767" t="s">
        <v>15012</v>
      </c>
      <c r="C7767" t="s">
        <v>15013</v>
      </c>
      <c r="D7767" t="s">
        <v>7</v>
      </c>
      <c r="E7767">
        <v>20.446000000000002</v>
      </c>
      <c r="F7767" s="1">
        <v>42797</v>
      </c>
    </row>
    <row r="7768" spans="1:6" x14ac:dyDescent="0.25">
      <c r="A7768">
        <v>7766</v>
      </c>
      <c r="B7768" t="s">
        <v>15014</v>
      </c>
      <c r="C7768" t="s">
        <v>15015</v>
      </c>
      <c r="D7768" t="s">
        <v>39</v>
      </c>
      <c r="E7768">
        <v>7.6429999999999998</v>
      </c>
      <c r="F7768" s="1">
        <v>43839</v>
      </c>
    </row>
    <row r="7769" spans="1:6" x14ac:dyDescent="0.25">
      <c r="A7769">
        <v>7767</v>
      </c>
      <c r="B7769" t="s">
        <v>15016</v>
      </c>
      <c r="C7769" t="s">
        <v>15017</v>
      </c>
      <c r="D7769" t="s">
        <v>7</v>
      </c>
      <c r="E7769">
        <v>18.71</v>
      </c>
      <c r="F7769" s="1">
        <v>41901</v>
      </c>
    </row>
    <row r="7770" spans="1:6" x14ac:dyDescent="0.25">
      <c r="A7770">
        <v>7768</v>
      </c>
      <c r="B7770" t="s">
        <v>15018</v>
      </c>
      <c r="C7770" t="s">
        <v>15019</v>
      </c>
      <c r="D7770" t="s">
        <v>7</v>
      </c>
      <c r="E7770">
        <v>47.125</v>
      </c>
      <c r="F7770" s="1">
        <v>42389</v>
      </c>
    </row>
    <row r="7771" spans="1:6" x14ac:dyDescent="0.25">
      <c r="A7771">
        <v>7769</v>
      </c>
      <c r="B7771" t="s">
        <v>15020</v>
      </c>
      <c r="C7771" t="s">
        <v>15021</v>
      </c>
      <c r="D7771" t="s">
        <v>7</v>
      </c>
      <c r="E7771">
        <v>26.977</v>
      </c>
      <c r="F7771" s="1">
        <v>35293</v>
      </c>
    </row>
    <row r="7772" spans="1:6" x14ac:dyDescent="0.25">
      <c r="A7772">
        <v>7770</v>
      </c>
      <c r="B7772" t="s">
        <v>15022</v>
      </c>
      <c r="C7772" t="s">
        <v>15023</v>
      </c>
      <c r="D7772" t="s">
        <v>7</v>
      </c>
      <c r="E7772">
        <v>17.154</v>
      </c>
      <c r="F7772" s="1">
        <v>42989</v>
      </c>
    </row>
    <row r="7773" spans="1:6" x14ac:dyDescent="0.25">
      <c r="A7773">
        <v>7771</v>
      </c>
      <c r="B7773" t="s">
        <v>15024</v>
      </c>
      <c r="C7773" t="s">
        <v>15025</v>
      </c>
      <c r="D7773" t="s">
        <v>7</v>
      </c>
      <c r="E7773">
        <v>10.776999999999999</v>
      </c>
      <c r="F7773" s="1">
        <v>42167</v>
      </c>
    </row>
    <row r="7774" spans="1:6" x14ac:dyDescent="0.25">
      <c r="A7774">
        <v>7772</v>
      </c>
      <c r="B7774" t="s">
        <v>15026</v>
      </c>
      <c r="C7774" t="s">
        <v>15027</v>
      </c>
      <c r="D7774" t="s">
        <v>7</v>
      </c>
      <c r="E7774">
        <v>20.744</v>
      </c>
      <c r="F7774" s="1">
        <v>31289</v>
      </c>
    </row>
    <row r="7775" spans="1:6" x14ac:dyDescent="0.25">
      <c r="A7775">
        <v>7773</v>
      </c>
      <c r="B7775" t="s">
        <v>15028</v>
      </c>
      <c r="C7775" t="s">
        <v>15029</v>
      </c>
      <c r="D7775" t="s">
        <v>7</v>
      </c>
      <c r="E7775">
        <v>15.555</v>
      </c>
      <c r="F7775" s="1">
        <v>42193</v>
      </c>
    </row>
    <row r="7776" spans="1:6" x14ac:dyDescent="0.25">
      <c r="A7776">
        <v>7774</v>
      </c>
      <c r="B7776" t="s">
        <v>15030</v>
      </c>
      <c r="C7776" t="s">
        <v>15031</v>
      </c>
      <c r="D7776" t="s">
        <v>7</v>
      </c>
      <c r="E7776">
        <v>14.571999999999999</v>
      </c>
      <c r="F7776" s="1">
        <v>36951</v>
      </c>
    </row>
    <row r="7777" spans="1:6" x14ac:dyDescent="0.25">
      <c r="A7777">
        <v>7775</v>
      </c>
      <c r="B7777" t="s">
        <v>15032</v>
      </c>
      <c r="C7777" t="s">
        <v>15033</v>
      </c>
      <c r="D7777" t="s">
        <v>7</v>
      </c>
      <c r="E7777">
        <v>14.355</v>
      </c>
      <c r="F7777" s="1">
        <v>41514</v>
      </c>
    </row>
    <row r="7778" spans="1:6" x14ac:dyDescent="0.25">
      <c r="A7778">
        <v>7776</v>
      </c>
      <c r="B7778" t="s">
        <v>15034</v>
      </c>
      <c r="C7778" t="s">
        <v>15035</v>
      </c>
      <c r="D7778" t="s">
        <v>7</v>
      </c>
      <c r="E7778">
        <v>20.145</v>
      </c>
      <c r="F7778" s="1">
        <v>39710</v>
      </c>
    </row>
    <row r="7779" spans="1:6" x14ac:dyDescent="0.25">
      <c r="A7779">
        <v>7777</v>
      </c>
      <c r="B7779" t="s">
        <v>4111</v>
      </c>
      <c r="C7779" t="s">
        <v>15036</v>
      </c>
      <c r="D7779" t="s">
        <v>7</v>
      </c>
      <c r="E7779">
        <v>21.141999999999999</v>
      </c>
      <c r="F7779" s="1">
        <v>34691</v>
      </c>
    </row>
    <row r="7780" spans="1:6" x14ac:dyDescent="0.25">
      <c r="A7780">
        <v>7778</v>
      </c>
      <c r="B7780" t="s">
        <v>15037</v>
      </c>
      <c r="C7780" t="s">
        <v>15038</v>
      </c>
      <c r="D7780" t="s">
        <v>7</v>
      </c>
      <c r="E7780">
        <v>22.306999999999999</v>
      </c>
      <c r="F7780" s="1">
        <v>39541</v>
      </c>
    </row>
    <row r="7781" spans="1:6" x14ac:dyDescent="0.25">
      <c r="A7781">
        <v>7779</v>
      </c>
      <c r="B7781" t="s">
        <v>15039</v>
      </c>
      <c r="C7781" t="s">
        <v>15040</v>
      </c>
      <c r="D7781" t="s">
        <v>7</v>
      </c>
      <c r="E7781">
        <v>20.951000000000001</v>
      </c>
      <c r="F7781" s="1">
        <v>36377</v>
      </c>
    </row>
    <row r="7782" spans="1:6" x14ac:dyDescent="0.25">
      <c r="A7782">
        <v>7780</v>
      </c>
      <c r="B7782" t="s">
        <v>15041</v>
      </c>
      <c r="C7782" t="s">
        <v>15042</v>
      </c>
      <c r="D7782" t="s">
        <v>56</v>
      </c>
      <c r="E7782">
        <v>30.965</v>
      </c>
      <c r="F7782" s="1">
        <v>45121</v>
      </c>
    </row>
    <row r="7783" spans="1:6" x14ac:dyDescent="0.25">
      <c r="A7783">
        <v>7781</v>
      </c>
      <c r="B7783" t="s">
        <v>15043</v>
      </c>
      <c r="C7783" t="s">
        <v>15044</v>
      </c>
      <c r="D7783" t="s">
        <v>7</v>
      </c>
      <c r="E7783">
        <v>28.992000000000001</v>
      </c>
      <c r="F7783" s="1">
        <v>42264</v>
      </c>
    </row>
    <row r="7784" spans="1:6" x14ac:dyDescent="0.25">
      <c r="A7784">
        <v>7782</v>
      </c>
      <c r="B7784" t="s">
        <v>15045</v>
      </c>
      <c r="C7784" t="s">
        <v>15046</v>
      </c>
      <c r="D7784" t="s">
        <v>7</v>
      </c>
      <c r="E7784">
        <v>25.271000000000001</v>
      </c>
      <c r="F7784" s="1">
        <v>28705</v>
      </c>
    </row>
    <row r="7785" spans="1:6" x14ac:dyDescent="0.25">
      <c r="A7785">
        <v>7783</v>
      </c>
      <c r="B7785" t="s">
        <v>15047</v>
      </c>
      <c r="C7785" t="s">
        <v>15048</v>
      </c>
      <c r="D7785" t="s">
        <v>7</v>
      </c>
      <c r="E7785">
        <v>17.992000000000001</v>
      </c>
      <c r="F7785" s="1">
        <v>40443</v>
      </c>
    </row>
    <row r="7786" spans="1:6" x14ac:dyDescent="0.25">
      <c r="A7786">
        <v>7784</v>
      </c>
      <c r="B7786" t="s">
        <v>15049</v>
      </c>
      <c r="C7786" t="s">
        <v>15050</v>
      </c>
      <c r="D7786" t="s">
        <v>7</v>
      </c>
      <c r="E7786">
        <v>28.225999999999999</v>
      </c>
      <c r="F7786" s="1">
        <v>39346</v>
      </c>
    </row>
    <row r="7787" spans="1:6" x14ac:dyDescent="0.25">
      <c r="A7787">
        <v>7785</v>
      </c>
      <c r="B7787" t="s">
        <v>15051</v>
      </c>
      <c r="C7787" t="s">
        <v>15052</v>
      </c>
      <c r="D7787" t="s">
        <v>7</v>
      </c>
      <c r="E7787">
        <v>20.213999999999999</v>
      </c>
      <c r="F7787" s="1">
        <v>36951</v>
      </c>
    </row>
    <row r="7788" spans="1:6" x14ac:dyDescent="0.25">
      <c r="A7788">
        <v>7786</v>
      </c>
      <c r="B7788" t="s">
        <v>15053</v>
      </c>
      <c r="C7788" t="s">
        <v>15054</v>
      </c>
      <c r="D7788" t="s">
        <v>7</v>
      </c>
      <c r="E7788">
        <v>64.567999999999998</v>
      </c>
      <c r="F7788" s="1">
        <v>43628</v>
      </c>
    </row>
    <row r="7789" spans="1:6" x14ac:dyDescent="0.25">
      <c r="A7789">
        <v>7787</v>
      </c>
      <c r="B7789" t="s">
        <v>15055</v>
      </c>
      <c r="C7789" t="s">
        <v>15056</v>
      </c>
      <c r="D7789" t="s">
        <v>7</v>
      </c>
      <c r="E7789">
        <v>16.47</v>
      </c>
      <c r="F7789" s="1">
        <v>41389</v>
      </c>
    </row>
    <row r="7790" spans="1:6" x14ac:dyDescent="0.25">
      <c r="A7790">
        <v>7788</v>
      </c>
      <c r="B7790" t="s">
        <v>15057</v>
      </c>
      <c r="C7790" t="s">
        <v>15058</v>
      </c>
      <c r="D7790" t="s">
        <v>7</v>
      </c>
      <c r="E7790">
        <v>32.393999999999998</v>
      </c>
      <c r="F7790" s="1">
        <v>40983</v>
      </c>
    </row>
    <row r="7791" spans="1:6" x14ac:dyDescent="0.25">
      <c r="A7791">
        <v>7789</v>
      </c>
      <c r="B7791" t="s">
        <v>9430</v>
      </c>
      <c r="C7791" t="s">
        <v>15059</v>
      </c>
      <c r="D7791" t="s">
        <v>7</v>
      </c>
      <c r="E7791">
        <v>70.245999999999995</v>
      </c>
      <c r="F7791" s="1">
        <v>41858</v>
      </c>
    </row>
    <row r="7792" spans="1:6" x14ac:dyDescent="0.25">
      <c r="A7792">
        <v>7790</v>
      </c>
      <c r="B7792" t="s">
        <v>15060</v>
      </c>
      <c r="C7792" t="s">
        <v>15061</v>
      </c>
      <c r="D7792" t="s">
        <v>7</v>
      </c>
      <c r="E7792">
        <v>39.158000000000001</v>
      </c>
      <c r="F7792" s="1">
        <v>41340</v>
      </c>
    </row>
    <row r="7793" spans="1:6" x14ac:dyDescent="0.25">
      <c r="A7793">
        <v>7791</v>
      </c>
      <c r="B7793" t="s">
        <v>15062</v>
      </c>
      <c r="C7793" t="s">
        <v>15063</v>
      </c>
      <c r="D7793" t="s">
        <v>7</v>
      </c>
      <c r="E7793">
        <v>16.231000000000002</v>
      </c>
      <c r="F7793" s="1">
        <v>40491</v>
      </c>
    </row>
    <row r="7794" spans="1:6" x14ac:dyDescent="0.25">
      <c r="A7794">
        <v>7792</v>
      </c>
      <c r="B7794" t="s">
        <v>15064</v>
      </c>
      <c r="C7794" t="s">
        <v>15065</v>
      </c>
      <c r="D7794" t="s">
        <v>7</v>
      </c>
      <c r="E7794">
        <v>17.559999999999999</v>
      </c>
      <c r="F7794" s="1">
        <v>34530</v>
      </c>
    </row>
    <row r="7795" spans="1:6" x14ac:dyDescent="0.25">
      <c r="A7795">
        <v>7793</v>
      </c>
      <c r="B7795" t="s">
        <v>15066</v>
      </c>
      <c r="C7795" t="s">
        <v>15067</v>
      </c>
      <c r="D7795" t="s">
        <v>157</v>
      </c>
      <c r="E7795">
        <v>7.5839999999999996</v>
      </c>
      <c r="F7795" s="1">
        <v>38028</v>
      </c>
    </row>
    <row r="7796" spans="1:6" x14ac:dyDescent="0.25">
      <c r="A7796">
        <v>7794</v>
      </c>
      <c r="B7796" t="s">
        <v>15068</v>
      </c>
      <c r="C7796" t="s">
        <v>15069</v>
      </c>
      <c r="D7796" t="s">
        <v>7</v>
      </c>
      <c r="E7796">
        <v>39.128</v>
      </c>
      <c r="F7796" s="1">
        <v>35396</v>
      </c>
    </row>
    <row r="7797" spans="1:6" x14ac:dyDescent="0.25">
      <c r="A7797">
        <v>7795</v>
      </c>
      <c r="B7797" t="s">
        <v>15070</v>
      </c>
      <c r="C7797" t="s">
        <v>15071</v>
      </c>
      <c r="D7797" t="s">
        <v>7</v>
      </c>
      <c r="E7797">
        <v>16.805</v>
      </c>
      <c r="F7797" s="1">
        <v>41292</v>
      </c>
    </row>
    <row r="7798" spans="1:6" x14ac:dyDescent="0.25">
      <c r="A7798">
        <v>7796</v>
      </c>
      <c r="B7798" t="s">
        <v>15072</v>
      </c>
      <c r="C7798" t="s">
        <v>15073</v>
      </c>
      <c r="D7798" t="s">
        <v>7</v>
      </c>
      <c r="E7798">
        <v>25.015000000000001</v>
      </c>
      <c r="F7798" s="1">
        <v>40219</v>
      </c>
    </row>
    <row r="7799" spans="1:6" x14ac:dyDescent="0.25">
      <c r="A7799">
        <v>7797</v>
      </c>
      <c r="B7799" t="s">
        <v>15074</v>
      </c>
      <c r="C7799" t="s">
        <v>15075</v>
      </c>
      <c r="D7799" t="s">
        <v>7</v>
      </c>
      <c r="E7799">
        <v>210.49299999999999</v>
      </c>
      <c r="F7799" s="1">
        <v>42585</v>
      </c>
    </row>
    <row r="7800" spans="1:6" x14ac:dyDescent="0.25">
      <c r="A7800">
        <v>7798</v>
      </c>
      <c r="B7800" t="s">
        <v>15076</v>
      </c>
      <c r="C7800" t="s">
        <v>15077</v>
      </c>
      <c r="D7800" t="s">
        <v>7</v>
      </c>
      <c r="E7800">
        <v>16.417000000000002</v>
      </c>
      <c r="F7800" s="1">
        <v>39115</v>
      </c>
    </row>
    <row r="7801" spans="1:6" x14ac:dyDescent="0.25">
      <c r="A7801">
        <v>7799</v>
      </c>
      <c r="B7801" t="s">
        <v>15078</v>
      </c>
      <c r="C7801" t="s">
        <v>15079</v>
      </c>
      <c r="D7801" t="s">
        <v>7</v>
      </c>
      <c r="E7801">
        <v>38.398000000000003</v>
      </c>
      <c r="F7801" s="1">
        <v>42747</v>
      </c>
    </row>
    <row r="7802" spans="1:6" x14ac:dyDescent="0.25">
      <c r="A7802">
        <v>7800</v>
      </c>
      <c r="B7802" t="s">
        <v>15076</v>
      </c>
      <c r="C7802" t="s">
        <v>15077</v>
      </c>
      <c r="D7802" t="s">
        <v>7</v>
      </c>
      <c r="E7802">
        <v>16.417000000000002</v>
      </c>
      <c r="F7802" s="1">
        <v>39115</v>
      </c>
    </row>
    <row r="7803" spans="1:6" x14ac:dyDescent="0.25">
      <c r="A7803">
        <v>7801</v>
      </c>
      <c r="B7803" t="s">
        <v>15078</v>
      </c>
      <c r="C7803" t="s">
        <v>15079</v>
      </c>
      <c r="D7803" t="s">
        <v>7</v>
      </c>
      <c r="E7803">
        <v>38.398000000000003</v>
      </c>
      <c r="F7803" s="1">
        <v>42747</v>
      </c>
    </row>
    <row r="7804" spans="1:6" x14ac:dyDescent="0.25">
      <c r="A7804">
        <v>7802</v>
      </c>
      <c r="B7804" t="s">
        <v>15080</v>
      </c>
      <c r="C7804" t="s">
        <v>15081</v>
      </c>
      <c r="D7804" t="s">
        <v>7</v>
      </c>
      <c r="E7804">
        <v>27.67</v>
      </c>
      <c r="F7804" s="1">
        <v>42405</v>
      </c>
    </row>
    <row r="7805" spans="1:6" x14ac:dyDescent="0.25">
      <c r="A7805">
        <v>7803</v>
      </c>
      <c r="B7805" t="s">
        <v>15082</v>
      </c>
      <c r="C7805" t="s">
        <v>15083</v>
      </c>
      <c r="D7805" t="s">
        <v>7</v>
      </c>
      <c r="E7805">
        <v>15.917</v>
      </c>
      <c r="F7805" s="1">
        <v>40585</v>
      </c>
    </row>
    <row r="7806" spans="1:6" x14ac:dyDescent="0.25">
      <c r="A7806">
        <v>7804</v>
      </c>
      <c r="B7806" t="s">
        <v>15084</v>
      </c>
      <c r="C7806" t="s">
        <v>15085</v>
      </c>
      <c r="D7806" t="s">
        <v>7</v>
      </c>
      <c r="E7806">
        <v>20.588999999999999</v>
      </c>
      <c r="F7806" s="1">
        <v>44117</v>
      </c>
    </row>
    <row r="7807" spans="1:6" x14ac:dyDescent="0.25">
      <c r="A7807">
        <v>7805</v>
      </c>
      <c r="B7807" t="s">
        <v>15086</v>
      </c>
      <c r="C7807" t="s">
        <v>15087</v>
      </c>
      <c r="D7807" t="s">
        <v>7</v>
      </c>
      <c r="E7807">
        <v>14.927</v>
      </c>
      <c r="F7807" s="1">
        <v>42265</v>
      </c>
    </row>
    <row r="7808" spans="1:6" x14ac:dyDescent="0.25">
      <c r="A7808">
        <v>7806</v>
      </c>
      <c r="B7808" t="s">
        <v>15088</v>
      </c>
      <c r="C7808" t="s">
        <v>15089</v>
      </c>
      <c r="D7808" t="s">
        <v>7</v>
      </c>
      <c r="E7808">
        <v>9.3360000000000003</v>
      </c>
      <c r="F7808" s="1">
        <v>40347</v>
      </c>
    </row>
    <row r="7809" spans="1:6" x14ac:dyDescent="0.25">
      <c r="A7809">
        <v>7807</v>
      </c>
      <c r="B7809" t="s">
        <v>15090</v>
      </c>
      <c r="C7809" t="s">
        <v>15091</v>
      </c>
      <c r="D7809" t="s">
        <v>7</v>
      </c>
      <c r="E7809">
        <v>18.292000000000002</v>
      </c>
      <c r="F7809" s="1">
        <v>36565</v>
      </c>
    </row>
    <row r="7810" spans="1:6" x14ac:dyDescent="0.25">
      <c r="A7810">
        <v>7808</v>
      </c>
      <c r="B7810" t="s">
        <v>15092</v>
      </c>
      <c r="C7810" t="s">
        <v>15093</v>
      </c>
      <c r="D7810" t="s">
        <v>157</v>
      </c>
      <c r="E7810">
        <v>12.005000000000001</v>
      </c>
      <c r="F7810" s="1">
        <v>43208</v>
      </c>
    </row>
    <row r="7811" spans="1:6" x14ac:dyDescent="0.25">
      <c r="A7811">
        <v>7809</v>
      </c>
      <c r="B7811" t="s">
        <v>15094</v>
      </c>
      <c r="C7811" t="s">
        <v>15095</v>
      </c>
      <c r="D7811" t="s">
        <v>7</v>
      </c>
      <c r="E7811">
        <v>21.725000000000001</v>
      </c>
      <c r="F7811" s="1">
        <v>43133</v>
      </c>
    </row>
    <row r="7812" spans="1:6" x14ac:dyDescent="0.25">
      <c r="A7812">
        <v>7810</v>
      </c>
      <c r="B7812" t="s">
        <v>15096</v>
      </c>
      <c r="C7812" t="s">
        <v>15097</v>
      </c>
      <c r="D7812" t="s">
        <v>157</v>
      </c>
      <c r="E7812">
        <v>28.454999999999998</v>
      </c>
      <c r="F7812" s="1">
        <v>42718</v>
      </c>
    </row>
    <row r="7813" spans="1:6" x14ac:dyDescent="0.25">
      <c r="A7813">
        <v>7811</v>
      </c>
      <c r="B7813" t="s">
        <v>15098</v>
      </c>
      <c r="C7813" t="s">
        <v>15099</v>
      </c>
      <c r="D7813" t="s">
        <v>7</v>
      </c>
      <c r="E7813">
        <v>17.079999999999998</v>
      </c>
      <c r="F7813" s="1">
        <v>40492</v>
      </c>
    </row>
    <row r="7814" spans="1:6" x14ac:dyDescent="0.25">
      <c r="A7814">
        <v>7812</v>
      </c>
      <c r="B7814" t="s">
        <v>15100</v>
      </c>
      <c r="C7814" t="s">
        <v>15101</v>
      </c>
      <c r="D7814" t="s">
        <v>157</v>
      </c>
      <c r="E7814">
        <v>14.632</v>
      </c>
      <c r="F7814" s="1">
        <v>37152</v>
      </c>
    </row>
    <row r="7815" spans="1:6" x14ac:dyDescent="0.25">
      <c r="A7815">
        <v>7813</v>
      </c>
      <c r="B7815" t="s">
        <v>15102</v>
      </c>
      <c r="C7815" t="s">
        <v>15103</v>
      </c>
      <c r="D7815" t="s">
        <v>7</v>
      </c>
      <c r="E7815">
        <v>46.978000000000002</v>
      </c>
      <c r="F7815" s="1">
        <v>38211</v>
      </c>
    </row>
    <row r="7816" spans="1:6" x14ac:dyDescent="0.25">
      <c r="A7816">
        <v>7814</v>
      </c>
      <c r="B7816" t="s">
        <v>15104</v>
      </c>
      <c r="C7816" t="s">
        <v>15105</v>
      </c>
      <c r="D7816" t="s">
        <v>7</v>
      </c>
      <c r="E7816">
        <v>15.964</v>
      </c>
      <c r="F7816" s="1">
        <v>43525</v>
      </c>
    </row>
    <row r="7817" spans="1:6" x14ac:dyDescent="0.25">
      <c r="A7817">
        <v>7815</v>
      </c>
      <c r="B7817" t="s">
        <v>15106</v>
      </c>
      <c r="C7817" t="s">
        <v>15107</v>
      </c>
      <c r="D7817" t="s">
        <v>7</v>
      </c>
      <c r="E7817">
        <v>24.155999999999999</v>
      </c>
      <c r="F7817" s="1">
        <v>42909</v>
      </c>
    </row>
    <row r="7818" spans="1:6" x14ac:dyDescent="0.25">
      <c r="A7818">
        <v>7816</v>
      </c>
      <c r="B7818" t="s">
        <v>15108</v>
      </c>
      <c r="C7818" t="s">
        <v>15109</v>
      </c>
      <c r="D7818" t="s">
        <v>7</v>
      </c>
      <c r="E7818">
        <v>9.5289999999999999</v>
      </c>
      <c r="F7818" s="1">
        <v>41946</v>
      </c>
    </row>
    <row r="7819" spans="1:6" x14ac:dyDescent="0.25">
      <c r="A7819">
        <v>7817</v>
      </c>
      <c r="B7819" t="s">
        <v>15110</v>
      </c>
      <c r="C7819" t="s">
        <v>15111</v>
      </c>
      <c r="D7819" t="s">
        <v>7</v>
      </c>
      <c r="E7819">
        <v>25.952000000000002</v>
      </c>
      <c r="F7819" s="1">
        <v>41011</v>
      </c>
    </row>
    <row r="7820" spans="1:6" x14ac:dyDescent="0.25">
      <c r="A7820">
        <v>7818</v>
      </c>
      <c r="B7820" t="s">
        <v>15112</v>
      </c>
      <c r="C7820" t="s">
        <v>15113</v>
      </c>
      <c r="D7820" t="s">
        <v>7</v>
      </c>
      <c r="E7820">
        <v>22.306999999999999</v>
      </c>
      <c r="F7820" s="1">
        <v>40788</v>
      </c>
    </row>
    <row r="7821" spans="1:6" x14ac:dyDescent="0.25">
      <c r="A7821">
        <v>7819</v>
      </c>
      <c r="B7821" t="s">
        <v>15114</v>
      </c>
      <c r="C7821" t="s">
        <v>15115</v>
      </c>
      <c r="D7821" t="s">
        <v>7</v>
      </c>
      <c r="E7821">
        <v>15.651999999999999</v>
      </c>
      <c r="F7821" s="1">
        <v>39437</v>
      </c>
    </row>
    <row r="7822" spans="1:6" x14ac:dyDescent="0.25">
      <c r="A7822">
        <v>7820</v>
      </c>
      <c r="B7822" t="s">
        <v>15116</v>
      </c>
      <c r="C7822" t="s">
        <v>15117</v>
      </c>
      <c r="D7822" t="s">
        <v>39</v>
      </c>
      <c r="E7822">
        <v>6.23</v>
      </c>
      <c r="F7822" s="1">
        <v>43475</v>
      </c>
    </row>
    <row r="7823" spans="1:6" x14ac:dyDescent="0.25">
      <c r="A7823">
        <v>7821</v>
      </c>
      <c r="B7823" t="s">
        <v>15118</v>
      </c>
      <c r="C7823" t="s">
        <v>15119</v>
      </c>
      <c r="D7823" t="s">
        <v>7</v>
      </c>
      <c r="E7823">
        <v>20.045999999999999</v>
      </c>
      <c r="F7823" s="1">
        <v>43678</v>
      </c>
    </row>
    <row r="7824" spans="1:6" x14ac:dyDescent="0.25">
      <c r="A7824">
        <v>7822</v>
      </c>
      <c r="B7824" t="s">
        <v>15120</v>
      </c>
      <c r="C7824" t="s">
        <v>15121</v>
      </c>
      <c r="D7824" t="s">
        <v>7</v>
      </c>
      <c r="E7824">
        <v>18.204999999999998</v>
      </c>
      <c r="F7824" s="1">
        <v>31212</v>
      </c>
    </row>
    <row r="7825" spans="1:6" x14ac:dyDescent="0.25">
      <c r="A7825">
        <v>7823</v>
      </c>
      <c r="B7825" t="s">
        <v>15122</v>
      </c>
      <c r="C7825" t="s">
        <v>15123</v>
      </c>
      <c r="D7825" t="s">
        <v>7</v>
      </c>
      <c r="E7825">
        <v>21.364999999999998</v>
      </c>
      <c r="F7825" s="1">
        <v>31758</v>
      </c>
    </row>
    <row r="7826" spans="1:6" x14ac:dyDescent="0.25">
      <c r="A7826">
        <v>7824</v>
      </c>
      <c r="B7826" t="s">
        <v>15124</v>
      </c>
      <c r="C7826" t="s">
        <v>15125</v>
      </c>
      <c r="D7826" t="s">
        <v>7</v>
      </c>
      <c r="E7826">
        <v>17.808</v>
      </c>
      <c r="F7826" s="1">
        <v>41455</v>
      </c>
    </row>
    <row r="7827" spans="1:6" x14ac:dyDescent="0.25">
      <c r="A7827">
        <v>7825</v>
      </c>
      <c r="B7827" t="s">
        <v>15126</v>
      </c>
      <c r="C7827" t="s">
        <v>15127</v>
      </c>
      <c r="D7827" t="s">
        <v>7</v>
      </c>
      <c r="E7827">
        <v>21.146999999999998</v>
      </c>
      <c r="F7827" s="1">
        <v>35363</v>
      </c>
    </row>
    <row r="7828" spans="1:6" x14ac:dyDescent="0.25">
      <c r="A7828">
        <v>7826</v>
      </c>
      <c r="B7828" t="s">
        <v>15128</v>
      </c>
      <c r="C7828" t="s">
        <v>15129</v>
      </c>
      <c r="D7828" t="s">
        <v>39</v>
      </c>
      <c r="E7828">
        <v>7.593</v>
      </c>
      <c r="F7828" s="1">
        <v>43853</v>
      </c>
    </row>
    <row r="7829" spans="1:6" x14ac:dyDescent="0.25">
      <c r="A7829">
        <v>7827</v>
      </c>
      <c r="B7829" t="s">
        <v>15130</v>
      </c>
      <c r="C7829" t="s">
        <v>15131</v>
      </c>
      <c r="D7829" t="s">
        <v>7</v>
      </c>
      <c r="E7829">
        <v>22.143999999999998</v>
      </c>
      <c r="F7829" s="1">
        <v>34899</v>
      </c>
    </row>
    <row r="7830" spans="1:6" x14ac:dyDescent="0.25">
      <c r="A7830">
        <v>7828</v>
      </c>
      <c r="B7830" t="s">
        <v>15132</v>
      </c>
      <c r="C7830" t="s">
        <v>15133</v>
      </c>
      <c r="D7830" t="s">
        <v>7</v>
      </c>
      <c r="E7830">
        <v>24.155999999999999</v>
      </c>
      <c r="F7830" s="1">
        <v>38448</v>
      </c>
    </row>
    <row r="7831" spans="1:6" x14ac:dyDescent="0.25">
      <c r="A7831">
        <v>7829</v>
      </c>
      <c r="B7831" t="s">
        <v>15134</v>
      </c>
      <c r="C7831" t="s">
        <v>15135</v>
      </c>
      <c r="D7831" t="s">
        <v>7</v>
      </c>
      <c r="E7831">
        <v>25.963999999999999</v>
      </c>
      <c r="F7831" s="1">
        <v>34687</v>
      </c>
    </row>
    <row r="7832" spans="1:6" x14ac:dyDescent="0.25">
      <c r="A7832">
        <v>7830</v>
      </c>
      <c r="B7832" t="s">
        <v>15136</v>
      </c>
      <c r="C7832" t="s">
        <v>15137</v>
      </c>
      <c r="D7832" t="s">
        <v>7</v>
      </c>
      <c r="E7832">
        <v>18.102</v>
      </c>
      <c r="F7832" s="1">
        <v>39063</v>
      </c>
    </row>
    <row r="7833" spans="1:6" x14ac:dyDescent="0.25">
      <c r="A7833">
        <v>7831</v>
      </c>
      <c r="B7833" t="s">
        <v>15138</v>
      </c>
      <c r="C7833" t="s">
        <v>15139</v>
      </c>
      <c r="D7833" t="s">
        <v>7</v>
      </c>
      <c r="E7833">
        <v>21.477</v>
      </c>
      <c r="F7833" s="1">
        <v>43824</v>
      </c>
    </row>
    <row r="7834" spans="1:6" x14ac:dyDescent="0.25">
      <c r="A7834">
        <v>7832</v>
      </c>
      <c r="B7834" t="s">
        <v>15140</v>
      </c>
      <c r="C7834" t="s">
        <v>15141</v>
      </c>
      <c r="D7834" t="s">
        <v>7</v>
      </c>
      <c r="E7834">
        <v>34.649000000000001</v>
      </c>
      <c r="F7834" s="1">
        <v>42550</v>
      </c>
    </row>
    <row r="7835" spans="1:6" x14ac:dyDescent="0.25">
      <c r="A7835">
        <v>7833</v>
      </c>
      <c r="B7835" t="s">
        <v>15142</v>
      </c>
      <c r="C7835" t="s">
        <v>15143</v>
      </c>
      <c r="D7835" t="s">
        <v>7</v>
      </c>
      <c r="E7835">
        <v>35.073999999999998</v>
      </c>
      <c r="F7835" s="1">
        <v>34376</v>
      </c>
    </row>
    <row r="7836" spans="1:6" x14ac:dyDescent="0.25">
      <c r="A7836">
        <v>7834</v>
      </c>
      <c r="B7836" t="s">
        <v>15144</v>
      </c>
      <c r="C7836" t="s">
        <v>15145</v>
      </c>
      <c r="D7836" t="s">
        <v>7</v>
      </c>
      <c r="E7836">
        <v>16.98</v>
      </c>
      <c r="F7836" s="1">
        <v>33662</v>
      </c>
    </row>
    <row r="7837" spans="1:6" x14ac:dyDescent="0.25">
      <c r="A7837">
        <v>7835</v>
      </c>
      <c r="B7837" t="s">
        <v>15146</v>
      </c>
      <c r="C7837" t="s">
        <v>15147</v>
      </c>
      <c r="D7837" t="s">
        <v>7</v>
      </c>
      <c r="E7837">
        <v>16.54</v>
      </c>
      <c r="F7837" s="1">
        <v>37148</v>
      </c>
    </row>
    <row r="7838" spans="1:6" x14ac:dyDescent="0.25">
      <c r="A7838">
        <v>7836</v>
      </c>
      <c r="B7838" t="s">
        <v>15148</v>
      </c>
      <c r="C7838" t="s">
        <v>15149</v>
      </c>
      <c r="D7838" t="s">
        <v>7</v>
      </c>
      <c r="E7838">
        <v>20.722000000000001</v>
      </c>
      <c r="F7838" s="1">
        <v>44070</v>
      </c>
    </row>
    <row r="7839" spans="1:6" x14ac:dyDescent="0.25">
      <c r="A7839">
        <v>7837</v>
      </c>
      <c r="B7839" t="s">
        <v>15150</v>
      </c>
      <c r="C7839" t="s">
        <v>15151</v>
      </c>
      <c r="D7839" t="s">
        <v>7</v>
      </c>
      <c r="E7839">
        <v>20.318999999999999</v>
      </c>
      <c r="F7839" s="1">
        <v>42102</v>
      </c>
    </row>
    <row r="7840" spans="1:6" x14ac:dyDescent="0.25">
      <c r="A7840">
        <v>7838</v>
      </c>
      <c r="B7840" t="s">
        <v>15152</v>
      </c>
      <c r="C7840" t="s">
        <v>15153</v>
      </c>
      <c r="D7840" t="s">
        <v>7</v>
      </c>
      <c r="E7840">
        <v>23.859000000000002</v>
      </c>
      <c r="F7840" s="1">
        <v>34376</v>
      </c>
    </row>
    <row r="7841" spans="1:6" x14ac:dyDescent="0.25">
      <c r="A7841">
        <v>7839</v>
      </c>
      <c r="B7841" t="s">
        <v>1079</v>
      </c>
      <c r="C7841" t="s">
        <v>15154</v>
      </c>
      <c r="D7841" t="s">
        <v>7</v>
      </c>
      <c r="E7841">
        <v>211.56700000000001</v>
      </c>
      <c r="F7841" s="1">
        <v>37587</v>
      </c>
    </row>
    <row r="7842" spans="1:6" x14ac:dyDescent="0.25">
      <c r="A7842">
        <v>7840</v>
      </c>
      <c r="B7842" t="s">
        <v>3940</v>
      </c>
      <c r="C7842" t="s">
        <v>15155</v>
      </c>
      <c r="D7842" t="s">
        <v>7</v>
      </c>
      <c r="E7842">
        <v>81.228999999999999</v>
      </c>
      <c r="F7842" s="1">
        <v>43407</v>
      </c>
    </row>
    <row r="7843" spans="1:6" x14ac:dyDescent="0.25">
      <c r="A7843">
        <v>7841</v>
      </c>
      <c r="B7843" t="s">
        <v>15156</v>
      </c>
      <c r="C7843" t="s">
        <v>15157</v>
      </c>
      <c r="D7843" t="s">
        <v>7</v>
      </c>
      <c r="E7843">
        <v>21.076000000000001</v>
      </c>
      <c r="F7843" s="1">
        <v>41342</v>
      </c>
    </row>
    <row r="7844" spans="1:6" x14ac:dyDescent="0.25">
      <c r="A7844">
        <v>7842</v>
      </c>
      <c r="B7844" t="s">
        <v>15158</v>
      </c>
      <c r="C7844" t="s">
        <v>15159</v>
      </c>
      <c r="D7844" t="s">
        <v>7</v>
      </c>
      <c r="E7844">
        <v>18.876000000000001</v>
      </c>
      <c r="F7844" s="1">
        <v>39890</v>
      </c>
    </row>
    <row r="7845" spans="1:6" x14ac:dyDescent="0.25">
      <c r="A7845">
        <v>7843</v>
      </c>
      <c r="B7845" t="s">
        <v>15160</v>
      </c>
      <c r="C7845" t="s">
        <v>15161</v>
      </c>
      <c r="D7845" t="s">
        <v>7</v>
      </c>
      <c r="E7845">
        <v>35.154000000000003</v>
      </c>
      <c r="F7845" s="1">
        <v>35545</v>
      </c>
    </row>
    <row r="7846" spans="1:6" x14ac:dyDescent="0.25">
      <c r="A7846">
        <v>7844</v>
      </c>
      <c r="B7846" t="s">
        <v>15162</v>
      </c>
      <c r="C7846" t="s">
        <v>15163</v>
      </c>
      <c r="D7846" t="s">
        <v>7</v>
      </c>
      <c r="E7846">
        <v>26.581</v>
      </c>
      <c r="F7846" s="1">
        <v>43221</v>
      </c>
    </row>
    <row r="7847" spans="1:6" x14ac:dyDescent="0.25">
      <c r="A7847">
        <v>7845</v>
      </c>
      <c r="B7847" t="s">
        <v>15164</v>
      </c>
      <c r="C7847" t="s">
        <v>15165</v>
      </c>
      <c r="D7847" t="s">
        <v>7</v>
      </c>
      <c r="E7847">
        <v>18.588999999999999</v>
      </c>
      <c r="F7847" s="1">
        <v>42664</v>
      </c>
    </row>
    <row r="7848" spans="1:6" x14ac:dyDescent="0.25">
      <c r="A7848">
        <v>7846</v>
      </c>
      <c r="B7848" t="s">
        <v>15166</v>
      </c>
      <c r="C7848" t="s">
        <v>15167</v>
      </c>
      <c r="D7848" t="s">
        <v>39</v>
      </c>
      <c r="E7848">
        <v>5.8079999999999998</v>
      </c>
      <c r="F7848" s="1">
        <v>41265</v>
      </c>
    </row>
    <row r="7849" spans="1:6" x14ac:dyDescent="0.25">
      <c r="A7849">
        <v>7847</v>
      </c>
      <c r="B7849" t="s">
        <v>15168</v>
      </c>
      <c r="C7849" t="s">
        <v>15169</v>
      </c>
      <c r="D7849" t="s">
        <v>7</v>
      </c>
      <c r="E7849">
        <v>35.594000000000001</v>
      </c>
      <c r="F7849" s="1">
        <v>41285</v>
      </c>
    </row>
    <row r="7850" spans="1:6" x14ac:dyDescent="0.25">
      <c r="A7850">
        <v>7848</v>
      </c>
      <c r="B7850" t="s">
        <v>15170</v>
      </c>
      <c r="C7850" t="s">
        <v>15171</v>
      </c>
      <c r="D7850" t="s">
        <v>7</v>
      </c>
      <c r="E7850">
        <v>39.037999999999997</v>
      </c>
      <c r="F7850" s="1">
        <v>42181</v>
      </c>
    </row>
    <row r="7851" spans="1:6" x14ac:dyDescent="0.25">
      <c r="A7851">
        <v>7849</v>
      </c>
      <c r="B7851" t="s">
        <v>15172</v>
      </c>
      <c r="C7851" t="s">
        <v>15173</v>
      </c>
      <c r="D7851" t="s">
        <v>7</v>
      </c>
      <c r="E7851">
        <v>18.565999999999999</v>
      </c>
      <c r="F7851" s="1">
        <v>30995</v>
      </c>
    </row>
    <row r="7852" spans="1:6" x14ac:dyDescent="0.25">
      <c r="A7852">
        <v>7850</v>
      </c>
      <c r="B7852" t="s">
        <v>15174</v>
      </c>
      <c r="C7852" t="s">
        <v>15175</v>
      </c>
      <c r="D7852" t="s">
        <v>7</v>
      </c>
      <c r="E7852">
        <v>34.816000000000003</v>
      </c>
      <c r="F7852" s="1">
        <v>38282</v>
      </c>
    </row>
    <row r="7853" spans="1:6" x14ac:dyDescent="0.25">
      <c r="A7853">
        <v>7851</v>
      </c>
      <c r="B7853" t="s">
        <v>15176</v>
      </c>
      <c r="C7853" t="s">
        <v>15177</v>
      </c>
      <c r="D7853" t="s">
        <v>39</v>
      </c>
      <c r="E7853">
        <v>7.415</v>
      </c>
      <c r="F7853" s="1">
        <v>39514</v>
      </c>
    </row>
    <row r="7854" spans="1:6" x14ac:dyDescent="0.25">
      <c r="A7854">
        <v>7852</v>
      </c>
      <c r="B7854" t="s">
        <v>15178</v>
      </c>
      <c r="C7854" t="s">
        <v>15179</v>
      </c>
      <c r="D7854" t="s">
        <v>7</v>
      </c>
      <c r="E7854">
        <v>14.053000000000001</v>
      </c>
      <c r="F7854" s="1">
        <v>39702</v>
      </c>
    </row>
    <row r="7855" spans="1:6" x14ac:dyDescent="0.25">
      <c r="A7855">
        <v>7853</v>
      </c>
      <c r="B7855" t="s">
        <v>15180</v>
      </c>
      <c r="C7855" t="s">
        <v>15181</v>
      </c>
      <c r="D7855" t="s">
        <v>7</v>
      </c>
      <c r="E7855">
        <v>24.047000000000001</v>
      </c>
      <c r="F7855" s="1">
        <v>37750</v>
      </c>
    </row>
    <row r="7856" spans="1:6" x14ac:dyDescent="0.25">
      <c r="A7856">
        <v>7854</v>
      </c>
      <c r="B7856" t="s">
        <v>15182</v>
      </c>
      <c r="C7856" t="s">
        <v>15183</v>
      </c>
      <c r="D7856" t="s">
        <v>7</v>
      </c>
      <c r="E7856">
        <v>23.544</v>
      </c>
      <c r="F7856" s="1">
        <v>35909</v>
      </c>
    </row>
    <row r="7857" spans="1:6" x14ac:dyDescent="0.25">
      <c r="A7857">
        <v>7855</v>
      </c>
      <c r="B7857" t="s">
        <v>15184</v>
      </c>
      <c r="C7857" t="s">
        <v>15185</v>
      </c>
      <c r="D7857" t="s">
        <v>7</v>
      </c>
      <c r="E7857">
        <v>12.244</v>
      </c>
      <c r="F7857" s="1">
        <v>43048</v>
      </c>
    </row>
    <row r="7858" spans="1:6" x14ac:dyDescent="0.25">
      <c r="A7858">
        <v>7856</v>
      </c>
      <c r="B7858" t="s">
        <v>15186</v>
      </c>
      <c r="C7858" t="s">
        <v>15187</v>
      </c>
      <c r="D7858" t="s">
        <v>7</v>
      </c>
      <c r="E7858">
        <v>16.446999999999999</v>
      </c>
      <c r="F7858" s="1">
        <v>38554</v>
      </c>
    </row>
    <row r="7859" spans="1:6" x14ac:dyDescent="0.25">
      <c r="A7859">
        <v>7857</v>
      </c>
      <c r="B7859" t="s">
        <v>10486</v>
      </c>
      <c r="C7859" t="s">
        <v>15188</v>
      </c>
      <c r="D7859" t="s">
        <v>7</v>
      </c>
      <c r="E7859">
        <v>19.728000000000002</v>
      </c>
      <c r="F7859" s="1">
        <v>44356</v>
      </c>
    </row>
    <row r="7860" spans="1:6" x14ac:dyDescent="0.25">
      <c r="A7860">
        <v>7858</v>
      </c>
      <c r="B7860" t="s">
        <v>15189</v>
      </c>
      <c r="C7860" t="s">
        <v>15190</v>
      </c>
      <c r="D7860" t="s">
        <v>7</v>
      </c>
      <c r="E7860">
        <v>74.373000000000005</v>
      </c>
      <c r="F7860" s="1">
        <v>41495</v>
      </c>
    </row>
    <row r="7861" spans="1:6" x14ac:dyDescent="0.25">
      <c r="A7861">
        <v>7859</v>
      </c>
      <c r="B7861" t="s">
        <v>15191</v>
      </c>
      <c r="C7861" t="s">
        <v>15192</v>
      </c>
      <c r="D7861" t="s">
        <v>7</v>
      </c>
      <c r="E7861">
        <v>27.414000000000001</v>
      </c>
      <c r="F7861" s="1">
        <v>37659</v>
      </c>
    </row>
    <row r="7862" spans="1:6" x14ac:dyDescent="0.25">
      <c r="A7862">
        <v>7860</v>
      </c>
      <c r="B7862" t="s">
        <v>15193</v>
      </c>
      <c r="C7862" t="s">
        <v>15194</v>
      </c>
      <c r="D7862" t="s">
        <v>7</v>
      </c>
      <c r="E7862">
        <v>50.084000000000003</v>
      </c>
      <c r="F7862" s="1">
        <v>38960</v>
      </c>
    </row>
    <row r="7863" spans="1:6" x14ac:dyDescent="0.25">
      <c r="A7863">
        <v>7861</v>
      </c>
      <c r="B7863" t="s">
        <v>15195</v>
      </c>
      <c r="C7863" t="s">
        <v>15196</v>
      </c>
      <c r="D7863" t="s">
        <v>7</v>
      </c>
      <c r="E7863">
        <v>15.266999999999999</v>
      </c>
      <c r="F7863" s="1">
        <v>38246</v>
      </c>
    </row>
    <row r="7864" spans="1:6" x14ac:dyDescent="0.25">
      <c r="A7864">
        <v>7862</v>
      </c>
      <c r="B7864" t="s">
        <v>15197</v>
      </c>
      <c r="C7864" t="s">
        <v>15198</v>
      </c>
      <c r="D7864" t="s">
        <v>7</v>
      </c>
      <c r="E7864">
        <v>31.704000000000001</v>
      </c>
      <c r="F7864" s="1">
        <v>41751</v>
      </c>
    </row>
    <row r="7865" spans="1:6" x14ac:dyDescent="0.25">
      <c r="A7865">
        <v>7863</v>
      </c>
      <c r="B7865" t="s">
        <v>15199</v>
      </c>
      <c r="C7865" t="s">
        <v>15200</v>
      </c>
      <c r="D7865" t="s">
        <v>7</v>
      </c>
      <c r="E7865">
        <v>9.6940000000000008</v>
      </c>
      <c r="F7865" s="1">
        <v>40379</v>
      </c>
    </row>
    <row r="7866" spans="1:6" x14ac:dyDescent="0.25">
      <c r="A7866">
        <v>7864</v>
      </c>
      <c r="B7866" t="s">
        <v>15201</v>
      </c>
      <c r="C7866" t="s">
        <v>15202</v>
      </c>
      <c r="D7866" t="s">
        <v>157</v>
      </c>
      <c r="E7866">
        <v>14.727</v>
      </c>
      <c r="F7866" s="1">
        <v>40219</v>
      </c>
    </row>
    <row r="7867" spans="1:6" x14ac:dyDescent="0.25">
      <c r="A7867">
        <v>7865</v>
      </c>
      <c r="B7867" t="s">
        <v>15203</v>
      </c>
      <c r="C7867" t="s">
        <v>15204</v>
      </c>
      <c r="D7867" t="s">
        <v>7</v>
      </c>
      <c r="E7867">
        <v>32.561999999999998</v>
      </c>
      <c r="F7867" s="1">
        <v>39391</v>
      </c>
    </row>
    <row r="7868" spans="1:6" x14ac:dyDescent="0.25">
      <c r="A7868">
        <v>7866</v>
      </c>
      <c r="B7868" t="s">
        <v>15205</v>
      </c>
      <c r="C7868" t="s">
        <v>15206</v>
      </c>
      <c r="D7868" t="s">
        <v>7</v>
      </c>
      <c r="E7868">
        <v>292.43599999999998</v>
      </c>
      <c r="F7868" s="1">
        <v>43348</v>
      </c>
    </row>
    <row r="7869" spans="1:6" x14ac:dyDescent="0.25">
      <c r="A7869">
        <v>7867</v>
      </c>
      <c r="B7869" t="s">
        <v>15207</v>
      </c>
      <c r="C7869" t="s">
        <v>15208</v>
      </c>
      <c r="D7869" t="s">
        <v>7</v>
      </c>
      <c r="E7869">
        <v>45.932000000000002</v>
      </c>
      <c r="F7869" s="1">
        <v>38660</v>
      </c>
    </row>
    <row r="7870" spans="1:6" x14ac:dyDescent="0.25">
      <c r="A7870">
        <v>7868</v>
      </c>
      <c r="B7870" t="s">
        <v>15209</v>
      </c>
      <c r="C7870" t="s">
        <v>15210</v>
      </c>
      <c r="D7870" t="s">
        <v>7</v>
      </c>
      <c r="E7870">
        <v>41.640999999999998</v>
      </c>
      <c r="F7870" s="1">
        <v>37053</v>
      </c>
    </row>
    <row r="7871" spans="1:6" x14ac:dyDescent="0.25">
      <c r="A7871">
        <v>7869</v>
      </c>
      <c r="B7871" t="s">
        <v>15211</v>
      </c>
      <c r="C7871" t="s">
        <v>15212</v>
      </c>
      <c r="D7871" t="s">
        <v>7</v>
      </c>
      <c r="E7871">
        <v>30.716999999999999</v>
      </c>
      <c r="F7871" s="1">
        <v>40100</v>
      </c>
    </row>
    <row r="7872" spans="1:6" x14ac:dyDescent="0.25">
      <c r="A7872">
        <v>7870</v>
      </c>
      <c r="B7872" t="s">
        <v>15213</v>
      </c>
      <c r="C7872" t="s">
        <v>15214</v>
      </c>
      <c r="D7872" t="s">
        <v>7</v>
      </c>
      <c r="E7872">
        <v>18.597000000000001</v>
      </c>
      <c r="F7872" s="1">
        <v>32850</v>
      </c>
    </row>
    <row r="7873" spans="1:6" x14ac:dyDescent="0.25">
      <c r="A7873">
        <v>7871</v>
      </c>
      <c r="B7873" t="s">
        <v>11766</v>
      </c>
      <c r="C7873" t="s">
        <v>15215</v>
      </c>
      <c r="D7873" t="s">
        <v>7</v>
      </c>
      <c r="E7873">
        <v>18.001999999999999</v>
      </c>
      <c r="F7873" s="1">
        <v>38209</v>
      </c>
    </row>
    <row r="7874" spans="1:6" x14ac:dyDescent="0.25">
      <c r="A7874">
        <v>7872</v>
      </c>
      <c r="B7874" t="s">
        <v>15216</v>
      </c>
      <c r="C7874" t="s">
        <v>15217</v>
      </c>
      <c r="D7874" t="s">
        <v>7</v>
      </c>
      <c r="E7874">
        <v>28.696000000000002</v>
      </c>
      <c r="F7874" s="1">
        <v>41908</v>
      </c>
    </row>
    <row r="7875" spans="1:6" x14ac:dyDescent="0.25">
      <c r="A7875">
        <v>7873</v>
      </c>
      <c r="B7875" t="s">
        <v>15218</v>
      </c>
      <c r="C7875" t="s">
        <v>15219</v>
      </c>
      <c r="D7875" t="s">
        <v>7</v>
      </c>
      <c r="E7875">
        <v>18.725999999999999</v>
      </c>
      <c r="F7875" s="1">
        <v>41922</v>
      </c>
    </row>
    <row r="7876" spans="1:6" x14ac:dyDescent="0.25">
      <c r="A7876">
        <v>7874</v>
      </c>
      <c r="B7876" t="s">
        <v>7241</v>
      </c>
      <c r="C7876" t="s">
        <v>15220</v>
      </c>
      <c r="D7876" t="s">
        <v>7</v>
      </c>
      <c r="E7876">
        <v>46.295000000000002</v>
      </c>
      <c r="F7876" s="1">
        <v>40263</v>
      </c>
    </row>
    <row r="7877" spans="1:6" x14ac:dyDescent="0.25">
      <c r="A7877">
        <v>7875</v>
      </c>
      <c r="B7877" t="s">
        <v>15221</v>
      </c>
      <c r="C7877" t="s">
        <v>15222</v>
      </c>
      <c r="D7877" t="s">
        <v>7</v>
      </c>
      <c r="E7877">
        <v>19.042999999999999</v>
      </c>
      <c r="F7877" s="1">
        <v>35999</v>
      </c>
    </row>
    <row r="7878" spans="1:6" x14ac:dyDescent="0.25">
      <c r="A7878">
        <v>7876</v>
      </c>
      <c r="B7878" t="s">
        <v>15223</v>
      </c>
      <c r="C7878" t="s">
        <v>15224</v>
      </c>
      <c r="D7878" t="s">
        <v>7</v>
      </c>
      <c r="E7878">
        <v>32.46</v>
      </c>
      <c r="F7878" s="1">
        <v>32675</v>
      </c>
    </row>
    <row r="7879" spans="1:6" x14ac:dyDescent="0.25">
      <c r="A7879">
        <v>7877</v>
      </c>
      <c r="B7879" t="s">
        <v>15225</v>
      </c>
      <c r="C7879" t="s">
        <v>15226</v>
      </c>
      <c r="D7879" t="s">
        <v>260</v>
      </c>
      <c r="E7879">
        <v>18.645</v>
      </c>
      <c r="F7879" s="1">
        <v>44238</v>
      </c>
    </row>
    <row r="7880" spans="1:6" x14ac:dyDescent="0.25">
      <c r="A7880">
        <v>7878</v>
      </c>
      <c r="B7880" t="s">
        <v>15227</v>
      </c>
      <c r="C7880" t="s">
        <v>15228</v>
      </c>
      <c r="D7880" t="s">
        <v>7</v>
      </c>
      <c r="E7880">
        <v>19.652000000000001</v>
      </c>
      <c r="F7880" s="1">
        <v>43410</v>
      </c>
    </row>
    <row r="7881" spans="1:6" x14ac:dyDescent="0.25">
      <c r="A7881">
        <v>7879</v>
      </c>
      <c r="B7881" t="s">
        <v>15229</v>
      </c>
      <c r="C7881" t="s">
        <v>15230</v>
      </c>
      <c r="D7881" t="s">
        <v>7</v>
      </c>
      <c r="E7881">
        <v>17.225999999999999</v>
      </c>
      <c r="F7881" s="1">
        <v>39192</v>
      </c>
    </row>
    <row r="7882" spans="1:6" x14ac:dyDescent="0.25">
      <c r="A7882">
        <v>7880</v>
      </c>
      <c r="B7882" t="s">
        <v>15229</v>
      </c>
      <c r="C7882" t="s">
        <v>15230</v>
      </c>
      <c r="D7882" t="s">
        <v>7</v>
      </c>
      <c r="E7882">
        <v>17.225999999999999</v>
      </c>
      <c r="F7882" s="1">
        <v>39192</v>
      </c>
    </row>
    <row r="7883" spans="1:6" x14ac:dyDescent="0.25">
      <c r="A7883">
        <v>7881</v>
      </c>
      <c r="B7883" t="s">
        <v>15231</v>
      </c>
      <c r="C7883" t="s">
        <v>15232</v>
      </c>
      <c r="D7883" t="s">
        <v>7</v>
      </c>
      <c r="E7883">
        <v>22.974</v>
      </c>
      <c r="F7883" s="1">
        <v>36356</v>
      </c>
    </row>
    <row r="7884" spans="1:6" x14ac:dyDescent="0.25">
      <c r="A7884">
        <v>7882</v>
      </c>
      <c r="B7884" t="s">
        <v>15233</v>
      </c>
      <c r="C7884" t="s">
        <v>15234</v>
      </c>
      <c r="D7884" t="s">
        <v>7</v>
      </c>
      <c r="E7884">
        <v>280.291</v>
      </c>
      <c r="F7884" s="1">
        <v>43034</v>
      </c>
    </row>
    <row r="7885" spans="1:6" x14ac:dyDescent="0.25">
      <c r="A7885">
        <v>7883</v>
      </c>
      <c r="B7885" t="s">
        <v>15235</v>
      </c>
      <c r="C7885" t="s">
        <v>15236</v>
      </c>
      <c r="D7885" t="s">
        <v>7</v>
      </c>
      <c r="E7885">
        <v>26.597999999999999</v>
      </c>
      <c r="F7885" s="1">
        <v>40835</v>
      </c>
    </row>
    <row r="7886" spans="1:6" x14ac:dyDescent="0.25">
      <c r="A7886">
        <v>7884</v>
      </c>
      <c r="B7886" t="s">
        <v>15237</v>
      </c>
      <c r="C7886" t="s">
        <v>15238</v>
      </c>
      <c r="D7886" t="s">
        <v>7</v>
      </c>
      <c r="E7886">
        <v>16.302</v>
      </c>
      <c r="F7886" s="1">
        <v>37638</v>
      </c>
    </row>
    <row r="7887" spans="1:6" x14ac:dyDescent="0.25">
      <c r="A7887">
        <v>7885</v>
      </c>
      <c r="B7887" t="s">
        <v>15239</v>
      </c>
      <c r="C7887" t="s">
        <v>15240</v>
      </c>
      <c r="D7887" t="s">
        <v>157</v>
      </c>
      <c r="E7887">
        <v>21.448</v>
      </c>
      <c r="F7887" s="1">
        <v>43495</v>
      </c>
    </row>
    <row r="7888" spans="1:6" x14ac:dyDescent="0.25">
      <c r="A7888">
        <v>7886</v>
      </c>
      <c r="B7888" t="s">
        <v>15241</v>
      </c>
      <c r="C7888" t="s">
        <v>15242</v>
      </c>
      <c r="D7888" t="s">
        <v>7</v>
      </c>
      <c r="E7888">
        <v>73.977999999999994</v>
      </c>
      <c r="F7888" s="1">
        <v>43459</v>
      </c>
    </row>
    <row r="7889" spans="1:6" x14ac:dyDescent="0.25">
      <c r="A7889">
        <v>7887</v>
      </c>
      <c r="B7889" t="s">
        <v>15243</v>
      </c>
      <c r="C7889" t="s">
        <v>15244</v>
      </c>
      <c r="D7889" t="s">
        <v>7</v>
      </c>
      <c r="E7889">
        <v>110.18899999999999</v>
      </c>
      <c r="F7889" s="1">
        <v>42046</v>
      </c>
    </row>
    <row r="7890" spans="1:6" x14ac:dyDescent="0.25">
      <c r="A7890">
        <v>7888</v>
      </c>
      <c r="B7890" t="s">
        <v>15245</v>
      </c>
      <c r="C7890" t="s">
        <v>15246</v>
      </c>
      <c r="D7890" t="s">
        <v>7</v>
      </c>
      <c r="E7890">
        <v>16.571999999999999</v>
      </c>
      <c r="F7890" s="1">
        <v>31011</v>
      </c>
    </row>
    <row r="7891" spans="1:6" x14ac:dyDescent="0.25">
      <c r="A7891">
        <v>7889</v>
      </c>
      <c r="B7891" t="s">
        <v>15247</v>
      </c>
      <c r="C7891" t="s">
        <v>15248</v>
      </c>
      <c r="D7891" t="s">
        <v>39</v>
      </c>
      <c r="E7891">
        <v>10.026999999999999</v>
      </c>
      <c r="F7891" s="1">
        <v>40431</v>
      </c>
    </row>
    <row r="7892" spans="1:6" x14ac:dyDescent="0.25">
      <c r="A7892">
        <v>7890</v>
      </c>
      <c r="B7892" t="s">
        <v>15249</v>
      </c>
      <c r="C7892" t="s">
        <v>15250</v>
      </c>
      <c r="D7892" t="s">
        <v>7</v>
      </c>
      <c r="E7892">
        <v>16.039000000000001</v>
      </c>
      <c r="F7892" s="1">
        <v>39850</v>
      </c>
    </row>
    <row r="7893" spans="1:6" x14ac:dyDescent="0.25">
      <c r="A7893">
        <v>7891</v>
      </c>
      <c r="B7893" t="s">
        <v>15251</v>
      </c>
      <c r="C7893" t="s">
        <v>15252</v>
      </c>
      <c r="D7893" t="s">
        <v>7</v>
      </c>
      <c r="E7893">
        <v>21.018000000000001</v>
      </c>
      <c r="F7893" s="1">
        <v>39891</v>
      </c>
    </row>
    <row r="7894" spans="1:6" x14ac:dyDescent="0.25">
      <c r="A7894">
        <v>7892</v>
      </c>
      <c r="B7894" t="s">
        <v>15253</v>
      </c>
      <c r="C7894" t="s">
        <v>15254</v>
      </c>
      <c r="D7894" t="s">
        <v>39</v>
      </c>
      <c r="E7894">
        <v>8.5709999999999997</v>
      </c>
      <c r="F7894" s="1">
        <v>42789</v>
      </c>
    </row>
    <row r="7895" spans="1:6" x14ac:dyDescent="0.25">
      <c r="A7895">
        <v>7893</v>
      </c>
      <c r="B7895" t="s">
        <v>15255</v>
      </c>
      <c r="C7895" t="s">
        <v>15256</v>
      </c>
      <c r="D7895" t="s">
        <v>7</v>
      </c>
      <c r="E7895">
        <v>31.852</v>
      </c>
      <c r="F7895" s="1">
        <v>41922</v>
      </c>
    </row>
    <row r="7896" spans="1:6" x14ac:dyDescent="0.25">
      <c r="A7896">
        <v>7894</v>
      </c>
      <c r="B7896" t="s">
        <v>15257</v>
      </c>
      <c r="C7896" t="s">
        <v>15258</v>
      </c>
      <c r="D7896" t="s">
        <v>7</v>
      </c>
      <c r="E7896">
        <v>23.132999999999999</v>
      </c>
      <c r="F7896" s="1">
        <v>41332</v>
      </c>
    </row>
    <row r="7897" spans="1:6" x14ac:dyDescent="0.25">
      <c r="A7897">
        <v>7895</v>
      </c>
      <c r="B7897" t="s">
        <v>15259</v>
      </c>
      <c r="C7897" t="s">
        <v>15260</v>
      </c>
      <c r="D7897" t="s">
        <v>7</v>
      </c>
      <c r="E7897">
        <v>12.612</v>
      </c>
      <c r="F7897" s="1">
        <v>40263</v>
      </c>
    </row>
    <row r="7898" spans="1:6" x14ac:dyDescent="0.25">
      <c r="A7898">
        <v>7896</v>
      </c>
      <c r="B7898" t="s">
        <v>15261</v>
      </c>
      <c r="C7898" t="s">
        <v>15262</v>
      </c>
      <c r="D7898" t="s">
        <v>7</v>
      </c>
      <c r="E7898">
        <v>22.544</v>
      </c>
      <c r="F7898" s="1">
        <v>28300</v>
      </c>
    </row>
    <row r="7899" spans="1:6" x14ac:dyDescent="0.25">
      <c r="A7899">
        <v>7897</v>
      </c>
      <c r="B7899" t="s">
        <v>15263</v>
      </c>
      <c r="C7899" t="s">
        <v>15264</v>
      </c>
      <c r="D7899" t="s">
        <v>7</v>
      </c>
      <c r="E7899">
        <v>16.114000000000001</v>
      </c>
      <c r="F7899" s="1">
        <v>37140</v>
      </c>
    </row>
    <row r="7900" spans="1:6" x14ac:dyDescent="0.25">
      <c r="A7900">
        <v>7898</v>
      </c>
      <c r="B7900" t="s">
        <v>15265</v>
      </c>
      <c r="C7900" t="s">
        <v>15266</v>
      </c>
      <c r="D7900" t="s">
        <v>157</v>
      </c>
      <c r="E7900">
        <v>15.249000000000001</v>
      </c>
      <c r="F7900" s="1">
        <v>44134</v>
      </c>
    </row>
    <row r="7901" spans="1:6" x14ac:dyDescent="0.25">
      <c r="A7901">
        <v>7899</v>
      </c>
      <c r="B7901" t="s">
        <v>15267</v>
      </c>
      <c r="C7901" t="s">
        <v>15268</v>
      </c>
      <c r="D7901" t="s">
        <v>7</v>
      </c>
      <c r="E7901">
        <v>20.911999999999999</v>
      </c>
      <c r="F7901" s="1">
        <v>41526</v>
      </c>
    </row>
    <row r="7902" spans="1:6" x14ac:dyDescent="0.25">
      <c r="A7902">
        <v>7900</v>
      </c>
      <c r="B7902" t="s">
        <v>15269</v>
      </c>
      <c r="C7902" t="s">
        <v>15270</v>
      </c>
      <c r="D7902" t="s">
        <v>157</v>
      </c>
      <c r="E7902">
        <v>11.609</v>
      </c>
      <c r="F7902" s="1">
        <v>43019</v>
      </c>
    </row>
    <row r="7903" spans="1:6" x14ac:dyDescent="0.25">
      <c r="A7903">
        <v>7901</v>
      </c>
      <c r="B7903" t="s">
        <v>15271</v>
      </c>
      <c r="C7903" t="s">
        <v>15272</v>
      </c>
      <c r="D7903" t="s">
        <v>7</v>
      </c>
      <c r="E7903">
        <v>39.058</v>
      </c>
      <c r="F7903" s="1">
        <v>43167</v>
      </c>
    </row>
    <row r="7904" spans="1:6" x14ac:dyDescent="0.25">
      <c r="A7904">
        <v>7902</v>
      </c>
      <c r="B7904" t="s">
        <v>15273</v>
      </c>
      <c r="C7904" t="s">
        <v>15274</v>
      </c>
      <c r="D7904" t="s">
        <v>7</v>
      </c>
      <c r="E7904">
        <v>32.488999999999997</v>
      </c>
      <c r="F7904" s="1">
        <v>42948</v>
      </c>
    </row>
    <row r="7905" spans="1:6" x14ac:dyDescent="0.25">
      <c r="A7905">
        <v>7903</v>
      </c>
      <c r="B7905" t="s">
        <v>15275</v>
      </c>
      <c r="C7905" t="s">
        <v>15276</v>
      </c>
      <c r="D7905" t="s">
        <v>7</v>
      </c>
      <c r="E7905">
        <v>31.995999999999999</v>
      </c>
      <c r="F7905" s="1">
        <v>42235</v>
      </c>
    </row>
    <row r="7906" spans="1:6" x14ac:dyDescent="0.25">
      <c r="A7906">
        <v>7904</v>
      </c>
      <c r="B7906" t="s">
        <v>15277</v>
      </c>
      <c r="C7906" t="s">
        <v>15278</v>
      </c>
      <c r="D7906" t="s">
        <v>7</v>
      </c>
      <c r="E7906">
        <v>30.402000000000001</v>
      </c>
      <c r="F7906" s="1">
        <v>42800</v>
      </c>
    </row>
    <row r="7907" spans="1:6" x14ac:dyDescent="0.25">
      <c r="A7907">
        <v>7905</v>
      </c>
      <c r="B7907" t="s">
        <v>15279</v>
      </c>
      <c r="C7907" t="s">
        <v>15280</v>
      </c>
      <c r="D7907" t="s">
        <v>7</v>
      </c>
      <c r="E7907">
        <v>21.92</v>
      </c>
      <c r="F7907" s="1">
        <v>42083</v>
      </c>
    </row>
    <row r="7908" spans="1:6" x14ac:dyDescent="0.25">
      <c r="A7908">
        <v>7906</v>
      </c>
      <c r="B7908" t="s">
        <v>15281</v>
      </c>
      <c r="C7908" t="s">
        <v>15282</v>
      </c>
      <c r="D7908" t="s">
        <v>157</v>
      </c>
      <c r="E7908">
        <v>22.411000000000001</v>
      </c>
      <c r="F7908" s="1">
        <v>40590</v>
      </c>
    </row>
    <row r="7909" spans="1:6" x14ac:dyDescent="0.25">
      <c r="A7909">
        <v>7907</v>
      </c>
      <c r="B7909" t="s">
        <v>15283</v>
      </c>
      <c r="C7909" t="s">
        <v>15284</v>
      </c>
      <c r="D7909" t="s">
        <v>7</v>
      </c>
      <c r="E7909">
        <v>21.42</v>
      </c>
      <c r="F7909" s="1">
        <v>39213</v>
      </c>
    </row>
    <row r="7910" spans="1:6" x14ac:dyDescent="0.25">
      <c r="A7910">
        <v>7908</v>
      </c>
      <c r="B7910" t="s">
        <v>15285</v>
      </c>
      <c r="C7910" t="s">
        <v>15286</v>
      </c>
      <c r="D7910" t="s">
        <v>7</v>
      </c>
      <c r="E7910">
        <v>23.052</v>
      </c>
      <c r="F7910" s="1">
        <v>40885</v>
      </c>
    </row>
    <row r="7911" spans="1:6" x14ac:dyDescent="0.25">
      <c r="A7911">
        <v>7909</v>
      </c>
      <c r="B7911" t="s">
        <v>15287</v>
      </c>
      <c r="C7911" t="s">
        <v>15288</v>
      </c>
      <c r="D7911" t="s">
        <v>7</v>
      </c>
      <c r="E7911">
        <v>40.927</v>
      </c>
      <c r="F7911" s="1">
        <v>33480</v>
      </c>
    </row>
    <row r="7912" spans="1:6" x14ac:dyDescent="0.25">
      <c r="A7912">
        <v>7910</v>
      </c>
      <c r="B7912" t="s">
        <v>15289</v>
      </c>
      <c r="C7912" t="s">
        <v>15290</v>
      </c>
      <c r="D7912" t="s">
        <v>7</v>
      </c>
      <c r="E7912">
        <v>20.303999999999998</v>
      </c>
      <c r="F7912" s="1">
        <v>44468</v>
      </c>
    </row>
    <row r="7913" spans="1:6" x14ac:dyDescent="0.25">
      <c r="A7913">
        <v>7911</v>
      </c>
      <c r="B7913" t="s">
        <v>15291</v>
      </c>
      <c r="C7913" t="s">
        <v>15292</v>
      </c>
      <c r="D7913" t="s">
        <v>7</v>
      </c>
      <c r="E7913">
        <v>39.936</v>
      </c>
      <c r="F7913" s="1">
        <v>41555</v>
      </c>
    </row>
    <row r="7914" spans="1:6" x14ac:dyDescent="0.25">
      <c r="A7914">
        <v>7912</v>
      </c>
      <c r="B7914" t="s">
        <v>15293</v>
      </c>
      <c r="C7914" t="s">
        <v>15294</v>
      </c>
      <c r="D7914" t="s">
        <v>7</v>
      </c>
      <c r="E7914">
        <v>34.268999999999998</v>
      </c>
      <c r="F7914" s="1">
        <v>41263</v>
      </c>
    </row>
    <row r="7915" spans="1:6" x14ac:dyDescent="0.25">
      <c r="A7915">
        <v>7913</v>
      </c>
      <c r="B7915" t="s">
        <v>15295</v>
      </c>
      <c r="C7915" t="s">
        <v>15296</v>
      </c>
      <c r="D7915" t="s">
        <v>7</v>
      </c>
      <c r="E7915">
        <v>14.773</v>
      </c>
      <c r="F7915" s="1">
        <v>40790</v>
      </c>
    </row>
    <row r="7916" spans="1:6" x14ac:dyDescent="0.25">
      <c r="A7916">
        <v>7914</v>
      </c>
      <c r="B7916" t="s">
        <v>15297</v>
      </c>
      <c r="C7916" t="s">
        <v>15298</v>
      </c>
      <c r="D7916" t="s">
        <v>7</v>
      </c>
      <c r="E7916">
        <v>14.401</v>
      </c>
      <c r="F7916" s="1">
        <v>40074</v>
      </c>
    </row>
    <row r="7917" spans="1:6" x14ac:dyDescent="0.25">
      <c r="A7917">
        <v>7915</v>
      </c>
      <c r="B7917" t="s">
        <v>15299</v>
      </c>
      <c r="C7917" t="s">
        <v>15300</v>
      </c>
      <c r="D7917" t="s">
        <v>7</v>
      </c>
      <c r="E7917">
        <v>19.452999999999999</v>
      </c>
      <c r="F7917" s="1">
        <v>37407</v>
      </c>
    </row>
    <row r="7918" spans="1:6" x14ac:dyDescent="0.25">
      <c r="A7918">
        <v>7916</v>
      </c>
      <c r="B7918" t="s">
        <v>15301</v>
      </c>
      <c r="C7918" t="s">
        <v>15302</v>
      </c>
      <c r="D7918" t="s">
        <v>7</v>
      </c>
      <c r="E7918">
        <v>19.224</v>
      </c>
      <c r="F7918" s="1">
        <v>44057</v>
      </c>
    </row>
    <row r="7919" spans="1:6" x14ac:dyDescent="0.25">
      <c r="A7919">
        <v>7917</v>
      </c>
      <c r="B7919" t="s">
        <v>3827</v>
      </c>
      <c r="C7919" t="s">
        <v>15303</v>
      </c>
      <c r="D7919" t="s">
        <v>7</v>
      </c>
      <c r="E7919">
        <v>48.024000000000001</v>
      </c>
      <c r="F7919" s="1">
        <v>41669</v>
      </c>
    </row>
    <row r="7920" spans="1:6" x14ac:dyDescent="0.25">
      <c r="A7920">
        <v>7918</v>
      </c>
      <c r="B7920" t="s">
        <v>15304</v>
      </c>
      <c r="C7920" t="s">
        <v>15305</v>
      </c>
      <c r="D7920" t="s">
        <v>7</v>
      </c>
      <c r="E7920">
        <v>25.687000000000001</v>
      </c>
      <c r="F7920" s="1">
        <v>40808</v>
      </c>
    </row>
    <row r="7921" spans="1:6" x14ac:dyDescent="0.25">
      <c r="A7921">
        <v>7919</v>
      </c>
      <c r="B7921" t="s">
        <v>15306</v>
      </c>
      <c r="C7921" t="s">
        <v>15307</v>
      </c>
      <c r="D7921" t="s">
        <v>7</v>
      </c>
      <c r="E7921">
        <v>26.901</v>
      </c>
      <c r="F7921" s="1">
        <v>40332</v>
      </c>
    </row>
    <row r="7922" spans="1:6" x14ac:dyDescent="0.25">
      <c r="A7922">
        <v>7920</v>
      </c>
      <c r="B7922" t="s">
        <v>15287</v>
      </c>
      <c r="C7922" t="s">
        <v>15288</v>
      </c>
      <c r="D7922" t="s">
        <v>7</v>
      </c>
      <c r="E7922">
        <v>40.927</v>
      </c>
      <c r="F7922" s="1">
        <v>33480</v>
      </c>
    </row>
    <row r="7923" spans="1:6" x14ac:dyDescent="0.25">
      <c r="A7923">
        <v>7921</v>
      </c>
      <c r="B7923" t="s">
        <v>15301</v>
      </c>
      <c r="C7923" t="s">
        <v>15302</v>
      </c>
      <c r="D7923" t="s">
        <v>7</v>
      </c>
      <c r="E7923">
        <v>19.224</v>
      </c>
      <c r="F7923" s="1">
        <v>44057</v>
      </c>
    </row>
    <row r="7924" spans="1:6" x14ac:dyDescent="0.25">
      <c r="A7924">
        <v>7922</v>
      </c>
      <c r="B7924" t="s">
        <v>15308</v>
      </c>
      <c r="C7924" t="s">
        <v>15309</v>
      </c>
      <c r="D7924" t="s">
        <v>7</v>
      </c>
      <c r="E7924">
        <v>31.774000000000001</v>
      </c>
      <c r="F7924" s="1">
        <v>36840</v>
      </c>
    </row>
    <row r="7925" spans="1:6" x14ac:dyDescent="0.25">
      <c r="A7925">
        <v>7923</v>
      </c>
      <c r="B7925" t="s">
        <v>3827</v>
      </c>
      <c r="C7925" t="s">
        <v>15303</v>
      </c>
      <c r="D7925" t="s">
        <v>7</v>
      </c>
      <c r="E7925">
        <v>48.024000000000001</v>
      </c>
      <c r="F7925" s="1">
        <v>41669</v>
      </c>
    </row>
    <row r="7926" spans="1:6" x14ac:dyDescent="0.25">
      <c r="A7926">
        <v>7924</v>
      </c>
      <c r="B7926" t="s">
        <v>15304</v>
      </c>
      <c r="C7926" t="s">
        <v>15305</v>
      </c>
      <c r="D7926" t="s">
        <v>7</v>
      </c>
      <c r="E7926">
        <v>25.687000000000001</v>
      </c>
      <c r="F7926" s="1">
        <v>40808</v>
      </c>
    </row>
    <row r="7927" spans="1:6" x14ac:dyDescent="0.25">
      <c r="A7927">
        <v>7925</v>
      </c>
      <c r="B7927" t="s">
        <v>15306</v>
      </c>
      <c r="C7927" t="s">
        <v>15307</v>
      </c>
      <c r="D7927" t="s">
        <v>7</v>
      </c>
      <c r="E7927">
        <v>26.901</v>
      </c>
      <c r="F7927" s="1">
        <v>40332</v>
      </c>
    </row>
    <row r="7928" spans="1:6" x14ac:dyDescent="0.25">
      <c r="A7928">
        <v>7926</v>
      </c>
      <c r="B7928" t="s">
        <v>15310</v>
      </c>
      <c r="C7928" t="s">
        <v>15311</v>
      </c>
      <c r="D7928" t="s">
        <v>7</v>
      </c>
      <c r="E7928">
        <v>19.841000000000001</v>
      </c>
      <c r="F7928" s="1">
        <v>40024</v>
      </c>
    </row>
    <row r="7929" spans="1:6" x14ac:dyDescent="0.25">
      <c r="A7929">
        <v>7927</v>
      </c>
      <c r="B7929" t="s">
        <v>15312</v>
      </c>
      <c r="C7929" t="s">
        <v>15313</v>
      </c>
      <c r="D7929" t="s">
        <v>7</v>
      </c>
      <c r="E7929">
        <v>56.564</v>
      </c>
      <c r="F7929" s="1">
        <v>42698</v>
      </c>
    </row>
    <row r="7930" spans="1:6" x14ac:dyDescent="0.25">
      <c r="A7930">
        <v>7928</v>
      </c>
      <c r="B7930" t="s">
        <v>15314</v>
      </c>
      <c r="C7930" t="s">
        <v>15315</v>
      </c>
      <c r="D7930" t="s">
        <v>7</v>
      </c>
      <c r="E7930">
        <v>19.376000000000001</v>
      </c>
      <c r="F7930" s="1">
        <v>41389</v>
      </c>
    </row>
    <row r="7931" spans="1:6" x14ac:dyDescent="0.25">
      <c r="A7931">
        <v>7929</v>
      </c>
      <c r="B7931" t="s">
        <v>15316</v>
      </c>
      <c r="C7931" t="s">
        <v>15317</v>
      </c>
      <c r="D7931" t="s">
        <v>7</v>
      </c>
      <c r="E7931">
        <v>33.89</v>
      </c>
      <c r="F7931" s="1">
        <v>40556</v>
      </c>
    </row>
    <row r="7932" spans="1:6" x14ac:dyDescent="0.25">
      <c r="A7932">
        <v>7930</v>
      </c>
      <c r="B7932" t="s">
        <v>15318</v>
      </c>
      <c r="C7932" t="s">
        <v>15319</v>
      </c>
      <c r="D7932" t="s">
        <v>7</v>
      </c>
      <c r="E7932">
        <v>36.764000000000003</v>
      </c>
      <c r="F7932" s="1">
        <v>38835</v>
      </c>
    </row>
    <row r="7933" spans="1:6" x14ac:dyDescent="0.25">
      <c r="A7933">
        <v>7931</v>
      </c>
      <c r="B7933" t="s">
        <v>15320</v>
      </c>
      <c r="C7933" t="s">
        <v>15321</v>
      </c>
      <c r="D7933" t="s">
        <v>157</v>
      </c>
      <c r="E7933">
        <v>18.195</v>
      </c>
      <c r="F7933" s="1">
        <v>44260</v>
      </c>
    </row>
    <row r="7934" spans="1:6" x14ac:dyDescent="0.25">
      <c r="A7934">
        <v>7932</v>
      </c>
      <c r="B7934" t="s">
        <v>15322</v>
      </c>
      <c r="C7934" t="s">
        <v>15323</v>
      </c>
      <c r="D7934" t="s">
        <v>7</v>
      </c>
      <c r="E7934">
        <v>21.233000000000001</v>
      </c>
      <c r="F7934" s="1">
        <v>43770</v>
      </c>
    </row>
    <row r="7935" spans="1:6" x14ac:dyDescent="0.25">
      <c r="A7935">
        <v>7933</v>
      </c>
      <c r="B7935" t="s">
        <v>15324</v>
      </c>
      <c r="C7935" t="s">
        <v>15325</v>
      </c>
      <c r="D7935" t="s">
        <v>7</v>
      </c>
      <c r="E7935">
        <v>19.331</v>
      </c>
      <c r="F7935" s="1">
        <v>41306</v>
      </c>
    </row>
    <row r="7936" spans="1:6" x14ac:dyDescent="0.25">
      <c r="A7936">
        <v>7934</v>
      </c>
      <c r="B7936" t="s">
        <v>15326</v>
      </c>
      <c r="C7936" t="s">
        <v>15327</v>
      </c>
      <c r="D7936" t="s">
        <v>39</v>
      </c>
      <c r="E7936">
        <v>8.7940000000000005</v>
      </c>
      <c r="F7936" s="1">
        <v>42780</v>
      </c>
    </row>
    <row r="7937" spans="1:6" x14ac:dyDescent="0.25">
      <c r="A7937">
        <v>7935</v>
      </c>
      <c r="B7937" t="s">
        <v>15328</v>
      </c>
      <c r="C7937" t="s">
        <v>15329</v>
      </c>
      <c r="D7937" t="s">
        <v>157</v>
      </c>
      <c r="E7937">
        <v>16.347999999999999</v>
      </c>
      <c r="F7937" s="1">
        <v>42235</v>
      </c>
    </row>
    <row r="7938" spans="1:6" x14ac:dyDescent="0.25">
      <c r="A7938">
        <v>7936</v>
      </c>
      <c r="B7938" t="s">
        <v>15330</v>
      </c>
      <c r="C7938" t="s">
        <v>15331</v>
      </c>
      <c r="D7938" t="s">
        <v>7</v>
      </c>
      <c r="E7938">
        <v>26.59</v>
      </c>
      <c r="F7938" s="1">
        <v>41577</v>
      </c>
    </row>
    <row r="7939" spans="1:6" x14ac:dyDescent="0.25">
      <c r="A7939">
        <v>7937</v>
      </c>
      <c r="B7939" t="s">
        <v>15332</v>
      </c>
      <c r="C7939" t="s">
        <v>15333</v>
      </c>
      <c r="D7939" t="s">
        <v>157</v>
      </c>
      <c r="E7939">
        <v>11.699</v>
      </c>
      <c r="F7939" s="1">
        <v>44020</v>
      </c>
    </row>
    <row r="7940" spans="1:6" x14ac:dyDescent="0.25">
      <c r="A7940">
        <v>7938</v>
      </c>
      <c r="B7940" t="s">
        <v>15334</v>
      </c>
      <c r="C7940" t="s">
        <v>15335</v>
      </c>
      <c r="D7940" t="s">
        <v>7</v>
      </c>
      <c r="E7940">
        <v>19.53</v>
      </c>
      <c r="F7940" s="1">
        <v>40921</v>
      </c>
    </row>
    <row r="7941" spans="1:6" x14ac:dyDescent="0.25">
      <c r="A7941">
        <v>7939</v>
      </c>
      <c r="B7941" t="s">
        <v>15336</v>
      </c>
      <c r="C7941" t="s">
        <v>15337</v>
      </c>
      <c r="D7941" t="s">
        <v>7</v>
      </c>
      <c r="E7941">
        <v>16.728000000000002</v>
      </c>
      <c r="F7941" s="1">
        <v>40829</v>
      </c>
    </row>
    <row r="7942" spans="1:6" x14ac:dyDescent="0.25">
      <c r="A7942">
        <v>7940</v>
      </c>
      <c r="B7942" t="s">
        <v>15338</v>
      </c>
      <c r="C7942" t="s">
        <v>15339</v>
      </c>
      <c r="D7942" t="s">
        <v>7</v>
      </c>
      <c r="E7942">
        <v>20.545000000000002</v>
      </c>
      <c r="F7942" s="1">
        <v>36273</v>
      </c>
    </row>
    <row r="7943" spans="1:6" x14ac:dyDescent="0.25">
      <c r="A7943">
        <v>7941</v>
      </c>
      <c r="B7943" t="s">
        <v>5121</v>
      </c>
      <c r="C7943" t="s">
        <v>15340</v>
      </c>
      <c r="D7943" t="s">
        <v>7</v>
      </c>
      <c r="E7943">
        <v>21.068000000000001</v>
      </c>
      <c r="F7943" s="1">
        <v>40802</v>
      </c>
    </row>
    <row r="7944" spans="1:6" x14ac:dyDescent="0.25">
      <c r="A7944">
        <v>7942</v>
      </c>
      <c r="B7944" t="s">
        <v>15299</v>
      </c>
      <c r="C7944" t="s">
        <v>15300</v>
      </c>
      <c r="D7944" t="s">
        <v>7</v>
      </c>
      <c r="E7944">
        <v>19.452999999999999</v>
      </c>
      <c r="F7944" s="1">
        <v>37407</v>
      </c>
    </row>
    <row r="7945" spans="1:6" x14ac:dyDescent="0.25">
      <c r="A7945">
        <v>7943</v>
      </c>
      <c r="B7945" t="s">
        <v>15341</v>
      </c>
      <c r="C7945" t="s">
        <v>15342</v>
      </c>
      <c r="D7945" t="s">
        <v>7</v>
      </c>
      <c r="E7945">
        <v>22.151</v>
      </c>
      <c r="F7945" s="1">
        <v>43567</v>
      </c>
    </row>
    <row r="7946" spans="1:6" x14ac:dyDescent="0.25">
      <c r="A7946">
        <v>7944</v>
      </c>
      <c r="B7946" t="s">
        <v>15343</v>
      </c>
      <c r="C7946" t="s">
        <v>15344</v>
      </c>
      <c r="D7946" t="s">
        <v>7</v>
      </c>
      <c r="E7946">
        <v>15.797000000000001</v>
      </c>
      <c r="F7946" s="1">
        <v>33347</v>
      </c>
    </row>
    <row r="7947" spans="1:6" x14ac:dyDescent="0.25">
      <c r="A7947">
        <v>7945</v>
      </c>
      <c r="B7947" t="s">
        <v>15345</v>
      </c>
      <c r="C7947" t="s">
        <v>15346</v>
      </c>
      <c r="D7947" t="s">
        <v>7</v>
      </c>
      <c r="E7947">
        <v>65.465000000000003</v>
      </c>
      <c r="F7947" s="1">
        <v>41976</v>
      </c>
    </row>
    <row r="7948" spans="1:6" x14ac:dyDescent="0.25">
      <c r="A7948">
        <v>7946</v>
      </c>
      <c r="B7948" t="s">
        <v>15347</v>
      </c>
      <c r="C7948" t="s">
        <v>15348</v>
      </c>
      <c r="D7948" t="s">
        <v>7</v>
      </c>
      <c r="E7948">
        <v>37.625</v>
      </c>
      <c r="F7948" s="1">
        <v>41312</v>
      </c>
    </row>
    <row r="7949" spans="1:6" x14ac:dyDescent="0.25">
      <c r="A7949">
        <v>7947</v>
      </c>
      <c r="B7949" t="s">
        <v>15349</v>
      </c>
      <c r="C7949" t="s">
        <v>15350</v>
      </c>
      <c r="D7949" t="s">
        <v>7</v>
      </c>
      <c r="E7949">
        <v>18.457000000000001</v>
      </c>
      <c r="F7949" s="1">
        <v>41888</v>
      </c>
    </row>
    <row r="7950" spans="1:6" x14ac:dyDescent="0.25">
      <c r="A7950">
        <v>7948</v>
      </c>
      <c r="B7950" t="s">
        <v>15351</v>
      </c>
      <c r="C7950" t="s">
        <v>15352</v>
      </c>
      <c r="D7950" t="s">
        <v>7</v>
      </c>
      <c r="E7950">
        <v>13.867000000000001</v>
      </c>
      <c r="F7950" s="1">
        <v>40373</v>
      </c>
    </row>
    <row r="7951" spans="1:6" x14ac:dyDescent="0.25">
      <c r="A7951">
        <v>7949</v>
      </c>
      <c r="B7951" t="s">
        <v>15353</v>
      </c>
      <c r="C7951" t="s">
        <v>15354</v>
      </c>
      <c r="D7951" t="s">
        <v>7</v>
      </c>
      <c r="E7951">
        <v>28.155000000000001</v>
      </c>
      <c r="F7951" s="1">
        <v>38933</v>
      </c>
    </row>
    <row r="7952" spans="1:6" x14ac:dyDescent="0.25">
      <c r="A7952">
        <v>7950</v>
      </c>
      <c r="B7952" t="s">
        <v>6669</v>
      </c>
      <c r="C7952" t="s">
        <v>15355</v>
      </c>
      <c r="D7952" t="s">
        <v>7</v>
      </c>
      <c r="E7952">
        <v>19.370999999999999</v>
      </c>
      <c r="F7952" s="1">
        <v>39101</v>
      </c>
    </row>
    <row r="7953" spans="1:6" x14ac:dyDescent="0.25">
      <c r="A7953">
        <v>7951</v>
      </c>
      <c r="B7953" t="s">
        <v>15356</v>
      </c>
      <c r="C7953" t="s">
        <v>15357</v>
      </c>
      <c r="D7953" t="s">
        <v>7</v>
      </c>
      <c r="E7953">
        <v>22.911000000000001</v>
      </c>
      <c r="F7953" s="1">
        <v>38814</v>
      </c>
    </row>
    <row r="7954" spans="1:6" x14ac:dyDescent="0.25">
      <c r="A7954">
        <v>7952</v>
      </c>
      <c r="B7954" t="s">
        <v>15358</v>
      </c>
      <c r="C7954" t="s">
        <v>15359</v>
      </c>
      <c r="D7954" t="s">
        <v>7</v>
      </c>
      <c r="E7954">
        <v>36.222000000000001</v>
      </c>
      <c r="F7954" s="1">
        <v>34478</v>
      </c>
    </row>
    <row r="7955" spans="1:6" x14ac:dyDescent="0.25">
      <c r="A7955">
        <v>7953</v>
      </c>
      <c r="B7955" t="s">
        <v>15360</v>
      </c>
      <c r="C7955" t="s">
        <v>15361</v>
      </c>
      <c r="D7955" t="s">
        <v>1099</v>
      </c>
      <c r="E7955">
        <v>132.786</v>
      </c>
      <c r="F7955" s="1">
        <v>44678</v>
      </c>
    </row>
    <row r="7956" spans="1:6" x14ac:dyDescent="0.25">
      <c r="A7956">
        <v>7954</v>
      </c>
      <c r="B7956" t="s">
        <v>15362</v>
      </c>
      <c r="C7956" t="s">
        <v>15363</v>
      </c>
      <c r="D7956" t="s">
        <v>7</v>
      </c>
      <c r="E7956">
        <v>28.673999999999999</v>
      </c>
      <c r="F7956" s="1">
        <v>41893</v>
      </c>
    </row>
    <row r="7957" spans="1:6" x14ac:dyDescent="0.25">
      <c r="A7957">
        <v>7955</v>
      </c>
      <c r="B7957" t="s">
        <v>15364</v>
      </c>
      <c r="C7957" t="s">
        <v>15365</v>
      </c>
      <c r="D7957" t="s">
        <v>7</v>
      </c>
      <c r="E7957">
        <v>10.9</v>
      </c>
      <c r="F7957" s="1">
        <v>41752</v>
      </c>
    </row>
    <row r="7958" spans="1:6" x14ac:dyDescent="0.25">
      <c r="A7958">
        <v>7956</v>
      </c>
      <c r="B7958" t="s">
        <v>15366</v>
      </c>
      <c r="C7958" t="s">
        <v>15367</v>
      </c>
      <c r="D7958" t="s">
        <v>7</v>
      </c>
      <c r="E7958">
        <v>56.128999999999998</v>
      </c>
      <c r="F7958" s="1">
        <v>43209</v>
      </c>
    </row>
    <row r="7959" spans="1:6" x14ac:dyDescent="0.25">
      <c r="A7959">
        <v>7957</v>
      </c>
      <c r="B7959" t="s">
        <v>15368</v>
      </c>
      <c r="C7959" t="s">
        <v>15369</v>
      </c>
      <c r="D7959" t="s">
        <v>157</v>
      </c>
      <c r="E7959">
        <v>12.553000000000001</v>
      </c>
      <c r="F7959" s="1">
        <v>37356</v>
      </c>
    </row>
    <row r="7960" spans="1:6" x14ac:dyDescent="0.25">
      <c r="A7960">
        <v>7958</v>
      </c>
      <c r="B7960" t="s">
        <v>15370</v>
      </c>
      <c r="C7960" t="s">
        <v>15371</v>
      </c>
      <c r="D7960" t="s">
        <v>39</v>
      </c>
      <c r="E7960">
        <v>7.3280000000000003</v>
      </c>
      <c r="F7960" s="1">
        <v>42006</v>
      </c>
    </row>
    <row r="7961" spans="1:6" x14ac:dyDescent="0.25">
      <c r="A7961">
        <v>7959</v>
      </c>
      <c r="B7961" t="s">
        <v>15372</v>
      </c>
      <c r="C7961" t="s">
        <v>15373</v>
      </c>
      <c r="D7961" t="s">
        <v>7</v>
      </c>
      <c r="E7961">
        <v>19.988</v>
      </c>
      <c r="F7961" s="1">
        <v>41733</v>
      </c>
    </row>
    <row r="7962" spans="1:6" x14ac:dyDescent="0.25">
      <c r="A7962">
        <v>7960</v>
      </c>
      <c r="B7962" t="s">
        <v>15374</v>
      </c>
      <c r="C7962" t="s">
        <v>15375</v>
      </c>
      <c r="D7962" t="s">
        <v>7</v>
      </c>
      <c r="E7962">
        <v>29.599</v>
      </c>
      <c r="F7962" s="1">
        <v>38358</v>
      </c>
    </row>
    <row r="7963" spans="1:6" x14ac:dyDescent="0.25">
      <c r="A7963">
        <v>7961</v>
      </c>
      <c r="B7963" t="s">
        <v>15376</v>
      </c>
      <c r="C7963" t="s">
        <v>15377</v>
      </c>
      <c r="D7963" t="s">
        <v>7</v>
      </c>
      <c r="E7963">
        <v>18.053000000000001</v>
      </c>
      <c r="F7963" s="1">
        <v>41424</v>
      </c>
    </row>
    <row r="7964" spans="1:6" x14ac:dyDescent="0.25">
      <c r="A7964">
        <v>7962</v>
      </c>
      <c r="B7964" t="s">
        <v>15378</v>
      </c>
      <c r="C7964" t="s">
        <v>15379</v>
      </c>
      <c r="D7964" t="s">
        <v>7</v>
      </c>
      <c r="E7964">
        <v>25.457000000000001</v>
      </c>
      <c r="F7964" s="1">
        <v>34877</v>
      </c>
    </row>
    <row r="7965" spans="1:6" x14ac:dyDescent="0.25">
      <c r="A7965">
        <v>7963</v>
      </c>
      <c r="B7965" t="s">
        <v>8376</v>
      </c>
      <c r="C7965" t="s">
        <v>15380</v>
      </c>
      <c r="D7965" t="s">
        <v>7</v>
      </c>
      <c r="E7965">
        <v>21.701000000000001</v>
      </c>
      <c r="F7965" s="1">
        <v>33214</v>
      </c>
    </row>
    <row r="7966" spans="1:6" x14ac:dyDescent="0.25">
      <c r="A7966">
        <v>7964</v>
      </c>
      <c r="B7966" t="s">
        <v>15360</v>
      </c>
      <c r="C7966" t="s">
        <v>15361</v>
      </c>
      <c r="D7966" t="s">
        <v>1099</v>
      </c>
      <c r="E7966">
        <v>132.786</v>
      </c>
      <c r="F7966" s="1">
        <v>44678</v>
      </c>
    </row>
    <row r="7967" spans="1:6" x14ac:dyDescent="0.25">
      <c r="A7967">
        <v>7965</v>
      </c>
      <c r="B7967" t="s">
        <v>15381</v>
      </c>
      <c r="C7967" t="s">
        <v>15382</v>
      </c>
      <c r="D7967" t="s">
        <v>7</v>
      </c>
      <c r="E7967">
        <v>11.734999999999999</v>
      </c>
      <c r="F7967" s="1">
        <v>43374</v>
      </c>
    </row>
    <row r="7968" spans="1:6" x14ac:dyDescent="0.25">
      <c r="A7968">
        <v>7966</v>
      </c>
      <c r="B7968" t="s">
        <v>15383</v>
      </c>
      <c r="C7968" t="s">
        <v>15384</v>
      </c>
      <c r="D7968" t="s">
        <v>157</v>
      </c>
      <c r="E7968">
        <v>14.055</v>
      </c>
      <c r="F7968" s="1">
        <v>41211</v>
      </c>
    </row>
    <row r="7969" spans="1:6" x14ac:dyDescent="0.25">
      <c r="A7969">
        <v>7967</v>
      </c>
      <c r="B7969" t="s">
        <v>15385</v>
      </c>
      <c r="C7969" t="s">
        <v>15386</v>
      </c>
      <c r="D7969" t="s">
        <v>7</v>
      </c>
      <c r="E7969">
        <v>61.253</v>
      </c>
      <c r="F7969" s="1">
        <v>38329</v>
      </c>
    </row>
    <row r="7970" spans="1:6" x14ac:dyDescent="0.25">
      <c r="A7970">
        <v>7968</v>
      </c>
      <c r="B7970" t="s">
        <v>15387</v>
      </c>
      <c r="C7970" t="s">
        <v>15388</v>
      </c>
      <c r="D7970" t="s">
        <v>7</v>
      </c>
      <c r="E7970">
        <v>24.102</v>
      </c>
      <c r="F7970" s="1">
        <v>40193</v>
      </c>
    </row>
    <row r="7971" spans="1:6" x14ac:dyDescent="0.25">
      <c r="A7971">
        <v>7969</v>
      </c>
      <c r="B7971" t="s">
        <v>15389</v>
      </c>
      <c r="C7971" t="s">
        <v>15390</v>
      </c>
      <c r="D7971" t="s">
        <v>7</v>
      </c>
      <c r="E7971">
        <v>19.271000000000001</v>
      </c>
      <c r="F7971" s="1">
        <v>31002</v>
      </c>
    </row>
    <row r="7972" spans="1:6" x14ac:dyDescent="0.25">
      <c r="A7972">
        <v>7970</v>
      </c>
      <c r="B7972" t="s">
        <v>15391</v>
      </c>
      <c r="C7972" t="s">
        <v>15392</v>
      </c>
      <c r="D7972" t="s">
        <v>7</v>
      </c>
      <c r="E7972">
        <v>21.975000000000001</v>
      </c>
      <c r="F7972" s="1">
        <v>40575</v>
      </c>
    </row>
    <row r="7973" spans="1:6" x14ac:dyDescent="0.25">
      <c r="A7973">
        <v>7971</v>
      </c>
      <c r="B7973" t="s">
        <v>15393</v>
      </c>
      <c r="C7973" t="s">
        <v>15394</v>
      </c>
      <c r="D7973" t="s">
        <v>90</v>
      </c>
      <c r="E7973">
        <v>24.295000000000002</v>
      </c>
      <c r="F7973" s="1">
        <v>42762</v>
      </c>
    </row>
    <row r="7974" spans="1:6" x14ac:dyDescent="0.25">
      <c r="A7974">
        <v>7972</v>
      </c>
      <c r="B7974" t="s">
        <v>15395</v>
      </c>
      <c r="C7974" t="s">
        <v>15396</v>
      </c>
      <c r="D7974" t="s">
        <v>7</v>
      </c>
      <c r="E7974">
        <v>12.195</v>
      </c>
      <c r="F7974" s="1">
        <v>42524</v>
      </c>
    </row>
    <row r="7975" spans="1:6" x14ac:dyDescent="0.25">
      <c r="A7975">
        <v>7973</v>
      </c>
      <c r="B7975" t="s">
        <v>15397</v>
      </c>
      <c r="C7975" t="s">
        <v>15398</v>
      </c>
      <c r="D7975" t="s">
        <v>7</v>
      </c>
      <c r="E7975">
        <v>18.582000000000001</v>
      </c>
      <c r="F7975" s="1">
        <v>40136</v>
      </c>
    </row>
    <row r="7976" spans="1:6" x14ac:dyDescent="0.25">
      <c r="A7976">
        <v>7974</v>
      </c>
      <c r="B7976" t="s">
        <v>15399</v>
      </c>
      <c r="C7976" t="s">
        <v>15400</v>
      </c>
      <c r="D7976" t="s">
        <v>7</v>
      </c>
      <c r="E7976">
        <v>29.861000000000001</v>
      </c>
      <c r="F7976" s="1">
        <v>40219</v>
      </c>
    </row>
    <row r="7977" spans="1:6" x14ac:dyDescent="0.25">
      <c r="A7977">
        <v>7975</v>
      </c>
      <c r="B7977" t="s">
        <v>15401</v>
      </c>
      <c r="C7977" t="s">
        <v>15402</v>
      </c>
      <c r="D7977" t="s">
        <v>7</v>
      </c>
      <c r="E7977">
        <v>24.242000000000001</v>
      </c>
      <c r="F7977" s="1">
        <v>43658</v>
      </c>
    </row>
    <row r="7978" spans="1:6" x14ac:dyDescent="0.25">
      <c r="A7978">
        <v>7976</v>
      </c>
      <c r="B7978" t="s">
        <v>15403</v>
      </c>
      <c r="C7978" t="s">
        <v>15404</v>
      </c>
      <c r="D7978" t="s">
        <v>7</v>
      </c>
      <c r="E7978">
        <v>14.042</v>
      </c>
      <c r="F7978" s="1">
        <v>42895</v>
      </c>
    </row>
    <row r="7979" spans="1:6" x14ac:dyDescent="0.25">
      <c r="A7979">
        <v>7977</v>
      </c>
      <c r="B7979" t="s">
        <v>15405</v>
      </c>
      <c r="C7979" t="s">
        <v>15406</v>
      </c>
      <c r="D7979" t="s">
        <v>7</v>
      </c>
      <c r="E7979">
        <v>18.288</v>
      </c>
      <c r="F7979" s="1">
        <v>42622</v>
      </c>
    </row>
    <row r="7980" spans="1:6" x14ac:dyDescent="0.25">
      <c r="A7980">
        <v>7978</v>
      </c>
      <c r="B7980" t="s">
        <v>15407</v>
      </c>
      <c r="C7980" t="s">
        <v>15408</v>
      </c>
      <c r="D7980" t="s">
        <v>7</v>
      </c>
      <c r="E7980">
        <v>18.559999999999999</v>
      </c>
      <c r="F7980" s="1">
        <v>41733</v>
      </c>
    </row>
    <row r="7981" spans="1:6" x14ac:dyDescent="0.25">
      <c r="A7981">
        <v>7979</v>
      </c>
      <c r="B7981" t="s">
        <v>15409</v>
      </c>
      <c r="C7981" t="s">
        <v>15410</v>
      </c>
      <c r="D7981" t="s">
        <v>7</v>
      </c>
      <c r="E7981">
        <v>23.376999999999999</v>
      </c>
      <c r="F7981" s="1">
        <v>40253</v>
      </c>
    </row>
    <row r="7982" spans="1:6" x14ac:dyDescent="0.25">
      <c r="A7982">
        <v>7980</v>
      </c>
      <c r="B7982" t="s">
        <v>15407</v>
      </c>
      <c r="C7982" t="s">
        <v>15408</v>
      </c>
      <c r="D7982" t="s">
        <v>7</v>
      </c>
      <c r="E7982">
        <v>18.559999999999999</v>
      </c>
      <c r="F7982" s="1">
        <v>41733</v>
      </c>
    </row>
    <row r="7983" spans="1:6" x14ac:dyDescent="0.25">
      <c r="A7983">
        <v>7981</v>
      </c>
      <c r="B7983" t="s">
        <v>15409</v>
      </c>
      <c r="C7983" t="s">
        <v>15410</v>
      </c>
      <c r="D7983" t="s">
        <v>7</v>
      </c>
      <c r="E7983">
        <v>23.376999999999999</v>
      </c>
      <c r="F7983" s="1">
        <v>40253</v>
      </c>
    </row>
    <row r="7984" spans="1:6" x14ac:dyDescent="0.25">
      <c r="A7984">
        <v>7982</v>
      </c>
      <c r="B7984" t="s">
        <v>15411</v>
      </c>
      <c r="C7984" t="s">
        <v>15412</v>
      </c>
      <c r="D7984" t="s">
        <v>7</v>
      </c>
      <c r="E7984">
        <v>28.582000000000001</v>
      </c>
      <c r="F7984" s="1">
        <v>31457</v>
      </c>
    </row>
    <row r="7985" spans="1:6" x14ac:dyDescent="0.25">
      <c r="A7985">
        <v>7983</v>
      </c>
      <c r="B7985" t="s">
        <v>15413</v>
      </c>
      <c r="C7985" t="s">
        <v>15414</v>
      </c>
      <c r="D7985" t="s">
        <v>7</v>
      </c>
      <c r="E7985">
        <v>17.254999999999999</v>
      </c>
      <c r="F7985" s="1">
        <v>29658</v>
      </c>
    </row>
    <row r="7986" spans="1:6" x14ac:dyDescent="0.25">
      <c r="A7986">
        <v>7984</v>
      </c>
      <c r="B7986" t="s">
        <v>15415</v>
      </c>
      <c r="C7986" t="s">
        <v>15416</v>
      </c>
      <c r="D7986" t="s">
        <v>7</v>
      </c>
      <c r="E7986">
        <v>18.989999999999998</v>
      </c>
      <c r="F7986" s="1">
        <v>39234</v>
      </c>
    </row>
    <row r="7987" spans="1:6" x14ac:dyDescent="0.25">
      <c r="A7987">
        <v>7985</v>
      </c>
      <c r="B7987" t="s">
        <v>15417</v>
      </c>
      <c r="C7987" t="s">
        <v>15418</v>
      </c>
      <c r="D7987" t="s">
        <v>7</v>
      </c>
      <c r="E7987">
        <v>13.928000000000001</v>
      </c>
      <c r="F7987" s="1">
        <v>43074</v>
      </c>
    </row>
    <row r="7988" spans="1:6" x14ac:dyDescent="0.25">
      <c r="A7988">
        <v>7986</v>
      </c>
      <c r="B7988" t="s">
        <v>15419</v>
      </c>
      <c r="C7988" t="s">
        <v>15420</v>
      </c>
      <c r="D7988" t="s">
        <v>7</v>
      </c>
      <c r="E7988">
        <v>15.476000000000001</v>
      </c>
      <c r="F7988" s="1">
        <v>43167</v>
      </c>
    </row>
    <row r="7989" spans="1:6" x14ac:dyDescent="0.25">
      <c r="A7989">
        <v>7987</v>
      </c>
      <c r="B7989" t="s">
        <v>15421</v>
      </c>
      <c r="C7989" t="s">
        <v>15422</v>
      </c>
      <c r="D7989" t="s">
        <v>7</v>
      </c>
      <c r="E7989">
        <v>16.716000000000001</v>
      </c>
      <c r="F7989" s="1">
        <v>43350</v>
      </c>
    </row>
    <row r="7990" spans="1:6" x14ac:dyDescent="0.25">
      <c r="A7990">
        <v>7988</v>
      </c>
      <c r="B7990" t="s">
        <v>15423</v>
      </c>
      <c r="C7990" t="s">
        <v>15424</v>
      </c>
      <c r="D7990" t="s">
        <v>7</v>
      </c>
      <c r="E7990">
        <v>159.00899999999999</v>
      </c>
      <c r="F7990" s="1">
        <v>42895</v>
      </c>
    </row>
    <row r="7991" spans="1:6" x14ac:dyDescent="0.25">
      <c r="A7991">
        <v>7989</v>
      </c>
      <c r="B7991" t="s">
        <v>15425</v>
      </c>
      <c r="C7991" t="s">
        <v>15426</v>
      </c>
      <c r="D7991" t="s">
        <v>7</v>
      </c>
      <c r="E7991">
        <v>29.332000000000001</v>
      </c>
      <c r="F7991" s="1">
        <v>35286</v>
      </c>
    </row>
    <row r="7992" spans="1:6" x14ac:dyDescent="0.25">
      <c r="A7992">
        <v>7990</v>
      </c>
      <c r="B7992" t="s">
        <v>15427</v>
      </c>
      <c r="C7992" t="s">
        <v>15428</v>
      </c>
      <c r="D7992" t="s">
        <v>7</v>
      </c>
      <c r="E7992">
        <v>38.162999999999997</v>
      </c>
      <c r="F7992" s="1">
        <v>38847</v>
      </c>
    </row>
    <row r="7993" spans="1:6" x14ac:dyDescent="0.25">
      <c r="A7993">
        <v>7991</v>
      </c>
      <c r="B7993" t="s">
        <v>15429</v>
      </c>
      <c r="C7993" t="s">
        <v>15430</v>
      </c>
      <c r="D7993" t="s">
        <v>7</v>
      </c>
      <c r="E7993">
        <v>32.36</v>
      </c>
      <c r="F7993" s="1">
        <v>41921</v>
      </c>
    </row>
    <row r="7994" spans="1:6" x14ac:dyDescent="0.25">
      <c r="A7994">
        <v>7992</v>
      </c>
      <c r="B7994" t="s">
        <v>15431</v>
      </c>
      <c r="C7994" t="s">
        <v>15432</v>
      </c>
      <c r="D7994" t="s">
        <v>7</v>
      </c>
      <c r="E7994">
        <v>45.642000000000003</v>
      </c>
      <c r="F7994" s="1">
        <v>42236</v>
      </c>
    </row>
    <row r="7995" spans="1:6" x14ac:dyDescent="0.25">
      <c r="A7995">
        <v>7993</v>
      </c>
      <c r="B7995" t="s">
        <v>15433</v>
      </c>
      <c r="C7995" t="s">
        <v>15434</v>
      </c>
      <c r="D7995" t="s">
        <v>7</v>
      </c>
      <c r="E7995">
        <v>15.420999999999999</v>
      </c>
      <c r="F7995" s="1">
        <v>31492</v>
      </c>
    </row>
    <row r="7996" spans="1:6" x14ac:dyDescent="0.25">
      <c r="A7996">
        <v>7994</v>
      </c>
      <c r="B7996" t="s">
        <v>15435</v>
      </c>
      <c r="C7996" t="s">
        <v>15436</v>
      </c>
      <c r="D7996" t="s">
        <v>7</v>
      </c>
      <c r="E7996">
        <v>31.838000000000001</v>
      </c>
      <c r="F7996" s="1">
        <v>32374</v>
      </c>
    </row>
    <row r="7997" spans="1:6" x14ac:dyDescent="0.25">
      <c r="A7997">
        <v>7995</v>
      </c>
      <c r="B7997" t="s">
        <v>15437</v>
      </c>
      <c r="C7997" t="s">
        <v>15438</v>
      </c>
      <c r="D7997" t="s">
        <v>7</v>
      </c>
      <c r="E7997">
        <v>24.503</v>
      </c>
      <c r="F7997" s="1">
        <v>37435</v>
      </c>
    </row>
    <row r="7998" spans="1:6" x14ac:dyDescent="0.25">
      <c r="A7998">
        <v>7996</v>
      </c>
      <c r="B7998" t="s">
        <v>15439</v>
      </c>
      <c r="C7998" t="s">
        <v>15440</v>
      </c>
      <c r="D7998" t="s">
        <v>7</v>
      </c>
      <c r="E7998">
        <v>12.42</v>
      </c>
      <c r="F7998" s="1">
        <v>40788</v>
      </c>
    </row>
    <row r="7999" spans="1:6" x14ac:dyDescent="0.25">
      <c r="A7999">
        <v>7997</v>
      </c>
      <c r="B7999" t="s">
        <v>15441</v>
      </c>
      <c r="C7999" t="s">
        <v>15442</v>
      </c>
      <c r="D7999" t="s">
        <v>7</v>
      </c>
      <c r="E7999">
        <v>46.125</v>
      </c>
      <c r="F7999" s="1">
        <v>44567</v>
      </c>
    </row>
    <row r="8000" spans="1:6" x14ac:dyDescent="0.25">
      <c r="A8000">
        <v>7998</v>
      </c>
      <c r="B8000" t="s">
        <v>15443</v>
      </c>
      <c r="C8000" t="s">
        <v>15444</v>
      </c>
      <c r="D8000" t="s">
        <v>7</v>
      </c>
      <c r="E8000">
        <v>17.329999999999998</v>
      </c>
      <c r="F8000" s="1">
        <v>38954</v>
      </c>
    </row>
    <row r="8001" spans="1:6" x14ac:dyDescent="0.25">
      <c r="A8001">
        <v>7999</v>
      </c>
      <c r="B8001" t="s">
        <v>15445</v>
      </c>
      <c r="C8001" t="s">
        <v>15446</v>
      </c>
      <c r="D8001" t="s">
        <v>1099</v>
      </c>
      <c r="E8001">
        <v>11.847</v>
      </c>
      <c r="F8001" s="1">
        <v>44193</v>
      </c>
    </row>
    <row r="8002" spans="1:6" x14ac:dyDescent="0.25">
      <c r="A8002">
        <v>8000</v>
      </c>
      <c r="B8002" t="s">
        <v>15447</v>
      </c>
      <c r="C8002" t="s">
        <v>15448</v>
      </c>
      <c r="D8002" t="s">
        <v>7</v>
      </c>
      <c r="E8002">
        <v>19.989000000000001</v>
      </c>
      <c r="F8002" s="1">
        <v>40588</v>
      </c>
    </row>
    <row r="8003" spans="1:6" x14ac:dyDescent="0.25">
      <c r="A8003">
        <v>8001</v>
      </c>
      <c r="B8003" t="s">
        <v>15449</v>
      </c>
      <c r="C8003" t="s">
        <v>15450</v>
      </c>
      <c r="D8003" t="s">
        <v>7</v>
      </c>
      <c r="E8003">
        <v>15.494999999999999</v>
      </c>
      <c r="F8003" s="1">
        <v>42643</v>
      </c>
    </row>
    <row r="8004" spans="1:6" x14ac:dyDescent="0.25">
      <c r="A8004">
        <v>8002</v>
      </c>
      <c r="B8004" t="s">
        <v>15451</v>
      </c>
      <c r="C8004" t="s">
        <v>15452</v>
      </c>
      <c r="D8004" t="s">
        <v>7</v>
      </c>
      <c r="E8004">
        <v>14.489000000000001</v>
      </c>
      <c r="F8004" s="1">
        <v>42258</v>
      </c>
    </row>
    <row r="8005" spans="1:6" x14ac:dyDescent="0.25">
      <c r="A8005">
        <v>8003</v>
      </c>
      <c r="B8005" t="s">
        <v>14171</v>
      </c>
      <c r="C8005" t="s">
        <v>15453</v>
      </c>
      <c r="D8005" t="s">
        <v>7</v>
      </c>
      <c r="E8005">
        <v>31.952999999999999</v>
      </c>
      <c r="F8005" s="1">
        <v>44547</v>
      </c>
    </row>
    <row r="8006" spans="1:6" x14ac:dyDescent="0.25">
      <c r="A8006">
        <v>8004</v>
      </c>
      <c r="B8006" t="s">
        <v>15454</v>
      </c>
      <c r="C8006" t="s">
        <v>15455</v>
      </c>
      <c r="D8006" t="s">
        <v>157</v>
      </c>
      <c r="E8006">
        <v>17.978000000000002</v>
      </c>
      <c r="F8006" s="1">
        <v>42179</v>
      </c>
    </row>
    <row r="8007" spans="1:6" x14ac:dyDescent="0.25">
      <c r="A8007">
        <v>8005</v>
      </c>
      <c r="B8007" t="s">
        <v>15456</v>
      </c>
      <c r="C8007" t="s">
        <v>15457</v>
      </c>
      <c r="D8007" t="s">
        <v>7</v>
      </c>
      <c r="E8007">
        <v>12.499000000000001</v>
      </c>
      <c r="F8007" s="1">
        <v>39975</v>
      </c>
    </row>
    <row r="8008" spans="1:6" x14ac:dyDescent="0.25">
      <c r="A8008">
        <v>8006</v>
      </c>
      <c r="B8008" t="s">
        <v>15458</v>
      </c>
      <c r="C8008" t="s">
        <v>15459</v>
      </c>
      <c r="D8008" t="s">
        <v>7</v>
      </c>
      <c r="E8008">
        <v>83.632000000000005</v>
      </c>
      <c r="F8008" s="1">
        <v>31618</v>
      </c>
    </row>
    <row r="8009" spans="1:6" x14ac:dyDescent="0.25">
      <c r="A8009">
        <v>8007</v>
      </c>
      <c r="B8009" t="s">
        <v>15460</v>
      </c>
      <c r="C8009" t="s">
        <v>15461</v>
      </c>
      <c r="D8009" t="s">
        <v>7</v>
      </c>
      <c r="E8009">
        <v>13.62</v>
      </c>
      <c r="F8009" s="1">
        <v>40571</v>
      </c>
    </row>
    <row r="8010" spans="1:6" x14ac:dyDescent="0.25">
      <c r="A8010">
        <v>8008</v>
      </c>
      <c r="B8010" t="s">
        <v>15462</v>
      </c>
      <c r="C8010" t="s">
        <v>15463</v>
      </c>
      <c r="D8010" t="s">
        <v>7</v>
      </c>
      <c r="E8010">
        <v>24.135000000000002</v>
      </c>
      <c r="F8010" s="1">
        <v>37295</v>
      </c>
    </row>
    <row r="8011" spans="1:6" x14ac:dyDescent="0.25">
      <c r="A8011">
        <v>8009</v>
      </c>
      <c r="B8011" t="s">
        <v>15464</v>
      </c>
      <c r="C8011" t="s">
        <v>15465</v>
      </c>
      <c r="D8011" t="s">
        <v>7</v>
      </c>
      <c r="E8011">
        <v>17.876000000000001</v>
      </c>
      <c r="F8011" s="1">
        <v>32304</v>
      </c>
    </row>
    <row r="8012" spans="1:6" x14ac:dyDescent="0.25">
      <c r="A8012">
        <v>8010</v>
      </c>
      <c r="B8012" t="s">
        <v>15466</v>
      </c>
      <c r="C8012" t="s">
        <v>15467</v>
      </c>
      <c r="D8012" t="s">
        <v>7</v>
      </c>
      <c r="E8012">
        <v>23.591000000000001</v>
      </c>
      <c r="F8012" s="1">
        <v>35024</v>
      </c>
    </row>
    <row r="8013" spans="1:6" x14ac:dyDescent="0.25">
      <c r="A8013">
        <v>8011</v>
      </c>
      <c r="B8013" t="s">
        <v>15468</v>
      </c>
      <c r="C8013" t="s">
        <v>15469</v>
      </c>
      <c r="D8013" t="s">
        <v>7</v>
      </c>
      <c r="E8013">
        <v>22.835999999999999</v>
      </c>
      <c r="F8013" s="1">
        <v>41026</v>
      </c>
    </row>
    <row r="8014" spans="1:6" x14ac:dyDescent="0.25">
      <c r="A8014">
        <v>8012</v>
      </c>
      <c r="B8014" t="s">
        <v>15470</v>
      </c>
      <c r="C8014" t="s">
        <v>15471</v>
      </c>
      <c r="D8014" t="s">
        <v>7</v>
      </c>
      <c r="E8014">
        <v>77.706000000000003</v>
      </c>
      <c r="F8014" s="1">
        <v>41010</v>
      </c>
    </row>
    <row r="8015" spans="1:6" x14ac:dyDescent="0.25">
      <c r="A8015">
        <v>8013</v>
      </c>
      <c r="B8015" t="s">
        <v>15472</v>
      </c>
      <c r="C8015" t="s">
        <v>15473</v>
      </c>
      <c r="D8015" t="s">
        <v>7</v>
      </c>
      <c r="E8015">
        <v>23.475999999999999</v>
      </c>
      <c r="F8015" s="1">
        <v>29207</v>
      </c>
    </row>
    <row r="8016" spans="1:6" x14ac:dyDescent="0.25">
      <c r="A8016">
        <v>8014</v>
      </c>
      <c r="B8016" t="s">
        <v>15474</v>
      </c>
      <c r="C8016" t="s">
        <v>15475</v>
      </c>
      <c r="D8016" t="s">
        <v>7</v>
      </c>
      <c r="E8016">
        <v>16.568000000000001</v>
      </c>
      <c r="F8016" s="1">
        <v>42476</v>
      </c>
    </row>
    <row r="8017" spans="1:6" x14ac:dyDescent="0.25">
      <c r="A8017">
        <v>8015</v>
      </c>
      <c r="B8017" t="s">
        <v>15476</v>
      </c>
      <c r="C8017" t="s">
        <v>15477</v>
      </c>
      <c r="D8017" t="s">
        <v>7</v>
      </c>
      <c r="E8017">
        <v>29.324000000000002</v>
      </c>
      <c r="F8017" s="1">
        <v>39715</v>
      </c>
    </row>
    <row r="8018" spans="1:6" x14ac:dyDescent="0.25">
      <c r="A8018">
        <v>8016</v>
      </c>
      <c r="B8018" t="s">
        <v>5926</v>
      </c>
      <c r="C8018" t="s">
        <v>15478</v>
      </c>
      <c r="D8018" t="s">
        <v>7</v>
      </c>
      <c r="E8018">
        <v>31.690999999999999</v>
      </c>
      <c r="F8018" s="1">
        <v>34929</v>
      </c>
    </row>
    <row r="8019" spans="1:6" x14ac:dyDescent="0.25">
      <c r="A8019">
        <v>8017</v>
      </c>
      <c r="B8019" t="s">
        <v>15479</v>
      </c>
      <c r="C8019" t="s">
        <v>15480</v>
      </c>
      <c r="D8019" t="s">
        <v>7</v>
      </c>
      <c r="E8019">
        <v>10.933</v>
      </c>
      <c r="F8019" s="1">
        <v>37000</v>
      </c>
    </row>
    <row r="8020" spans="1:6" x14ac:dyDescent="0.25">
      <c r="A8020">
        <v>8018</v>
      </c>
      <c r="B8020">
        <v>2012</v>
      </c>
      <c r="C8020" t="s">
        <v>15481</v>
      </c>
      <c r="D8020" t="s">
        <v>7</v>
      </c>
      <c r="E8020">
        <v>114.955</v>
      </c>
      <c r="F8020" s="1">
        <v>40096</v>
      </c>
    </row>
    <row r="8021" spans="1:6" x14ac:dyDescent="0.25">
      <c r="A8021">
        <v>8019</v>
      </c>
      <c r="B8021" t="s">
        <v>15482</v>
      </c>
      <c r="C8021" t="s">
        <v>15483</v>
      </c>
      <c r="D8021" t="s">
        <v>7</v>
      </c>
      <c r="E8021">
        <v>18.548999999999999</v>
      </c>
      <c r="F8021" s="1">
        <v>37022</v>
      </c>
    </row>
    <row r="8022" spans="1:6" x14ac:dyDescent="0.25">
      <c r="A8022">
        <v>8020</v>
      </c>
      <c r="B8022" t="s">
        <v>15484</v>
      </c>
      <c r="C8022" t="s">
        <v>15485</v>
      </c>
      <c r="D8022" t="s">
        <v>185</v>
      </c>
      <c r="E8022">
        <v>9.4529999999999994</v>
      </c>
      <c r="F8022" s="1">
        <v>42754</v>
      </c>
    </row>
    <row r="8023" spans="1:6" x14ac:dyDescent="0.25">
      <c r="A8023">
        <v>8021</v>
      </c>
      <c r="B8023" t="s">
        <v>15486</v>
      </c>
      <c r="C8023" t="s">
        <v>15487</v>
      </c>
      <c r="D8023" t="s">
        <v>7</v>
      </c>
      <c r="E8023">
        <v>17.248999999999999</v>
      </c>
      <c r="F8023" s="1">
        <v>41524</v>
      </c>
    </row>
    <row r="8024" spans="1:6" x14ac:dyDescent="0.25">
      <c r="A8024">
        <v>8022</v>
      </c>
      <c r="B8024">
        <v>13</v>
      </c>
      <c r="C8024" t="s">
        <v>15488</v>
      </c>
      <c r="D8024" t="s">
        <v>7</v>
      </c>
      <c r="E8024">
        <v>17.486000000000001</v>
      </c>
      <c r="F8024" s="1">
        <v>40249</v>
      </c>
    </row>
    <row r="8025" spans="1:6" x14ac:dyDescent="0.25">
      <c r="A8025">
        <v>8023</v>
      </c>
      <c r="B8025">
        <v>1941</v>
      </c>
      <c r="C8025" t="s">
        <v>15489</v>
      </c>
      <c r="D8025" t="s">
        <v>7</v>
      </c>
      <c r="E8025">
        <v>13.228</v>
      </c>
      <c r="F8025" s="1">
        <v>29203</v>
      </c>
    </row>
    <row r="8026" spans="1:6" x14ac:dyDescent="0.25">
      <c r="A8026">
        <v>8024</v>
      </c>
      <c r="B8026" t="s">
        <v>15490</v>
      </c>
      <c r="C8026" t="s">
        <v>15491</v>
      </c>
      <c r="D8026" t="s">
        <v>7</v>
      </c>
      <c r="E8026">
        <v>18.210999999999999</v>
      </c>
      <c r="F8026" s="1">
        <v>42482</v>
      </c>
    </row>
    <row r="8027" spans="1:6" x14ac:dyDescent="0.25">
      <c r="A8027">
        <v>8025</v>
      </c>
      <c r="B8027" t="s">
        <v>15492</v>
      </c>
      <c r="C8027" t="s">
        <v>15493</v>
      </c>
      <c r="D8027" t="s">
        <v>7</v>
      </c>
      <c r="E8027">
        <v>18.736999999999998</v>
      </c>
      <c r="F8027" s="1">
        <v>41348</v>
      </c>
    </row>
    <row r="8028" spans="1:6" x14ac:dyDescent="0.25">
      <c r="A8028">
        <v>8026</v>
      </c>
      <c r="B8028" t="s">
        <v>15494</v>
      </c>
      <c r="C8028" t="s">
        <v>15495</v>
      </c>
      <c r="D8028" t="s">
        <v>56</v>
      </c>
      <c r="E8028">
        <v>27.366</v>
      </c>
      <c r="F8028" s="1">
        <v>44589</v>
      </c>
    </row>
    <row r="8029" spans="1:6" x14ac:dyDescent="0.25">
      <c r="A8029">
        <v>8027</v>
      </c>
      <c r="B8029" t="s">
        <v>15496</v>
      </c>
      <c r="C8029" t="s">
        <v>15497</v>
      </c>
      <c r="D8029" t="s">
        <v>7</v>
      </c>
      <c r="E8029">
        <v>25.513999999999999</v>
      </c>
      <c r="F8029" s="1">
        <v>41887</v>
      </c>
    </row>
    <row r="8030" spans="1:6" x14ac:dyDescent="0.25">
      <c r="A8030">
        <v>8028</v>
      </c>
      <c r="B8030" t="s">
        <v>15498</v>
      </c>
      <c r="C8030" t="s">
        <v>15499</v>
      </c>
      <c r="D8030" t="s">
        <v>7</v>
      </c>
      <c r="E8030">
        <v>18.036000000000001</v>
      </c>
      <c r="F8030" s="1">
        <v>41277</v>
      </c>
    </row>
    <row r="8031" spans="1:6" x14ac:dyDescent="0.25">
      <c r="A8031">
        <v>8029</v>
      </c>
      <c r="B8031" t="s">
        <v>15500</v>
      </c>
      <c r="C8031" t="s">
        <v>15501</v>
      </c>
      <c r="D8031" t="s">
        <v>7</v>
      </c>
      <c r="E8031">
        <v>17.536000000000001</v>
      </c>
      <c r="F8031" s="1">
        <v>39199</v>
      </c>
    </row>
    <row r="8032" spans="1:6" x14ac:dyDescent="0.25">
      <c r="A8032">
        <v>8030</v>
      </c>
      <c r="B8032" t="s">
        <v>15502</v>
      </c>
      <c r="C8032" t="s">
        <v>15503</v>
      </c>
      <c r="D8032" t="s">
        <v>7</v>
      </c>
      <c r="E8032">
        <v>19.600000000000001</v>
      </c>
      <c r="F8032" s="1">
        <v>36945</v>
      </c>
    </row>
    <row r="8033" spans="1:6" x14ac:dyDescent="0.25">
      <c r="A8033">
        <v>8031</v>
      </c>
      <c r="B8033" t="s">
        <v>15504</v>
      </c>
      <c r="C8033" t="s">
        <v>15505</v>
      </c>
      <c r="D8033" t="s">
        <v>7</v>
      </c>
      <c r="E8033">
        <v>17.893999999999998</v>
      </c>
      <c r="F8033" s="1">
        <v>34229</v>
      </c>
    </row>
    <row r="8034" spans="1:6" x14ac:dyDescent="0.25">
      <c r="A8034">
        <v>8032</v>
      </c>
      <c r="B8034" t="s">
        <v>15506</v>
      </c>
      <c r="C8034" t="s">
        <v>15507</v>
      </c>
      <c r="D8034" t="s">
        <v>7</v>
      </c>
      <c r="E8034">
        <v>7.1840000000000002</v>
      </c>
      <c r="F8034" s="1">
        <v>39356</v>
      </c>
    </row>
    <row r="8035" spans="1:6" x14ac:dyDescent="0.25">
      <c r="A8035">
        <v>8033</v>
      </c>
      <c r="B8035" t="s">
        <v>15508</v>
      </c>
      <c r="C8035" t="s">
        <v>15509</v>
      </c>
      <c r="D8035" t="s">
        <v>7</v>
      </c>
      <c r="E8035">
        <v>28.85</v>
      </c>
      <c r="F8035" s="1">
        <v>41130</v>
      </c>
    </row>
    <row r="8036" spans="1:6" x14ac:dyDescent="0.25">
      <c r="A8036">
        <v>8034</v>
      </c>
      <c r="B8036" t="s">
        <v>15510</v>
      </c>
      <c r="C8036" t="s">
        <v>15511</v>
      </c>
      <c r="D8036" t="s">
        <v>7</v>
      </c>
      <c r="E8036">
        <v>23.152999999999999</v>
      </c>
      <c r="F8036" s="1">
        <v>33422</v>
      </c>
    </row>
    <row r="8037" spans="1:6" x14ac:dyDescent="0.25">
      <c r="A8037">
        <v>8035</v>
      </c>
      <c r="B8037" t="s">
        <v>15512</v>
      </c>
      <c r="C8037" t="s">
        <v>15513</v>
      </c>
      <c r="D8037" t="s">
        <v>7</v>
      </c>
      <c r="E8037">
        <v>35.33</v>
      </c>
      <c r="F8037" s="1">
        <v>39240</v>
      </c>
    </row>
    <row r="8038" spans="1:6" x14ac:dyDescent="0.25">
      <c r="A8038">
        <v>8036</v>
      </c>
      <c r="B8038" t="s">
        <v>15514</v>
      </c>
      <c r="C8038" t="s">
        <v>15515</v>
      </c>
      <c r="D8038" t="s">
        <v>39</v>
      </c>
      <c r="E8038">
        <v>18.984000000000002</v>
      </c>
      <c r="F8038" s="1">
        <v>44378</v>
      </c>
    </row>
    <row r="8039" spans="1:6" x14ac:dyDescent="0.25">
      <c r="A8039">
        <v>8037</v>
      </c>
      <c r="B8039" t="s">
        <v>7140</v>
      </c>
      <c r="C8039" t="s">
        <v>15516</v>
      </c>
      <c r="D8039" t="s">
        <v>7</v>
      </c>
      <c r="E8039">
        <v>37.232999999999997</v>
      </c>
      <c r="F8039" s="1">
        <v>38758</v>
      </c>
    </row>
    <row r="8040" spans="1:6" x14ac:dyDescent="0.25">
      <c r="A8040">
        <v>8038</v>
      </c>
      <c r="B8040" t="s">
        <v>15517</v>
      </c>
      <c r="C8040" t="s">
        <v>15518</v>
      </c>
      <c r="D8040" t="s">
        <v>7</v>
      </c>
      <c r="E8040">
        <v>17.68</v>
      </c>
      <c r="F8040" s="1">
        <v>32948</v>
      </c>
    </row>
    <row r="8041" spans="1:6" x14ac:dyDescent="0.25">
      <c r="A8041">
        <v>8039</v>
      </c>
      <c r="B8041" t="s">
        <v>15519</v>
      </c>
      <c r="C8041" t="s">
        <v>15520</v>
      </c>
      <c r="D8041" t="s">
        <v>7</v>
      </c>
      <c r="E8041">
        <v>38.780999999999999</v>
      </c>
      <c r="F8041" s="1">
        <v>38590</v>
      </c>
    </row>
    <row r="8042" spans="1:6" x14ac:dyDescent="0.25">
      <c r="A8042">
        <v>8040</v>
      </c>
      <c r="B8042" t="s">
        <v>15521</v>
      </c>
      <c r="C8042" t="s">
        <v>15522</v>
      </c>
      <c r="D8042" t="s">
        <v>7</v>
      </c>
      <c r="E8042">
        <v>22.963999999999999</v>
      </c>
      <c r="F8042" s="1">
        <v>40921</v>
      </c>
    </row>
    <row r="8043" spans="1:6" x14ac:dyDescent="0.25">
      <c r="A8043">
        <v>8041</v>
      </c>
      <c r="B8043" t="s">
        <v>15523</v>
      </c>
      <c r="C8043" t="s">
        <v>15524</v>
      </c>
      <c r="D8043" t="s">
        <v>7</v>
      </c>
      <c r="E8043">
        <v>13.984</v>
      </c>
      <c r="F8043" s="1">
        <v>30202</v>
      </c>
    </row>
    <row r="8044" spans="1:6" x14ac:dyDescent="0.25">
      <c r="A8044">
        <v>8042</v>
      </c>
      <c r="B8044" t="s">
        <v>15525</v>
      </c>
      <c r="C8044" t="s">
        <v>15526</v>
      </c>
      <c r="D8044" t="s">
        <v>7</v>
      </c>
      <c r="E8044">
        <v>21.402999999999999</v>
      </c>
      <c r="F8044" s="1">
        <v>33198</v>
      </c>
    </row>
    <row r="8045" spans="1:6" x14ac:dyDescent="0.25">
      <c r="A8045">
        <v>8043</v>
      </c>
      <c r="B8045" t="s">
        <v>15527</v>
      </c>
      <c r="C8045" t="s">
        <v>15528</v>
      </c>
      <c r="D8045" t="s">
        <v>7</v>
      </c>
      <c r="E8045">
        <v>25.163</v>
      </c>
      <c r="F8045" s="1">
        <v>43020</v>
      </c>
    </row>
    <row r="8046" spans="1:6" x14ac:dyDescent="0.25">
      <c r="A8046">
        <v>8044</v>
      </c>
      <c r="B8046" t="s">
        <v>15529</v>
      </c>
      <c r="C8046" t="s">
        <v>15530</v>
      </c>
      <c r="D8046" t="s">
        <v>7</v>
      </c>
      <c r="E8046">
        <v>19.059000000000001</v>
      </c>
      <c r="F8046" s="1">
        <v>42369</v>
      </c>
    </row>
    <row r="8047" spans="1:6" x14ac:dyDescent="0.25">
      <c r="A8047">
        <v>8045</v>
      </c>
      <c r="B8047" t="s">
        <v>15531</v>
      </c>
      <c r="C8047" t="s">
        <v>15532</v>
      </c>
      <c r="D8047" t="s">
        <v>7</v>
      </c>
      <c r="E8047">
        <v>26.687999999999999</v>
      </c>
      <c r="F8047" s="1">
        <v>35042</v>
      </c>
    </row>
    <row r="8048" spans="1:6" x14ac:dyDescent="0.25">
      <c r="A8048">
        <v>8046</v>
      </c>
      <c r="B8048" t="s">
        <v>15533</v>
      </c>
      <c r="C8048" t="s">
        <v>15534</v>
      </c>
      <c r="D8048" t="s">
        <v>7</v>
      </c>
      <c r="E8048">
        <v>17.811</v>
      </c>
      <c r="F8048" s="1">
        <v>41592</v>
      </c>
    </row>
    <row r="8049" spans="1:6" x14ac:dyDescent="0.25">
      <c r="A8049">
        <v>8047</v>
      </c>
      <c r="B8049" t="s">
        <v>15535</v>
      </c>
      <c r="C8049" t="s">
        <v>15536</v>
      </c>
      <c r="D8049" t="s">
        <v>7</v>
      </c>
      <c r="E8049">
        <v>42.843000000000004</v>
      </c>
      <c r="F8049" s="1">
        <v>41332</v>
      </c>
    </row>
    <row r="8050" spans="1:6" x14ac:dyDescent="0.25">
      <c r="A8050">
        <v>8048</v>
      </c>
      <c r="B8050" t="s">
        <v>15537</v>
      </c>
      <c r="C8050" t="s">
        <v>15538</v>
      </c>
      <c r="D8050" t="s">
        <v>7</v>
      </c>
      <c r="E8050">
        <v>43.420999999999999</v>
      </c>
      <c r="F8050" s="1">
        <v>41473</v>
      </c>
    </row>
    <row r="8051" spans="1:6" x14ac:dyDescent="0.25">
      <c r="A8051">
        <v>8049</v>
      </c>
      <c r="B8051" t="s">
        <v>15539</v>
      </c>
      <c r="C8051" t="s">
        <v>15540</v>
      </c>
      <c r="D8051" t="s">
        <v>7</v>
      </c>
      <c r="E8051">
        <v>48.805</v>
      </c>
      <c r="F8051" s="1">
        <v>40199</v>
      </c>
    </row>
    <row r="8052" spans="1:6" x14ac:dyDescent="0.25">
      <c r="A8052">
        <v>8050</v>
      </c>
      <c r="B8052" t="s">
        <v>15541</v>
      </c>
      <c r="C8052" t="s">
        <v>15542</v>
      </c>
      <c r="D8052" t="s">
        <v>7</v>
      </c>
      <c r="E8052">
        <v>45.997</v>
      </c>
      <c r="F8052" s="1">
        <v>29665</v>
      </c>
    </row>
    <row r="8053" spans="1:6" x14ac:dyDescent="0.25">
      <c r="A8053">
        <v>8051</v>
      </c>
      <c r="B8053" t="s">
        <v>15543</v>
      </c>
      <c r="C8053" t="s">
        <v>15544</v>
      </c>
      <c r="D8053" t="s">
        <v>7</v>
      </c>
      <c r="E8053">
        <v>12.108000000000001</v>
      </c>
      <c r="F8053" s="1">
        <v>41775</v>
      </c>
    </row>
    <row r="8054" spans="1:6" x14ac:dyDescent="0.25">
      <c r="A8054">
        <v>8052</v>
      </c>
      <c r="B8054" t="s">
        <v>15545</v>
      </c>
      <c r="C8054" t="s">
        <v>15546</v>
      </c>
      <c r="D8054" t="s">
        <v>7</v>
      </c>
      <c r="E8054">
        <v>14.069000000000001</v>
      </c>
      <c r="F8054" s="1">
        <v>41649</v>
      </c>
    </row>
    <row r="8055" spans="1:6" x14ac:dyDescent="0.25">
      <c r="A8055">
        <v>8053</v>
      </c>
      <c r="B8055" t="s">
        <v>15547</v>
      </c>
      <c r="C8055" t="s">
        <v>15548</v>
      </c>
      <c r="D8055" t="s">
        <v>7</v>
      </c>
      <c r="E8055">
        <v>35.896000000000001</v>
      </c>
      <c r="F8055" s="1">
        <v>40228</v>
      </c>
    </row>
    <row r="8056" spans="1:6" x14ac:dyDescent="0.25">
      <c r="A8056">
        <v>8054</v>
      </c>
      <c r="B8056" t="s">
        <v>15549</v>
      </c>
      <c r="C8056" t="s">
        <v>15550</v>
      </c>
      <c r="D8056" t="s">
        <v>7</v>
      </c>
      <c r="E8056">
        <v>12.377000000000001</v>
      </c>
      <c r="F8056" s="1">
        <v>39843</v>
      </c>
    </row>
    <row r="8057" spans="1:6" x14ac:dyDescent="0.25">
      <c r="A8057">
        <v>8055</v>
      </c>
      <c r="B8057" t="s">
        <v>15551</v>
      </c>
      <c r="C8057" t="s">
        <v>15552</v>
      </c>
      <c r="D8057" t="s">
        <v>7</v>
      </c>
      <c r="E8057">
        <v>16.164000000000001</v>
      </c>
      <c r="F8057" s="1">
        <v>43174</v>
      </c>
    </row>
    <row r="8058" spans="1:6" x14ac:dyDescent="0.25">
      <c r="A8058">
        <v>8056</v>
      </c>
      <c r="B8058" t="s">
        <v>15553</v>
      </c>
      <c r="C8058" t="s">
        <v>15554</v>
      </c>
      <c r="D8058" t="s">
        <v>7</v>
      </c>
      <c r="E8058">
        <v>13.744</v>
      </c>
      <c r="F8058" s="1">
        <v>35902</v>
      </c>
    </row>
    <row r="8059" spans="1:6" x14ac:dyDescent="0.25">
      <c r="A8059">
        <v>8057</v>
      </c>
      <c r="B8059" t="s">
        <v>15555</v>
      </c>
      <c r="C8059" t="s">
        <v>15556</v>
      </c>
      <c r="D8059" t="s">
        <v>7</v>
      </c>
      <c r="E8059">
        <v>24.003</v>
      </c>
      <c r="F8059" s="1">
        <v>32282</v>
      </c>
    </row>
    <row r="8060" spans="1:6" x14ac:dyDescent="0.25">
      <c r="A8060">
        <v>8058</v>
      </c>
      <c r="B8060" t="s">
        <v>10946</v>
      </c>
      <c r="C8060" t="s">
        <v>15557</v>
      </c>
      <c r="D8060" t="s">
        <v>7</v>
      </c>
      <c r="E8060">
        <v>39.423999999999999</v>
      </c>
      <c r="F8060" s="1">
        <v>36832</v>
      </c>
    </row>
    <row r="8061" spans="1:6" x14ac:dyDescent="0.25">
      <c r="A8061">
        <v>8059</v>
      </c>
      <c r="B8061" t="s">
        <v>15558</v>
      </c>
      <c r="C8061" t="s">
        <v>15559</v>
      </c>
      <c r="D8061" t="s">
        <v>7</v>
      </c>
      <c r="E8061">
        <v>17.559000000000001</v>
      </c>
      <c r="F8061" s="1">
        <v>42637</v>
      </c>
    </row>
    <row r="8062" spans="1:6" x14ac:dyDescent="0.25">
      <c r="A8062">
        <v>8060</v>
      </c>
      <c r="B8062" t="s">
        <v>15560</v>
      </c>
      <c r="C8062" t="s">
        <v>15561</v>
      </c>
      <c r="D8062" t="s">
        <v>7</v>
      </c>
      <c r="E8062">
        <v>18.268000000000001</v>
      </c>
      <c r="F8062" s="1">
        <v>41656</v>
      </c>
    </row>
    <row r="8063" spans="1:6" x14ac:dyDescent="0.25">
      <c r="A8063">
        <v>8061</v>
      </c>
      <c r="B8063" t="s">
        <v>15562</v>
      </c>
      <c r="C8063" t="s">
        <v>15563</v>
      </c>
      <c r="D8063" t="s">
        <v>7</v>
      </c>
      <c r="E8063">
        <v>39.280999999999999</v>
      </c>
      <c r="F8063" s="1">
        <v>41149</v>
      </c>
    </row>
    <row r="8064" spans="1:6" x14ac:dyDescent="0.25">
      <c r="A8064">
        <v>8062</v>
      </c>
      <c r="B8064" t="s">
        <v>15564</v>
      </c>
      <c r="C8064" t="s">
        <v>15565</v>
      </c>
      <c r="D8064" t="s">
        <v>7</v>
      </c>
      <c r="E8064">
        <v>16.396000000000001</v>
      </c>
      <c r="F8064" s="1">
        <v>41296</v>
      </c>
    </row>
    <row r="8065" spans="1:6" x14ac:dyDescent="0.25">
      <c r="A8065">
        <v>8063</v>
      </c>
      <c r="B8065" t="s">
        <v>15566</v>
      </c>
      <c r="C8065" t="s">
        <v>15567</v>
      </c>
      <c r="D8065" t="s">
        <v>7</v>
      </c>
      <c r="E8065">
        <v>29.113</v>
      </c>
      <c r="F8065" s="1">
        <v>44196</v>
      </c>
    </row>
    <row r="8066" spans="1:6" x14ac:dyDescent="0.25">
      <c r="A8066">
        <v>8064</v>
      </c>
      <c r="B8066" t="s">
        <v>15568</v>
      </c>
      <c r="C8066" t="s">
        <v>15569</v>
      </c>
      <c r="D8066" t="s">
        <v>7</v>
      </c>
      <c r="E8066">
        <v>15.053000000000001</v>
      </c>
      <c r="F8066" s="1">
        <v>44358</v>
      </c>
    </row>
    <row r="8067" spans="1:6" x14ac:dyDescent="0.25">
      <c r="A8067">
        <v>8065</v>
      </c>
      <c r="B8067" t="s">
        <v>15570</v>
      </c>
      <c r="C8067" t="s">
        <v>15571</v>
      </c>
      <c r="D8067" t="s">
        <v>7</v>
      </c>
      <c r="E8067">
        <v>37.6</v>
      </c>
      <c r="F8067" s="1">
        <v>34144</v>
      </c>
    </row>
    <row r="8068" spans="1:6" x14ac:dyDescent="0.25">
      <c r="A8068">
        <v>8066</v>
      </c>
      <c r="B8068" t="s">
        <v>15572</v>
      </c>
      <c r="C8068" t="s">
        <v>15573</v>
      </c>
      <c r="D8068" t="s">
        <v>7</v>
      </c>
      <c r="E8068">
        <v>31.189</v>
      </c>
      <c r="F8068" s="1">
        <v>34893</v>
      </c>
    </row>
    <row r="8069" spans="1:6" x14ac:dyDescent="0.25">
      <c r="A8069">
        <v>8067</v>
      </c>
      <c r="B8069" t="s">
        <v>15574</v>
      </c>
      <c r="C8069" t="s">
        <v>15575</v>
      </c>
      <c r="D8069" t="s">
        <v>7</v>
      </c>
      <c r="E8069">
        <v>16.789000000000001</v>
      </c>
      <c r="F8069" s="1">
        <v>43614</v>
      </c>
    </row>
    <row r="8070" spans="1:6" x14ac:dyDescent="0.25">
      <c r="A8070">
        <v>8068</v>
      </c>
      <c r="B8070" t="s">
        <v>15576</v>
      </c>
      <c r="C8070" t="s">
        <v>15577</v>
      </c>
      <c r="D8070" t="s">
        <v>7</v>
      </c>
      <c r="E8070">
        <v>58.091000000000001</v>
      </c>
      <c r="F8070" s="1">
        <v>40059</v>
      </c>
    </row>
    <row r="8071" spans="1:6" x14ac:dyDescent="0.25">
      <c r="A8071">
        <v>8069</v>
      </c>
      <c r="B8071" t="s">
        <v>15578</v>
      </c>
      <c r="C8071" t="s">
        <v>15579</v>
      </c>
      <c r="D8071" t="s">
        <v>7</v>
      </c>
      <c r="E8071">
        <v>22.856999999999999</v>
      </c>
      <c r="F8071" s="1">
        <v>36378</v>
      </c>
    </row>
    <row r="8072" spans="1:6" x14ac:dyDescent="0.25">
      <c r="A8072">
        <v>8070</v>
      </c>
      <c r="B8072" t="s">
        <v>5493</v>
      </c>
      <c r="C8072" t="s">
        <v>15580</v>
      </c>
      <c r="D8072" t="s">
        <v>39</v>
      </c>
      <c r="E8072">
        <v>19.603000000000002</v>
      </c>
      <c r="F8072" s="1">
        <v>37540</v>
      </c>
    </row>
    <row r="8073" spans="1:6" x14ac:dyDescent="0.25">
      <c r="A8073">
        <v>8071</v>
      </c>
      <c r="B8073" t="s">
        <v>15581</v>
      </c>
      <c r="C8073" t="s">
        <v>15582</v>
      </c>
      <c r="D8073" t="s">
        <v>7</v>
      </c>
      <c r="E8073">
        <v>16.327000000000002</v>
      </c>
      <c r="F8073" s="1">
        <v>42467</v>
      </c>
    </row>
    <row r="8074" spans="1:6" x14ac:dyDescent="0.25">
      <c r="A8074">
        <v>8072</v>
      </c>
      <c r="B8074" t="s">
        <v>15583</v>
      </c>
      <c r="C8074" t="s">
        <v>15584</v>
      </c>
      <c r="D8074" t="s">
        <v>7</v>
      </c>
      <c r="E8074">
        <v>17.803000000000001</v>
      </c>
      <c r="F8074" s="1">
        <v>41334</v>
      </c>
    </row>
    <row r="8075" spans="1:6" x14ac:dyDescent="0.25">
      <c r="A8075">
        <v>8073</v>
      </c>
      <c r="B8075" t="s">
        <v>15585</v>
      </c>
      <c r="C8075" t="s">
        <v>15586</v>
      </c>
      <c r="D8075" t="s">
        <v>7</v>
      </c>
      <c r="E8075">
        <v>27.501999999999999</v>
      </c>
      <c r="F8075" s="1">
        <v>42494</v>
      </c>
    </row>
    <row r="8076" spans="1:6" x14ac:dyDescent="0.25">
      <c r="A8076">
        <v>8074</v>
      </c>
      <c r="B8076" t="s">
        <v>15587</v>
      </c>
      <c r="C8076" t="s">
        <v>15588</v>
      </c>
      <c r="D8076" t="s">
        <v>7</v>
      </c>
      <c r="E8076">
        <v>4.4459999999999997</v>
      </c>
      <c r="F8076" s="1">
        <v>41164</v>
      </c>
    </row>
    <row r="8077" spans="1:6" x14ac:dyDescent="0.25">
      <c r="A8077">
        <v>8075</v>
      </c>
      <c r="B8077" t="s">
        <v>15589</v>
      </c>
      <c r="C8077" t="s">
        <v>15590</v>
      </c>
      <c r="D8077" t="s">
        <v>7</v>
      </c>
      <c r="E8077">
        <v>26.359000000000002</v>
      </c>
      <c r="F8077" s="1">
        <v>39884</v>
      </c>
    </row>
    <row r="8078" spans="1:6" x14ac:dyDescent="0.25">
      <c r="A8078">
        <v>8076</v>
      </c>
      <c r="B8078" t="s">
        <v>15591</v>
      </c>
      <c r="C8078" t="s">
        <v>15592</v>
      </c>
      <c r="D8078" t="s">
        <v>157</v>
      </c>
      <c r="E8078">
        <v>12.092000000000001</v>
      </c>
      <c r="F8078" s="1">
        <v>42627</v>
      </c>
    </row>
    <row r="8079" spans="1:6" x14ac:dyDescent="0.25">
      <c r="A8079">
        <v>8077</v>
      </c>
      <c r="B8079" t="s">
        <v>15593</v>
      </c>
      <c r="C8079" t="s">
        <v>15594</v>
      </c>
      <c r="D8079" t="s">
        <v>39</v>
      </c>
      <c r="E8079">
        <v>5.6040000000000001</v>
      </c>
      <c r="F8079" s="1">
        <v>42033</v>
      </c>
    </row>
    <row r="8080" spans="1:6" x14ac:dyDescent="0.25">
      <c r="A8080">
        <v>8078</v>
      </c>
      <c r="B8080" t="s">
        <v>7217</v>
      </c>
      <c r="C8080" t="s">
        <v>15595</v>
      </c>
      <c r="D8080" t="s">
        <v>7</v>
      </c>
      <c r="E8080">
        <v>19.611999999999998</v>
      </c>
      <c r="F8080" s="1">
        <v>40283</v>
      </c>
    </row>
    <row r="8081" spans="1:6" x14ac:dyDescent="0.25">
      <c r="A8081">
        <v>8079</v>
      </c>
      <c r="B8081" t="s">
        <v>15596</v>
      </c>
      <c r="C8081" t="s">
        <v>15597</v>
      </c>
      <c r="D8081" t="s">
        <v>39</v>
      </c>
      <c r="E8081">
        <v>8.016</v>
      </c>
      <c r="F8081" s="1">
        <v>34324</v>
      </c>
    </row>
    <row r="8082" spans="1:6" x14ac:dyDescent="0.25">
      <c r="A8082">
        <v>8080</v>
      </c>
      <c r="B8082" t="s">
        <v>15598</v>
      </c>
      <c r="C8082" t="s">
        <v>15599</v>
      </c>
      <c r="D8082" t="s">
        <v>7</v>
      </c>
      <c r="E8082">
        <v>45.826999999999998</v>
      </c>
      <c r="F8082" s="1">
        <v>40494</v>
      </c>
    </row>
    <row r="8083" spans="1:6" x14ac:dyDescent="0.25">
      <c r="A8083">
        <v>8081</v>
      </c>
      <c r="B8083" t="s">
        <v>1483</v>
      </c>
      <c r="C8083" t="s">
        <v>15600</v>
      </c>
      <c r="D8083" t="s">
        <v>7</v>
      </c>
      <c r="E8083">
        <v>26.67</v>
      </c>
      <c r="F8083" s="1">
        <v>39220</v>
      </c>
    </row>
    <row r="8084" spans="1:6" x14ac:dyDescent="0.25">
      <c r="A8084">
        <v>8082</v>
      </c>
      <c r="B8084" t="s">
        <v>15601</v>
      </c>
      <c r="C8084" t="s">
        <v>15602</v>
      </c>
      <c r="D8084" t="s">
        <v>7</v>
      </c>
      <c r="E8084">
        <v>19.196000000000002</v>
      </c>
      <c r="F8084" s="1">
        <v>38756</v>
      </c>
    </row>
    <row r="8085" spans="1:6" x14ac:dyDescent="0.25">
      <c r="A8085">
        <v>8083</v>
      </c>
      <c r="B8085" t="s">
        <v>15603</v>
      </c>
      <c r="C8085" t="s">
        <v>15604</v>
      </c>
      <c r="D8085" t="s">
        <v>7</v>
      </c>
      <c r="E8085">
        <v>16.085000000000001</v>
      </c>
      <c r="F8085" s="1">
        <v>39531</v>
      </c>
    </row>
    <row r="8086" spans="1:6" x14ac:dyDescent="0.25">
      <c r="A8086">
        <v>8084</v>
      </c>
      <c r="B8086" t="s">
        <v>10504</v>
      </c>
      <c r="C8086" t="s">
        <v>15605</v>
      </c>
      <c r="D8086" t="s">
        <v>7</v>
      </c>
      <c r="E8086">
        <v>19.928999999999998</v>
      </c>
      <c r="F8086" s="1">
        <v>40102</v>
      </c>
    </row>
    <row r="8087" spans="1:6" x14ac:dyDescent="0.25">
      <c r="A8087">
        <v>8085</v>
      </c>
      <c r="B8087" t="s">
        <v>15606</v>
      </c>
      <c r="C8087" t="s">
        <v>15607</v>
      </c>
      <c r="D8087" t="s">
        <v>7</v>
      </c>
      <c r="E8087">
        <v>17.556000000000001</v>
      </c>
      <c r="F8087" s="1">
        <v>31569</v>
      </c>
    </row>
    <row r="8088" spans="1:6" x14ac:dyDescent="0.25">
      <c r="A8088">
        <v>8086</v>
      </c>
      <c r="B8088" t="s">
        <v>15608</v>
      </c>
      <c r="C8088" t="s">
        <v>15609</v>
      </c>
      <c r="D8088" t="s">
        <v>7</v>
      </c>
      <c r="E8088">
        <v>15.228999999999999</v>
      </c>
      <c r="F8088" s="1">
        <v>40031</v>
      </c>
    </row>
    <row r="8089" spans="1:6" x14ac:dyDescent="0.25">
      <c r="A8089">
        <v>8087</v>
      </c>
      <c r="B8089" t="s">
        <v>15610</v>
      </c>
      <c r="C8089" t="s">
        <v>15611</v>
      </c>
      <c r="D8089" t="s">
        <v>7</v>
      </c>
      <c r="E8089">
        <v>24.206</v>
      </c>
      <c r="F8089" s="1">
        <v>39787</v>
      </c>
    </row>
    <row r="8090" spans="1:6" x14ac:dyDescent="0.25">
      <c r="A8090">
        <v>8088</v>
      </c>
      <c r="B8090" t="s">
        <v>15612</v>
      </c>
      <c r="C8090" t="s">
        <v>15613</v>
      </c>
      <c r="D8090" t="s">
        <v>7</v>
      </c>
      <c r="E8090">
        <v>47.893000000000001</v>
      </c>
      <c r="F8090" s="1">
        <v>44105</v>
      </c>
    </row>
    <row r="8091" spans="1:6" x14ac:dyDescent="0.25">
      <c r="A8091">
        <v>8089</v>
      </c>
      <c r="B8091" t="s">
        <v>15614</v>
      </c>
      <c r="C8091" t="s">
        <v>15615</v>
      </c>
      <c r="D8091" t="s">
        <v>7</v>
      </c>
      <c r="E8091">
        <v>67.503</v>
      </c>
      <c r="F8091" s="1">
        <v>44014</v>
      </c>
    </row>
    <row r="8092" spans="1:6" x14ac:dyDescent="0.25">
      <c r="A8092">
        <v>8090</v>
      </c>
      <c r="B8092" t="s">
        <v>15616</v>
      </c>
      <c r="C8092" t="s">
        <v>15617</v>
      </c>
      <c r="D8092" t="s">
        <v>7</v>
      </c>
      <c r="E8092">
        <v>24.184000000000001</v>
      </c>
      <c r="F8092" s="1">
        <v>43090</v>
      </c>
    </row>
    <row r="8093" spans="1:6" x14ac:dyDescent="0.25">
      <c r="A8093">
        <v>8091</v>
      </c>
      <c r="B8093" t="s">
        <v>15618</v>
      </c>
      <c r="C8093" t="s">
        <v>15619</v>
      </c>
      <c r="D8093" t="s">
        <v>157</v>
      </c>
      <c r="E8093">
        <v>7.3810000000000002</v>
      </c>
      <c r="F8093" s="1">
        <v>42123</v>
      </c>
    </row>
    <row r="8094" spans="1:6" x14ac:dyDescent="0.25">
      <c r="A8094">
        <v>8092</v>
      </c>
      <c r="B8094" t="s">
        <v>15620</v>
      </c>
      <c r="C8094" t="s">
        <v>15621</v>
      </c>
      <c r="D8094" t="s">
        <v>7</v>
      </c>
      <c r="E8094">
        <v>26.395</v>
      </c>
      <c r="F8094" s="1">
        <v>36677</v>
      </c>
    </row>
    <row r="8095" spans="1:6" x14ac:dyDescent="0.25">
      <c r="A8095">
        <v>8093</v>
      </c>
      <c r="B8095" t="s">
        <v>15622</v>
      </c>
      <c r="C8095" t="s">
        <v>15623</v>
      </c>
      <c r="D8095" t="s">
        <v>7</v>
      </c>
      <c r="E8095">
        <v>74.539000000000001</v>
      </c>
      <c r="F8095" s="1">
        <v>43724</v>
      </c>
    </row>
    <row r="8096" spans="1:6" x14ac:dyDescent="0.25">
      <c r="A8096">
        <v>8094</v>
      </c>
      <c r="B8096" t="s">
        <v>15624</v>
      </c>
      <c r="C8096" t="s">
        <v>15625</v>
      </c>
      <c r="D8096" t="s">
        <v>7</v>
      </c>
      <c r="E8096">
        <v>9.0709999999999997</v>
      </c>
      <c r="F8096" s="1">
        <v>41985</v>
      </c>
    </row>
    <row r="8097" spans="1:6" x14ac:dyDescent="0.25">
      <c r="A8097">
        <v>8095</v>
      </c>
      <c r="B8097" t="s">
        <v>15626</v>
      </c>
      <c r="C8097" t="s">
        <v>15627</v>
      </c>
      <c r="D8097" t="s">
        <v>7</v>
      </c>
      <c r="E8097">
        <v>31.512</v>
      </c>
      <c r="F8097" s="1">
        <v>44419</v>
      </c>
    </row>
    <row r="8098" spans="1:6" x14ac:dyDescent="0.25">
      <c r="A8098">
        <v>8096</v>
      </c>
      <c r="B8098" t="s">
        <v>15628</v>
      </c>
      <c r="C8098" t="s">
        <v>15629</v>
      </c>
      <c r="D8098" t="s">
        <v>7</v>
      </c>
      <c r="E8098">
        <v>33.561</v>
      </c>
      <c r="F8098" s="1">
        <v>43873</v>
      </c>
    </row>
    <row r="8099" spans="1:6" x14ac:dyDescent="0.25">
      <c r="A8099">
        <v>8097</v>
      </c>
      <c r="B8099" t="s">
        <v>15630</v>
      </c>
      <c r="C8099" t="s">
        <v>15631</v>
      </c>
      <c r="D8099" t="s">
        <v>354</v>
      </c>
      <c r="E8099">
        <v>63.274000000000001</v>
      </c>
      <c r="F8099" s="1">
        <v>42404</v>
      </c>
    </row>
    <row r="8100" spans="1:6" x14ac:dyDescent="0.25">
      <c r="A8100">
        <v>8098</v>
      </c>
      <c r="B8100" t="s">
        <v>15632</v>
      </c>
      <c r="C8100" t="s">
        <v>15633</v>
      </c>
      <c r="D8100" t="s">
        <v>7</v>
      </c>
      <c r="E8100">
        <v>13.045</v>
      </c>
      <c r="F8100" s="1">
        <v>35153</v>
      </c>
    </row>
    <row r="8101" spans="1:6" x14ac:dyDescent="0.25">
      <c r="A8101">
        <v>8099</v>
      </c>
      <c r="B8101" t="s">
        <v>15634</v>
      </c>
      <c r="C8101" t="s">
        <v>15635</v>
      </c>
      <c r="D8101" t="s">
        <v>7</v>
      </c>
      <c r="E8101">
        <v>26.7</v>
      </c>
      <c r="F8101" s="1">
        <v>34880</v>
      </c>
    </row>
    <row r="8102" spans="1:6" x14ac:dyDescent="0.25">
      <c r="A8102">
        <v>8100</v>
      </c>
      <c r="B8102" t="s">
        <v>15636</v>
      </c>
      <c r="C8102" t="s">
        <v>15637</v>
      </c>
      <c r="D8102" t="s">
        <v>7</v>
      </c>
      <c r="E8102">
        <v>53.47</v>
      </c>
      <c r="F8102" s="1">
        <v>43503</v>
      </c>
    </row>
    <row r="8103" spans="1:6" x14ac:dyDescent="0.25">
      <c r="A8103">
        <v>8101</v>
      </c>
      <c r="B8103">
        <v>54</v>
      </c>
      <c r="C8103" t="s">
        <v>15638</v>
      </c>
      <c r="D8103" t="s">
        <v>7</v>
      </c>
      <c r="E8103">
        <v>15.038</v>
      </c>
      <c r="F8103" s="1">
        <v>36035</v>
      </c>
    </row>
    <row r="8104" spans="1:6" x14ac:dyDescent="0.25">
      <c r="A8104">
        <v>8102</v>
      </c>
      <c r="B8104" t="s">
        <v>15639</v>
      </c>
      <c r="C8104" t="s">
        <v>15640</v>
      </c>
      <c r="D8104" t="s">
        <v>39</v>
      </c>
      <c r="E8104">
        <v>8.0760000000000005</v>
      </c>
      <c r="F8104" s="1">
        <v>39364</v>
      </c>
    </row>
    <row r="8105" spans="1:6" x14ac:dyDescent="0.25">
      <c r="A8105">
        <v>8103</v>
      </c>
      <c r="B8105" t="s">
        <v>15641</v>
      </c>
      <c r="C8105" t="s">
        <v>15642</v>
      </c>
      <c r="D8105" t="s">
        <v>7</v>
      </c>
      <c r="E8105">
        <v>13</v>
      </c>
      <c r="F8105" s="1">
        <v>41166</v>
      </c>
    </row>
    <row r="8106" spans="1:6" x14ac:dyDescent="0.25">
      <c r="A8106">
        <v>8104</v>
      </c>
      <c r="B8106" t="s">
        <v>15643</v>
      </c>
      <c r="C8106" t="s">
        <v>15644</v>
      </c>
      <c r="D8106" t="s">
        <v>7</v>
      </c>
      <c r="E8106">
        <v>9.3580000000000005</v>
      </c>
      <c r="F8106" s="1">
        <v>40605</v>
      </c>
    </row>
    <row r="8107" spans="1:6" x14ac:dyDescent="0.25">
      <c r="A8107">
        <v>8105</v>
      </c>
      <c r="B8107" t="s">
        <v>15645</v>
      </c>
      <c r="C8107" t="s">
        <v>15646</v>
      </c>
      <c r="D8107" t="s">
        <v>7</v>
      </c>
      <c r="E8107">
        <v>21.707999999999998</v>
      </c>
      <c r="F8107" s="1">
        <v>35811</v>
      </c>
    </row>
    <row r="8108" spans="1:6" x14ac:dyDescent="0.25">
      <c r="A8108">
        <v>8106</v>
      </c>
      <c r="B8108" t="s">
        <v>15647</v>
      </c>
      <c r="C8108" t="s">
        <v>15648</v>
      </c>
      <c r="D8108" t="s">
        <v>7</v>
      </c>
      <c r="E8108">
        <v>24.972999999999999</v>
      </c>
      <c r="F8108" s="1">
        <v>39653</v>
      </c>
    </row>
    <row r="8109" spans="1:6" x14ac:dyDescent="0.25">
      <c r="A8109">
        <v>8107</v>
      </c>
      <c r="B8109" t="s">
        <v>15649</v>
      </c>
      <c r="C8109" t="s">
        <v>15650</v>
      </c>
      <c r="D8109" t="s">
        <v>7</v>
      </c>
      <c r="E8109">
        <v>15.164</v>
      </c>
      <c r="F8109" s="1">
        <v>43357</v>
      </c>
    </row>
    <row r="8110" spans="1:6" x14ac:dyDescent="0.25">
      <c r="A8110">
        <v>8108</v>
      </c>
      <c r="B8110" t="s">
        <v>15651</v>
      </c>
      <c r="C8110" t="s">
        <v>15652</v>
      </c>
      <c r="D8110" t="s">
        <v>7</v>
      </c>
      <c r="E8110">
        <v>19.143999999999998</v>
      </c>
      <c r="F8110" s="1">
        <v>40422</v>
      </c>
    </row>
    <row r="8111" spans="1:6" x14ac:dyDescent="0.25">
      <c r="A8111">
        <v>8109</v>
      </c>
      <c r="B8111" t="s">
        <v>9902</v>
      </c>
      <c r="C8111" t="s">
        <v>15653</v>
      </c>
      <c r="D8111" t="s">
        <v>7</v>
      </c>
      <c r="E8111">
        <v>17.707999999999998</v>
      </c>
      <c r="F8111" s="1">
        <v>39479</v>
      </c>
    </row>
    <row r="8112" spans="1:6" x14ac:dyDescent="0.25">
      <c r="A8112">
        <v>8110</v>
      </c>
      <c r="B8112" t="s">
        <v>15654</v>
      </c>
      <c r="C8112" t="s">
        <v>15655</v>
      </c>
      <c r="D8112" t="s">
        <v>7</v>
      </c>
      <c r="E8112">
        <v>18.542000000000002</v>
      </c>
      <c r="F8112" s="1">
        <v>43778</v>
      </c>
    </row>
    <row r="8113" spans="1:6" x14ac:dyDescent="0.25">
      <c r="A8113">
        <v>8111</v>
      </c>
      <c r="B8113" t="s">
        <v>15656</v>
      </c>
      <c r="C8113" t="s">
        <v>15657</v>
      </c>
      <c r="D8113" t="s">
        <v>7</v>
      </c>
      <c r="E8113">
        <v>20.09</v>
      </c>
      <c r="F8113" s="1">
        <v>44547</v>
      </c>
    </row>
    <row r="8114" spans="1:6" x14ac:dyDescent="0.25">
      <c r="A8114">
        <v>8112</v>
      </c>
      <c r="B8114" t="s">
        <v>15658</v>
      </c>
      <c r="C8114" t="s">
        <v>15659</v>
      </c>
      <c r="D8114" t="s">
        <v>7</v>
      </c>
      <c r="E8114">
        <v>19.457999999999998</v>
      </c>
      <c r="F8114" s="1">
        <v>15577</v>
      </c>
    </row>
    <row r="8115" spans="1:6" x14ac:dyDescent="0.25">
      <c r="A8115">
        <v>8113</v>
      </c>
      <c r="B8115" t="s">
        <v>15660</v>
      </c>
      <c r="C8115" t="s">
        <v>15661</v>
      </c>
      <c r="D8115" t="s">
        <v>7</v>
      </c>
      <c r="E8115">
        <v>16.943000000000001</v>
      </c>
      <c r="F8115" s="1">
        <v>38081</v>
      </c>
    </row>
    <row r="8116" spans="1:6" x14ac:dyDescent="0.25">
      <c r="A8116">
        <v>8114</v>
      </c>
      <c r="B8116" t="s">
        <v>15662</v>
      </c>
      <c r="C8116" t="s">
        <v>15663</v>
      </c>
      <c r="D8116" t="s">
        <v>7</v>
      </c>
      <c r="E8116">
        <v>21.25</v>
      </c>
      <c r="F8116" s="1">
        <v>38282</v>
      </c>
    </row>
    <row r="8117" spans="1:6" x14ac:dyDescent="0.25">
      <c r="A8117">
        <v>8115</v>
      </c>
      <c r="B8117" t="s">
        <v>15664</v>
      </c>
      <c r="C8117" t="s">
        <v>15665</v>
      </c>
      <c r="D8117" t="s">
        <v>7</v>
      </c>
      <c r="E8117">
        <v>42.523000000000003</v>
      </c>
      <c r="F8117" s="1">
        <v>42202</v>
      </c>
    </row>
    <row r="8118" spans="1:6" x14ac:dyDescent="0.25">
      <c r="A8118">
        <v>8116</v>
      </c>
      <c r="B8118" t="s">
        <v>11666</v>
      </c>
      <c r="C8118" t="s">
        <v>15666</v>
      </c>
      <c r="D8118" t="s">
        <v>7</v>
      </c>
      <c r="E8118">
        <v>37.393000000000001</v>
      </c>
      <c r="F8118" s="1">
        <v>40786</v>
      </c>
    </row>
    <row r="8119" spans="1:6" x14ac:dyDescent="0.25">
      <c r="A8119">
        <v>8117</v>
      </c>
      <c r="B8119" t="s">
        <v>15667</v>
      </c>
      <c r="C8119" t="s">
        <v>15668</v>
      </c>
      <c r="D8119" t="s">
        <v>7</v>
      </c>
      <c r="E8119">
        <v>19.914999999999999</v>
      </c>
      <c r="F8119" s="1">
        <v>33095</v>
      </c>
    </row>
    <row r="8120" spans="1:6" x14ac:dyDescent="0.25">
      <c r="A8120">
        <v>8118</v>
      </c>
      <c r="B8120" t="s">
        <v>15669</v>
      </c>
      <c r="C8120" t="s">
        <v>15670</v>
      </c>
      <c r="D8120" t="s">
        <v>7</v>
      </c>
      <c r="E8120">
        <v>27.132999999999999</v>
      </c>
      <c r="F8120" s="1">
        <v>42916</v>
      </c>
    </row>
    <row r="8121" spans="1:6" x14ac:dyDescent="0.25">
      <c r="A8121">
        <v>8119</v>
      </c>
      <c r="B8121" t="s">
        <v>15671</v>
      </c>
      <c r="C8121" t="s">
        <v>15672</v>
      </c>
      <c r="D8121" t="s">
        <v>7</v>
      </c>
      <c r="E8121">
        <v>39.832000000000001</v>
      </c>
      <c r="F8121" s="1">
        <v>41074</v>
      </c>
    </row>
    <row r="8122" spans="1:6" x14ac:dyDescent="0.25">
      <c r="A8122">
        <v>8120</v>
      </c>
      <c r="B8122" t="s">
        <v>15669</v>
      </c>
      <c r="C8122" t="s">
        <v>15670</v>
      </c>
      <c r="D8122" t="s">
        <v>7</v>
      </c>
      <c r="E8122">
        <v>27.132999999999999</v>
      </c>
      <c r="F8122" s="1">
        <v>42916</v>
      </c>
    </row>
    <row r="8123" spans="1:6" x14ac:dyDescent="0.25">
      <c r="A8123">
        <v>8121</v>
      </c>
      <c r="B8123" t="s">
        <v>15671</v>
      </c>
      <c r="C8123" t="s">
        <v>15672</v>
      </c>
      <c r="D8123" t="s">
        <v>7</v>
      </c>
      <c r="E8123">
        <v>39.832000000000001</v>
      </c>
      <c r="F8123" s="1">
        <v>41074</v>
      </c>
    </row>
    <row r="8124" spans="1:6" x14ac:dyDescent="0.25">
      <c r="A8124">
        <v>8122</v>
      </c>
      <c r="B8124" t="s">
        <v>15673</v>
      </c>
      <c r="C8124" t="s">
        <v>15674</v>
      </c>
      <c r="D8124" t="s">
        <v>7</v>
      </c>
      <c r="E8124">
        <v>30.523</v>
      </c>
      <c r="F8124" s="1">
        <v>37708</v>
      </c>
    </row>
    <row r="8125" spans="1:6" x14ac:dyDescent="0.25">
      <c r="A8125">
        <v>8123</v>
      </c>
      <c r="B8125" t="s">
        <v>15675</v>
      </c>
      <c r="C8125" t="s">
        <v>15676</v>
      </c>
      <c r="D8125" t="s">
        <v>7</v>
      </c>
      <c r="E8125">
        <v>181.648</v>
      </c>
      <c r="F8125" s="1">
        <v>44638</v>
      </c>
    </row>
    <row r="8126" spans="1:6" x14ac:dyDescent="0.25">
      <c r="A8126">
        <v>8124</v>
      </c>
      <c r="B8126" t="s">
        <v>15677</v>
      </c>
      <c r="C8126" t="s">
        <v>15678</v>
      </c>
      <c r="D8126" t="s">
        <v>7</v>
      </c>
      <c r="E8126">
        <v>39.573999999999998</v>
      </c>
      <c r="F8126" s="1">
        <v>41278</v>
      </c>
    </row>
    <row r="8127" spans="1:6" x14ac:dyDescent="0.25">
      <c r="A8127">
        <v>8125</v>
      </c>
      <c r="B8127" t="s">
        <v>15679</v>
      </c>
      <c r="C8127" t="s">
        <v>15680</v>
      </c>
      <c r="D8127" t="s">
        <v>7</v>
      </c>
      <c r="E8127">
        <v>21.97</v>
      </c>
      <c r="F8127" s="1">
        <v>41173</v>
      </c>
    </row>
    <row r="8128" spans="1:6" x14ac:dyDescent="0.25">
      <c r="A8128">
        <v>8126</v>
      </c>
      <c r="B8128" t="s">
        <v>15681</v>
      </c>
      <c r="C8128" t="s">
        <v>15682</v>
      </c>
      <c r="D8128" t="s">
        <v>7</v>
      </c>
      <c r="E8128">
        <v>25.384</v>
      </c>
      <c r="F8128" s="1">
        <v>38051</v>
      </c>
    </row>
    <row r="8129" spans="1:6" x14ac:dyDescent="0.25">
      <c r="A8129">
        <v>8127</v>
      </c>
      <c r="B8129" t="s">
        <v>15683</v>
      </c>
      <c r="C8129" t="s">
        <v>15684</v>
      </c>
      <c r="D8129" t="s">
        <v>7</v>
      </c>
      <c r="E8129">
        <v>27.084</v>
      </c>
      <c r="F8129" s="1">
        <v>42552</v>
      </c>
    </row>
    <row r="8130" spans="1:6" x14ac:dyDescent="0.25">
      <c r="A8130">
        <v>8128</v>
      </c>
      <c r="B8130" t="s">
        <v>15685</v>
      </c>
      <c r="C8130" t="s">
        <v>15686</v>
      </c>
      <c r="D8130" t="s">
        <v>7</v>
      </c>
      <c r="E8130">
        <v>13.989000000000001</v>
      </c>
      <c r="F8130" s="1">
        <v>41011</v>
      </c>
    </row>
    <row r="8131" spans="1:6" x14ac:dyDescent="0.25">
      <c r="A8131">
        <v>8129</v>
      </c>
      <c r="B8131" t="s">
        <v>15687</v>
      </c>
      <c r="C8131" t="s">
        <v>15688</v>
      </c>
      <c r="D8131" t="s">
        <v>7</v>
      </c>
      <c r="E8131">
        <v>15.266999999999999</v>
      </c>
      <c r="F8131" s="1">
        <v>43405</v>
      </c>
    </row>
    <row r="8132" spans="1:6" x14ac:dyDescent="0.25">
      <c r="A8132">
        <v>8130</v>
      </c>
      <c r="B8132" t="s">
        <v>15689</v>
      </c>
      <c r="C8132" t="s">
        <v>15690</v>
      </c>
      <c r="D8132" t="s">
        <v>39</v>
      </c>
      <c r="E8132">
        <v>8.6630000000000003</v>
      </c>
      <c r="F8132" s="1">
        <v>37974</v>
      </c>
    </row>
    <row r="8133" spans="1:6" x14ac:dyDescent="0.25">
      <c r="A8133">
        <v>8131</v>
      </c>
      <c r="B8133" t="s">
        <v>15691</v>
      </c>
      <c r="C8133" t="s">
        <v>15692</v>
      </c>
      <c r="D8133" t="s">
        <v>7</v>
      </c>
      <c r="E8133">
        <v>17.469000000000001</v>
      </c>
      <c r="F8133" s="1">
        <v>32793</v>
      </c>
    </row>
    <row r="8134" spans="1:6" x14ac:dyDescent="0.25">
      <c r="A8134">
        <v>8132</v>
      </c>
      <c r="B8134" t="s">
        <v>15693</v>
      </c>
      <c r="C8134" t="s">
        <v>15694</v>
      </c>
      <c r="D8134" t="s">
        <v>7</v>
      </c>
      <c r="E8134">
        <v>22.969000000000001</v>
      </c>
      <c r="F8134" s="1">
        <v>38800</v>
      </c>
    </row>
    <row r="8135" spans="1:6" x14ac:dyDescent="0.25">
      <c r="A8135">
        <v>8133</v>
      </c>
      <c r="B8135" t="s">
        <v>15695</v>
      </c>
      <c r="C8135" t="s">
        <v>15696</v>
      </c>
      <c r="D8135" t="s">
        <v>7</v>
      </c>
      <c r="E8135">
        <v>23.018999999999998</v>
      </c>
      <c r="F8135" s="1">
        <v>39482</v>
      </c>
    </row>
    <row r="8136" spans="1:6" x14ac:dyDescent="0.25">
      <c r="A8136">
        <v>8134</v>
      </c>
      <c r="B8136" t="s">
        <v>15697</v>
      </c>
      <c r="C8136" t="s">
        <v>15698</v>
      </c>
      <c r="D8136" t="s">
        <v>7</v>
      </c>
      <c r="E8136">
        <v>24.821000000000002</v>
      </c>
      <c r="F8136" s="1">
        <v>44729</v>
      </c>
    </row>
    <row r="8137" spans="1:6" x14ac:dyDescent="0.25">
      <c r="A8137">
        <v>8135</v>
      </c>
      <c r="B8137" t="s">
        <v>15699</v>
      </c>
      <c r="C8137" t="s">
        <v>15700</v>
      </c>
      <c r="D8137" t="s">
        <v>7</v>
      </c>
      <c r="E8137">
        <v>36.186999999999998</v>
      </c>
      <c r="F8137" s="1">
        <v>40109</v>
      </c>
    </row>
    <row r="8138" spans="1:6" x14ac:dyDescent="0.25">
      <c r="A8138">
        <v>8136</v>
      </c>
      <c r="B8138" t="s">
        <v>15701</v>
      </c>
      <c r="C8138" t="s">
        <v>15702</v>
      </c>
      <c r="D8138" t="s">
        <v>7</v>
      </c>
      <c r="E8138">
        <v>17.626999999999999</v>
      </c>
      <c r="F8138" s="1">
        <v>37596</v>
      </c>
    </row>
    <row r="8139" spans="1:6" x14ac:dyDescent="0.25">
      <c r="A8139">
        <v>8137</v>
      </c>
      <c r="B8139" t="s">
        <v>15703</v>
      </c>
      <c r="C8139" t="s">
        <v>15704</v>
      </c>
      <c r="D8139" t="s">
        <v>7</v>
      </c>
      <c r="E8139">
        <v>21.765000000000001</v>
      </c>
      <c r="F8139" s="1">
        <v>39395</v>
      </c>
    </row>
    <row r="8140" spans="1:6" x14ac:dyDescent="0.25">
      <c r="A8140">
        <v>8138</v>
      </c>
      <c r="B8140" t="s">
        <v>15705</v>
      </c>
      <c r="C8140" t="s">
        <v>15706</v>
      </c>
      <c r="D8140" t="s">
        <v>7</v>
      </c>
      <c r="E8140">
        <v>16.181000000000001</v>
      </c>
      <c r="F8140" s="1">
        <v>43091</v>
      </c>
    </row>
    <row r="8141" spans="1:6" x14ac:dyDescent="0.25">
      <c r="A8141">
        <v>8139</v>
      </c>
      <c r="B8141" t="s">
        <v>15707</v>
      </c>
      <c r="C8141" t="s">
        <v>15708</v>
      </c>
      <c r="D8141" t="s">
        <v>7</v>
      </c>
      <c r="E8141">
        <v>21.558</v>
      </c>
      <c r="F8141" s="1">
        <v>39778</v>
      </c>
    </row>
    <row r="8142" spans="1:6" x14ac:dyDescent="0.25">
      <c r="A8142">
        <v>8140</v>
      </c>
      <c r="B8142" t="s">
        <v>15709</v>
      </c>
      <c r="C8142" t="s">
        <v>15710</v>
      </c>
      <c r="D8142" t="s">
        <v>7</v>
      </c>
      <c r="E8142">
        <v>31.367000000000001</v>
      </c>
      <c r="F8142" s="1">
        <v>42880</v>
      </c>
    </row>
    <row r="8143" spans="1:6" x14ac:dyDescent="0.25">
      <c r="A8143">
        <v>8141</v>
      </c>
      <c r="B8143" t="s">
        <v>15711</v>
      </c>
      <c r="C8143" t="s">
        <v>15712</v>
      </c>
      <c r="D8143" t="s">
        <v>7</v>
      </c>
      <c r="E8143">
        <v>39.984999999999999</v>
      </c>
      <c r="F8143" s="1">
        <v>36968</v>
      </c>
    </row>
    <row r="8144" spans="1:6" x14ac:dyDescent="0.25">
      <c r="A8144">
        <v>8142</v>
      </c>
      <c r="B8144" t="s">
        <v>15713</v>
      </c>
      <c r="C8144" t="s">
        <v>15714</v>
      </c>
      <c r="D8144" t="s">
        <v>7</v>
      </c>
      <c r="E8144">
        <v>17.922999999999998</v>
      </c>
      <c r="F8144" s="1">
        <v>39183</v>
      </c>
    </row>
    <row r="8145" spans="1:6" x14ac:dyDescent="0.25">
      <c r="A8145">
        <v>8143</v>
      </c>
      <c r="B8145" t="s">
        <v>15715</v>
      </c>
      <c r="C8145" t="s">
        <v>15716</v>
      </c>
      <c r="D8145" t="s">
        <v>7</v>
      </c>
      <c r="E8145">
        <v>27.294</v>
      </c>
      <c r="F8145" s="1">
        <v>38786</v>
      </c>
    </row>
    <row r="8146" spans="1:6" x14ac:dyDescent="0.25">
      <c r="A8146">
        <v>8144</v>
      </c>
      <c r="B8146" t="s">
        <v>15717</v>
      </c>
      <c r="C8146" t="s">
        <v>15718</v>
      </c>
      <c r="D8146" t="s">
        <v>157</v>
      </c>
      <c r="E8146">
        <v>11.954000000000001</v>
      </c>
      <c r="F8146" s="1">
        <v>43159</v>
      </c>
    </row>
    <row r="8147" spans="1:6" x14ac:dyDescent="0.25">
      <c r="A8147">
        <v>8145</v>
      </c>
      <c r="B8147" t="s">
        <v>15719</v>
      </c>
      <c r="C8147" t="s">
        <v>15720</v>
      </c>
      <c r="D8147" t="s">
        <v>7</v>
      </c>
      <c r="E8147">
        <v>82.87</v>
      </c>
      <c r="F8147" s="1">
        <v>43020</v>
      </c>
    </row>
    <row r="8148" spans="1:6" x14ac:dyDescent="0.25">
      <c r="A8148">
        <v>8146</v>
      </c>
      <c r="B8148" t="s">
        <v>15721</v>
      </c>
      <c r="C8148" t="s">
        <v>15722</v>
      </c>
      <c r="D8148" t="s">
        <v>7</v>
      </c>
      <c r="E8148">
        <v>16.716999999999999</v>
      </c>
      <c r="F8148" s="1">
        <v>41327</v>
      </c>
    </row>
    <row r="8149" spans="1:6" x14ac:dyDescent="0.25">
      <c r="A8149">
        <v>8147</v>
      </c>
      <c r="B8149" t="s">
        <v>15723</v>
      </c>
      <c r="C8149" t="s">
        <v>15724</v>
      </c>
      <c r="D8149" t="s">
        <v>7</v>
      </c>
      <c r="E8149">
        <v>15.118</v>
      </c>
      <c r="F8149" s="1">
        <v>38611</v>
      </c>
    </row>
    <row r="8150" spans="1:6" x14ac:dyDescent="0.25">
      <c r="A8150">
        <v>8148</v>
      </c>
      <c r="B8150" t="s">
        <v>15725</v>
      </c>
      <c r="C8150" t="s">
        <v>15726</v>
      </c>
      <c r="D8150" t="s">
        <v>7</v>
      </c>
      <c r="E8150">
        <v>21.815999999999999</v>
      </c>
      <c r="F8150" s="1">
        <v>36770</v>
      </c>
    </row>
    <row r="8151" spans="1:6" x14ac:dyDescent="0.25">
      <c r="A8151">
        <v>8149</v>
      </c>
      <c r="B8151" t="s">
        <v>15727</v>
      </c>
      <c r="C8151" t="s">
        <v>15728</v>
      </c>
      <c r="D8151" t="s">
        <v>7</v>
      </c>
      <c r="E8151">
        <v>56.509</v>
      </c>
      <c r="F8151" s="1">
        <v>37076</v>
      </c>
    </row>
    <row r="8152" spans="1:6" x14ac:dyDescent="0.25">
      <c r="A8152">
        <v>8150</v>
      </c>
      <c r="B8152" t="s">
        <v>15729</v>
      </c>
      <c r="C8152" t="s">
        <v>15730</v>
      </c>
      <c r="D8152" t="s">
        <v>7</v>
      </c>
      <c r="E8152">
        <v>21.271999999999998</v>
      </c>
      <c r="F8152" s="1">
        <v>40858</v>
      </c>
    </row>
    <row r="8153" spans="1:6" x14ac:dyDescent="0.25">
      <c r="A8153">
        <v>8151</v>
      </c>
      <c r="B8153" t="s">
        <v>15731</v>
      </c>
      <c r="C8153" t="s">
        <v>15732</v>
      </c>
      <c r="D8153" t="s">
        <v>7</v>
      </c>
      <c r="E8153">
        <v>26.602</v>
      </c>
      <c r="F8153" s="1">
        <v>31491</v>
      </c>
    </row>
    <row r="8154" spans="1:6" x14ac:dyDescent="0.25">
      <c r="A8154">
        <v>8152</v>
      </c>
      <c r="B8154" t="s">
        <v>15733</v>
      </c>
      <c r="C8154" t="s">
        <v>15734</v>
      </c>
      <c r="D8154" t="s">
        <v>7</v>
      </c>
      <c r="E8154">
        <v>12.340999999999999</v>
      </c>
      <c r="F8154" s="1">
        <v>44013</v>
      </c>
    </row>
    <row r="8155" spans="1:6" x14ac:dyDescent="0.25">
      <c r="A8155">
        <v>8153</v>
      </c>
      <c r="B8155" t="s">
        <v>15735</v>
      </c>
      <c r="C8155" t="s">
        <v>15736</v>
      </c>
      <c r="D8155" t="s">
        <v>56</v>
      </c>
      <c r="E8155">
        <v>21.96</v>
      </c>
      <c r="F8155" s="1">
        <v>44967</v>
      </c>
    </row>
    <row r="8156" spans="1:6" x14ac:dyDescent="0.25">
      <c r="A8156">
        <v>8154</v>
      </c>
      <c r="B8156" t="s">
        <v>15737</v>
      </c>
      <c r="C8156" t="s">
        <v>15738</v>
      </c>
      <c r="D8156" t="s">
        <v>21</v>
      </c>
      <c r="E8156">
        <v>19.21</v>
      </c>
      <c r="F8156" s="1">
        <v>43266</v>
      </c>
    </row>
    <row r="8157" spans="1:6" x14ac:dyDescent="0.25">
      <c r="A8157">
        <v>8155</v>
      </c>
      <c r="B8157" t="s">
        <v>15739</v>
      </c>
      <c r="C8157" t="s">
        <v>15740</v>
      </c>
      <c r="D8157" t="s">
        <v>7</v>
      </c>
      <c r="E8157">
        <v>20.887</v>
      </c>
      <c r="F8157" s="1">
        <v>42614</v>
      </c>
    </row>
    <row r="8158" spans="1:6" x14ac:dyDescent="0.25">
      <c r="A8158">
        <v>8156</v>
      </c>
      <c r="B8158" t="s">
        <v>15741</v>
      </c>
      <c r="C8158" t="s">
        <v>15742</v>
      </c>
      <c r="D8158" t="s">
        <v>7</v>
      </c>
      <c r="E8158">
        <v>338.57499999999999</v>
      </c>
      <c r="F8158" s="1">
        <v>34880</v>
      </c>
    </row>
    <row r="8159" spans="1:6" x14ac:dyDescent="0.25">
      <c r="A8159">
        <v>8157</v>
      </c>
      <c r="B8159" t="s">
        <v>15743</v>
      </c>
      <c r="C8159" t="s">
        <v>15744</v>
      </c>
      <c r="D8159" t="s">
        <v>7</v>
      </c>
      <c r="E8159">
        <v>26.776</v>
      </c>
      <c r="F8159" s="1">
        <v>35055</v>
      </c>
    </row>
    <row r="8160" spans="1:6" x14ac:dyDescent="0.25">
      <c r="A8160">
        <v>8158</v>
      </c>
      <c r="B8160" t="s">
        <v>15745</v>
      </c>
      <c r="C8160" t="s">
        <v>15746</v>
      </c>
      <c r="D8160" t="s">
        <v>157</v>
      </c>
      <c r="E8160">
        <v>13.052</v>
      </c>
      <c r="F8160" s="1">
        <v>44295</v>
      </c>
    </row>
    <row r="8161" spans="1:6" x14ac:dyDescent="0.25">
      <c r="A8161">
        <v>8159</v>
      </c>
      <c r="B8161" t="s">
        <v>15747</v>
      </c>
      <c r="C8161" t="s">
        <v>15748</v>
      </c>
      <c r="D8161" t="s">
        <v>7</v>
      </c>
      <c r="E8161">
        <v>34.999000000000002</v>
      </c>
      <c r="F8161" s="1">
        <v>33697</v>
      </c>
    </row>
    <row r="8162" spans="1:6" x14ac:dyDescent="0.25">
      <c r="A8162">
        <v>8160</v>
      </c>
      <c r="B8162" t="s">
        <v>4987</v>
      </c>
      <c r="C8162" t="s">
        <v>15749</v>
      </c>
      <c r="D8162" t="s">
        <v>7</v>
      </c>
      <c r="E8162">
        <v>17.088999999999999</v>
      </c>
      <c r="F8162" s="1">
        <v>38084</v>
      </c>
    </row>
    <row r="8163" spans="1:6" x14ac:dyDescent="0.25">
      <c r="A8163">
        <v>8161</v>
      </c>
      <c r="B8163" t="s">
        <v>15750</v>
      </c>
      <c r="C8163" t="s">
        <v>15751</v>
      </c>
      <c r="D8163" t="s">
        <v>7</v>
      </c>
      <c r="E8163">
        <v>52.228999999999999</v>
      </c>
      <c r="F8163" s="1">
        <v>31352</v>
      </c>
    </row>
    <row r="8164" spans="1:6" x14ac:dyDescent="0.25">
      <c r="A8164">
        <v>8162</v>
      </c>
      <c r="B8164" t="s">
        <v>15737</v>
      </c>
      <c r="C8164" t="s">
        <v>15738</v>
      </c>
      <c r="D8164" t="s">
        <v>21</v>
      </c>
      <c r="E8164">
        <v>19.21</v>
      </c>
      <c r="F8164" s="1">
        <v>43266</v>
      </c>
    </row>
    <row r="8165" spans="1:6" x14ac:dyDescent="0.25">
      <c r="A8165">
        <v>8163</v>
      </c>
      <c r="B8165" t="s">
        <v>15752</v>
      </c>
      <c r="C8165" t="s">
        <v>15753</v>
      </c>
      <c r="D8165" t="s">
        <v>7</v>
      </c>
      <c r="E8165">
        <v>19.5</v>
      </c>
      <c r="F8165" s="1">
        <v>40434</v>
      </c>
    </row>
    <row r="8166" spans="1:6" x14ac:dyDescent="0.25">
      <c r="A8166">
        <v>8164</v>
      </c>
      <c r="B8166" t="s">
        <v>15754</v>
      </c>
      <c r="C8166" t="s">
        <v>15755</v>
      </c>
      <c r="D8166" t="s">
        <v>7</v>
      </c>
      <c r="E8166">
        <v>28.23</v>
      </c>
      <c r="F8166" s="1">
        <v>33746</v>
      </c>
    </row>
    <row r="8167" spans="1:6" x14ac:dyDescent="0.25">
      <c r="A8167">
        <v>8165</v>
      </c>
      <c r="B8167" t="s">
        <v>15756</v>
      </c>
      <c r="C8167" t="s">
        <v>15757</v>
      </c>
      <c r="D8167" t="s">
        <v>7</v>
      </c>
      <c r="E8167">
        <v>20.786000000000001</v>
      </c>
      <c r="F8167" s="1">
        <v>38485</v>
      </c>
    </row>
    <row r="8168" spans="1:6" x14ac:dyDescent="0.25">
      <c r="A8168">
        <v>8166</v>
      </c>
      <c r="B8168" t="s">
        <v>15758</v>
      </c>
      <c r="C8168" t="s">
        <v>15759</v>
      </c>
      <c r="D8168" t="s">
        <v>7</v>
      </c>
      <c r="E8168">
        <v>64.212999999999994</v>
      </c>
      <c r="F8168" s="1">
        <v>45192</v>
      </c>
    </row>
    <row r="8169" spans="1:6" x14ac:dyDescent="0.25">
      <c r="A8169">
        <v>8167</v>
      </c>
      <c r="B8169" t="s">
        <v>15760</v>
      </c>
      <c r="C8169" t="s">
        <v>15761</v>
      </c>
      <c r="D8169" t="s">
        <v>7</v>
      </c>
      <c r="E8169">
        <v>26.277999999999999</v>
      </c>
      <c r="F8169" s="1">
        <v>43314</v>
      </c>
    </row>
    <row r="8170" spans="1:6" x14ac:dyDescent="0.25">
      <c r="A8170">
        <v>8168</v>
      </c>
      <c r="B8170" t="s">
        <v>15762</v>
      </c>
      <c r="C8170" t="s">
        <v>15763</v>
      </c>
      <c r="D8170" t="s">
        <v>7</v>
      </c>
      <c r="E8170">
        <v>12.548</v>
      </c>
      <c r="F8170" s="1">
        <v>42657</v>
      </c>
    </row>
    <row r="8171" spans="1:6" x14ac:dyDescent="0.25">
      <c r="A8171">
        <v>8169</v>
      </c>
      <c r="B8171" t="s">
        <v>15764</v>
      </c>
      <c r="C8171" t="s">
        <v>15765</v>
      </c>
      <c r="D8171" t="s">
        <v>7</v>
      </c>
      <c r="E8171">
        <v>34.796999999999997</v>
      </c>
      <c r="F8171" s="1">
        <v>40668</v>
      </c>
    </row>
    <row r="8172" spans="1:6" x14ac:dyDescent="0.25">
      <c r="A8172">
        <v>8170</v>
      </c>
      <c r="B8172" t="s">
        <v>15766</v>
      </c>
      <c r="C8172" t="s">
        <v>15767</v>
      </c>
      <c r="D8172" t="s">
        <v>7</v>
      </c>
      <c r="E8172">
        <v>60.793999999999997</v>
      </c>
      <c r="F8172" s="1">
        <v>38532</v>
      </c>
    </row>
    <row r="8173" spans="1:6" x14ac:dyDescent="0.25">
      <c r="A8173">
        <v>8171</v>
      </c>
      <c r="B8173" t="s">
        <v>15768</v>
      </c>
      <c r="C8173" t="s">
        <v>15769</v>
      </c>
      <c r="D8173" t="s">
        <v>7</v>
      </c>
      <c r="E8173">
        <v>27.21</v>
      </c>
      <c r="F8173" s="1">
        <v>37166</v>
      </c>
    </row>
    <row r="8174" spans="1:6" x14ac:dyDescent="0.25">
      <c r="A8174">
        <v>8172</v>
      </c>
      <c r="B8174" t="s">
        <v>15770</v>
      </c>
      <c r="C8174" t="s">
        <v>15771</v>
      </c>
      <c r="D8174" t="s">
        <v>7</v>
      </c>
      <c r="E8174">
        <v>28.172999999999998</v>
      </c>
      <c r="F8174" s="1">
        <v>40412</v>
      </c>
    </row>
    <row r="8175" spans="1:6" x14ac:dyDescent="0.25">
      <c r="A8175">
        <v>8173</v>
      </c>
      <c r="B8175" t="s">
        <v>15772</v>
      </c>
      <c r="C8175" t="s">
        <v>15773</v>
      </c>
      <c r="D8175" t="s">
        <v>7</v>
      </c>
      <c r="E8175">
        <v>17.018000000000001</v>
      </c>
      <c r="F8175" s="1">
        <v>38834</v>
      </c>
    </row>
    <row r="8176" spans="1:6" x14ac:dyDescent="0.25">
      <c r="A8176">
        <v>8174</v>
      </c>
      <c r="B8176" t="s">
        <v>15774</v>
      </c>
      <c r="C8176" t="s">
        <v>15775</v>
      </c>
      <c r="D8176" t="s">
        <v>7</v>
      </c>
      <c r="E8176">
        <v>15.628</v>
      </c>
      <c r="F8176" s="1">
        <v>42195</v>
      </c>
    </row>
    <row r="8177" spans="1:6" x14ac:dyDescent="0.25">
      <c r="A8177">
        <v>8175</v>
      </c>
      <c r="B8177" t="s">
        <v>15776</v>
      </c>
      <c r="C8177" t="s">
        <v>15777</v>
      </c>
      <c r="D8177" t="s">
        <v>39</v>
      </c>
      <c r="E8177">
        <v>9.1959999999999997</v>
      </c>
      <c r="F8177" s="1">
        <v>40926</v>
      </c>
    </row>
    <row r="8178" spans="1:6" x14ac:dyDescent="0.25">
      <c r="A8178">
        <v>8176</v>
      </c>
      <c r="B8178" t="s">
        <v>15778</v>
      </c>
      <c r="C8178" t="s">
        <v>15779</v>
      </c>
      <c r="D8178" t="s">
        <v>7</v>
      </c>
      <c r="E8178">
        <v>23.677</v>
      </c>
      <c r="F8178" s="1">
        <v>44972</v>
      </c>
    </row>
    <row r="8179" spans="1:6" x14ac:dyDescent="0.25">
      <c r="A8179">
        <v>8177</v>
      </c>
      <c r="B8179" t="s">
        <v>15780</v>
      </c>
      <c r="C8179" t="s">
        <v>15781</v>
      </c>
      <c r="D8179" t="s">
        <v>7</v>
      </c>
      <c r="E8179">
        <v>15.352</v>
      </c>
      <c r="F8179" s="1">
        <v>41019</v>
      </c>
    </row>
    <row r="8180" spans="1:6" x14ac:dyDescent="0.25">
      <c r="A8180">
        <v>8178</v>
      </c>
      <c r="B8180" t="s">
        <v>15782</v>
      </c>
      <c r="C8180" t="s">
        <v>15783</v>
      </c>
      <c r="D8180" t="s">
        <v>157</v>
      </c>
      <c r="E8180">
        <v>12.209</v>
      </c>
      <c r="F8180" s="1">
        <v>39974</v>
      </c>
    </row>
    <row r="8181" spans="1:6" x14ac:dyDescent="0.25">
      <c r="A8181">
        <v>8179</v>
      </c>
      <c r="B8181" t="s">
        <v>15784</v>
      </c>
      <c r="C8181" t="s">
        <v>15785</v>
      </c>
      <c r="D8181" t="s">
        <v>7</v>
      </c>
      <c r="E8181">
        <v>16.314</v>
      </c>
      <c r="F8181" s="1">
        <v>38016</v>
      </c>
    </row>
    <row r="8182" spans="1:6" x14ac:dyDescent="0.25">
      <c r="A8182">
        <v>8180</v>
      </c>
      <c r="B8182" t="s">
        <v>15786</v>
      </c>
      <c r="C8182" t="s">
        <v>15787</v>
      </c>
      <c r="D8182" t="s">
        <v>7</v>
      </c>
      <c r="E8182">
        <v>14.916</v>
      </c>
      <c r="F8182" s="1">
        <v>42210</v>
      </c>
    </row>
    <row r="8183" spans="1:6" x14ac:dyDescent="0.25">
      <c r="A8183">
        <v>8181</v>
      </c>
      <c r="B8183" t="s">
        <v>13039</v>
      </c>
      <c r="C8183" t="s">
        <v>15788</v>
      </c>
      <c r="D8183" t="s">
        <v>7</v>
      </c>
      <c r="E8183">
        <v>18.077999999999999</v>
      </c>
      <c r="F8183" s="1">
        <v>40065</v>
      </c>
    </row>
    <row r="8184" spans="1:6" x14ac:dyDescent="0.25">
      <c r="A8184">
        <v>8182</v>
      </c>
      <c r="B8184" t="s">
        <v>15789</v>
      </c>
      <c r="C8184" t="s">
        <v>15790</v>
      </c>
      <c r="D8184" t="s">
        <v>7</v>
      </c>
      <c r="E8184">
        <v>19.698</v>
      </c>
      <c r="F8184" s="1">
        <v>29572</v>
      </c>
    </row>
    <row r="8185" spans="1:6" x14ac:dyDescent="0.25">
      <c r="A8185">
        <v>8183</v>
      </c>
      <c r="B8185" t="s">
        <v>15791</v>
      </c>
      <c r="C8185" t="s">
        <v>15792</v>
      </c>
      <c r="D8185" t="s">
        <v>7</v>
      </c>
      <c r="E8185">
        <v>14.901</v>
      </c>
      <c r="F8185" s="1">
        <v>38231</v>
      </c>
    </row>
    <row r="8186" spans="1:6" x14ac:dyDescent="0.25">
      <c r="A8186">
        <v>8184</v>
      </c>
      <c r="B8186" t="s">
        <v>15793</v>
      </c>
      <c r="C8186" t="s">
        <v>15794</v>
      </c>
      <c r="D8186" t="s">
        <v>157</v>
      </c>
      <c r="E8186">
        <v>25.756</v>
      </c>
      <c r="F8186" s="1">
        <v>43222</v>
      </c>
    </row>
    <row r="8187" spans="1:6" x14ac:dyDescent="0.25">
      <c r="A8187">
        <v>8185</v>
      </c>
      <c r="B8187" t="s">
        <v>15795</v>
      </c>
      <c r="C8187" t="s">
        <v>15796</v>
      </c>
      <c r="D8187" t="s">
        <v>7</v>
      </c>
      <c r="E8187">
        <v>128.47999999999999</v>
      </c>
      <c r="F8187" s="1">
        <v>42650</v>
      </c>
    </row>
    <row r="8188" spans="1:6" x14ac:dyDescent="0.25">
      <c r="A8188">
        <v>8186</v>
      </c>
      <c r="B8188" t="s">
        <v>15797</v>
      </c>
      <c r="C8188" t="s">
        <v>15798</v>
      </c>
      <c r="D8188" t="s">
        <v>7</v>
      </c>
      <c r="E8188">
        <v>45.633000000000003</v>
      </c>
      <c r="F8188" s="1">
        <v>40028</v>
      </c>
    </row>
    <row r="8189" spans="1:6" x14ac:dyDescent="0.25">
      <c r="A8189">
        <v>8187</v>
      </c>
      <c r="B8189" t="s">
        <v>15799</v>
      </c>
      <c r="C8189" t="s">
        <v>15800</v>
      </c>
      <c r="D8189" t="s">
        <v>7</v>
      </c>
      <c r="E8189">
        <v>14.744999999999999</v>
      </c>
      <c r="F8189" s="1">
        <v>35118</v>
      </c>
    </row>
    <row r="8190" spans="1:6" x14ac:dyDescent="0.25">
      <c r="A8190">
        <v>8188</v>
      </c>
      <c r="B8190" t="s">
        <v>15801</v>
      </c>
      <c r="C8190" t="s">
        <v>15802</v>
      </c>
      <c r="D8190" t="s">
        <v>7</v>
      </c>
      <c r="E8190">
        <v>15.821</v>
      </c>
      <c r="F8190" s="1">
        <v>42024</v>
      </c>
    </row>
    <row r="8191" spans="1:6" x14ac:dyDescent="0.25">
      <c r="A8191">
        <v>8189</v>
      </c>
      <c r="B8191" t="s">
        <v>15803</v>
      </c>
      <c r="C8191" t="s">
        <v>15804</v>
      </c>
      <c r="D8191" t="s">
        <v>7</v>
      </c>
      <c r="E8191">
        <v>14.821</v>
      </c>
      <c r="F8191" s="1">
        <v>40843</v>
      </c>
    </row>
    <row r="8192" spans="1:6" x14ac:dyDescent="0.25">
      <c r="A8192">
        <v>8190</v>
      </c>
      <c r="B8192" t="s">
        <v>15805</v>
      </c>
      <c r="C8192" t="s">
        <v>15806</v>
      </c>
      <c r="D8192" t="s">
        <v>7</v>
      </c>
      <c r="E8192">
        <v>25.189</v>
      </c>
      <c r="F8192" s="1">
        <v>39489</v>
      </c>
    </row>
    <row r="8193" spans="1:6" x14ac:dyDescent="0.25">
      <c r="A8193">
        <v>8191</v>
      </c>
      <c r="B8193" t="s">
        <v>15807</v>
      </c>
      <c r="C8193" t="s">
        <v>15808</v>
      </c>
      <c r="D8193" t="s">
        <v>7</v>
      </c>
      <c r="E8193">
        <v>13.438000000000001</v>
      </c>
      <c r="F8193" s="1">
        <v>36845</v>
      </c>
    </row>
    <row r="8194" spans="1:6" x14ac:dyDescent="0.25">
      <c r="A8194">
        <v>8192</v>
      </c>
      <c r="B8194" t="s">
        <v>15809</v>
      </c>
      <c r="C8194" t="s">
        <v>15810</v>
      </c>
      <c r="D8194" t="s">
        <v>7</v>
      </c>
      <c r="E8194">
        <v>14.528</v>
      </c>
      <c r="F8194" s="1">
        <v>38969</v>
      </c>
    </row>
    <row r="8195" spans="1:6" x14ac:dyDescent="0.25">
      <c r="A8195">
        <v>8193</v>
      </c>
      <c r="B8195" t="s">
        <v>15811</v>
      </c>
      <c r="C8195" t="s">
        <v>15812</v>
      </c>
      <c r="D8195" t="s">
        <v>7</v>
      </c>
      <c r="E8195">
        <v>251.01900000000001</v>
      </c>
      <c r="F8195" s="1">
        <v>33193</v>
      </c>
    </row>
    <row r="8196" spans="1:6" x14ac:dyDescent="0.25">
      <c r="A8196">
        <v>8194</v>
      </c>
      <c r="B8196" t="s">
        <v>14631</v>
      </c>
      <c r="C8196" t="s">
        <v>15813</v>
      </c>
      <c r="D8196" t="s">
        <v>7</v>
      </c>
      <c r="E8196">
        <v>19.629000000000001</v>
      </c>
      <c r="F8196" s="1">
        <v>39170</v>
      </c>
    </row>
    <row r="8197" spans="1:6" x14ac:dyDescent="0.25">
      <c r="A8197">
        <v>8195</v>
      </c>
      <c r="B8197" t="s">
        <v>15814</v>
      </c>
      <c r="C8197" t="s">
        <v>15815</v>
      </c>
      <c r="D8197" t="s">
        <v>7</v>
      </c>
      <c r="E8197">
        <v>35.100999999999999</v>
      </c>
      <c r="F8197" s="1">
        <v>37454</v>
      </c>
    </row>
    <row r="8198" spans="1:6" x14ac:dyDescent="0.25">
      <c r="A8198">
        <v>8196</v>
      </c>
      <c r="B8198" t="s">
        <v>15816</v>
      </c>
      <c r="C8198" t="s">
        <v>15817</v>
      </c>
      <c r="D8198" t="s">
        <v>7</v>
      </c>
      <c r="E8198">
        <v>45.667999999999999</v>
      </c>
      <c r="F8198" s="1">
        <v>41914</v>
      </c>
    </row>
    <row r="8199" spans="1:6" x14ac:dyDescent="0.25">
      <c r="A8199">
        <v>8197</v>
      </c>
      <c r="B8199" t="s">
        <v>15818</v>
      </c>
      <c r="C8199" t="s">
        <v>15819</v>
      </c>
      <c r="D8199" t="s">
        <v>7</v>
      </c>
      <c r="E8199">
        <v>22.873000000000001</v>
      </c>
      <c r="F8199" s="1">
        <v>37629</v>
      </c>
    </row>
    <row r="8200" spans="1:6" x14ac:dyDescent="0.25">
      <c r="A8200">
        <v>8198</v>
      </c>
      <c r="B8200" t="s">
        <v>15820</v>
      </c>
      <c r="C8200" t="s">
        <v>15821</v>
      </c>
      <c r="D8200" t="s">
        <v>39</v>
      </c>
      <c r="E8200">
        <v>7.8520000000000003</v>
      </c>
      <c r="F8200" s="1">
        <v>35419</v>
      </c>
    </row>
    <row r="8201" spans="1:6" x14ac:dyDescent="0.25">
      <c r="A8201">
        <v>8199</v>
      </c>
      <c r="B8201" t="s">
        <v>15822</v>
      </c>
      <c r="C8201" t="s">
        <v>15823</v>
      </c>
      <c r="D8201" t="s">
        <v>7</v>
      </c>
      <c r="E8201">
        <v>25.370999999999999</v>
      </c>
      <c r="F8201" s="1">
        <v>35643</v>
      </c>
    </row>
    <row r="8202" spans="1:6" x14ac:dyDescent="0.25">
      <c r="A8202">
        <v>8200</v>
      </c>
      <c r="B8202" t="s">
        <v>2522</v>
      </c>
      <c r="C8202" t="s">
        <v>15824</v>
      </c>
      <c r="D8202" t="s">
        <v>7</v>
      </c>
      <c r="E8202">
        <v>64.594999999999999</v>
      </c>
      <c r="F8202" s="1">
        <v>41843</v>
      </c>
    </row>
    <row r="8203" spans="1:6" x14ac:dyDescent="0.25">
      <c r="A8203">
        <v>8201</v>
      </c>
      <c r="B8203" t="s">
        <v>15825</v>
      </c>
      <c r="C8203" t="s">
        <v>15826</v>
      </c>
      <c r="D8203" t="s">
        <v>7</v>
      </c>
      <c r="E8203">
        <v>36.183</v>
      </c>
      <c r="F8203" s="1">
        <v>41485</v>
      </c>
    </row>
    <row r="8204" spans="1:6" x14ac:dyDescent="0.25">
      <c r="A8204">
        <v>8202</v>
      </c>
      <c r="B8204" t="s">
        <v>15827</v>
      </c>
      <c r="C8204" t="s">
        <v>15828</v>
      </c>
      <c r="D8204" t="s">
        <v>7</v>
      </c>
      <c r="E8204">
        <v>17.974</v>
      </c>
      <c r="F8204" s="1">
        <v>41892</v>
      </c>
    </row>
    <row r="8205" spans="1:6" x14ac:dyDescent="0.25">
      <c r="A8205">
        <v>8203</v>
      </c>
      <c r="B8205" t="s">
        <v>15829</v>
      </c>
      <c r="C8205" t="s">
        <v>15830</v>
      </c>
      <c r="D8205" t="s">
        <v>7</v>
      </c>
      <c r="E8205">
        <v>17.3</v>
      </c>
      <c r="F8205" s="1">
        <v>41928</v>
      </c>
    </row>
    <row r="8206" spans="1:6" x14ac:dyDescent="0.25">
      <c r="A8206">
        <v>8204</v>
      </c>
      <c r="B8206" t="s">
        <v>15831</v>
      </c>
      <c r="C8206" t="s">
        <v>15832</v>
      </c>
      <c r="D8206" t="s">
        <v>7</v>
      </c>
      <c r="E8206">
        <v>16.867000000000001</v>
      </c>
      <c r="F8206" s="1">
        <v>42102</v>
      </c>
    </row>
    <row r="8207" spans="1:6" x14ac:dyDescent="0.25">
      <c r="A8207">
        <v>8205</v>
      </c>
      <c r="B8207" t="s">
        <v>15833</v>
      </c>
      <c r="C8207" t="s">
        <v>15834</v>
      </c>
      <c r="D8207" t="s">
        <v>7</v>
      </c>
      <c r="E8207">
        <v>18.577000000000002</v>
      </c>
      <c r="F8207" s="1">
        <v>40488</v>
      </c>
    </row>
    <row r="8208" spans="1:6" x14ac:dyDescent="0.25">
      <c r="A8208">
        <v>8206</v>
      </c>
      <c r="B8208" t="s">
        <v>15835</v>
      </c>
      <c r="C8208" t="s">
        <v>15836</v>
      </c>
      <c r="D8208" t="s">
        <v>7</v>
      </c>
      <c r="E8208">
        <v>17.364999999999998</v>
      </c>
      <c r="F8208" s="1">
        <v>42473</v>
      </c>
    </row>
    <row r="8209" spans="1:6" x14ac:dyDescent="0.25">
      <c r="A8209">
        <v>8207</v>
      </c>
      <c r="B8209" t="s">
        <v>15837</v>
      </c>
      <c r="C8209" t="s">
        <v>15838</v>
      </c>
      <c r="D8209" t="s">
        <v>7</v>
      </c>
      <c r="E8209">
        <v>42.518999999999998</v>
      </c>
      <c r="F8209" s="1">
        <v>40753</v>
      </c>
    </row>
    <row r="8210" spans="1:6" x14ac:dyDescent="0.25">
      <c r="A8210">
        <v>8208</v>
      </c>
      <c r="B8210" t="s">
        <v>15839</v>
      </c>
      <c r="C8210" t="s">
        <v>15840</v>
      </c>
      <c r="D8210" t="s">
        <v>7</v>
      </c>
      <c r="E8210">
        <v>14.644</v>
      </c>
      <c r="F8210" s="1">
        <v>37192</v>
      </c>
    </row>
    <row r="8211" spans="1:6" x14ac:dyDescent="0.25">
      <c r="A8211">
        <v>8209</v>
      </c>
      <c r="B8211" t="s">
        <v>15841</v>
      </c>
      <c r="C8211" t="s">
        <v>15842</v>
      </c>
      <c r="D8211" t="s">
        <v>7</v>
      </c>
      <c r="E8211">
        <v>18.846</v>
      </c>
      <c r="F8211" s="1">
        <v>39127</v>
      </c>
    </row>
    <row r="8212" spans="1:6" x14ac:dyDescent="0.25">
      <c r="A8212">
        <v>8210</v>
      </c>
      <c r="B8212" t="s">
        <v>15843</v>
      </c>
      <c r="C8212" t="s">
        <v>15844</v>
      </c>
      <c r="D8212" t="s">
        <v>39</v>
      </c>
      <c r="E8212">
        <v>9.4429999999999996</v>
      </c>
      <c r="F8212" s="1">
        <v>40207</v>
      </c>
    </row>
    <row r="8213" spans="1:6" x14ac:dyDescent="0.25">
      <c r="A8213">
        <v>8211</v>
      </c>
      <c r="B8213" t="s">
        <v>11936</v>
      </c>
      <c r="C8213" t="s">
        <v>15845</v>
      </c>
      <c r="D8213" t="s">
        <v>7</v>
      </c>
      <c r="E8213">
        <v>27.788</v>
      </c>
      <c r="F8213" s="1">
        <v>32786</v>
      </c>
    </row>
    <row r="8214" spans="1:6" x14ac:dyDescent="0.25">
      <c r="A8214">
        <v>8212</v>
      </c>
      <c r="B8214" t="s">
        <v>15846</v>
      </c>
      <c r="C8214" t="s">
        <v>15847</v>
      </c>
      <c r="D8214" t="s">
        <v>7</v>
      </c>
      <c r="E8214">
        <v>16.001999999999999</v>
      </c>
      <c r="F8214" s="1">
        <v>42482</v>
      </c>
    </row>
    <row r="8215" spans="1:6" x14ac:dyDescent="0.25">
      <c r="A8215">
        <v>8213</v>
      </c>
      <c r="B8215" t="s">
        <v>15848</v>
      </c>
      <c r="C8215" t="s">
        <v>15849</v>
      </c>
      <c r="D8215" t="s">
        <v>7</v>
      </c>
      <c r="E8215">
        <v>24.809000000000001</v>
      </c>
      <c r="F8215" s="1">
        <v>41656</v>
      </c>
    </row>
    <row r="8216" spans="1:6" x14ac:dyDescent="0.25">
      <c r="A8216">
        <v>8214</v>
      </c>
      <c r="B8216" t="s">
        <v>15850</v>
      </c>
      <c r="C8216" t="s">
        <v>15851</v>
      </c>
      <c r="D8216" t="s">
        <v>7</v>
      </c>
      <c r="E8216">
        <v>28.387</v>
      </c>
      <c r="F8216" s="1">
        <v>40766</v>
      </c>
    </row>
    <row r="8217" spans="1:6" x14ac:dyDescent="0.25">
      <c r="A8217">
        <v>8215</v>
      </c>
      <c r="B8217" t="s">
        <v>15852</v>
      </c>
      <c r="C8217" t="s">
        <v>15853</v>
      </c>
      <c r="D8217" t="s">
        <v>7</v>
      </c>
      <c r="E8217">
        <v>32.762999999999998</v>
      </c>
      <c r="F8217" s="1">
        <v>38743</v>
      </c>
    </row>
    <row r="8218" spans="1:6" x14ac:dyDescent="0.25">
      <c r="A8218">
        <v>8216</v>
      </c>
      <c r="B8218" t="s">
        <v>15854</v>
      </c>
      <c r="C8218" t="s">
        <v>15855</v>
      </c>
      <c r="D8218" t="s">
        <v>7</v>
      </c>
      <c r="E8218">
        <v>53.231999999999999</v>
      </c>
      <c r="F8218" s="1">
        <v>38896</v>
      </c>
    </row>
    <row r="8219" spans="1:6" x14ac:dyDescent="0.25">
      <c r="A8219">
        <v>8217</v>
      </c>
      <c r="B8219" t="s">
        <v>15856</v>
      </c>
      <c r="C8219" t="s">
        <v>15857</v>
      </c>
      <c r="D8219" t="s">
        <v>39</v>
      </c>
      <c r="E8219">
        <v>8.1259999999999994</v>
      </c>
      <c r="F8219" s="1">
        <v>40478</v>
      </c>
    </row>
    <row r="8220" spans="1:6" x14ac:dyDescent="0.25">
      <c r="A8220">
        <v>8218</v>
      </c>
      <c r="B8220" t="s">
        <v>15858</v>
      </c>
      <c r="C8220" t="s">
        <v>15859</v>
      </c>
      <c r="D8220" t="s">
        <v>7</v>
      </c>
      <c r="E8220">
        <v>16.425000000000001</v>
      </c>
      <c r="F8220" s="1">
        <v>41479</v>
      </c>
    </row>
    <row r="8221" spans="1:6" x14ac:dyDescent="0.25">
      <c r="A8221">
        <v>8219</v>
      </c>
      <c r="B8221" t="s">
        <v>15860</v>
      </c>
      <c r="C8221" t="s">
        <v>15861</v>
      </c>
      <c r="D8221" t="s">
        <v>7</v>
      </c>
      <c r="E8221">
        <v>12.909000000000001</v>
      </c>
      <c r="F8221" s="1">
        <v>41165</v>
      </c>
    </row>
    <row r="8222" spans="1:6" x14ac:dyDescent="0.25">
      <c r="A8222">
        <v>8220</v>
      </c>
      <c r="B8222" t="s">
        <v>15858</v>
      </c>
      <c r="C8222" t="s">
        <v>15859</v>
      </c>
      <c r="D8222" t="s">
        <v>7</v>
      </c>
      <c r="E8222">
        <v>16.425000000000001</v>
      </c>
      <c r="F8222" s="1">
        <v>41479</v>
      </c>
    </row>
    <row r="8223" spans="1:6" x14ac:dyDescent="0.25">
      <c r="A8223">
        <v>8221</v>
      </c>
      <c r="B8223" t="s">
        <v>15860</v>
      </c>
      <c r="C8223" t="s">
        <v>15861</v>
      </c>
      <c r="D8223" t="s">
        <v>7</v>
      </c>
      <c r="E8223">
        <v>12.909000000000001</v>
      </c>
      <c r="F8223" s="1">
        <v>41165</v>
      </c>
    </row>
    <row r="8224" spans="1:6" x14ac:dyDescent="0.25">
      <c r="A8224">
        <v>8222</v>
      </c>
      <c r="B8224" t="s">
        <v>15862</v>
      </c>
      <c r="C8224" t="s">
        <v>15863</v>
      </c>
      <c r="D8224" t="s">
        <v>7</v>
      </c>
      <c r="E8224">
        <v>20.213999999999999</v>
      </c>
      <c r="F8224" s="1">
        <v>39870</v>
      </c>
    </row>
    <row r="8225" spans="1:6" x14ac:dyDescent="0.25">
      <c r="A8225">
        <v>8223</v>
      </c>
      <c r="B8225" t="s">
        <v>15864</v>
      </c>
      <c r="C8225" t="s">
        <v>15865</v>
      </c>
      <c r="D8225" t="s">
        <v>7</v>
      </c>
      <c r="E8225">
        <v>21.535</v>
      </c>
      <c r="F8225" s="1">
        <v>37293</v>
      </c>
    </row>
    <row r="8226" spans="1:6" x14ac:dyDescent="0.25">
      <c r="A8226">
        <v>8224</v>
      </c>
      <c r="B8226" t="s">
        <v>15866</v>
      </c>
      <c r="C8226" t="s">
        <v>15867</v>
      </c>
      <c r="D8226" t="s">
        <v>7</v>
      </c>
      <c r="E8226">
        <v>16.847000000000001</v>
      </c>
      <c r="F8226" s="1">
        <v>43369</v>
      </c>
    </row>
    <row r="8227" spans="1:6" x14ac:dyDescent="0.25">
      <c r="A8227">
        <v>8225</v>
      </c>
      <c r="B8227" t="s">
        <v>15868</v>
      </c>
      <c r="C8227" t="s">
        <v>15869</v>
      </c>
      <c r="D8227" t="s">
        <v>7</v>
      </c>
      <c r="E8227">
        <v>16.346</v>
      </c>
      <c r="F8227" s="1">
        <v>42697</v>
      </c>
    </row>
    <row r="8228" spans="1:6" x14ac:dyDescent="0.25">
      <c r="A8228">
        <v>8226</v>
      </c>
      <c r="B8228" t="s">
        <v>15870</v>
      </c>
      <c r="C8228" t="s">
        <v>15871</v>
      </c>
      <c r="D8228" t="s">
        <v>7</v>
      </c>
      <c r="E8228">
        <v>32.22</v>
      </c>
      <c r="F8228" s="1">
        <v>41012</v>
      </c>
    </row>
    <row r="8229" spans="1:6" x14ac:dyDescent="0.25">
      <c r="A8229">
        <v>8227</v>
      </c>
      <c r="B8229" t="s">
        <v>15872</v>
      </c>
      <c r="C8229" t="s">
        <v>15873</v>
      </c>
      <c r="D8229" t="s">
        <v>7</v>
      </c>
      <c r="E8229">
        <v>32.222000000000001</v>
      </c>
      <c r="F8229" s="1">
        <v>37456</v>
      </c>
    </row>
    <row r="8230" spans="1:6" x14ac:dyDescent="0.25">
      <c r="A8230">
        <v>8228</v>
      </c>
      <c r="B8230" t="s">
        <v>15874</v>
      </c>
      <c r="C8230" t="s">
        <v>15875</v>
      </c>
      <c r="D8230" t="s">
        <v>7</v>
      </c>
      <c r="E8230">
        <v>32.314</v>
      </c>
      <c r="F8230" s="1">
        <v>40471</v>
      </c>
    </row>
    <row r="8231" spans="1:6" x14ac:dyDescent="0.25">
      <c r="A8231">
        <v>8229</v>
      </c>
      <c r="B8231" t="s">
        <v>15876</v>
      </c>
      <c r="C8231" t="s">
        <v>15877</v>
      </c>
      <c r="D8231" t="s">
        <v>7</v>
      </c>
      <c r="E8231">
        <v>35.840000000000003</v>
      </c>
      <c r="F8231" s="1">
        <v>40632</v>
      </c>
    </row>
    <row r="8232" spans="1:6" x14ac:dyDescent="0.25">
      <c r="A8232">
        <v>8230</v>
      </c>
      <c r="B8232" t="s">
        <v>15878</v>
      </c>
      <c r="C8232" t="s">
        <v>15879</v>
      </c>
      <c r="D8232" t="s">
        <v>7</v>
      </c>
      <c r="E8232">
        <v>44.988</v>
      </c>
      <c r="F8232" s="1">
        <v>40610</v>
      </c>
    </row>
    <row r="8233" spans="1:6" x14ac:dyDescent="0.25">
      <c r="A8233">
        <v>8231</v>
      </c>
      <c r="B8233" t="s">
        <v>11617</v>
      </c>
      <c r="C8233" t="s">
        <v>15880</v>
      </c>
      <c r="D8233" t="s">
        <v>7</v>
      </c>
      <c r="E8233">
        <v>37.991</v>
      </c>
      <c r="F8233" s="1">
        <v>39855</v>
      </c>
    </row>
    <row r="8234" spans="1:6" x14ac:dyDescent="0.25">
      <c r="A8234">
        <v>8232</v>
      </c>
      <c r="B8234" t="s">
        <v>15881</v>
      </c>
      <c r="C8234" t="s">
        <v>15882</v>
      </c>
      <c r="D8234" t="s">
        <v>7</v>
      </c>
      <c r="E8234">
        <v>22.420999999999999</v>
      </c>
      <c r="F8234" s="1">
        <v>41997</v>
      </c>
    </row>
    <row r="8235" spans="1:6" x14ac:dyDescent="0.25">
      <c r="A8235">
        <v>8233</v>
      </c>
      <c r="B8235" t="s">
        <v>15883</v>
      </c>
      <c r="C8235" t="s">
        <v>15884</v>
      </c>
      <c r="D8235" t="s">
        <v>7</v>
      </c>
      <c r="E8235">
        <v>16.111000000000001</v>
      </c>
      <c r="F8235" s="1">
        <v>40830</v>
      </c>
    </row>
    <row r="8236" spans="1:6" x14ac:dyDescent="0.25">
      <c r="A8236">
        <v>8234</v>
      </c>
      <c r="B8236" t="s">
        <v>15885</v>
      </c>
      <c r="C8236" t="s">
        <v>15886</v>
      </c>
      <c r="D8236" t="s">
        <v>7</v>
      </c>
      <c r="E8236">
        <v>12.241</v>
      </c>
      <c r="F8236" s="1">
        <v>36616</v>
      </c>
    </row>
    <row r="8237" spans="1:6" x14ac:dyDescent="0.25">
      <c r="A8237">
        <v>8235</v>
      </c>
      <c r="B8237" t="s">
        <v>15887</v>
      </c>
      <c r="C8237" t="s">
        <v>15888</v>
      </c>
      <c r="D8237" t="s">
        <v>7</v>
      </c>
      <c r="E8237">
        <v>22.7</v>
      </c>
      <c r="F8237" s="1">
        <v>44175</v>
      </c>
    </row>
    <row r="8238" spans="1:6" x14ac:dyDescent="0.25">
      <c r="A8238">
        <v>8236</v>
      </c>
      <c r="B8238" t="s">
        <v>15889</v>
      </c>
      <c r="C8238" t="s">
        <v>15890</v>
      </c>
      <c r="D8238" t="s">
        <v>7</v>
      </c>
      <c r="E8238">
        <v>23.053999999999998</v>
      </c>
      <c r="F8238" s="1">
        <v>42585</v>
      </c>
    </row>
    <row r="8239" spans="1:6" x14ac:dyDescent="0.25">
      <c r="A8239">
        <v>8237</v>
      </c>
      <c r="B8239" t="s">
        <v>15891</v>
      </c>
      <c r="C8239" t="s">
        <v>15892</v>
      </c>
      <c r="D8239" t="s">
        <v>7</v>
      </c>
      <c r="E8239">
        <v>41.268000000000001</v>
      </c>
      <c r="F8239" s="1">
        <v>41576</v>
      </c>
    </row>
    <row r="8240" spans="1:6" x14ac:dyDescent="0.25">
      <c r="A8240">
        <v>8238</v>
      </c>
      <c r="B8240" t="s">
        <v>15893</v>
      </c>
      <c r="C8240" t="s">
        <v>15894</v>
      </c>
      <c r="D8240" t="s">
        <v>7</v>
      </c>
      <c r="E8240">
        <v>26.907</v>
      </c>
      <c r="F8240" s="1">
        <v>33171</v>
      </c>
    </row>
    <row r="8241" spans="1:6" x14ac:dyDescent="0.25">
      <c r="A8241">
        <v>8239</v>
      </c>
      <c r="B8241" t="s">
        <v>15895</v>
      </c>
      <c r="C8241" t="s">
        <v>15896</v>
      </c>
      <c r="D8241" t="s">
        <v>7</v>
      </c>
      <c r="E8241">
        <v>23.167999999999999</v>
      </c>
      <c r="F8241" s="1">
        <v>34397</v>
      </c>
    </row>
    <row r="8242" spans="1:6" x14ac:dyDescent="0.25">
      <c r="A8242">
        <v>8240</v>
      </c>
      <c r="B8242" t="s">
        <v>15897</v>
      </c>
      <c r="C8242" t="s">
        <v>15898</v>
      </c>
      <c r="D8242" t="s">
        <v>7</v>
      </c>
      <c r="E8242">
        <v>19.416</v>
      </c>
      <c r="F8242" s="1">
        <v>39731</v>
      </c>
    </row>
    <row r="8243" spans="1:6" x14ac:dyDescent="0.25">
      <c r="A8243">
        <v>8241</v>
      </c>
      <c r="B8243" t="s">
        <v>15899</v>
      </c>
      <c r="C8243" t="s">
        <v>15900</v>
      </c>
      <c r="D8243" t="s">
        <v>7</v>
      </c>
      <c r="E8243">
        <v>35.749000000000002</v>
      </c>
      <c r="F8243" s="1">
        <v>42278</v>
      </c>
    </row>
    <row r="8244" spans="1:6" x14ac:dyDescent="0.25">
      <c r="A8244">
        <v>8242</v>
      </c>
      <c r="B8244" t="s">
        <v>15901</v>
      </c>
      <c r="C8244" t="s">
        <v>15902</v>
      </c>
      <c r="D8244" t="s">
        <v>7</v>
      </c>
      <c r="E8244">
        <v>27.815000000000001</v>
      </c>
      <c r="F8244" s="1">
        <v>41956</v>
      </c>
    </row>
    <row r="8245" spans="1:6" x14ac:dyDescent="0.25">
      <c r="A8245">
        <v>8243</v>
      </c>
      <c r="B8245" t="s">
        <v>15903</v>
      </c>
      <c r="C8245" t="s">
        <v>15904</v>
      </c>
      <c r="D8245" t="s">
        <v>7</v>
      </c>
      <c r="E8245">
        <v>18.552</v>
      </c>
      <c r="F8245" s="1">
        <v>40584</v>
      </c>
    </row>
    <row r="8246" spans="1:6" x14ac:dyDescent="0.25">
      <c r="A8246">
        <v>8244</v>
      </c>
      <c r="B8246" t="s">
        <v>15905</v>
      </c>
      <c r="C8246" t="s">
        <v>15906</v>
      </c>
      <c r="D8246" t="s">
        <v>7</v>
      </c>
      <c r="E8246">
        <v>30.657</v>
      </c>
      <c r="F8246" s="1">
        <v>34565</v>
      </c>
    </row>
    <row r="8247" spans="1:6" x14ac:dyDescent="0.25">
      <c r="A8247">
        <v>8245</v>
      </c>
      <c r="B8247" t="s">
        <v>15907</v>
      </c>
      <c r="C8247" t="s">
        <v>15908</v>
      </c>
      <c r="D8247" t="s">
        <v>39</v>
      </c>
      <c r="E8247">
        <v>8.9559999999999995</v>
      </c>
      <c r="F8247" s="1">
        <v>39430</v>
      </c>
    </row>
    <row r="8248" spans="1:6" x14ac:dyDescent="0.25">
      <c r="A8248">
        <v>8246</v>
      </c>
      <c r="B8248" t="s">
        <v>15909</v>
      </c>
      <c r="C8248" t="s">
        <v>15910</v>
      </c>
      <c r="D8248" t="s">
        <v>7</v>
      </c>
      <c r="E8248">
        <v>21.312999999999999</v>
      </c>
      <c r="F8248" s="1">
        <v>38751</v>
      </c>
    </row>
    <row r="8249" spans="1:6" x14ac:dyDescent="0.25">
      <c r="A8249">
        <v>8247</v>
      </c>
      <c r="B8249" t="s">
        <v>15911</v>
      </c>
      <c r="C8249" t="s">
        <v>15912</v>
      </c>
      <c r="D8249" t="s">
        <v>7</v>
      </c>
      <c r="E8249">
        <v>16.029</v>
      </c>
      <c r="F8249" s="1">
        <v>37869</v>
      </c>
    </row>
    <row r="8250" spans="1:6" x14ac:dyDescent="0.25">
      <c r="A8250">
        <v>8248</v>
      </c>
      <c r="B8250" t="s">
        <v>15913</v>
      </c>
      <c r="C8250" t="s">
        <v>15914</v>
      </c>
      <c r="D8250" t="s">
        <v>7</v>
      </c>
      <c r="E8250">
        <v>21.111000000000001</v>
      </c>
      <c r="F8250" s="1">
        <v>35321</v>
      </c>
    </row>
    <row r="8251" spans="1:6" x14ac:dyDescent="0.25">
      <c r="A8251">
        <v>8249</v>
      </c>
      <c r="B8251" t="s">
        <v>15915</v>
      </c>
      <c r="C8251" t="s">
        <v>15916</v>
      </c>
      <c r="D8251" t="s">
        <v>7</v>
      </c>
      <c r="E8251">
        <v>20.829000000000001</v>
      </c>
      <c r="F8251" s="1">
        <v>43510</v>
      </c>
    </row>
    <row r="8252" spans="1:6" x14ac:dyDescent="0.25">
      <c r="A8252">
        <v>8250</v>
      </c>
      <c r="B8252" t="s">
        <v>15917</v>
      </c>
      <c r="C8252" t="s">
        <v>15918</v>
      </c>
      <c r="D8252" t="s">
        <v>7</v>
      </c>
      <c r="E8252">
        <v>13.071999999999999</v>
      </c>
      <c r="F8252" s="1">
        <v>42205</v>
      </c>
    </row>
    <row r="8253" spans="1:6" x14ac:dyDescent="0.25">
      <c r="A8253">
        <v>8251</v>
      </c>
      <c r="B8253" t="s">
        <v>15919</v>
      </c>
      <c r="C8253" t="s">
        <v>15920</v>
      </c>
      <c r="D8253" t="s">
        <v>7</v>
      </c>
      <c r="E8253">
        <v>164.44800000000001</v>
      </c>
      <c r="F8253" s="1">
        <v>42562</v>
      </c>
    </row>
    <row r="8254" spans="1:6" x14ac:dyDescent="0.25">
      <c r="A8254">
        <v>8252</v>
      </c>
      <c r="B8254" t="s">
        <v>15921</v>
      </c>
      <c r="C8254" t="s">
        <v>15922</v>
      </c>
      <c r="D8254" t="s">
        <v>7</v>
      </c>
      <c r="E8254">
        <v>20.131</v>
      </c>
      <c r="F8254" s="1">
        <v>35265</v>
      </c>
    </row>
    <row r="8255" spans="1:6" x14ac:dyDescent="0.25">
      <c r="A8255">
        <v>8253</v>
      </c>
      <c r="B8255" t="s">
        <v>15923</v>
      </c>
      <c r="C8255" t="s">
        <v>15924</v>
      </c>
      <c r="D8255" t="s">
        <v>7</v>
      </c>
      <c r="E8255">
        <v>16.585999999999999</v>
      </c>
      <c r="F8255" s="1">
        <v>43028</v>
      </c>
    </row>
    <row r="8256" spans="1:6" x14ac:dyDescent="0.25">
      <c r="A8256">
        <v>8254</v>
      </c>
      <c r="B8256" t="s">
        <v>1759</v>
      </c>
      <c r="C8256" t="s">
        <v>15925</v>
      </c>
      <c r="D8256" t="s">
        <v>7</v>
      </c>
      <c r="E8256">
        <v>211.816</v>
      </c>
      <c r="F8256" s="1">
        <v>37097</v>
      </c>
    </row>
    <row r="8257" spans="1:6" x14ac:dyDescent="0.25">
      <c r="A8257">
        <v>8255</v>
      </c>
      <c r="B8257" t="s">
        <v>15926</v>
      </c>
      <c r="C8257" t="s">
        <v>15927</v>
      </c>
      <c r="D8257" t="s">
        <v>7</v>
      </c>
      <c r="E8257">
        <v>26.18</v>
      </c>
      <c r="F8257" s="1">
        <v>34845</v>
      </c>
    </row>
    <row r="8258" spans="1:6" x14ac:dyDescent="0.25">
      <c r="A8258">
        <v>8256</v>
      </c>
      <c r="B8258" t="s">
        <v>15928</v>
      </c>
      <c r="C8258" t="s">
        <v>15929</v>
      </c>
      <c r="D8258" t="s">
        <v>7</v>
      </c>
      <c r="E8258">
        <v>28.007999999999999</v>
      </c>
      <c r="F8258" s="1">
        <v>37823</v>
      </c>
    </row>
    <row r="8259" spans="1:6" x14ac:dyDescent="0.25">
      <c r="A8259">
        <v>8257</v>
      </c>
      <c r="B8259" t="s">
        <v>15930</v>
      </c>
      <c r="C8259" t="s">
        <v>15931</v>
      </c>
      <c r="D8259" t="s">
        <v>7</v>
      </c>
      <c r="E8259">
        <v>29.559000000000001</v>
      </c>
      <c r="F8259" s="1">
        <v>38422</v>
      </c>
    </row>
    <row r="8260" spans="1:6" x14ac:dyDescent="0.25">
      <c r="A8260">
        <v>8258</v>
      </c>
      <c r="B8260" t="s">
        <v>15932</v>
      </c>
      <c r="C8260" t="s">
        <v>15933</v>
      </c>
      <c r="D8260" t="s">
        <v>7</v>
      </c>
      <c r="E8260">
        <v>23.774999999999999</v>
      </c>
      <c r="F8260" s="1">
        <v>42247</v>
      </c>
    </row>
    <row r="8261" spans="1:6" x14ac:dyDescent="0.25">
      <c r="A8261">
        <v>8259</v>
      </c>
      <c r="B8261" t="s">
        <v>15934</v>
      </c>
      <c r="C8261" t="s">
        <v>15935</v>
      </c>
      <c r="D8261" t="s">
        <v>7</v>
      </c>
      <c r="E8261">
        <v>18.254999999999999</v>
      </c>
      <c r="F8261" s="1">
        <v>42685</v>
      </c>
    </row>
    <row r="8262" spans="1:6" x14ac:dyDescent="0.25">
      <c r="A8262">
        <v>8260</v>
      </c>
      <c r="B8262" t="s">
        <v>15936</v>
      </c>
      <c r="C8262" t="s">
        <v>15937</v>
      </c>
      <c r="D8262" t="s">
        <v>39</v>
      </c>
      <c r="E8262">
        <v>7.2359999999999998</v>
      </c>
      <c r="F8262" s="1">
        <v>38429</v>
      </c>
    </row>
    <row r="8263" spans="1:6" x14ac:dyDescent="0.25">
      <c r="A8263">
        <v>8261</v>
      </c>
      <c r="B8263" t="s">
        <v>15938</v>
      </c>
      <c r="C8263" t="s">
        <v>15939</v>
      </c>
      <c r="D8263" t="s">
        <v>7</v>
      </c>
      <c r="E8263">
        <v>9.44</v>
      </c>
      <c r="F8263" s="1">
        <v>41544</v>
      </c>
    </row>
    <row r="8264" spans="1:6" x14ac:dyDescent="0.25">
      <c r="A8264">
        <v>8262</v>
      </c>
      <c r="B8264" t="s">
        <v>15940</v>
      </c>
      <c r="C8264" t="s">
        <v>15941</v>
      </c>
      <c r="D8264" t="s">
        <v>7</v>
      </c>
      <c r="E8264">
        <v>12.553000000000001</v>
      </c>
      <c r="F8264" s="1">
        <v>40192</v>
      </c>
    </row>
    <row r="8265" spans="1:6" x14ac:dyDescent="0.25">
      <c r="A8265">
        <v>8263</v>
      </c>
      <c r="B8265" t="s">
        <v>15942</v>
      </c>
      <c r="C8265" t="s">
        <v>15943</v>
      </c>
      <c r="D8265" t="s">
        <v>7</v>
      </c>
      <c r="E8265">
        <v>20.847000000000001</v>
      </c>
      <c r="F8265" s="1">
        <v>39485</v>
      </c>
    </row>
    <row r="8266" spans="1:6" x14ac:dyDescent="0.25">
      <c r="A8266">
        <v>8264</v>
      </c>
      <c r="B8266" t="s">
        <v>15944</v>
      </c>
      <c r="C8266" t="s">
        <v>15945</v>
      </c>
      <c r="D8266" t="s">
        <v>157</v>
      </c>
      <c r="E8266">
        <v>22.527000000000001</v>
      </c>
      <c r="F8266" s="1">
        <v>37650</v>
      </c>
    </row>
    <row r="8267" spans="1:6" x14ac:dyDescent="0.25">
      <c r="A8267">
        <v>8265</v>
      </c>
      <c r="B8267" t="s">
        <v>15946</v>
      </c>
      <c r="C8267" t="s">
        <v>15947</v>
      </c>
      <c r="D8267" t="s">
        <v>157</v>
      </c>
      <c r="E8267">
        <v>9.218</v>
      </c>
      <c r="F8267" s="1">
        <v>42809</v>
      </c>
    </row>
    <row r="8268" spans="1:6" x14ac:dyDescent="0.25">
      <c r="A8268">
        <v>8266</v>
      </c>
      <c r="B8268" t="s">
        <v>15948</v>
      </c>
      <c r="C8268" t="s">
        <v>15949</v>
      </c>
      <c r="D8268" t="s">
        <v>7</v>
      </c>
      <c r="E8268">
        <v>22.87</v>
      </c>
      <c r="F8268" s="1">
        <v>42051</v>
      </c>
    </row>
    <row r="8269" spans="1:6" x14ac:dyDescent="0.25">
      <c r="A8269">
        <v>8267</v>
      </c>
      <c r="B8269" t="s">
        <v>15950</v>
      </c>
      <c r="C8269" t="s">
        <v>15951</v>
      </c>
      <c r="D8269" t="s">
        <v>7</v>
      </c>
      <c r="E8269">
        <v>19.832999999999998</v>
      </c>
      <c r="F8269" s="1">
        <v>42642</v>
      </c>
    </row>
    <row r="8270" spans="1:6" x14ac:dyDescent="0.25">
      <c r="A8270">
        <v>8268</v>
      </c>
      <c r="B8270" t="s">
        <v>15952</v>
      </c>
      <c r="C8270" t="s">
        <v>15953</v>
      </c>
      <c r="D8270" t="s">
        <v>7</v>
      </c>
      <c r="E8270">
        <v>27.995999999999999</v>
      </c>
      <c r="F8270" s="1">
        <v>39176</v>
      </c>
    </row>
    <row r="8271" spans="1:6" x14ac:dyDescent="0.25">
      <c r="A8271">
        <v>8269</v>
      </c>
      <c r="B8271" t="s">
        <v>15954</v>
      </c>
      <c r="C8271" t="s">
        <v>15955</v>
      </c>
      <c r="D8271" t="s">
        <v>7</v>
      </c>
      <c r="E8271">
        <v>22.931000000000001</v>
      </c>
      <c r="F8271" s="1">
        <v>39177</v>
      </c>
    </row>
    <row r="8272" spans="1:6" x14ac:dyDescent="0.25">
      <c r="A8272">
        <v>8270</v>
      </c>
      <c r="B8272" t="s">
        <v>15956</v>
      </c>
      <c r="C8272" t="s">
        <v>15957</v>
      </c>
      <c r="D8272" t="s">
        <v>7</v>
      </c>
      <c r="E8272">
        <v>18.687999999999999</v>
      </c>
      <c r="F8272" s="1">
        <v>44315</v>
      </c>
    </row>
    <row r="8273" spans="1:6" x14ac:dyDescent="0.25">
      <c r="A8273">
        <v>8271</v>
      </c>
      <c r="B8273" t="s">
        <v>15958</v>
      </c>
      <c r="C8273" t="s">
        <v>15959</v>
      </c>
      <c r="D8273" t="s">
        <v>7</v>
      </c>
      <c r="E8273">
        <v>20.617000000000001</v>
      </c>
      <c r="F8273" s="1">
        <v>38408</v>
      </c>
    </row>
    <row r="8274" spans="1:6" x14ac:dyDescent="0.25">
      <c r="A8274">
        <v>8272</v>
      </c>
      <c r="B8274" t="s">
        <v>9632</v>
      </c>
      <c r="C8274" t="s">
        <v>15960</v>
      </c>
      <c r="D8274" t="s">
        <v>7</v>
      </c>
      <c r="E8274">
        <v>180.48</v>
      </c>
      <c r="F8274" s="1">
        <v>43559</v>
      </c>
    </row>
    <row r="8275" spans="1:6" x14ac:dyDescent="0.25">
      <c r="A8275">
        <v>8273</v>
      </c>
      <c r="B8275" t="s">
        <v>15961</v>
      </c>
      <c r="C8275" t="s">
        <v>15962</v>
      </c>
      <c r="D8275" t="s">
        <v>7</v>
      </c>
      <c r="E8275">
        <v>23.036999999999999</v>
      </c>
      <c r="F8275" s="1">
        <v>41319</v>
      </c>
    </row>
    <row r="8276" spans="1:6" x14ac:dyDescent="0.25">
      <c r="A8276">
        <v>8274</v>
      </c>
      <c r="B8276" t="s">
        <v>12904</v>
      </c>
      <c r="C8276" t="s">
        <v>15963</v>
      </c>
      <c r="D8276" t="s">
        <v>7</v>
      </c>
      <c r="E8276">
        <v>70.134</v>
      </c>
      <c r="F8276" s="1">
        <v>42794</v>
      </c>
    </row>
    <row r="8277" spans="1:6" x14ac:dyDescent="0.25">
      <c r="A8277">
        <v>8275</v>
      </c>
      <c r="B8277" t="s">
        <v>15964</v>
      </c>
      <c r="C8277" t="s">
        <v>15965</v>
      </c>
      <c r="D8277" t="s">
        <v>7</v>
      </c>
      <c r="E8277">
        <v>23.111000000000001</v>
      </c>
      <c r="F8277" s="1">
        <v>41531</v>
      </c>
    </row>
    <row r="8278" spans="1:6" x14ac:dyDescent="0.25">
      <c r="A8278">
        <v>8276</v>
      </c>
      <c r="B8278" t="s">
        <v>15966</v>
      </c>
      <c r="C8278" t="s">
        <v>15967</v>
      </c>
      <c r="D8278" t="s">
        <v>7</v>
      </c>
      <c r="E8278">
        <v>13.582000000000001</v>
      </c>
      <c r="F8278" s="1">
        <v>40682</v>
      </c>
    </row>
    <row r="8279" spans="1:6" x14ac:dyDescent="0.25">
      <c r="A8279">
        <v>8277</v>
      </c>
      <c r="B8279" t="s">
        <v>15968</v>
      </c>
      <c r="C8279" t="s">
        <v>15969</v>
      </c>
      <c r="D8279" t="s">
        <v>7</v>
      </c>
      <c r="E8279">
        <v>40.744999999999997</v>
      </c>
      <c r="F8279" s="1">
        <v>40996</v>
      </c>
    </row>
    <row r="8280" spans="1:6" x14ac:dyDescent="0.25">
      <c r="A8280">
        <v>8278</v>
      </c>
      <c r="B8280" t="s">
        <v>896</v>
      </c>
      <c r="C8280" t="s">
        <v>15970</v>
      </c>
      <c r="D8280" t="s">
        <v>7</v>
      </c>
      <c r="E8280">
        <v>30.175999999999998</v>
      </c>
      <c r="F8280" s="1">
        <v>42599</v>
      </c>
    </row>
    <row r="8281" spans="1:6" x14ac:dyDescent="0.25">
      <c r="A8281">
        <v>8279</v>
      </c>
      <c r="B8281" t="s">
        <v>15971</v>
      </c>
      <c r="C8281" t="s">
        <v>15972</v>
      </c>
      <c r="D8281" t="s">
        <v>7</v>
      </c>
      <c r="E8281">
        <v>24.029</v>
      </c>
      <c r="F8281" s="1">
        <v>42117</v>
      </c>
    </row>
    <row r="8282" spans="1:6" x14ac:dyDescent="0.25">
      <c r="A8282">
        <v>8280</v>
      </c>
      <c r="B8282" t="s">
        <v>15973</v>
      </c>
      <c r="C8282" t="s">
        <v>15974</v>
      </c>
      <c r="D8282" t="s">
        <v>157</v>
      </c>
      <c r="E8282">
        <v>30.902999999999999</v>
      </c>
      <c r="F8282" s="1">
        <v>40143</v>
      </c>
    </row>
    <row r="8283" spans="1:6" x14ac:dyDescent="0.25">
      <c r="A8283">
        <v>8281</v>
      </c>
      <c r="B8283" t="s">
        <v>15975</v>
      </c>
      <c r="C8283" t="s">
        <v>15976</v>
      </c>
      <c r="D8283" t="s">
        <v>7</v>
      </c>
      <c r="E8283">
        <v>36.277000000000001</v>
      </c>
      <c r="F8283" s="1">
        <v>38525</v>
      </c>
    </row>
    <row r="8284" spans="1:6" x14ac:dyDescent="0.25">
      <c r="A8284">
        <v>8282</v>
      </c>
      <c r="B8284" t="s">
        <v>15977</v>
      </c>
      <c r="C8284" t="s">
        <v>15978</v>
      </c>
      <c r="D8284" t="s">
        <v>7</v>
      </c>
      <c r="E8284">
        <v>20.89</v>
      </c>
      <c r="F8284" s="1">
        <v>36132</v>
      </c>
    </row>
    <row r="8285" spans="1:6" x14ac:dyDescent="0.25">
      <c r="A8285">
        <v>8283</v>
      </c>
      <c r="B8285" t="s">
        <v>15979</v>
      </c>
      <c r="C8285" t="s">
        <v>15980</v>
      </c>
      <c r="D8285" t="s">
        <v>21</v>
      </c>
      <c r="E8285">
        <v>31.161000000000001</v>
      </c>
      <c r="F8285" s="1">
        <v>34524</v>
      </c>
    </row>
    <row r="8286" spans="1:6" x14ac:dyDescent="0.25">
      <c r="A8286">
        <v>8284</v>
      </c>
      <c r="B8286" t="s">
        <v>15981</v>
      </c>
      <c r="C8286" t="s">
        <v>15982</v>
      </c>
      <c r="D8286" t="s">
        <v>7</v>
      </c>
      <c r="E8286">
        <v>23.524000000000001</v>
      </c>
      <c r="F8286" s="1">
        <v>38084</v>
      </c>
    </row>
    <row r="8287" spans="1:6" x14ac:dyDescent="0.25">
      <c r="A8287">
        <v>8285</v>
      </c>
      <c r="B8287" t="s">
        <v>15983</v>
      </c>
      <c r="C8287" t="s">
        <v>15984</v>
      </c>
      <c r="D8287" t="s">
        <v>7</v>
      </c>
      <c r="E8287">
        <v>25.565000000000001</v>
      </c>
      <c r="F8287" s="1">
        <v>41500</v>
      </c>
    </row>
    <row r="8288" spans="1:6" x14ac:dyDescent="0.25">
      <c r="A8288">
        <v>8286</v>
      </c>
      <c r="B8288" t="s">
        <v>15985</v>
      </c>
      <c r="C8288" t="s">
        <v>15986</v>
      </c>
      <c r="D8288" t="s">
        <v>7</v>
      </c>
      <c r="E8288">
        <v>23.96</v>
      </c>
      <c r="F8288" s="1">
        <v>39850</v>
      </c>
    </row>
    <row r="8289" spans="1:6" x14ac:dyDescent="0.25">
      <c r="A8289">
        <v>8287</v>
      </c>
      <c r="B8289" t="s">
        <v>15987</v>
      </c>
      <c r="C8289" t="s">
        <v>15988</v>
      </c>
      <c r="D8289" t="s">
        <v>7</v>
      </c>
      <c r="E8289">
        <v>20.436</v>
      </c>
      <c r="F8289" s="1">
        <v>36000</v>
      </c>
    </row>
    <row r="8290" spans="1:6" x14ac:dyDescent="0.25">
      <c r="A8290">
        <v>8288</v>
      </c>
      <c r="B8290" t="s">
        <v>15989</v>
      </c>
      <c r="C8290" t="s">
        <v>15990</v>
      </c>
      <c r="D8290" t="s">
        <v>157</v>
      </c>
      <c r="E8290">
        <v>19.760999999999999</v>
      </c>
      <c r="F8290" s="1">
        <v>42767</v>
      </c>
    </row>
    <row r="8291" spans="1:6" x14ac:dyDescent="0.25">
      <c r="A8291">
        <v>8289</v>
      </c>
      <c r="B8291" t="s">
        <v>15991</v>
      </c>
      <c r="C8291" t="s">
        <v>15992</v>
      </c>
      <c r="D8291" t="s">
        <v>7</v>
      </c>
      <c r="E8291">
        <v>16.488</v>
      </c>
      <c r="F8291" s="1">
        <v>41916</v>
      </c>
    </row>
    <row r="8292" spans="1:6" x14ac:dyDescent="0.25">
      <c r="A8292">
        <v>8290</v>
      </c>
      <c r="B8292" t="s">
        <v>15993</v>
      </c>
      <c r="C8292" t="s">
        <v>15994</v>
      </c>
      <c r="D8292" t="s">
        <v>7</v>
      </c>
      <c r="E8292">
        <v>15.053000000000001</v>
      </c>
      <c r="F8292" s="1">
        <v>37505</v>
      </c>
    </row>
    <row r="8293" spans="1:6" x14ac:dyDescent="0.25">
      <c r="A8293">
        <v>8291</v>
      </c>
      <c r="B8293" t="s">
        <v>15995</v>
      </c>
      <c r="C8293" t="s">
        <v>15996</v>
      </c>
      <c r="D8293" t="s">
        <v>7</v>
      </c>
      <c r="E8293">
        <v>18.571000000000002</v>
      </c>
      <c r="F8293" s="1">
        <v>37127</v>
      </c>
    </row>
    <row r="8294" spans="1:6" x14ac:dyDescent="0.25">
      <c r="A8294">
        <v>8292</v>
      </c>
      <c r="B8294" t="s">
        <v>15997</v>
      </c>
      <c r="C8294" t="s">
        <v>15998</v>
      </c>
      <c r="D8294" t="s">
        <v>7</v>
      </c>
      <c r="E8294">
        <v>11.726000000000001</v>
      </c>
      <c r="F8294" s="1">
        <v>44302</v>
      </c>
    </row>
    <row r="8295" spans="1:6" x14ac:dyDescent="0.25">
      <c r="A8295">
        <v>8293</v>
      </c>
      <c r="B8295" t="s">
        <v>15999</v>
      </c>
      <c r="C8295" t="s">
        <v>16000</v>
      </c>
      <c r="D8295" t="s">
        <v>7</v>
      </c>
      <c r="E8295">
        <v>61.23</v>
      </c>
      <c r="F8295" s="1">
        <v>42201</v>
      </c>
    </row>
    <row r="8296" spans="1:6" x14ac:dyDescent="0.25">
      <c r="A8296">
        <v>8294</v>
      </c>
      <c r="B8296" t="s">
        <v>16001</v>
      </c>
      <c r="C8296" t="s">
        <v>16002</v>
      </c>
      <c r="D8296" t="s">
        <v>7</v>
      </c>
      <c r="E8296">
        <v>9.4420000000000002</v>
      </c>
      <c r="F8296" s="1">
        <v>40830</v>
      </c>
    </row>
    <row r="8297" spans="1:6" x14ac:dyDescent="0.25">
      <c r="A8297">
        <v>8295</v>
      </c>
      <c r="B8297" t="s">
        <v>16003</v>
      </c>
      <c r="C8297" t="s">
        <v>16004</v>
      </c>
      <c r="D8297" t="s">
        <v>18</v>
      </c>
      <c r="E8297">
        <v>13.863</v>
      </c>
      <c r="F8297" s="1">
        <v>40840</v>
      </c>
    </row>
    <row r="8298" spans="1:6" x14ac:dyDescent="0.25">
      <c r="A8298">
        <v>8296</v>
      </c>
      <c r="B8298" t="s">
        <v>16005</v>
      </c>
      <c r="C8298" t="s">
        <v>16006</v>
      </c>
      <c r="D8298" t="s">
        <v>7</v>
      </c>
      <c r="E8298">
        <v>24.582000000000001</v>
      </c>
      <c r="F8298" s="1">
        <v>35279</v>
      </c>
    </row>
    <row r="8299" spans="1:6" x14ac:dyDescent="0.25">
      <c r="A8299">
        <v>8297</v>
      </c>
      <c r="B8299" t="s">
        <v>16007</v>
      </c>
      <c r="C8299" t="s">
        <v>16008</v>
      </c>
      <c r="D8299" t="s">
        <v>7</v>
      </c>
      <c r="E8299">
        <v>26.032</v>
      </c>
      <c r="F8299" s="1">
        <v>41003</v>
      </c>
    </row>
    <row r="8300" spans="1:6" x14ac:dyDescent="0.25">
      <c r="A8300">
        <v>8298</v>
      </c>
      <c r="B8300" t="s">
        <v>16009</v>
      </c>
      <c r="C8300" t="s">
        <v>16010</v>
      </c>
      <c r="D8300" t="s">
        <v>7</v>
      </c>
      <c r="E8300">
        <v>34.131</v>
      </c>
      <c r="F8300" s="1">
        <v>38421</v>
      </c>
    </row>
    <row r="8301" spans="1:6" x14ac:dyDescent="0.25">
      <c r="A8301">
        <v>8299</v>
      </c>
      <c r="B8301" t="s">
        <v>16011</v>
      </c>
      <c r="C8301" t="s">
        <v>16012</v>
      </c>
      <c r="D8301" t="s">
        <v>7</v>
      </c>
      <c r="E8301">
        <v>73.748999999999995</v>
      </c>
      <c r="F8301" s="1">
        <v>26830</v>
      </c>
    </row>
    <row r="8302" spans="1:6" x14ac:dyDescent="0.25">
      <c r="A8302">
        <v>8300</v>
      </c>
      <c r="B8302" t="s">
        <v>16013</v>
      </c>
      <c r="C8302" t="s">
        <v>16014</v>
      </c>
      <c r="D8302" t="s">
        <v>7</v>
      </c>
      <c r="E8302">
        <v>25.396999999999998</v>
      </c>
      <c r="F8302" s="1">
        <v>36966</v>
      </c>
    </row>
    <row r="8303" spans="1:6" x14ac:dyDescent="0.25">
      <c r="A8303">
        <v>8301</v>
      </c>
      <c r="B8303" t="s">
        <v>16015</v>
      </c>
      <c r="C8303" t="s">
        <v>16016</v>
      </c>
      <c r="D8303" t="s">
        <v>7</v>
      </c>
      <c r="E8303">
        <v>29.981999999999999</v>
      </c>
      <c r="F8303" s="1">
        <v>39360</v>
      </c>
    </row>
    <row r="8304" spans="1:6" x14ac:dyDescent="0.25">
      <c r="A8304">
        <v>8302</v>
      </c>
      <c r="B8304" t="s">
        <v>16017</v>
      </c>
      <c r="C8304" t="s">
        <v>16018</v>
      </c>
      <c r="D8304" t="s">
        <v>157</v>
      </c>
      <c r="E8304">
        <v>10.332000000000001</v>
      </c>
      <c r="F8304" s="1">
        <v>38749</v>
      </c>
    </row>
    <row r="8305" spans="1:6" x14ac:dyDescent="0.25">
      <c r="A8305">
        <v>8303</v>
      </c>
      <c r="B8305" t="s">
        <v>16019</v>
      </c>
      <c r="C8305" t="s">
        <v>16020</v>
      </c>
      <c r="D8305" t="s">
        <v>7</v>
      </c>
      <c r="E8305">
        <v>14.512</v>
      </c>
      <c r="F8305" s="1">
        <v>30508</v>
      </c>
    </row>
    <row r="8306" spans="1:6" x14ac:dyDescent="0.25">
      <c r="A8306">
        <v>8304</v>
      </c>
      <c r="B8306" t="s">
        <v>16021</v>
      </c>
      <c r="C8306" t="s">
        <v>16022</v>
      </c>
      <c r="D8306" t="s">
        <v>7</v>
      </c>
      <c r="E8306">
        <v>14.22</v>
      </c>
      <c r="F8306" s="1">
        <v>38603</v>
      </c>
    </row>
    <row r="8307" spans="1:6" x14ac:dyDescent="0.25">
      <c r="A8307">
        <v>8305</v>
      </c>
      <c r="B8307" t="s">
        <v>16023</v>
      </c>
      <c r="C8307" t="s">
        <v>16024</v>
      </c>
      <c r="D8307" t="s">
        <v>157</v>
      </c>
      <c r="E8307">
        <v>11.943</v>
      </c>
      <c r="F8307" s="1">
        <v>41794</v>
      </c>
    </row>
    <row r="8308" spans="1:6" x14ac:dyDescent="0.25">
      <c r="A8308">
        <v>8306</v>
      </c>
      <c r="B8308" t="s">
        <v>16025</v>
      </c>
      <c r="C8308" t="s">
        <v>16026</v>
      </c>
      <c r="D8308" t="s">
        <v>7</v>
      </c>
      <c r="E8308">
        <v>12.231999999999999</v>
      </c>
      <c r="F8308" s="1">
        <v>41922</v>
      </c>
    </row>
    <row r="8309" spans="1:6" x14ac:dyDescent="0.25">
      <c r="A8309">
        <v>8307</v>
      </c>
      <c r="B8309" t="s">
        <v>16027</v>
      </c>
      <c r="C8309" t="s">
        <v>16028</v>
      </c>
      <c r="D8309" t="s">
        <v>7</v>
      </c>
      <c r="E8309">
        <v>17.626999999999999</v>
      </c>
      <c r="F8309" s="1">
        <v>41054</v>
      </c>
    </row>
    <row r="8310" spans="1:6" x14ac:dyDescent="0.25">
      <c r="A8310">
        <v>8308</v>
      </c>
      <c r="B8310" t="s">
        <v>16029</v>
      </c>
      <c r="C8310" t="s">
        <v>16030</v>
      </c>
      <c r="D8310" t="s">
        <v>7</v>
      </c>
      <c r="E8310">
        <v>17.344999999999999</v>
      </c>
      <c r="F8310" s="1">
        <v>38812</v>
      </c>
    </row>
    <row r="8311" spans="1:6" x14ac:dyDescent="0.25">
      <c r="A8311">
        <v>8309</v>
      </c>
      <c r="B8311" t="s">
        <v>16031</v>
      </c>
      <c r="C8311" t="s">
        <v>16032</v>
      </c>
      <c r="D8311" t="s">
        <v>7</v>
      </c>
      <c r="E8311">
        <v>20.495999999999999</v>
      </c>
      <c r="F8311" s="1">
        <v>40976</v>
      </c>
    </row>
    <row r="8312" spans="1:6" x14ac:dyDescent="0.25">
      <c r="A8312">
        <v>8310</v>
      </c>
      <c r="B8312" t="s">
        <v>16033</v>
      </c>
      <c r="C8312" t="s">
        <v>16034</v>
      </c>
      <c r="D8312" t="s">
        <v>21</v>
      </c>
      <c r="E8312">
        <v>35.683</v>
      </c>
      <c r="F8312" s="1">
        <v>36183</v>
      </c>
    </row>
    <row r="8313" spans="1:6" x14ac:dyDescent="0.25">
      <c r="A8313">
        <v>8311</v>
      </c>
      <c r="B8313" t="s">
        <v>16035</v>
      </c>
      <c r="C8313" t="s">
        <v>16036</v>
      </c>
      <c r="D8313" t="s">
        <v>7</v>
      </c>
      <c r="E8313">
        <v>14.491</v>
      </c>
      <c r="F8313" s="1">
        <v>42487</v>
      </c>
    </row>
    <row r="8314" spans="1:6" x14ac:dyDescent="0.25">
      <c r="A8314">
        <v>8312</v>
      </c>
      <c r="B8314" t="s">
        <v>16037</v>
      </c>
      <c r="C8314" t="s">
        <v>16038</v>
      </c>
      <c r="D8314" t="s">
        <v>56</v>
      </c>
      <c r="E8314">
        <v>12.818</v>
      </c>
      <c r="F8314" s="1">
        <v>41341</v>
      </c>
    </row>
    <row r="8315" spans="1:6" x14ac:dyDescent="0.25">
      <c r="A8315">
        <v>8313</v>
      </c>
      <c r="B8315" t="s">
        <v>16039</v>
      </c>
      <c r="C8315" t="s">
        <v>16040</v>
      </c>
      <c r="D8315" t="s">
        <v>39</v>
      </c>
      <c r="E8315">
        <v>15.334</v>
      </c>
      <c r="F8315" s="1">
        <v>38058</v>
      </c>
    </row>
    <row r="8316" spans="1:6" x14ac:dyDescent="0.25">
      <c r="A8316">
        <v>8314</v>
      </c>
      <c r="B8316" t="s">
        <v>16041</v>
      </c>
      <c r="C8316" t="s">
        <v>16042</v>
      </c>
      <c r="D8316" t="s">
        <v>7</v>
      </c>
      <c r="E8316">
        <v>13.106</v>
      </c>
      <c r="F8316" s="1">
        <v>42293</v>
      </c>
    </row>
    <row r="8317" spans="1:6" x14ac:dyDescent="0.25">
      <c r="A8317">
        <v>8315</v>
      </c>
      <c r="B8317" t="s">
        <v>16043</v>
      </c>
      <c r="C8317" t="s">
        <v>16044</v>
      </c>
      <c r="D8317" t="s">
        <v>7</v>
      </c>
      <c r="E8317">
        <v>19.260999999999999</v>
      </c>
      <c r="F8317" s="1">
        <v>37089</v>
      </c>
    </row>
    <row r="8318" spans="1:6" x14ac:dyDescent="0.25">
      <c r="A8318">
        <v>8316</v>
      </c>
      <c r="B8318" t="s">
        <v>3597</v>
      </c>
      <c r="C8318" t="s">
        <v>16045</v>
      </c>
      <c r="D8318" t="s">
        <v>7</v>
      </c>
      <c r="E8318">
        <v>28.23</v>
      </c>
      <c r="F8318" s="1">
        <v>42958</v>
      </c>
    </row>
    <row r="8319" spans="1:6" x14ac:dyDescent="0.25">
      <c r="A8319">
        <v>8317</v>
      </c>
      <c r="B8319" t="s">
        <v>16046</v>
      </c>
      <c r="C8319" t="s">
        <v>16047</v>
      </c>
      <c r="D8319" t="s">
        <v>7</v>
      </c>
      <c r="E8319">
        <v>24.289000000000001</v>
      </c>
      <c r="F8319" s="1">
        <v>30750</v>
      </c>
    </row>
    <row r="8320" spans="1:6" x14ac:dyDescent="0.25">
      <c r="A8320">
        <v>8318</v>
      </c>
      <c r="B8320" t="s">
        <v>16048</v>
      </c>
      <c r="C8320" t="s">
        <v>16049</v>
      </c>
      <c r="D8320" t="s">
        <v>157</v>
      </c>
      <c r="E8320">
        <v>23.242000000000001</v>
      </c>
      <c r="F8320" s="1">
        <v>43609</v>
      </c>
    </row>
    <row r="8321" spans="1:6" x14ac:dyDescent="0.25">
      <c r="A8321">
        <v>8319</v>
      </c>
      <c r="B8321" t="s">
        <v>16050</v>
      </c>
      <c r="C8321" t="s">
        <v>16051</v>
      </c>
      <c r="D8321" t="s">
        <v>7</v>
      </c>
      <c r="E8321">
        <v>141.762</v>
      </c>
      <c r="F8321" s="1">
        <v>42950</v>
      </c>
    </row>
    <row r="8322" spans="1:6" x14ac:dyDescent="0.25">
      <c r="A8322">
        <v>8320</v>
      </c>
      <c r="B8322" t="s">
        <v>16041</v>
      </c>
      <c r="C8322" t="s">
        <v>16042</v>
      </c>
      <c r="D8322" t="s">
        <v>7</v>
      </c>
      <c r="E8322">
        <v>13.106</v>
      </c>
      <c r="F8322" s="1">
        <v>42293</v>
      </c>
    </row>
    <row r="8323" spans="1:6" x14ac:dyDescent="0.25">
      <c r="A8323">
        <v>8321</v>
      </c>
      <c r="B8323" t="s">
        <v>3597</v>
      </c>
      <c r="C8323" t="s">
        <v>16045</v>
      </c>
      <c r="D8323" t="s">
        <v>7</v>
      </c>
      <c r="E8323">
        <v>28.23</v>
      </c>
      <c r="F8323" s="1">
        <v>42958</v>
      </c>
    </row>
    <row r="8324" spans="1:6" x14ac:dyDescent="0.25">
      <c r="A8324">
        <v>8322</v>
      </c>
      <c r="B8324" t="s">
        <v>16052</v>
      </c>
      <c r="C8324" t="s">
        <v>16053</v>
      </c>
      <c r="D8324" t="s">
        <v>7</v>
      </c>
      <c r="E8324">
        <v>20.045000000000002</v>
      </c>
      <c r="F8324" s="1">
        <v>38009</v>
      </c>
    </row>
    <row r="8325" spans="1:6" x14ac:dyDescent="0.25">
      <c r="A8325">
        <v>8323</v>
      </c>
      <c r="B8325" t="s">
        <v>16046</v>
      </c>
      <c r="C8325" t="s">
        <v>16047</v>
      </c>
      <c r="D8325" t="s">
        <v>7</v>
      </c>
      <c r="E8325">
        <v>24.289000000000001</v>
      </c>
      <c r="F8325" s="1">
        <v>30750</v>
      </c>
    </row>
    <row r="8326" spans="1:6" x14ac:dyDescent="0.25">
      <c r="A8326">
        <v>8324</v>
      </c>
      <c r="B8326" t="s">
        <v>16048</v>
      </c>
      <c r="C8326" t="s">
        <v>16049</v>
      </c>
      <c r="D8326" t="s">
        <v>157</v>
      </c>
      <c r="E8326">
        <v>23.242000000000001</v>
      </c>
      <c r="F8326" s="1">
        <v>43609</v>
      </c>
    </row>
    <row r="8327" spans="1:6" x14ac:dyDescent="0.25">
      <c r="A8327">
        <v>8325</v>
      </c>
      <c r="B8327" t="s">
        <v>16050</v>
      </c>
      <c r="C8327" t="s">
        <v>16051</v>
      </c>
      <c r="D8327" t="s">
        <v>7</v>
      </c>
      <c r="E8327">
        <v>141.762</v>
      </c>
      <c r="F8327" s="1">
        <v>42950</v>
      </c>
    </row>
    <row r="8328" spans="1:6" x14ac:dyDescent="0.25">
      <c r="A8328">
        <v>8326</v>
      </c>
      <c r="B8328" t="s">
        <v>16054</v>
      </c>
      <c r="C8328" t="s">
        <v>16055</v>
      </c>
      <c r="D8328" t="s">
        <v>7</v>
      </c>
      <c r="E8328">
        <v>13.55</v>
      </c>
      <c r="F8328" s="1">
        <v>42314</v>
      </c>
    </row>
    <row r="8329" spans="1:6" x14ac:dyDescent="0.25">
      <c r="A8329">
        <v>8327</v>
      </c>
      <c r="B8329" t="s">
        <v>16056</v>
      </c>
      <c r="C8329" t="s">
        <v>16057</v>
      </c>
      <c r="D8329" t="s">
        <v>39</v>
      </c>
      <c r="E8329">
        <v>7.4740000000000002</v>
      </c>
      <c r="F8329" s="1">
        <v>41984</v>
      </c>
    </row>
    <row r="8330" spans="1:6" x14ac:dyDescent="0.25">
      <c r="A8330">
        <v>8328</v>
      </c>
      <c r="B8330" t="s">
        <v>16058</v>
      </c>
      <c r="C8330" t="s">
        <v>16059</v>
      </c>
      <c r="D8330" t="s">
        <v>7</v>
      </c>
      <c r="E8330">
        <v>21.556000000000001</v>
      </c>
      <c r="F8330" s="1">
        <v>35678</v>
      </c>
    </row>
    <row r="8331" spans="1:6" x14ac:dyDescent="0.25">
      <c r="A8331">
        <v>8329</v>
      </c>
      <c r="B8331" t="s">
        <v>16060</v>
      </c>
      <c r="C8331" t="s">
        <v>16061</v>
      </c>
      <c r="D8331" t="s">
        <v>7</v>
      </c>
      <c r="E8331">
        <v>28.498999999999999</v>
      </c>
      <c r="F8331" s="1">
        <v>32941</v>
      </c>
    </row>
    <row r="8332" spans="1:6" x14ac:dyDescent="0.25">
      <c r="A8332">
        <v>8330</v>
      </c>
      <c r="B8332" t="s">
        <v>16062</v>
      </c>
      <c r="C8332" t="s">
        <v>16063</v>
      </c>
      <c r="D8332" t="s">
        <v>7</v>
      </c>
      <c r="E8332">
        <v>115.01900000000001</v>
      </c>
      <c r="F8332" s="1">
        <v>43245</v>
      </c>
    </row>
    <row r="8333" spans="1:6" x14ac:dyDescent="0.25">
      <c r="A8333">
        <v>8331</v>
      </c>
      <c r="B8333" t="s">
        <v>16064</v>
      </c>
      <c r="C8333" t="s">
        <v>16065</v>
      </c>
      <c r="D8333" t="s">
        <v>39</v>
      </c>
      <c r="E8333">
        <v>8.3089999999999993</v>
      </c>
      <c r="F8333" s="1">
        <v>39850</v>
      </c>
    </row>
    <row r="8334" spans="1:6" x14ac:dyDescent="0.25">
      <c r="A8334">
        <v>8332</v>
      </c>
      <c r="B8334" t="s">
        <v>16066</v>
      </c>
      <c r="C8334" t="s">
        <v>16067</v>
      </c>
      <c r="D8334" t="s">
        <v>7</v>
      </c>
      <c r="E8334">
        <v>21.864999999999998</v>
      </c>
      <c r="F8334" s="1">
        <v>31996</v>
      </c>
    </row>
    <row r="8335" spans="1:6" x14ac:dyDescent="0.25">
      <c r="A8335">
        <v>8333</v>
      </c>
      <c r="B8335" t="s">
        <v>16068</v>
      </c>
      <c r="C8335" t="s">
        <v>16069</v>
      </c>
      <c r="D8335" t="s">
        <v>7</v>
      </c>
      <c r="E8335">
        <v>35.109000000000002</v>
      </c>
      <c r="F8335" s="1">
        <v>38926</v>
      </c>
    </row>
    <row r="8336" spans="1:6" x14ac:dyDescent="0.25">
      <c r="A8336">
        <v>8334</v>
      </c>
      <c r="B8336" t="s">
        <v>16070</v>
      </c>
      <c r="C8336" t="s">
        <v>16071</v>
      </c>
      <c r="D8336" t="s">
        <v>7</v>
      </c>
      <c r="E8336">
        <v>11.407999999999999</v>
      </c>
      <c r="F8336" s="1">
        <v>42664</v>
      </c>
    </row>
    <row r="8337" spans="1:6" x14ac:dyDescent="0.25">
      <c r="A8337">
        <v>8335</v>
      </c>
      <c r="B8337" t="s">
        <v>16072</v>
      </c>
      <c r="C8337" t="s">
        <v>16073</v>
      </c>
      <c r="D8337" t="s">
        <v>7</v>
      </c>
      <c r="E8337">
        <v>14.16</v>
      </c>
      <c r="F8337" s="1">
        <v>41143</v>
      </c>
    </row>
    <row r="8338" spans="1:6" x14ac:dyDescent="0.25">
      <c r="A8338">
        <v>8336</v>
      </c>
      <c r="B8338" t="s">
        <v>16074</v>
      </c>
      <c r="C8338" t="s">
        <v>16075</v>
      </c>
      <c r="D8338" t="s">
        <v>7</v>
      </c>
      <c r="E8338">
        <v>18.03</v>
      </c>
      <c r="F8338" s="1">
        <v>40151</v>
      </c>
    </row>
    <row r="8339" spans="1:6" x14ac:dyDescent="0.25">
      <c r="A8339">
        <v>8337</v>
      </c>
      <c r="B8339" t="s">
        <v>16076</v>
      </c>
      <c r="C8339" t="s">
        <v>16077</v>
      </c>
      <c r="D8339" t="s">
        <v>7</v>
      </c>
      <c r="E8339">
        <v>14.413</v>
      </c>
      <c r="F8339" s="1">
        <v>42258</v>
      </c>
    </row>
    <row r="8340" spans="1:6" x14ac:dyDescent="0.25">
      <c r="A8340">
        <v>8338</v>
      </c>
      <c r="B8340" t="s">
        <v>16078</v>
      </c>
      <c r="C8340" t="s">
        <v>16079</v>
      </c>
      <c r="D8340" t="s">
        <v>7</v>
      </c>
      <c r="E8340">
        <v>18.132000000000001</v>
      </c>
      <c r="F8340" s="1">
        <v>36840</v>
      </c>
    </row>
    <row r="8341" spans="1:6" x14ac:dyDescent="0.25">
      <c r="A8341">
        <v>8339</v>
      </c>
      <c r="B8341" t="s">
        <v>16080</v>
      </c>
      <c r="C8341" t="s">
        <v>16081</v>
      </c>
      <c r="D8341" t="s">
        <v>7</v>
      </c>
      <c r="E8341">
        <v>14.292999999999999</v>
      </c>
      <c r="F8341" s="1">
        <v>38251</v>
      </c>
    </row>
    <row r="8342" spans="1:6" x14ac:dyDescent="0.25">
      <c r="A8342">
        <v>8340</v>
      </c>
      <c r="B8342" t="s">
        <v>16082</v>
      </c>
      <c r="C8342" t="s">
        <v>16083</v>
      </c>
      <c r="D8342" t="s">
        <v>7</v>
      </c>
      <c r="E8342">
        <v>32.530999999999999</v>
      </c>
      <c r="F8342" s="1">
        <v>32668</v>
      </c>
    </row>
    <row r="8343" spans="1:6" x14ac:dyDescent="0.25">
      <c r="A8343">
        <v>8341</v>
      </c>
      <c r="B8343" t="s">
        <v>16084</v>
      </c>
      <c r="C8343" t="s">
        <v>16085</v>
      </c>
      <c r="D8343" t="s">
        <v>7</v>
      </c>
      <c r="E8343">
        <v>19.716000000000001</v>
      </c>
      <c r="F8343" s="1">
        <v>44030</v>
      </c>
    </row>
    <row r="8344" spans="1:6" x14ac:dyDescent="0.25">
      <c r="A8344">
        <v>8342</v>
      </c>
      <c r="B8344" t="s">
        <v>16086</v>
      </c>
      <c r="C8344" t="s">
        <v>16087</v>
      </c>
      <c r="D8344" t="s">
        <v>7</v>
      </c>
      <c r="E8344">
        <v>19.239999999999998</v>
      </c>
      <c r="F8344" s="1">
        <v>42894</v>
      </c>
    </row>
    <row r="8345" spans="1:6" x14ac:dyDescent="0.25">
      <c r="A8345">
        <v>8343</v>
      </c>
      <c r="B8345" t="s">
        <v>16088</v>
      </c>
      <c r="C8345" t="s">
        <v>16089</v>
      </c>
      <c r="D8345" t="s">
        <v>7</v>
      </c>
      <c r="E8345">
        <v>12.510999999999999</v>
      </c>
      <c r="F8345" s="1">
        <v>42159</v>
      </c>
    </row>
    <row r="8346" spans="1:6" x14ac:dyDescent="0.25">
      <c r="A8346">
        <v>8344</v>
      </c>
      <c r="B8346" t="s">
        <v>16090</v>
      </c>
      <c r="C8346" t="s">
        <v>16091</v>
      </c>
      <c r="D8346" t="s">
        <v>7</v>
      </c>
      <c r="E8346">
        <v>56.652000000000001</v>
      </c>
      <c r="F8346" s="1">
        <v>40891</v>
      </c>
    </row>
    <row r="8347" spans="1:6" x14ac:dyDescent="0.25">
      <c r="A8347">
        <v>8345</v>
      </c>
      <c r="B8347" t="s">
        <v>16092</v>
      </c>
      <c r="C8347" t="s">
        <v>16093</v>
      </c>
      <c r="D8347" t="s">
        <v>7</v>
      </c>
      <c r="E8347">
        <v>27.782</v>
      </c>
      <c r="F8347" s="1">
        <v>40059</v>
      </c>
    </row>
    <row r="8348" spans="1:6" x14ac:dyDescent="0.25">
      <c r="A8348">
        <v>8346</v>
      </c>
      <c r="B8348" t="s">
        <v>16094</v>
      </c>
      <c r="C8348" t="s">
        <v>16095</v>
      </c>
      <c r="D8348" t="s">
        <v>7</v>
      </c>
      <c r="E8348">
        <v>28.664000000000001</v>
      </c>
      <c r="F8348" s="1">
        <v>37526</v>
      </c>
    </row>
    <row r="8349" spans="1:6" x14ac:dyDescent="0.25">
      <c r="A8349">
        <v>8347</v>
      </c>
      <c r="B8349" t="s">
        <v>16096</v>
      </c>
      <c r="C8349" t="s">
        <v>16097</v>
      </c>
      <c r="D8349" t="s">
        <v>7</v>
      </c>
      <c r="E8349">
        <v>21.792000000000002</v>
      </c>
      <c r="F8349" s="1">
        <v>36063</v>
      </c>
    </row>
    <row r="8350" spans="1:6" x14ac:dyDescent="0.25">
      <c r="A8350">
        <v>8348</v>
      </c>
      <c r="B8350" t="s">
        <v>16098</v>
      </c>
      <c r="C8350" t="s">
        <v>16099</v>
      </c>
      <c r="D8350" t="s">
        <v>7</v>
      </c>
      <c r="E8350">
        <v>17.318999999999999</v>
      </c>
      <c r="F8350" s="1">
        <v>40389</v>
      </c>
    </row>
    <row r="8351" spans="1:6" x14ac:dyDescent="0.25">
      <c r="A8351">
        <v>8349</v>
      </c>
      <c r="B8351" t="s">
        <v>16100</v>
      </c>
      <c r="C8351" t="s">
        <v>16101</v>
      </c>
      <c r="D8351" t="s">
        <v>7</v>
      </c>
      <c r="E8351">
        <v>51.465000000000003</v>
      </c>
      <c r="F8351" s="1">
        <v>39604</v>
      </c>
    </row>
    <row r="8352" spans="1:6" x14ac:dyDescent="0.25">
      <c r="A8352">
        <v>8350</v>
      </c>
      <c r="B8352" t="s">
        <v>16102</v>
      </c>
      <c r="C8352" t="s">
        <v>16103</v>
      </c>
      <c r="D8352" t="s">
        <v>7</v>
      </c>
      <c r="E8352">
        <v>247.85400000000001</v>
      </c>
      <c r="F8352" s="1">
        <v>38148</v>
      </c>
    </row>
    <row r="8353" spans="1:6" x14ac:dyDescent="0.25">
      <c r="A8353">
        <v>8351</v>
      </c>
      <c r="B8353" t="s">
        <v>16104</v>
      </c>
      <c r="C8353" t="s">
        <v>16105</v>
      </c>
      <c r="D8353" t="s">
        <v>2429</v>
      </c>
      <c r="E8353">
        <v>25.341000000000001</v>
      </c>
      <c r="F8353" s="1">
        <v>44883</v>
      </c>
    </row>
    <row r="8354" spans="1:6" x14ac:dyDescent="0.25">
      <c r="A8354">
        <v>8352</v>
      </c>
      <c r="B8354" t="s">
        <v>16106</v>
      </c>
      <c r="C8354" t="s">
        <v>16107</v>
      </c>
      <c r="D8354" t="s">
        <v>7</v>
      </c>
      <c r="E8354">
        <v>27.135999999999999</v>
      </c>
      <c r="F8354" s="1">
        <v>41525</v>
      </c>
    </row>
    <row r="8355" spans="1:6" x14ac:dyDescent="0.25">
      <c r="A8355">
        <v>8353</v>
      </c>
      <c r="B8355" t="s">
        <v>16108</v>
      </c>
      <c r="C8355" t="s">
        <v>16109</v>
      </c>
      <c r="D8355" t="s">
        <v>7</v>
      </c>
      <c r="E8355">
        <v>13.262</v>
      </c>
      <c r="F8355" s="1">
        <v>40796</v>
      </c>
    </row>
    <row r="8356" spans="1:6" x14ac:dyDescent="0.25">
      <c r="A8356">
        <v>8354</v>
      </c>
      <c r="B8356" t="s">
        <v>16110</v>
      </c>
      <c r="C8356" t="s">
        <v>16111</v>
      </c>
      <c r="D8356" t="s">
        <v>7</v>
      </c>
      <c r="E8356">
        <v>17.675999999999998</v>
      </c>
      <c r="F8356" s="1">
        <v>29420</v>
      </c>
    </row>
    <row r="8357" spans="1:6" x14ac:dyDescent="0.25">
      <c r="A8357">
        <v>8355</v>
      </c>
      <c r="B8357" t="s">
        <v>16112</v>
      </c>
      <c r="C8357" t="s">
        <v>16113</v>
      </c>
      <c r="D8357" t="s">
        <v>7</v>
      </c>
      <c r="E8357">
        <v>66.555000000000007</v>
      </c>
      <c r="F8357" s="1">
        <v>40833</v>
      </c>
    </row>
    <row r="8358" spans="1:6" x14ac:dyDescent="0.25">
      <c r="A8358">
        <v>8356</v>
      </c>
      <c r="B8358" t="s">
        <v>11092</v>
      </c>
      <c r="C8358" t="s">
        <v>16114</v>
      </c>
      <c r="D8358" t="s">
        <v>7</v>
      </c>
      <c r="E8358">
        <v>12.727</v>
      </c>
      <c r="F8358" s="1">
        <v>40079</v>
      </c>
    </row>
    <row r="8359" spans="1:6" x14ac:dyDescent="0.25">
      <c r="A8359">
        <v>8357</v>
      </c>
      <c r="B8359" t="s">
        <v>16115</v>
      </c>
      <c r="C8359" t="s">
        <v>16116</v>
      </c>
      <c r="D8359" t="s">
        <v>7</v>
      </c>
      <c r="E8359">
        <v>21.085999999999999</v>
      </c>
      <c r="F8359" s="1">
        <v>35424</v>
      </c>
    </row>
    <row r="8360" spans="1:6" x14ac:dyDescent="0.25">
      <c r="A8360">
        <v>8358</v>
      </c>
      <c r="B8360" t="s">
        <v>16117</v>
      </c>
      <c r="C8360" t="s">
        <v>16118</v>
      </c>
      <c r="D8360" t="s">
        <v>7</v>
      </c>
      <c r="E8360">
        <v>18.88</v>
      </c>
      <c r="F8360" s="1">
        <v>42132</v>
      </c>
    </row>
    <row r="8361" spans="1:6" x14ac:dyDescent="0.25">
      <c r="A8361">
        <v>8359</v>
      </c>
      <c r="B8361" t="s">
        <v>16119</v>
      </c>
      <c r="C8361" t="s">
        <v>16120</v>
      </c>
      <c r="D8361" t="s">
        <v>7</v>
      </c>
      <c r="E8361">
        <v>34.359000000000002</v>
      </c>
      <c r="F8361" s="1">
        <v>43692</v>
      </c>
    </row>
    <row r="8362" spans="1:6" x14ac:dyDescent="0.25">
      <c r="A8362">
        <v>8360</v>
      </c>
      <c r="B8362" t="s">
        <v>5722</v>
      </c>
      <c r="C8362" t="s">
        <v>16121</v>
      </c>
      <c r="D8362" t="s">
        <v>7</v>
      </c>
      <c r="E8362">
        <v>30.943000000000001</v>
      </c>
      <c r="F8362" s="1">
        <v>34376</v>
      </c>
    </row>
    <row r="8363" spans="1:6" x14ac:dyDescent="0.25">
      <c r="A8363">
        <v>8361</v>
      </c>
      <c r="B8363" t="s">
        <v>16122</v>
      </c>
      <c r="C8363" t="s">
        <v>16123</v>
      </c>
      <c r="D8363" t="s">
        <v>7</v>
      </c>
      <c r="E8363">
        <v>18.553999999999998</v>
      </c>
      <c r="F8363" s="1">
        <v>34423</v>
      </c>
    </row>
    <row r="8364" spans="1:6" x14ac:dyDescent="0.25">
      <c r="A8364">
        <v>8362</v>
      </c>
      <c r="B8364" t="s">
        <v>16124</v>
      </c>
      <c r="C8364" t="s">
        <v>16125</v>
      </c>
      <c r="D8364" t="s">
        <v>7</v>
      </c>
      <c r="E8364">
        <v>44.183999999999997</v>
      </c>
      <c r="F8364" s="1">
        <v>43572</v>
      </c>
    </row>
    <row r="8365" spans="1:6" x14ac:dyDescent="0.25">
      <c r="A8365">
        <v>8363</v>
      </c>
      <c r="B8365" t="s">
        <v>16126</v>
      </c>
      <c r="C8365" t="s">
        <v>16127</v>
      </c>
      <c r="D8365" t="s">
        <v>7</v>
      </c>
      <c r="E8365">
        <v>21.295999999999999</v>
      </c>
      <c r="F8365" s="1">
        <v>42517</v>
      </c>
    </row>
    <row r="8366" spans="1:6" x14ac:dyDescent="0.25">
      <c r="A8366">
        <v>8364</v>
      </c>
      <c r="B8366" t="s">
        <v>16128</v>
      </c>
      <c r="C8366" t="s">
        <v>16129</v>
      </c>
      <c r="D8366" t="s">
        <v>7</v>
      </c>
      <c r="E8366">
        <v>17.654</v>
      </c>
      <c r="F8366" s="1">
        <v>34892</v>
      </c>
    </row>
    <row r="8367" spans="1:6" x14ac:dyDescent="0.25">
      <c r="A8367">
        <v>8365</v>
      </c>
      <c r="B8367" t="s">
        <v>12340</v>
      </c>
      <c r="C8367" t="s">
        <v>16130</v>
      </c>
      <c r="D8367" t="s">
        <v>7</v>
      </c>
      <c r="E8367">
        <v>35.534999999999997</v>
      </c>
      <c r="F8367" s="1">
        <v>40983</v>
      </c>
    </row>
    <row r="8368" spans="1:6" x14ac:dyDescent="0.25">
      <c r="A8368">
        <v>8366</v>
      </c>
      <c r="B8368" t="s">
        <v>16131</v>
      </c>
      <c r="C8368" t="s">
        <v>16132</v>
      </c>
      <c r="D8368" t="s">
        <v>7</v>
      </c>
      <c r="E8368">
        <v>43.386000000000003</v>
      </c>
      <c r="F8368" s="1">
        <v>37951</v>
      </c>
    </row>
    <row r="8369" spans="1:6" x14ac:dyDescent="0.25">
      <c r="A8369">
        <v>8367</v>
      </c>
      <c r="B8369" t="s">
        <v>16133</v>
      </c>
      <c r="C8369" t="s">
        <v>16134</v>
      </c>
      <c r="D8369" t="s">
        <v>7</v>
      </c>
      <c r="E8369">
        <v>36.213000000000001</v>
      </c>
      <c r="F8369" s="1">
        <v>42901</v>
      </c>
    </row>
    <row r="8370" spans="1:6" x14ac:dyDescent="0.25">
      <c r="A8370">
        <v>8368</v>
      </c>
      <c r="B8370" t="s">
        <v>16135</v>
      </c>
      <c r="C8370" t="s">
        <v>16136</v>
      </c>
      <c r="D8370" t="s">
        <v>7</v>
      </c>
      <c r="E8370">
        <v>20.864000000000001</v>
      </c>
      <c r="F8370" s="1">
        <v>40848</v>
      </c>
    </row>
    <row r="8371" spans="1:6" x14ac:dyDescent="0.25">
      <c r="A8371">
        <v>8369</v>
      </c>
      <c r="B8371" t="s">
        <v>16137</v>
      </c>
      <c r="C8371" t="s">
        <v>16138</v>
      </c>
      <c r="D8371" t="s">
        <v>7</v>
      </c>
      <c r="E8371">
        <v>12.888999999999999</v>
      </c>
      <c r="F8371" s="1">
        <v>40515</v>
      </c>
    </row>
    <row r="8372" spans="1:6" x14ac:dyDescent="0.25">
      <c r="A8372">
        <v>8370</v>
      </c>
      <c r="B8372" t="s">
        <v>16139</v>
      </c>
      <c r="C8372" t="s">
        <v>16140</v>
      </c>
      <c r="D8372" t="s">
        <v>7</v>
      </c>
      <c r="E8372">
        <v>29.204000000000001</v>
      </c>
      <c r="F8372" s="1">
        <v>35972</v>
      </c>
    </row>
    <row r="8373" spans="1:6" x14ac:dyDescent="0.25">
      <c r="A8373">
        <v>8371</v>
      </c>
      <c r="B8373" t="s">
        <v>16141</v>
      </c>
      <c r="C8373" t="s">
        <v>16142</v>
      </c>
      <c r="D8373" t="s">
        <v>7</v>
      </c>
      <c r="E8373">
        <v>23.675999999999998</v>
      </c>
      <c r="F8373" s="1">
        <v>33823</v>
      </c>
    </row>
    <row r="8374" spans="1:6" x14ac:dyDescent="0.25">
      <c r="A8374">
        <v>8372</v>
      </c>
      <c r="B8374" t="s">
        <v>16143</v>
      </c>
      <c r="C8374" t="s">
        <v>16144</v>
      </c>
      <c r="D8374" t="s">
        <v>7</v>
      </c>
      <c r="E8374">
        <v>10.566000000000001</v>
      </c>
      <c r="F8374" s="1">
        <v>43334</v>
      </c>
    </row>
    <row r="8375" spans="1:6" x14ac:dyDescent="0.25">
      <c r="A8375">
        <v>8373</v>
      </c>
      <c r="B8375" t="s">
        <v>16145</v>
      </c>
      <c r="C8375" t="s">
        <v>16146</v>
      </c>
      <c r="D8375" t="s">
        <v>7</v>
      </c>
      <c r="E8375">
        <v>19.260000000000002</v>
      </c>
      <c r="F8375" s="1">
        <v>39297</v>
      </c>
    </row>
    <row r="8376" spans="1:6" x14ac:dyDescent="0.25">
      <c r="A8376">
        <v>8374</v>
      </c>
      <c r="B8376" t="s">
        <v>16147</v>
      </c>
      <c r="C8376" t="s">
        <v>16148</v>
      </c>
      <c r="D8376" t="s">
        <v>7</v>
      </c>
      <c r="E8376">
        <v>16.811</v>
      </c>
      <c r="F8376" s="1">
        <v>43300</v>
      </c>
    </row>
    <row r="8377" spans="1:6" x14ac:dyDescent="0.25">
      <c r="A8377">
        <v>8375</v>
      </c>
      <c r="B8377" t="s">
        <v>16149</v>
      </c>
      <c r="C8377" t="s">
        <v>16150</v>
      </c>
      <c r="D8377" t="s">
        <v>7</v>
      </c>
      <c r="E8377">
        <v>18.789000000000001</v>
      </c>
      <c r="F8377" s="1">
        <v>42937</v>
      </c>
    </row>
    <row r="8378" spans="1:6" x14ac:dyDescent="0.25">
      <c r="A8378">
        <v>8376</v>
      </c>
      <c r="B8378" t="s">
        <v>16151</v>
      </c>
      <c r="C8378" t="s">
        <v>16152</v>
      </c>
      <c r="D8378" t="s">
        <v>7</v>
      </c>
      <c r="E8378">
        <v>25.824999999999999</v>
      </c>
      <c r="F8378" s="1">
        <v>40599</v>
      </c>
    </row>
    <row r="8379" spans="1:6" x14ac:dyDescent="0.25">
      <c r="A8379">
        <v>8377</v>
      </c>
      <c r="B8379" t="s">
        <v>16153</v>
      </c>
      <c r="C8379" t="s">
        <v>16154</v>
      </c>
      <c r="D8379" t="s">
        <v>7</v>
      </c>
      <c r="E8379">
        <v>25.335999999999999</v>
      </c>
      <c r="F8379" s="1">
        <v>42572</v>
      </c>
    </row>
    <row r="8380" spans="1:6" x14ac:dyDescent="0.25">
      <c r="A8380">
        <v>8378</v>
      </c>
      <c r="B8380" t="s">
        <v>16155</v>
      </c>
      <c r="C8380" t="s">
        <v>16156</v>
      </c>
      <c r="D8380" t="s">
        <v>7</v>
      </c>
      <c r="E8380">
        <v>28.893000000000001</v>
      </c>
      <c r="F8380" s="1">
        <v>40024</v>
      </c>
    </row>
    <row r="8381" spans="1:6" x14ac:dyDescent="0.25">
      <c r="A8381">
        <v>8379</v>
      </c>
      <c r="B8381" t="s">
        <v>16157</v>
      </c>
      <c r="C8381" t="s">
        <v>16158</v>
      </c>
      <c r="D8381" t="s">
        <v>7</v>
      </c>
      <c r="E8381">
        <v>15.605</v>
      </c>
      <c r="F8381" s="1">
        <v>36763</v>
      </c>
    </row>
    <row r="8382" spans="1:6" x14ac:dyDescent="0.25">
      <c r="A8382">
        <v>8380</v>
      </c>
      <c r="B8382" t="s">
        <v>16159</v>
      </c>
      <c r="C8382" t="s">
        <v>16160</v>
      </c>
      <c r="D8382" t="s">
        <v>7</v>
      </c>
      <c r="E8382">
        <v>29.398</v>
      </c>
      <c r="F8382" s="1">
        <v>38148</v>
      </c>
    </row>
    <row r="8383" spans="1:6" x14ac:dyDescent="0.25">
      <c r="A8383">
        <v>8381</v>
      </c>
      <c r="B8383" t="s">
        <v>16161</v>
      </c>
      <c r="C8383" t="s">
        <v>16162</v>
      </c>
      <c r="D8383" t="s">
        <v>7</v>
      </c>
      <c r="E8383">
        <v>12.448</v>
      </c>
      <c r="F8383" s="1">
        <v>41746</v>
      </c>
    </row>
    <row r="8384" spans="1:6" x14ac:dyDescent="0.25">
      <c r="A8384">
        <v>8382</v>
      </c>
      <c r="B8384" t="s">
        <v>16163</v>
      </c>
      <c r="C8384" t="s">
        <v>16164</v>
      </c>
      <c r="D8384" t="s">
        <v>7</v>
      </c>
      <c r="E8384">
        <v>22.539000000000001</v>
      </c>
      <c r="F8384" s="1">
        <v>32486</v>
      </c>
    </row>
    <row r="8385" spans="1:6" x14ac:dyDescent="0.25">
      <c r="A8385">
        <v>8383</v>
      </c>
      <c r="B8385" t="s">
        <v>16165</v>
      </c>
      <c r="C8385" t="s">
        <v>16166</v>
      </c>
      <c r="D8385" t="s">
        <v>7</v>
      </c>
      <c r="E8385">
        <v>21.254000000000001</v>
      </c>
      <c r="F8385" s="1">
        <v>42292</v>
      </c>
    </row>
    <row r="8386" spans="1:6" x14ac:dyDescent="0.25">
      <c r="A8386">
        <v>8384</v>
      </c>
      <c r="B8386" t="s">
        <v>16167</v>
      </c>
      <c r="C8386" t="s">
        <v>16168</v>
      </c>
      <c r="D8386" t="s">
        <v>7</v>
      </c>
      <c r="E8386">
        <v>15.752000000000001</v>
      </c>
      <c r="F8386" s="1">
        <v>40313</v>
      </c>
    </row>
    <row r="8387" spans="1:6" x14ac:dyDescent="0.25">
      <c r="A8387">
        <v>8385</v>
      </c>
      <c r="B8387" t="s">
        <v>16169</v>
      </c>
      <c r="C8387" t="s">
        <v>16170</v>
      </c>
      <c r="D8387" t="s">
        <v>7</v>
      </c>
      <c r="E8387">
        <v>19.678000000000001</v>
      </c>
      <c r="F8387" s="1">
        <v>36581</v>
      </c>
    </row>
    <row r="8388" spans="1:6" x14ac:dyDescent="0.25">
      <c r="A8388">
        <v>8386</v>
      </c>
      <c r="B8388" t="s">
        <v>16171</v>
      </c>
      <c r="C8388" t="s">
        <v>16172</v>
      </c>
      <c r="D8388" t="s">
        <v>7</v>
      </c>
      <c r="E8388">
        <v>13.484</v>
      </c>
      <c r="F8388" s="1">
        <v>33109</v>
      </c>
    </row>
    <row r="8389" spans="1:6" x14ac:dyDescent="0.25">
      <c r="A8389">
        <v>8387</v>
      </c>
      <c r="B8389" t="s">
        <v>3208</v>
      </c>
      <c r="C8389" t="s">
        <v>16173</v>
      </c>
      <c r="D8389" t="s">
        <v>7</v>
      </c>
      <c r="E8389">
        <v>19.527000000000001</v>
      </c>
      <c r="F8389" s="1">
        <v>41564</v>
      </c>
    </row>
    <row r="8390" spans="1:6" x14ac:dyDescent="0.25">
      <c r="A8390">
        <v>8388</v>
      </c>
      <c r="B8390" t="s">
        <v>16174</v>
      </c>
      <c r="C8390" t="s">
        <v>16175</v>
      </c>
      <c r="D8390" t="s">
        <v>7</v>
      </c>
      <c r="E8390">
        <v>21.216999999999999</v>
      </c>
      <c r="F8390" s="1">
        <v>41152</v>
      </c>
    </row>
    <row r="8391" spans="1:6" x14ac:dyDescent="0.25">
      <c r="A8391">
        <v>8389</v>
      </c>
      <c r="B8391" t="s">
        <v>16176</v>
      </c>
      <c r="C8391" t="s">
        <v>16177</v>
      </c>
      <c r="D8391" t="s">
        <v>157</v>
      </c>
      <c r="E8391">
        <v>14.348000000000001</v>
      </c>
      <c r="F8391" s="1">
        <v>40887</v>
      </c>
    </row>
    <row r="8392" spans="1:6" x14ac:dyDescent="0.25">
      <c r="A8392">
        <v>8390</v>
      </c>
      <c r="B8392" t="s">
        <v>16178</v>
      </c>
      <c r="C8392" t="s">
        <v>16179</v>
      </c>
      <c r="D8392" t="s">
        <v>7</v>
      </c>
      <c r="E8392">
        <v>17.228999999999999</v>
      </c>
      <c r="F8392" s="1">
        <v>39267</v>
      </c>
    </row>
    <row r="8393" spans="1:6" x14ac:dyDescent="0.25">
      <c r="A8393">
        <v>8391</v>
      </c>
      <c r="B8393" t="s">
        <v>16180</v>
      </c>
      <c r="C8393" t="s">
        <v>16181</v>
      </c>
      <c r="D8393" t="s">
        <v>7</v>
      </c>
      <c r="E8393">
        <v>10.63</v>
      </c>
      <c r="F8393" s="1">
        <v>41439</v>
      </c>
    </row>
    <row r="8394" spans="1:6" x14ac:dyDescent="0.25">
      <c r="A8394">
        <v>8392</v>
      </c>
      <c r="B8394" t="s">
        <v>16182</v>
      </c>
      <c r="C8394" t="s">
        <v>16183</v>
      </c>
      <c r="D8394" t="s">
        <v>7</v>
      </c>
      <c r="E8394">
        <v>20.827000000000002</v>
      </c>
      <c r="F8394" s="1">
        <v>34676</v>
      </c>
    </row>
    <row r="8395" spans="1:6" x14ac:dyDescent="0.25">
      <c r="A8395">
        <v>8393</v>
      </c>
      <c r="B8395" t="s">
        <v>16184</v>
      </c>
      <c r="C8395" t="s">
        <v>16185</v>
      </c>
      <c r="D8395" t="s">
        <v>7</v>
      </c>
      <c r="E8395">
        <v>22.048999999999999</v>
      </c>
      <c r="F8395" s="1">
        <v>40603</v>
      </c>
    </row>
    <row r="8396" spans="1:6" x14ac:dyDescent="0.25">
      <c r="A8396">
        <v>8394</v>
      </c>
      <c r="B8396" t="s">
        <v>16186</v>
      </c>
      <c r="C8396" t="s">
        <v>16187</v>
      </c>
      <c r="D8396" t="s">
        <v>7</v>
      </c>
      <c r="E8396">
        <v>29.128</v>
      </c>
      <c r="F8396" s="1">
        <v>37370</v>
      </c>
    </row>
    <row r="8397" spans="1:6" x14ac:dyDescent="0.25">
      <c r="A8397">
        <v>8395</v>
      </c>
      <c r="B8397" t="s">
        <v>16188</v>
      </c>
      <c r="C8397" t="s">
        <v>16189</v>
      </c>
      <c r="D8397" t="s">
        <v>7</v>
      </c>
      <c r="E8397">
        <v>19.898</v>
      </c>
      <c r="F8397" s="1">
        <v>39549</v>
      </c>
    </row>
    <row r="8398" spans="1:6" x14ac:dyDescent="0.25">
      <c r="A8398">
        <v>8396</v>
      </c>
      <c r="B8398" t="s">
        <v>16190</v>
      </c>
      <c r="C8398" t="s">
        <v>16191</v>
      </c>
      <c r="D8398" t="s">
        <v>157</v>
      </c>
      <c r="E8398">
        <v>16.645</v>
      </c>
      <c r="F8398" s="1">
        <v>38059</v>
      </c>
    </row>
    <row r="8399" spans="1:6" x14ac:dyDescent="0.25">
      <c r="A8399">
        <v>8397</v>
      </c>
      <c r="B8399" t="s">
        <v>16192</v>
      </c>
      <c r="C8399" t="s">
        <v>16193</v>
      </c>
      <c r="D8399" t="s">
        <v>7</v>
      </c>
      <c r="E8399">
        <v>17.82</v>
      </c>
      <c r="F8399" s="1">
        <v>44603</v>
      </c>
    </row>
    <row r="8400" spans="1:6" x14ac:dyDescent="0.25">
      <c r="A8400">
        <v>8398</v>
      </c>
      <c r="B8400" t="s">
        <v>16194</v>
      </c>
      <c r="C8400" t="s">
        <v>16195</v>
      </c>
      <c r="D8400" t="s">
        <v>7</v>
      </c>
      <c r="E8400">
        <v>20.972000000000001</v>
      </c>
      <c r="F8400" s="1">
        <v>37848</v>
      </c>
    </row>
    <row r="8401" spans="1:6" x14ac:dyDescent="0.25">
      <c r="A8401">
        <v>8399</v>
      </c>
      <c r="B8401" t="s">
        <v>16196</v>
      </c>
      <c r="C8401" t="s">
        <v>16197</v>
      </c>
      <c r="D8401" t="s">
        <v>157</v>
      </c>
      <c r="E8401">
        <v>17.193999999999999</v>
      </c>
      <c r="F8401" s="1">
        <v>43040</v>
      </c>
    </row>
    <row r="8402" spans="1:6" x14ac:dyDescent="0.25">
      <c r="A8402">
        <v>8400</v>
      </c>
      <c r="B8402" t="s">
        <v>16198</v>
      </c>
      <c r="C8402" t="s">
        <v>16199</v>
      </c>
      <c r="D8402" t="s">
        <v>7</v>
      </c>
      <c r="E8402">
        <v>15.224</v>
      </c>
      <c r="F8402" s="1">
        <v>35314</v>
      </c>
    </row>
    <row r="8403" spans="1:6" x14ac:dyDescent="0.25">
      <c r="A8403">
        <v>8401</v>
      </c>
      <c r="B8403" t="s">
        <v>16200</v>
      </c>
      <c r="C8403" t="s">
        <v>16201</v>
      </c>
      <c r="D8403" t="s">
        <v>7</v>
      </c>
      <c r="E8403">
        <v>10.68</v>
      </c>
      <c r="F8403" s="1">
        <v>41242</v>
      </c>
    </row>
    <row r="8404" spans="1:6" x14ac:dyDescent="0.25">
      <c r="A8404">
        <v>8402</v>
      </c>
      <c r="B8404" t="s">
        <v>16202</v>
      </c>
      <c r="C8404" t="s">
        <v>16203</v>
      </c>
      <c r="D8404" t="s">
        <v>7</v>
      </c>
      <c r="E8404">
        <v>25.334</v>
      </c>
      <c r="F8404" s="1">
        <v>42923</v>
      </c>
    </row>
    <row r="8405" spans="1:6" x14ac:dyDescent="0.25">
      <c r="A8405">
        <v>8403</v>
      </c>
      <c r="B8405" t="s">
        <v>16204</v>
      </c>
      <c r="C8405" t="s">
        <v>16205</v>
      </c>
      <c r="D8405" t="s">
        <v>7</v>
      </c>
      <c r="E8405">
        <v>15.75</v>
      </c>
      <c r="F8405" s="1">
        <v>42852</v>
      </c>
    </row>
    <row r="8406" spans="1:6" x14ac:dyDescent="0.25">
      <c r="A8406">
        <v>8404</v>
      </c>
      <c r="B8406" t="s">
        <v>16206</v>
      </c>
      <c r="C8406" t="s">
        <v>16207</v>
      </c>
      <c r="D8406" t="s">
        <v>7</v>
      </c>
      <c r="E8406">
        <v>24.234999999999999</v>
      </c>
      <c r="F8406" s="1">
        <v>40417</v>
      </c>
    </row>
    <row r="8407" spans="1:6" x14ac:dyDescent="0.25">
      <c r="A8407">
        <v>8405</v>
      </c>
      <c r="B8407" t="s">
        <v>16208</v>
      </c>
      <c r="C8407" t="s">
        <v>16209</v>
      </c>
      <c r="D8407" t="s">
        <v>39</v>
      </c>
      <c r="E8407">
        <v>4.4829999999999997</v>
      </c>
      <c r="F8407" s="1">
        <v>43048</v>
      </c>
    </row>
    <row r="8408" spans="1:6" x14ac:dyDescent="0.25">
      <c r="A8408">
        <v>8406</v>
      </c>
      <c r="B8408" t="s">
        <v>16210</v>
      </c>
      <c r="C8408" t="s">
        <v>16211</v>
      </c>
      <c r="D8408" t="s">
        <v>7</v>
      </c>
      <c r="E8408">
        <v>14.423999999999999</v>
      </c>
      <c r="F8408" s="1">
        <v>42207</v>
      </c>
    </row>
    <row r="8409" spans="1:6" x14ac:dyDescent="0.25">
      <c r="A8409">
        <v>8407</v>
      </c>
      <c r="B8409" t="s">
        <v>16212</v>
      </c>
      <c r="C8409" t="s">
        <v>16213</v>
      </c>
      <c r="D8409" t="s">
        <v>7</v>
      </c>
      <c r="E8409">
        <v>16.832999999999998</v>
      </c>
      <c r="F8409" s="1">
        <v>40710</v>
      </c>
    </row>
    <row r="8410" spans="1:6" x14ac:dyDescent="0.25">
      <c r="A8410">
        <v>8408</v>
      </c>
      <c r="B8410" t="s">
        <v>16214</v>
      </c>
      <c r="C8410" t="s">
        <v>16215</v>
      </c>
      <c r="D8410" t="s">
        <v>7</v>
      </c>
      <c r="E8410">
        <v>28.286999999999999</v>
      </c>
      <c r="F8410" s="1">
        <v>44038</v>
      </c>
    </row>
    <row r="8411" spans="1:6" x14ac:dyDescent="0.25">
      <c r="A8411">
        <v>8409</v>
      </c>
      <c r="B8411" t="s">
        <v>16216</v>
      </c>
      <c r="C8411" t="s">
        <v>16217</v>
      </c>
      <c r="D8411" t="s">
        <v>7</v>
      </c>
      <c r="E8411">
        <v>24.106999999999999</v>
      </c>
      <c r="F8411" s="1">
        <v>41347</v>
      </c>
    </row>
    <row r="8412" spans="1:6" x14ac:dyDescent="0.25">
      <c r="A8412">
        <v>8410</v>
      </c>
      <c r="B8412" t="s">
        <v>16218</v>
      </c>
      <c r="C8412" t="s">
        <v>16219</v>
      </c>
      <c r="D8412" t="s">
        <v>7</v>
      </c>
      <c r="E8412">
        <v>26.292000000000002</v>
      </c>
      <c r="F8412" s="1">
        <v>42906</v>
      </c>
    </row>
    <row r="8413" spans="1:6" x14ac:dyDescent="0.25">
      <c r="A8413">
        <v>8411</v>
      </c>
      <c r="B8413" t="s">
        <v>16220</v>
      </c>
      <c r="C8413" t="s">
        <v>16221</v>
      </c>
      <c r="D8413" t="s">
        <v>157</v>
      </c>
      <c r="E8413">
        <v>9.3930000000000007</v>
      </c>
      <c r="F8413" s="1">
        <v>42522</v>
      </c>
    </row>
    <row r="8414" spans="1:6" x14ac:dyDescent="0.25">
      <c r="A8414">
        <v>8412</v>
      </c>
      <c r="B8414" t="s">
        <v>4902</v>
      </c>
      <c r="C8414" t="s">
        <v>16222</v>
      </c>
      <c r="D8414" t="s">
        <v>7</v>
      </c>
      <c r="E8414">
        <v>13.17</v>
      </c>
      <c r="F8414" s="1">
        <v>35986</v>
      </c>
    </row>
    <row r="8415" spans="1:6" x14ac:dyDescent="0.25">
      <c r="A8415">
        <v>8413</v>
      </c>
      <c r="B8415" t="s">
        <v>16223</v>
      </c>
      <c r="C8415" t="s">
        <v>16224</v>
      </c>
      <c r="D8415" t="s">
        <v>7</v>
      </c>
      <c r="E8415">
        <v>10.904</v>
      </c>
      <c r="F8415" s="1">
        <v>43225</v>
      </c>
    </row>
    <row r="8416" spans="1:6" x14ac:dyDescent="0.25">
      <c r="A8416">
        <v>8414</v>
      </c>
      <c r="B8416" t="s">
        <v>16225</v>
      </c>
      <c r="C8416" t="s">
        <v>16226</v>
      </c>
      <c r="D8416" t="s">
        <v>7</v>
      </c>
      <c r="E8416">
        <v>22.343</v>
      </c>
      <c r="F8416" s="1">
        <v>38270</v>
      </c>
    </row>
    <row r="8417" spans="1:6" x14ac:dyDescent="0.25">
      <c r="A8417">
        <v>8415</v>
      </c>
      <c r="B8417" t="s">
        <v>16227</v>
      </c>
      <c r="C8417" t="s">
        <v>16228</v>
      </c>
      <c r="D8417" t="s">
        <v>7</v>
      </c>
      <c r="E8417">
        <v>21.486999999999998</v>
      </c>
      <c r="F8417" s="1">
        <v>42894</v>
      </c>
    </row>
    <row r="8418" spans="1:6" x14ac:dyDescent="0.25">
      <c r="A8418">
        <v>8416</v>
      </c>
      <c r="B8418" t="s">
        <v>16229</v>
      </c>
      <c r="C8418" t="s">
        <v>16230</v>
      </c>
      <c r="D8418" t="s">
        <v>7</v>
      </c>
      <c r="E8418">
        <v>26.015999999999998</v>
      </c>
      <c r="F8418" s="1">
        <v>33785</v>
      </c>
    </row>
    <row r="8419" spans="1:6" x14ac:dyDescent="0.25">
      <c r="A8419">
        <v>8417</v>
      </c>
      <c r="B8419" t="s">
        <v>16231</v>
      </c>
      <c r="C8419" t="s">
        <v>16232</v>
      </c>
      <c r="D8419" t="s">
        <v>7</v>
      </c>
      <c r="E8419">
        <v>56.186999999999998</v>
      </c>
      <c r="F8419" s="1">
        <v>42145</v>
      </c>
    </row>
    <row r="8420" spans="1:6" x14ac:dyDescent="0.25">
      <c r="A8420">
        <v>8418</v>
      </c>
      <c r="B8420" t="s">
        <v>16233</v>
      </c>
      <c r="C8420" t="s">
        <v>16234</v>
      </c>
      <c r="D8420" t="s">
        <v>7</v>
      </c>
      <c r="E8420">
        <v>14.196</v>
      </c>
      <c r="F8420" s="1">
        <v>36388</v>
      </c>
    </row>
    <row r="8421" spans="1:6" x14ac:dyDescent="0.25">
      <c r="A8421">
        <v>8419</v>
      </c>
      <c r="B8421" t="s">
        <v>16235</v>
      </c>
      <c r="C8421" t="s">
        <v>16236</v>
      </c>
      <c r="D8421" t="s">
        <v>7</v>
      </c>
      <c r="E8421">
        <v>25.960999999999999</v>
      </c>
      <c r="F8421" s="1">
        <v>43159</v>
      </c>
    </row>
    <row r="8422" spans="1:6" x14ac:dyDescent="0.25">
      <c r="A8422">
        <v>8420</v>
      </c>
      <c r="B8422" t="s">
        <v>16227</v>
      </c>
      <c r="C8422" t="s">
        <v>16228</v>
      </c>
      <c r="D8422" t="s">
        <v>7</v>
      </c>
      <c r="E8422">
        <v>21.486999999999998</v>
      </c>
      <c r="F8422" s="1">
        <v>42894</v>
      </c>
    </row>
    <row r="8423" spans="1:6" x14ac:dyDescent="0.25">
      <c r="A8423">
        <v>8421</v>
      </c>
      <c r="B8423" t="s">
        <v>16231</v>
      </c>
      <c r="C8423" t="s">
        <v>16232</v>
      </c>
      <c r="D8423" t="s">
        <v>7</v>
      </c>
      <c r="E8423">
        <v>56.186999999999998</v>
      </c>
      <c r="F8423" s="1">
        <v>42145</v>
      </c>
    </row>
    <row r="8424" spans="1:6" x14ac:dyDescent="0.25">
      <c r="A8424">
        <v>8422</v>
      </c>
      <c r="B8424" t="s">
        <v>16229</v>
      </c>
      <c r="C8424" t="s">
        <v>16230</v>
      </c>
      <c r="D8424" t="s">
        <v>7</v>
      </c>
      <c r="E8424">
        <v>26.015999999999998</v>
      </c>
      <c r="F8424" s="1">
        <v>33785</v>
      </c>
    </row>
    <row r="8425" spans="1:6" x14ac:dyDescent="0.25">
      <c r="A8425">
        <v>8423</v>
      </c>
      <c r="B8425" t="s">
        <v>16233</v>
      </c>
      <c r="C8425" t="s">
        <v>16234</v>
      </c>
      <c r="D8425" t="s">
        <v>7</v>
      </c>
      <c r="E8425">
        <v>14.196</v>
      </c>
      <c r="F8425" s="1">
        <v>36388</v>
      </c>
    </row>
    <row r="8426" spans="1:6" x14ac:dyDescent="0.25">
      <c r="A8426">
        <v>8424</v>
      </c>
      <c r="B8426" t="s">
        <v>16237</v>
      </c>
      <c r="C8426" t="s">
        <v>16238</v>
      </c>
      <c r="D8426" t="s">
        <v>7</v>
      </c>
      <c r="E8426">
        <v>20.975000000000001</v>
      </c>
      <c r="F8426" s="1">
        <v>44946</v>
      </c>
    </row>
    <row r="8427" spans="1:6" x14ac:dyDescent="0.25">
      <c r="A8427">
        <v>8425</v>
      </c>
      <c r="B8427" t="s">
        <v>16239</v>
      </c>
      <c r="C8427" t="s">
        <v>16240</v>
      </c>
      <c r="D8427" t="s">
        <v>157</v>
      </c>
      <c r="E8427">
        <v>7.149</v>
      </c>
      <c r="F8427" s="1">
        <v>43358</v>
      </c>
    </row>
    <row r="8428" spans="1:6" x14ac:dyDescent="0.25">
      <c r="A8428">
        <v>8426</v>
      </c>
      <c r="B8428" t="s">
        <v>16235</v>
      </c>
      <c r="C8428" t="s">
        <v>16236</v>
      </c>
      <c r="D8428" t="s">
        <v>7</v>
      </c>
      <c r="E8428">
        <v>25.960999999999999</v>
      </c>
      <c r="F8428" s="1">
        <v>43159</v>
      </c>
    </row>
    <row r="8429" spans="1:6" x14ac:dyDescent="0.25">
      <c r="A8429">
        <v>8427</v>
      </c>
      <c r="B8429" t="s">
        <v>16241</v>
      </c>
      <c r="C8429" t="s">
        <v>16242</v>
      </c>
      <c r="D8429" t="s">
        <v>7</v>
      </c>
      <c r="E8429">
        <v>27.815000000000001</v>
      </c>
      <c r="F8429" s="1">
        <v>33381</v>
      </c>
    </row>
    <row r="8430" spans="1:6" x14ac:dyDescent="0.25">
      <c r="A8430">
        <v>8428</v>
      </c>
      <c r="B8430" t="s">
        <v>16243</v>
      </c>
      <c r="C8430" t="s">
        <v>16244</v>
      </c>
      <c r="D8430" t="s">
        <v>7</v>
      </c>
      <c r="E8430">
        <v>19.283000000000001</v>
      </c>
      <c r="F8430" s="1">
        <v>43753</v>
      </c>
    </row>
    <row r="8431" spans="1:6" x14ac:dyDescent="0.25">
      <c r="A8431">
        <v>8429</v>
      </c>
      <c r="B8431" t="s">
        <v>16245</v>
      </c>
      <c r="C8431" t="s">
        <v>16246</v>
      </c>
      <c r="D8431" t="s">
        <v>7</v>
      </c>
      <c r="E8431">
        <v>54.926000000000002</v>
      </c>
      <c r="F8431" s="1">
        <v>41705</v>
      </c>
    </row>
    <row r="8432" spans="1:6" x14ac:dyDescent="0.25">
      <c r="A8432">
        <v>8430</v>
      </c>
      <c r="B8432" t="s">
        <v>16247</v>
      </c>
      <c r="C8432" t="s">
        <v>16248</v>
      </c>
      <c r="D8432" t="s">
        <v>7</v>
      </c>
      <c r="E8432">
        <v>62.945999999999998</v>
      </c>
      <c r="F8432" s="1">
        <v>42018</v>
      </c>
    </row>
    <row r="8433" spans="1:6" x14ac:dyDescent="0.25">
      <c r="A8433">
        <v>8431</v>
      </c>
      <c r="B8433" t="s">
        <v>16249</v>
      </c>
      <c r="C8433" t="s">
        <v>16250</v>
      </c>
      <c r="D8433" t="s">
        <v>7</v>
      </c>
      <c r="E8433">
        <v>14.75</v>
      </c>
      <c r="F8433" s="1">
        <v>38709</v>
      </c>
    </row>
    <row r="8434" spans="1:6" x14ac:dyDescent="0.25">
      <c r="A8434">
        <v>8432</v>
      </c>
      <c r="B8434" t="s">
        <v>10661</v>
      </c>
      <c r="C8434" t="s">
        <v>16251</v>
      </c>
      <c r="D8434" t="s">
        <v>7</v>
      </c>
      <c r="E8434">
        <v>45.59</v>
      </c>
      <c r="F8434" s="1">
        <v>43006</v>
      </c>
    </row>
    <row r="8435" spans="1:6" x14ac:dyDescent="0.25">
      <c r="A8435">
        <v>8433</v>
      </c>
      <c r="B8435" t="s">
        <v>16252</v>
      </c>
      <c r="C8435" t="s">
        <v>16253</v>
      </c>
      <c r="D8435" t="s">
        <v>7</v>
      </c>
      <c r="E8435">
        <v>29.306999999999999</v>
      </c>
      <c r="F8435" s="1">
        <v>37951</v>
      </c>
    </row>
    <row r="8436" spans="1:6" x14ac:dyDescent="0.25">
      <c r="A8436">
        <v>8434</v>
      </c>
      <c r="B8436" t="s">
        <v>16254</v>
      </c>
      <c r="C8436" t="s">
        <v>16255</v>
      </c>
      <c r="D8436" t="s">
        <v>7</v>
      </c>
      <c r="E8436">
        <v>14.445</v>
      </c>
      <c r="F8436" s="1">
        <v>42216</v>
      </c>
    </row>
    <row r="8437" spans="1:6" x14ac:dyDescent="0.25">
      <c r="A8437">
        <v>8435</v>
      </c>
      <c r="B8437" t="s">
        <v>16256</v>
      </c>
      <c r="C8437" t="s">
        <v>16257</v>
      </c>
      <c r="D8437" t="s">
        <v>7</v>
      </c>
      <c r="E8437">
        <v>65.028000000000006</v>
      </c>
      <c r="F8437" s="1">
        <v>43370</v>
      </c>
    </row>
    <row r="8438" spans="1:6" x14ac:dyDescent="0.25">
      <c r="A8438">
        <v>8436</v>
      </c>
      <c r="B8438" t="s">
        <v>16258</v>
      </c>
      <c r="C8438" t="s">
        <v>16259</v>
      </c>
      <c r="D8438" t="s">
        <v>7</v>
      </c>
      <c r="E8438">
        <v>28.209</v>
      </c>
      <c r="F8438" s="1">
        <v>41157</v>
      </c>
    </row>
    <row r="8439" spans="1:6" x14ac:dyDescent="0.25">
      <c r="A8439">
        <v>8437</v>
      </c>
      <c r="B8439" t="s">
        <v>16260</v>
      </c>
      <c r="C8439" t="s">
        <v>16261</v>
      </c>
      <c r="D8439" t="s">
        <v>7</v>
      </c>
      <c r="E8439">
        <v>10.302</v>
      </c>
      <c r="F8439" s="1">
        <v>41054</v>
      </c>
    </row>
    <row r="8440" spans="1:6" x14ac:dyDescent="0.25">
      <c r="A8440">
        <v>8438</v>
      </c>
      <c r="B8440" t="s">
        <v>16262</v>
      </c>
      <c r="C8440" t="s">
        <v>16263</v>
      </c>
      <c r="D8440" t="s">
        <v>7</v>
      </c>
      <c r="E8440">
        <v>14.25</v>
      </c>
      <c r="F8440" s="1">
        <v>42229</v>
      </c>
    </row>
    <row r="8441" spans="1:6" x14ac:dyDescent="0.25">
      <c r="A8441">
        <v>8439</v>
      </c>
      <c r="B8441" t="s">
        <v>16264</v>
      </c>
      <c r="C8441" t="s">
        <v>16265</v>
      </c>
      <c r="D8441" t="s">
        <v>7</v>
      </c>
      <c r="E8441">
        <v>14.595000000000001</v>
      </c>
      <c r="F8441" s="1">
        <v>39651</v>
      </c>
    </row>
    <row r="8442" spans="1:6" x14ac:dyDescent="0.25">
      <c r="A8442">
        <v>8440</v>
      </c>
      <c r="B8442" t="s">
        <v>16266</v>
      </c>
      <c r="C8442" t="s">
        <v>16267</v>
      </c>
      <c r="D8442" t="s">
        <v>7</v>
      </c>
      <c r="E8442">
        <v>24.524999999999999</v>
      </c>
      <c r="F8442" s="1">
        <v>39682</v>
      </c>
    </row>
    <row r="8443" spans="1:6" x14ac:dyDescent="0.25">
      <c r="A8443">
        <v>8441</v>
      </c>
      <c r="B8443" t="s">
        <v>16268</v>
      </c>
      <c r="C8443" t="s">
        <v>16269</v>
      </c>
      <c r="D8443" t="s">
        <v>7</v>
      </c>
      <c r="E8443">
        <v>49.613999999999997</v>
      </c>
      <c r="F8443" s="1">
        <v>42425</v>
      </c>
    </row>
    <row r="8444" spans="1:6" x14ac:dyDescent="0.25">
      <c r="A8444">
        <v>8442</v>
      </c>
      <c r="B8444" t="s">
        <v>16270</v>
      </c>
      <c r="C8444" t="s">
        <v>16271</v>
      </c>
      <c r="D8444" t="s">
        <v>7</v>
      </c>
      <c r="E8444">
        <v>51.2</v>
      </c>
      <c r="F8444" s="1">
        <v>44050</v>
      </c>
    </row>
    <row r="8445" spans="1:6" x14ac:dyDescent="0.25">
      <c r="A8445">
        <v>8443</v>
      </c>
      <c r="B8445" t="s">
        <v>16272</v>
      </c>
      <c r="C8445" t="s">
        <v>16273</v>
      </c>
      <c r="D8445" t="s">
        <v>7</v>
      </c>
      <c r="E8445">
        <v>14.772</v>
      </c>
      <c r="F8445" s="1">
        <v>41152</v>
      </c>
    </row>
    <row r="8446" spans="1:6" x14ac:dyDescent="0.25">
      <c r="A8446">
        <v>8444</v>
      </c>
      <c r="B8446" t="s">
        <v>8219</v>
      </c>
      <c r="C8446" t="s">
        <v>16274</v>
      </c>
      <c r="D8446" t="s">
        <v>7</v>
      </c>
      <c r="E8446">
        <v>15.04</v>
      </c>
      <c r="F8446" s="1">
        <v>38541</v>
      </c>
    </row>
    <row r="8447" spans="1:6" x14ac:dyDescent="0.25">
      <c r="A8447">
        <v>8445</v>
      </c>
      <c r="B8447" t="s">
        <v>16275</v>
      </c>
      <c r="C8447" t="s">
        <v>16276</v>
      </c>
      <c r="D8447" t="s">
        <v>7</v>
      </c>
      <c r="E8447">
        <v>51.637</v>
      </c>
      <c r="F8447" s="1">
        <v>39442</v>
      </c>
    </row>
    <row r="8448" spans="1:6" x14ac:dyDescent="0.25">
      <c r="A8448">
        <v>8446</v>
      </c>
      <c r="B8448" t="s">
        <v>16277</v>
      </c>
      <c r="C8448" t="s">
        <v>16278</v>
      </c>
      <c r="D8448" t="s">
        <v>157</v>
      </c>
      <c r="E8448">
        <v>15.023</v>
      </c>
      <c r="F8448" s="1">
        <v>44412</v>
      </c>
    </row>
    <row r="8449" spans="1:6" x14ac:dyDescent="0.25">
      <c r="A8449">
        <v>8447</v>
      </c>
      <c r="B8449" t="s">
        <v>16279</v>
      </c>
      <c r="C8449" t="s">
        <v>16280</v>
      </c>
      <c r="D8449" t="s">
        <v>7</v>
      </c>
      <c r="E8449">
        <v>16.292999999999999</v>
      </c>
      <c r="F8449" s="1">
        <v>41541</v>
      </c>
    </row>
    <row r="8450" spans="1:6" x14ac:dyDescent="0.25">
      <c r="A8450">
        <v>8448</v>
      </c>
      <c r="B8450" t="s">
        <v>16281</v>
      </c>
      <c r="C8450" t="s">
        <v>16282</v>
      </c>
      <c r="D8450" t="s">
        <v>7</v>
      </c>
      <c r="E8450">
        <v>21.428999999999998</v>
      </c>
      <c r="F8450" s="1">
        <v>30218</v>
      </c>
    </row>
    <row r="8451" spans="1:6" x14ac:dyDescent="0.25">
      <c r="A8451">
        <v>8449</v>
      </c>
      <c r="B8451" t="s">
        <v>16283</v>
      </c>
      <c r="C8451" t="s">
        <v>16284</v>
      </c>
      <c r="D8451" t="s">
        <v>7</v>
      </c>
      <c r="E8451">
        <v>17.248000000000001</v>
      </c>
      <c r="F8451" s="1">
        <v>36231</v>
      </c>
    </row>
    <row r="8452" spans="1:6" x14ac:dyDescent="0.25">
      <c r="A8452">
        <v>8450</v>
      </c>
      <c r="B8452" t="s">
        <v>16285</v>
      </c>
      <c r="C8452" t="s">
        <v>16286</v>
      </c>
      <c r="D8452" t="s">
        <v>7</v>
      </c>
      <c r="E8452">
        <v>21.722999999999999</v>
      </c>
      <c r="F8452" s="1">
        <v>42257</v>
      </c>
    </row>
    <row r="8453" spans="1:6" x14ac:dyDescent="0.25">
      <c r="A8453">
        <v>8451</v>
      </c>
      <c r="B8453" t="s">
        <v>16287</v>
      </c>
      <c r="C8453" t="s">
        <v>16288</v>
      </c>
      <c r="D8453" t="s">
        <v>7</v>
      </c>
      <c r="E8453">
        <v>51.741</v>
      </c>
      <c r="F8453" s="1">
        <v>39680</v>
      </c>
    </row>
    <row r="8454" spans="1:6" x14ac:dyDescent="0.25">
      <c r="A8454">
        <v>8452</v>
      </c>
      <c r="B8454" t="s">
        <v>8342</v>
      </c>
      <c r="C8454" t="s">
        <v>16289</v>
      </c>
      <c r="D8454" t="s">
        <v>7</v>
      </c>
      <c r="E8454">
        <v>14.788</v>
      </c>
      <c r="F8454" s="1">
        <v>35446</v>
      </c>
    </row>
    <row r="8455" spans="1:6" x14ac:dyDescent="0.25">
      <c r="A8455">
        <v>8453</v>
      </c>
      <c r="B8455" t="s">
        <v>8609</v>
      </c>
      <c r="C8455" t="s">
        <v>16290</v>
      </c>
      <c r="D8455" t="s">
        <v>7</v>
      </c>
      <c r="E8455">
        <v>31.847000000000001</v>
      </c>
      <c r="F8455" s="1">
        <v>44994</v>
      </c>
    </row>
    <row r="8456" spans="1:6" x14ac:dyDescent="0.25">
      <c r="A8456">
        <v>8454</v>
      </c>
      <c r="B8456" t="s">
        <v>16291</v>
      </c>
      <c r="C8456" t="s">
        <v>16292</v>
      </c>
      <c r="D8456" t="s">
        <v>7</v>
      </c>
      <c r="E8456">
        <v>40.337000000000003</v>
      </c>
      <c r="F8456" s="1">
        <v>37804</v>
      </c>
    </row>
    <row r="8457" spans="1:6" x14ac:dyDescent="0.25">
      <c r="A8457">
        <v>8455</v>
      </c>
      <c r="B8457" t="s">
        <v>16293</v>
      </c>
      <c r="C8457" t="s">
        <v>16294</v>
      </c>
      <c r="D8457" t="s">
        <v>7</v>
      </c>
      <c r="E8457">
        <v>20.684999999999999</v>
      </c>
      <c r="F8457" s="1">
        <v>42201</v>
      </c>
    </row>
    <row r="8458" spans="1:6" x14ac:dyDescent="0.25">
      <c r="A8458">
        <v>8456</v>
      </c>
      <c r="B8458" t="s">
        <v>16295</v>
      </c>
      <c r="C8458" t="s">
        <v>16296</v>
      </c>
      <c r="D8458" t="s">
        <v>7</v>
      </c>
      <c r="E8458">
        <v>14.021000000000001</v>
      </c>
      <c r="F8458" s="1">
        <v>42418</v>
      </c>
    </row>
    <row r="8459" spans="1:6" x14ac:dyDescent="0.25">
      <c r="A8459">
        <v>8457</v>
      </c>
      <c r="B8459" t="s">
        <v>16297</v>
      </c>
      <c r="C8459" t="s">
        <v>16298</v>
      </c>
      <c r="D8459" t="s">
        <v>7</v>
      </c>
      <c r="E8459">
        <v>27.795000000000002</v>
      </c>
      <c r="F8459" s="1">
        <v>40533</v>
      </c>
    </row>
    <row r="8460" spans="1:6" x14ac:dyDescent="0.25">
      <c r="A8460">
        <v>8458</v>
      </c>
      <c r="B8460" t="s">
        <v>16299</v>
      </c>
      <c r="C8460" t="s">
        <v>16300</v>
      </c>
      <c r="D8460" t="s">
        <v>7</v>
      </c>
      <c r="E8460">
        <v>20.556000000000001</v>
      </c>
      <c r="F8460" s="1">
        <v>33858</v>
      </c>
    </row>
    <row r="8461" spans="1:6" x14ac:dyDescent="0.25">
      <c r="A8461">
        <v>8459</v>
      </c>
      <c r="B8461" t="s">
        <v>16301</v>
      </c>
      <c r="C8461" t="s">
        <v>16302</v>
      </c>
      <c r="D8461" t="s">
        <v>7</v>
      </c>
      <c r="E8461">
        <v>65.564999999999998</v>
      </c>
      <c r="F8461" s="1">
        <v>40106</v>
      </c>
    </row>
    <row r="8462" spans="1:6" x14ac:dyDescent="0.25">
      <c r="A8462">
        <v>8460</v>
      </c>
      <c r="B8462" t="s">
        <v>16303</v>
      </c>
      <c r="C8462" t="s">
        <v>16304</v>
      </c>
      <c r="D8462" t="s">
        <v>7</v>
      </c>
      <c r="E8462">
        <v>18.417999999999999</v>
      </c>
      <c r="F8462" s="1">
        <v>43931</v>
      </c>
    </row>
    <row r="8463" spans="1:6" x14ac:dyDescent="0.25">
      <c r="A8463">
        <v>8461</v>
      </c>
      <c r="B8463" t="s">
        <v>16305</v>
      </c>
      <c r="C8463" t="s">
        <v>16306</v>
      </c>
      <c r="D8463" t="s">
        <v>7</v>
      </c>
      <c r="E8463">
        <v>15.916</v>
      </c>
      <c r="F8463" s="1">
        <v>44070</v>
      </c>
    </row>
    <row r="8464" spans="1:6" x14ac:dyDescent="0.25">
      <c r="A8464">
        <v>8462</v>
      </c>
      <c r="B8464" t="s">
        <v>16307</v>
      </c>
      <c r="C8464" t="s">
        <v>16308</v>
      </c>
      <c r="D8464" t="s">
        <v>7</v>
      </c>
      <c r="E8464">
        <v>52.619</v>
      </c>
      <c r="F8464" s="1">
        <v>43166</v>
      </c>
    </row>
    <row r="8465" spans="1:6" x14ac:dyDescent="0.25">
      <c r="A8465">
        <v>8463</v>
      </c>
      <c r="B8465" t="s">
        <v>16309</v>
      </c>
      <c r="C8465" t="s">
        <v>16310</v>
      </c>
      <c r="D8465" t="s">
        <v>7</v>
      </c>
      <c r="E8465">
        <v>11.773</v>
      </c>
      <c r="F8465" s="1">
        <v>37540</v>
      </c>
    </row>
    <row r="8466" spans="1:6" x14ac:dyDescent="0.25">
      <c r="A8466">
        <v>8464</v>
      </c>
      <c r="B8466" t="s">
        <v>16311</v>
      </c>
      <c r="C8466" t="s">
        <v>16312</v>
      </c>
      <c r="D8466" t="s">
        <v>7</v>
      </c>
      <c r="E8466">
        <v>31.39</v>
      </c>
      <c r="F8466" s="1">
        <v>42615</v>
      </c>
    </row>
    <row r="8467" spans="1:6" x14ac:dyDescent="0.25">
      <c r="A8467">
        <v>8465</v>
      </c>
      <c r="B8467" t="s">
        <v>16313</v>
      </c>
      <c r="C8467" t="s">
        <v>16314</v>
      </c>
      <c r="D8467" t="s">
        <v>7</v>
      </c>
      <c r="E8467">
        <v>17.686</v>
      </c>
      <c r="F8467" s="1">
        <v>43545</v>
      </c>
    </row>
    <row r="8468" spans="1:6" x14ac:dyDescent="0.25">
      <c r="A8468">
        <v>8466</v>
      </c>
      <c r="B8468" t="s">
        <v>16315</v>
      </c>
      <c r="C8468" t="s">
        <v>16316</v>
      </c>
      <c r="D8468" t="s">
        <v>7</v>
      </c>
      <c r="E8468">
        <v>34.116</v>
      </c>
      <c r="F8468" s="1">
        <v>38975</v>
      </c>
    </row>
    <row r="8469" spans="1:6" x14ac:dyDescent="0.25">
      <c r="A8469">
        <v>8467</v>
      </c>
      <c r="B8469" t="s">
        <v>16317</v>
      </c>
      <c r="C8469" t="s">
        <v>16318</v>
      </c>
      <c r="D8469" t="s">
        <v>7</v>
      </c>
      <c r="E8469">
        <v>21.093</v>
      </c>
      <c r="F8469" s="1">
        <v>35447</v>
      </c>
    </row>
    <row r="8470" spans="1:6" x14ac:dyDescent="0.25">
      <c r="A8470">
        <v>8468</v>
      </c>
      <c r="B8470" t="s">
        <v>16319</v>
      </c>
      <c r="C8470" t="s">
        <v>16320</v>
      </c>
      <c r="D8470" t="s">
        <v>7</v>
      </c>
      <c r="E8470">
        <v>15.57</v>
      </c>
      <c r="F8470" s="1">
        <v>38708</v>
      </c>
    </row>
    <row r="8471" spans="1:6" x14ac:dyDescent="0.25">
      <c r="A8471">
        <v>8469</v>
      </c>
      <c r="B8471" t="s">
        <v>16321</v>
      </c>
      <c r="C8471" t="s">
        <v>16322</v>
      </c>
      <c r="D8471" t="s">
        <v>7</v>
      </c>
      <c r="E8471">
        <v>22.492000000000001</v>
      </c>
      <c r="F8471" s="1">
        <v>37988</v>
      </c>
    </row>
    <row r="8472" spans="1:6" x14ac:dyDescent="0.25">
      <c r="A8472">
        <v>8470</v>
      </c>
      <c r="B8472" t="s">
        <v>16323</v>
      </c>
      <c r="C8472" t="s">
        <v>16324</v>
      </c>
      <c r="D8472" t="s">
        <v>7</v>
      </c>
      <c r="E8472">
        <v>18.344000000000001</v>
      </c>
      <c r="F8472" s="1">
        <v>43112</v>
      </c>
    </row>
    <row r="8473" spans="1:6" x14ac:dyDescent="0.25">
      <c r="A8473">
        <v>8471</v>
      </c>
      <c r="B8473" t="s">
        <v>16325</v>
      </c>
      <c r="C8473" t="s">
        <v>16326</v>
      </c>
      <c r="D8473" t="s">
        <v>354</v>
      </c>
      <c r="E8473">
        <v>14.375999999999999</v>
      </c>
      <c r="F8473" s="1">
        <v>40458</v>
      </c>
    </row>
    <row r="8474" spans="1:6" x14ac:dyDescent="0.25">
      <c r="A8474">
        <v>8472</v>
      </c>
      <c r="B8474" t="s">
        <v>16327</v>
      </c>
      <c r="C8474" t="s">
        <v>16328</v>
      </c>
      <c r="D8474" t="s">
        <v>7</v>
      </c>
      <c r="E8474">
        <v>25.015000000000001</v>
      </c>
      <c r="F8474" s="1">
        <v>40087</v>
      </c>
    </row>
    <row r="8475" spans="1:6" x14ac:dyDescent="0.25">
      <c r="A8475">
        <v>8473</v>
      </c>
      <c r="B8475" t="s">
        <v>16329</v>
      </c>
      <c r="C8475" t="s">
        <v>16330</v>
      </c>
      <c r="D8475" t="s">
        <v>7</v>
      </c>
      <c r="E8475">
        <v>24.92</v>
      </c>
      <c r="F8475" s="1">
        <v>43174</v>
      </c>
    </row>
    <row r="8476" spans="1:6" x14ac:dyDescent="0.25">
      <c r="A8476">
        <v>8474</v>
      </c>
      <c r="B8476" t="s">
        <v>16331</v>
      </c>
      <c r="C8476" t="s">
        <v>16332</v>
      </c>
      <c r="D8476" t="s">
        <v>7</v>
      </c>
      <c r="E8476">
        <v>160.91800000000001</v>
      </c>
      <c r="F8476" s="1">
        <v>43348</v>
      </c>
    </row>
    <row r="8477" spans="1:6" x14ac:dyDescent="0.25">
      <c r="A8477">
        <v>8475</v>
      </c>
      <c r="B8477" t="s">
        <v>16333</v>
      </c>
      <c r="C8477" t="s">
        <v>16334</v>
      </c>
      <c r="D8477" t="s">
        <v>7</v>
      </c>
      <c r="E8477">
        <v>15.394</v>
      </c>
      <c r="F8477" s="1">
        <v>42678</v>
      </c>
    </row>
    <row r="8478" spans="1:6" x14ac:dyDescent="0.25">
      <c r="A8478">
        <v>8476</v>
      </c>
      <c r="B8478" t="s">
        <v>16335</v>
      </c>
      <c r="C8478" t="s">
        <v>16336</v>
      </c>
      <c r="D8478" t="s">
        <v>7</v>
      </c>
      <c r="E8478">
        <v>14.288</v>
      </c>
      <c r="F8478" s="1">
        <v>41748</v>
      </c>
    </row>
    <row r="8479" spans="1:6" x14ac:dyDescent="0.25">
      <c r="A8479">
        <v>8477</v>
      </c>
      <c r="B8479" t="s">
        <v>16337</v>
      </c>
      <c r="C8479" t="s">
        <v>16338</v>
      </c>
      <c r="D8479" t="s">
        <v>7</v>
      </c>
      <c r="E8479">
        <v>67.644999999999996</v>
      </c>
      <c r="F8479" s="1">
        <v>40168</v>
      </c>
    </row>
    <row r="8480" spans="1:6" x14ac:dyDescent="0.25">
      <c r="A8480">
        <v>8478</v>
      </c>
      <c r="B8480" t="s">
        <v>16339</v>
      </c>
      <c r="C8480" t="s">
        <v>16340</v>
      </c>
      <c r="D8480" t="s">
        <v>56</v>
      </c>
      <c r="E8480">
        <v>20.097999999999999</v>
      </c>
      <c r="F8480" s="1">
        <v>43763</v>
      </c>
    </row>
    <row r="8481" spans="1:6" x14ac:dyDescent="0.25">
      <c r="A8481">
        <v>8479</v>
      </c>
      <c r="B8481" t="s">
        <v>10005</v>
      </c>
      <c r="C8481" t="s">
        <v>16341</v>
      </c>
      <c r="D8481" t="s">
        <v>7</v>
      </c>
      <c r="E8481">
        <v>27.454999999999998</v>
      </c>
      <c r="F8481" s="1">
        <v>35244</v>
      </c>
    </row>
    <row r="8482" spans="1:6" x14ac:dyDescent="0.25">
      <c r="A8482">
        <v>8480</v>
      </c>
      <c r="B8482" t="s">
        <v>16339</v>
      </c>
      <c r="C8482" t="s">
        <v>16340</v>
      </c>
      <c r="D8482" t="s">
        <v>56</v>
      </c>
      <c r="E8482">
        <v>20.097999999999999</v>
      </c>
      <c r="F8482" s="1">
        <v>43763</v>
      </c>
    </row>
    <row r="8483" spans="1:6" x14ac:dyDescent="0.25">
      <c r="A8483">
        <v>8481</v>
      </c>
      <c r="B8483" t="s">
        <v>10005</v>
      </c>
      <c r="C8483" t="s">
        <v>16341</v>
      </c>
      <c r="D8483" t="s">
        <v>7</v>
      </c>
      <c r="E8483">
        <v>27.454999999999998</v>
      </c>
      <c r="F8483" s="1">
        <v>35244</v>
      </c>
    </row>
    <row r="8484" spans="1:6" x14ac:dyDescent="0.25">
      <c r="A8484">
        <v>8482</v>
      </c>
      <c r="B8484" t="s">
        <v>16342</v>
      </c>
      <c r="C8484" t="s">
        <v>16343</v>
      </c>
      <c r="D8484" t="s">
        <v>7</v>
      </c>
      <c r="E8484">
        <v>12.124000000000001</v>
      </c>
      <c r="F8484" s="1">
        <v>34810</v>
      </c>
    </row>
    <row r="8485" spans="1:6" x14ac:dyDescent="0.25">
      <c r="A8485">
        <v>8483</v>
      </c>
      <c r="B8485" t="s">
        <v>16344</v>
      </c>
      <c r="C8485" t="s">
        <v>16345</v>
      </c>
      <c r="D8485" t="s">
        <v>7</v>
      </c>
      <c r="E8485">
        <v>23.084</v>
      </c>
      <c r="F8485" s="1">
        <v>42405</v>
      </c>
    </row>
    <row r="8486" spans="1:6" x14ac:dyDescent="0.25">
      <c r="A8486">
        <v>8484</v>
      </c>
      <c r="B8486" t="s">
        <v>16346</v>
      </c>
      <c r="C8486" t="s">
        <v>16347</v>
      </c>
      <c r="D8486" t="s">
        <v>7</v>
      </c>
      <c r="E8486">
        <v>17.893999999999998</v>
      </c>
      <c r="F8486" s="1">
        <v>39710</v>
      </c>
    </row>
    <row r="8487" spans="1:6" x14ac:dyDescent="0.25">
      <c r="A8487">
        <v>8485</v>
      </c>
      <c r="B8487" t="s">
        <v>16348</v>
      </c>
      <c r="C8487" t="s">
        <v>16349</v>
      </c>
      <c r="D8487" t="s">
        <v>7</v>
      </c>
      <c r="E8487">
        <v>26.779</v>
      </c>
      <c r="F8487" s="1">
        <v>43525</v>
      </c>
    </row>
    <row r="8488" spans="1:6" x14ac:dyDescent="0.25">
      <c r="A8488">
        <v>8486</v>
      </c>
      <c r="B8488" t="s">
        <v>16350</v>
      </c>
      <c r="C8488" t="s">
        <v>16351</v>
      </c>
      <c r="D8488" t="s">
        <v>7</v>
      </c>
      <c r="E8488">
        <v>19.077999999999999</v>
      </c>
      <c r="F8488" s="1">
        <v>42330</v>
      </c>
    </row>
    <row r="8489" spans="1:6" x14ac:dyDescent="0.25">
      <c r="A8489">
        <v>8487</v>
      </c>
      <c r="B8489" t="s">
        <v>16352</v>
      </c>
      <c r="C8489" t="s">
        <v>16353</v>
      </c>
      <c r="D8489" t="s">
        <v>7</v>
      </c>
      <c r="E8489">
        <v>38.899000000000001</v>
      </c>
      <c r="F8489" s="1">
        <v>37475</v>
      </c>
    </row>
    <row r="8490" spans="1:6" x14ac:dyDescent="0.25">
      <c r="A8490">
        <v>8488</v>
      </c>
      <c r="B8490" t="s">
        <v>16354</v>
      </c>
      <c r="C8490" t="s">
        <v>16355</v>
      </c>
      <c r="D8490" t="s">
        <v>7</v>
      </c>
      <c r="E8490">
        <v>33.837000000000003</v>
      </c>
      <c r="F8490" s="1">
        <v>43539</v>
      </c>
    </row>
    <row r="8491" spans="1:6" x14ac:dyDescent="0.25">
      <c r="A8491">
        <v>8489</v>
      </c>
      <c r="B8491" t="s">
        <v>16356</v>
      </c>
      <c r="C8491" t="s">
        <v>16357</v>
      </c>
      <c r="D8491" t="s">
        <v>7</v>
      </c>
      <c r="E8491">
        <v>14.186999999999999</v>
      </c>
      <c r="F8491" s="1">
        <v>40002</v>
      </c>
    </row>
    <row r="8492" spans="1:6" x14ac:dyDescent="0.25">
      <c r="A8492">
        <v>8490</v>
      </c>
      <c r="B8492" t="s">
        <v>16358</v>
      </c>
      <c r="C8492" t="s">
        <v>16359</v>
      </c>
      <c r="D8492" t="s">
        <v>7</v>
      </c>
      <c r="E8492">
        <v>48.44</v>
      </c>
      <c r="F8492" s="1">
        <v>41360</v>
      </c>
    </row>
    <row r="8493" spans="1:6" x14ac:dyDescent="0.25">
      <c r="A8493">
        <v>8491</v>
      </c>
      <c r="B8493" t="s">
        <v>3256</v>
      </c>
      <c r="C8493" t="s">
        <v>16360</v>
      </c>
      <c r="D8493" t="s">
        <v>7</v>
      </c>
      <c r="E8493">
        <v>73.816999999999993</v>
      </c>
      <c r="F8493" s="1">
        <v>38874</v>
      </c>
    </row>
    <row r="8494" spans="1:6" x14ac:dyDescent="0.25">
      <c r="A8494">
        <v>8492</v>
      </c>
      <c r="B8494" t="s">
        <v>16361</v>
      </c>
      <c r="C8494" t="s">
        <v>16362</v>
      </c>
      <c r="D8494" t="s">
        <v>7</v>
      </c>
      <c r="E8494">
        <v>18.600000000000001</v>
      </c>
      <c r="F8494" s="1">
        <v>43857</v>
      </c>
    </row>
    <row r="8495" spans="1:6" x14ac:dyDescent="0.25">
      <c r="A8495">
        <v>8493</v>
      </c>
      <c r="B8495" t="s">
        <v>16363</v>
      </c>
      <c r="C8495" t="s">
        <v>16364</v>
      </c>
      <c r="D8495" t="s">
        <v>39</v>
      </c>
      <c r="E8495">
        <v>5.0570000000000004</v>
      </c>
      <c r="F8495" s="1">
        <v>41627</v>
      </c>
    </row>
    <row r="8496" spans="1:6" x14ac:dyDescent="0.25">
      <c r="A8496">
        <v>8494</v>
      </c>
      <c r="B8496" t="s">
        <v>16365</v>
      </c>
      <c r="C8496" t="s">
        <v>16366</v>
      </c>
      <c r="D8496" t="s">
        <v>7</v>
      </c>
      <c r="E8496">
        <v>15.702999999999999</v>
      </c>
      <c r="F8496" s="1">
        <v>39942</v>
      </c>
    </row>
    <row r="8497" spans="1:6" x14ac:dyDescent="0.25">
      <c r="A8497">
        <v>8495</v>
      </c>
      <c r="B8497" t="s">
        <v>16367</v>
      </c>
      <c r="C8497" t="s">
        <v>16368</v>
      </c>
      <c r="D8497" t="s">
        <v>7</v>
      </c>
      <c r="E8497">
        <v>17.327000000000002</v>
      </c>
      <c r="F8497" s="1">
        <v>39730</v>
      </c>
    </row>
    <row r="8498" spans="1:6" x14ac:dyDescent="0.25">
      <c r="A8498">
        <v>8496</v>
      </c>
      <c r="B8498" t="s">
        <v>6152</v>
      </c>
      <c r="C8498" t="s">
        <v>16369</v>
      </c>
      <c r="D8498" t="s">
        <v>7</v>
      </c>
      <c r="E8498">
        <v>41.115000000000002</v>
      </c>
      <c r="F8498" s="1">
        <v>42915</v>
      </c>
    </row>
    <row r="8499" spans="1:6" x14ac:dyDescent="0.25">
      <c r="A8499">
        <v>8497</v>
      </c>
      <c r="B8499" t="s">
        <v>16370</v>
      </c>
      <c r="C8499" t="s">
        <v>16371</v>
      </c>
      <c r="D8499" t="s">
        <v>7</v>
      </c>
      <c r="E8499">
        <v>13.805999999999999</v>
      </c>
      <c r="F8499" s="1">
        <v>41354</v>
      </c>
    </row>
    <row r="8500" spans="1:6" x14ac:dyDescent="0.25">
      <c r="A8500">
        <v>8498</v>
      </c>
      <c r="B8500" t="s">
        <v>16372</v>
      </c>
      <c r="C8500" t="s">
        <v>16373</v>
      </c>
      <c r="D8500" t="s">
        <v>7</v>
      </c>
      <c r="E8500">
        <v>21.558</v>
      </c>
      <c r="F8500" s="1">
        <v>40472</v>
      </c>
    </row>
    <row r="8501" spans="1:6" x14ac:dyDescent="0.25">
      <c r="A8501">
        <v>8499</v>
      </c>
      <c r="B8501" t="s">
        <v>16374</v>
      </c>
      <c r="C8501" t="s">
        <v>16375</v>
      </c>
      <c r="D8501" t="s">
        <v>7</v>
      </c>
      <c r="E8501">
        <v>26.440999999999999</v>
      </c>
      <c r="F8501" s="1">
        <v>44133</v>
      </c>
    </row>
    <row r="8502" spans="1:6" x14ac:dyDescent="0.25">
      <c r="A8502">
        <v>8500</v>
      </c>
      <c r="B8502" t="s">
        <v>16376</v>
      </c>
      <c r="C8502" t="s">
        <v>16377</v>
      </c>
      <c r="D8502" t="s">
        <v>7</v>
      </c>
      <c r="E8502">
        <v>16.477</v>
      </c>
      <c r="F8502" s="1">
        <v>42905</v>
      </c>
    </row>
    <row r="8503" spans="1:6" x14ac:dyDescent="0.25">
      <c r="A8503">
        <v>8501</v>
      </c>
      <c r="B8503" t="s">
        <v>16378</v>
      </c>
      <c r="C8503" t="s">
        <v>16379</v>
      </c>
      <c r="D8503" t="s">
        <v>7</v>
      </c>
      <c r="E8503">
        <v>17.058</v>
      </c>
      <c r="F8503" s="1">
        <v>36931</v>
      </c>
    </row>
    <row r="8504" spans="1:6" x14ac:dyDescent="0.25">
      <c r="A8504">
        <v>8502</v>
      </c>
      <c r="B8504" t="s">
        <v>16380</v>
      </c>
      <c r="C8504" t="s">
        <v>16381</v>
      </c>
      <c r="D8504" t="s">
        <v>7</v>
      </c>
      <c r="E8504">
        <v>11.532</v>
      </c>
      <c r="F8504" s="1">
        <v>41572</v>
      </c>
    </row>
    <row r="8505" spans="1:6" x14ac:dyDescent="0.25">
      <c r="A8505">
        <v>8503</v>
      </c>
      <c r="B8505" t="s">
        <v>16382</v>
      </c>
      <c r="C8505" t="s">
        <v>16383</v>
      </c>
      <c r="D8505" t="s">
        <v>56</v>
      </c>
      <c r="E8505">
        <v>44.027999999999999</v>
      </c>
      <c r="F8505" s="1">
        <v>39738</v>
      </c>
    </row>
    <row r="8506" spans="1:6" x14ac:dyDescent="0.25">
      <c r="A8506">
        <v>8504</v>
      </c>
      <c r="B8506" t="s">
        <v>16384</v>
      </c>
      <c r="C8506" t="s">
        <v>16385</v>
      </c>
      <c r="D8506" t="s">
        <v>7</v>
      </c>
      <c r="E8506">
        <v>43.003</v>
      </c>
      <c r="F8506" s="1">
        <v>38184</v>
      </c>
    </row>
    <row r="8507" spans="1:6" x14ac:dyDescent="0.25">
      <c r="A8507">
        <v>8505</v>
      </c>
      <c r="B8507" t="s">
        <v>16386</v>
      </c>
      <c r="C8507" t="s">
        <v>16387</v>
      </c>
      <c r="D8507" t="s">
        <v>7</v>
      </c>
      <c r="E8507">
        <v>18.998000000000001</v>
      </c>
      <c r="F8507" s="1">
        <v>41924</v>
      </c>
    </row>
    <row r="8508" spans="1:6" x14ac:dyDescent="0.25">
      <c r="A8508">
        <v>8506</v>
      </c>
      <c r="B8508" t="s">
        <v>16388</v>
      </c>
      <c r="C8508" t="s">
        <v>16389</v>
      </c>
      <c r="D8508" t="s">
        <v>7</v>
      </c>
      <c r="E8508">
        <v>12.382</v>
      </c>
      <c r="F8508" s="1">
        <v>41005</v>
      </c>
    </row>
    <row r="8509" spans="1:6" x14ac:dyDescent="0.25">
      <c r="A8509">
        <v>8507</v>
      </c>
      <c r="B8509" t="s">
        <v>16390</v>
      </c>
      <c r="C8509" t="s">
        <v>16391</v>
      </c>
      <c r="D8509" t="s">
        <v>7</v>
      </c>
      <c r="E8509">
        <v>18.736000000000001</v>
      </c>
      <c r="F8509" s="1">
        <v>42853</v>
      </c>
    </row>
    <row r="8510" spans="1:6" x14ac:dyDescent="0.25">
      <c r="A8510">
        <v>8508</v>
      </c>
      <c r="B8510" t="s">
        <v>1984</v>
      </c>
      <c r="C8510" t="s">
        <v>16392</v>
      </c>
      <c r="D8510" t="s">
        <v>7</v>
      </c>
      <c r="E8510">
        <v>57.220999999999997</v>
      </c>
      <c r="F8510" s="1">
        <v>35935</v>
      </c>
    </row>
    <row r="8511" spans="1:6" x14ac:dyDescent="0.25">
      <c r="A8511">
        <v>8509</v>
      </c>
      <c r="B8511" t="s">
        <v>16393</v>
      </c>
      <c r="C8511" t="s">
        <v>16394</v>
      </c>
      <c r="D8511" t="s">
        <v>7</v>
      </c>
      <c r="E8511">
        <v>17.925999999999998</v>
      </c>
      <c r="F8511" s="1">
        <v>37274</v>
      </c>
    </row>
    <row r="8512" spans="1:6" x14ac:dyDescent="0.25">
      <c r="A8512">
        <v>8510</v>
      </c>
      <c r="B8512" t="s">
        <v>16395</v>
      </c>
      <c r="C8512" t="s">
        <v>16396</v>
      </c>
      <c r="D8512" t="s">
        <v>7</v>
      </c>
      <c r="E8512">
        <v>10.561</v>
      </c>
      <c r="F8512" s="1">
        <v>43308</v>
      </c>
    </row>
    <row r="8513" spans="1:6" x14ac:dyDescent="0.25">
      <c r="A8513">
        <v>8511</v>
      </c>
      <c r="B8513" t="s">
        <v>16397</v>
      </c>
      <c r="C8513" t="s">
        <v>16398</v>
      </c>
      <c r="D8513" t="s">
        <v>7</v>
      </c>
      <c r="E8513">
        <v>11.744999999999999</v>
      </c>
      <c r="F8513" s="1">
        <v>42160</v>
      </c>
    </row>
    <row r="8514" spans="1:6" x14ac:dyDescent="0.25">
      <c r="A8514">
        <v>8512</v>
      </c>
      <c r="B8514" t="s">
        <v>16399</v>
      </c>
      <c r="C8514" t="s">
        <v>16400</v>
      </c>
      <c r="D8514" t="s">
        <v>7</v>
      </c>
      <c r="E8514">
        <v>16.317</v>
      </c>
      <c r="F8514" s="1">
        <v>39506</v>
      </c>
    </row>
    <row r="8515" spans="1:6" x14ac:dyDescent="0.25">
      <c r="A8515">
        <v>8513</v>
      </c>
      <c r="B8515" t="s">
        <v>16401</v>
      </c>
      <c r="C8515" t="s">
        <v>16402</v>
      </c>
      <c r="D8515" t="s">
        <v>7</v>
      </c>
      <c r="E8515">
        <v>25.155000000000001</v>
      </c>
      <c r="F8515" s="1">
        <v>39191</v>
      </c>
    </row>
    <row r="8516" spans="1:6" x14ac:dyDescent="0.25">
      <c r="A8516">
        <v>8514</v>
      </c>
      <c r="B8516" t="s">
        <v>16403</v>
      </c>
      <c r="C8516" t="s">
        <v>16404</v>
      </c>
      <c r="D8516" t="s">
        <v>7</v>
      </c>
      <c r="E8516">
        <v>34.048000000000002</v>
      </c>
      <c r="F8516" s="1">
        <v>31646</v>
      </c>
    </row>
    <row r="8517" spans="1:6" x14ac:dyDescent="0.25">
      <c r="A8517">
        <v>8515</v>
      </c>
      <c r="B8517" t="s">
        <v>16405</v>
      </c>
      <c r="C8517" t="s">
        <v>16406</v>
      </c>
      <c r="D8517" t="s">
        <v>7</v>
      </c>
      <c r="E8517">
        <v>29.709</v>
      </c>
      <c r="F8517" s="1">
        <v>42992</v>
      </c>
    </row>
    <row r="8518" spans="1:6" x14ac:dyDescent="0.25">
      <c r="A8518">
        <v>8516</v>
      </c>
      <c r="B8518" t="s">
        <v>16407</v>
      </c>
      <c r="C8518" t="s">
        <v>16408</v>
      </c>
      <c r="D8518" t="s">
        <v>7</v>
      </c>
      <c r="E8518">
        <v>24.523</v>
      </c>
      <c r="F8518" s="1">
        <v>41529</v>
      </c>
    </row>
    <row r="8519" spans="1:6" x14ac:dyDescent="0.25">
      <c r="A8519">
        <v>8517</v>
      </c>
      <c r="B8519" t="s">
        <v>16409</v>
      </c>
      <c r="C8519" t="s">
        <v>16410</v>
      </c>
      <c r="D8519" t="s">
        <v>7</v>
      </c>
      <c r="E8519">
        <v>20.960999999999999</v>
      </c>
      <c r="F8519" s="1">
        <v>39093</v>
      </c>
    </row>
    <row r="8520" spans="1:6" x14ac:dyDescent="0.25">
      <c r="A8520">
        <v>8518</v>
      </c>
      <c r="B8520" t="s">
        <v>16411</v>
      </c>
      <c r="C8520" t="s">
        <v>16412</v>
      </c>
      <c r="D8520" t="s">
        <v>7</v>
      </c>
      <c r="E8520">
        <v>423.81599999999997</v>
      </c>
      <c r="F8520" s="1">
        <v>45336</v>
      </c>
    </row>
    <row r="8521" spans="1:6" x14ac:dyDescent="0.25">
      <c r="A8521">
        <v>8519</v>
      </c>
      <c r="B8521" t="s">
        <v>16413</v>
      </c>
      <c r="C8521" t="s">
        <v>16414</v>
      </c>
      <c r="D8521" t="s">
        <v>7</v>
      </c>
      <c r="E8521">
        <v>41.777000000000001</v>
      </c>
      <c r="F8521" s="1">
        <v>40753</v>
      </c>
    </row>
    <row r="8522" spans="1:6" x14ac:dyDescent="0.25">
      <c r="A8522">
        <v>8520</v>
      </c>
      <c r="B8522" t="s">
        <v>16415</v>
      </c>
      <c r="C8522" t="s">
        <v>16416</v>
      </c>
      <c r="D8522" t="s">
        <v>7</v>
      </c>
      <c r="E8522">
        <v>38.299999999999997</v>
      </c>
      <c r="F8522" s="1">
        <v>37701</v>
      </c>
    </row>
    <row r="8523" spans="1:6" x14ac:dyDescent="0.25">
      <c r="A8523">
        <v>8521</v>
      </c>
      <c r="B8523" t="s">
        <v>16417</v>
      </c>
      <c r="C8523" t="s">
        <v>16418</v>
      </c>
      <c r="D8523" t="s">
        <v>157</v>
      </c>
      <c r="E8523">
        <v>12.087</v>
      </c>
      <c r="F8523" s="1">
        <v>41549</v>
      </c>
    </row>
    <row r="8524" spans="1:6" x14ac:dyDescent="0.25">
      <c r="A8524">
        <v>8522</v>
      </c>
      <c r="B8524" t="s">
        <v>16419</v>
      </c>
      <c r="C8524" t="s">
        <v>16420</v>
      </c>
      <c r="D8524" t="s">
        <v>7</v>
      </c>
      <c r="E8524">
        <v>19.097000000000001</v>
      </c>
      <c r="F8524" s="1">
        <v>38034</v>
      </c>
    </row>
    <row r="8525" spans="1:6" x14ac:dyDescent="0.25">
      <c r="A8525">
        <v>8523</v>
      </c>
      <c r="B8525" t="s">
        <v>16421</v>
      </c>
      <c r="C8525" t="s">
        <v>16422</v>
      </c>
      <c r="D8525" t="s">
        <v>2429</v>
      </c>
      <c r="E8525">
        <v>20.49</v>
      </c>
      <c r="F8525" s="1">
        <v>44126</v>
      </c>
    </row>
    <row r="8526" spans="1:6" x14ac:dyDescent="0.25">
      <c r="A8526">
        <v>8524</v>
      </c>
      <c r="B8526" t="s">
        <v>2815</v>
      </c>
      <c r="C8526" t="s">
        <v>16423</v>
      </c>
      <c r="D8526" t="s">
        <v>7</v>
      </c>
      <c r="E8526">
        <v>37.722000000000001</v>
      </c>
      <c r="F8526" s="1">
        <v>39792</v>
      </c>
    </row>
    <row r="8527" spans="1:6" x14ac:dyDescent="0.25">
      <c r="A8527">
        <v>8525</v>
      </c>
      <c r="B8527" t="s">
        <v>16424</v>
      </c>
      <c r="C8527" t="s">
        <v>16425</v>
      </c>
      <c r="D8527" t="s">
        <v>7</v>
      </c>
      <c r="E8527">
        <v>17.786999999999999</v>
      </c>
      <c r="F8527" s="1">
        <v>40115</v>
      </c>
    </row>
    <row r="8528" spans="1:6" x14ac:dyDescent="0.25">
      <c r="A8528">
        <v>8526</v>
      </c>
      <c r="B8528" t="s">
        <v>16426</v>
      </c>
      <c r="C8528" t="s">
        <v>16427</v>
      </c>
      <c r="D8528" t="s">
        <v>7</v>
      </c>
      <c r="E8528">
        <v>18.646000000000001</v>
      </c>
      <c r="F8528" s="1">
        <v>38996</v>
      </c>
    </row>
    <row r="8529" spans="1:6" x14ac:dyDescent="0.25">
      <c r="A8529">
        <v>8527</v>
      </c>
      <c r="B8529" t="s">
        <v>16428</v>
      </c>
      <c r="C8529" t="s">
        <v>16429</v>
      </c>
      <c r="D8529" t="s">
        <v>7</v>
      </c>
      <c r="E8529">
        <v>31.253</v>
      </c>
      <c r="F8529" s="1">
        <v>35626</v>
      </c>
    </row>
    <row r="8530" spans="1:6" x14ac:dyDescent="0.25">
      <c r="A8530">
        <v>8528</v>
      </c>
      <c r="B8530" t="s">
        <v>16430</v>
      </c>
      <c r="C8530" t="s">
        <v>16431</v>
      </c>
      <c r="D8530" t="s">
        <v>7</v>
      </c>
      <c r="E8530">
        <v>26.861000000000001</v>
      </c>
      <c r="F8530" s="1">
        <v>33809</v>
      </c>
    </row>
    <row r="8531" spans="1:6" x14ac:dyDescent="0.25">
      <c r="A8531">
        <v>8529</v>
      </c>
      <c r="B8531" t="s">
        <v>16432</v>
      </c>
      <c r="C8531" t="s">
        <v>16433</v>
      </c>
      <c r="D8531" t="s">
        <v>7</v>
      </c>
      <c r="E8531">
        <v>53.459000000000003</v>
      </c>
      <c r="F8531" s="1">
        <v>38686</v>
      </c>
    </row>
    <row r="8532" spans="1:6" x14ac:dyDescent="0.25">
      <c r="A8532">
        <v>8530</v>
      </c>
      <c r="B8532" t="s">
        <v>16434</v>
      </c>
      <c r="C8532" t="s">
        <v>16435</v>
      </c>
      <c r="D8532" t="s">
        <v>157</v>
      </c>
      <c r="E8532">
        <v>23.477</v>
      </c>
      <c r="F8532" s="1">
        <v>39123</v>
      </c>
    </row>
    <row r="8533" spans="1:6" x14ac:dyDescent="0.25">
      <c r="A8533">
        <v>8531</v>
      </c>
      <c r="B8533" t="s">
        <v>16436</v>
      </c>
      <c r="C8533" t="s">
        <v>16437</v>
      </c>
      <c r="D8533" t="s">
        <v>7</v>
      </c>
      <c r="E8533">
        <v>45.085000000000001</v>
      </c>
      <c r="F8533" s="1">
        <v>39246</v>
      </c>
    </row>
    <row r="8534" spans="1:6" x14ac:dyDescent="0.25">
      <c r="A8534">
        <v>8532</v>
      </c>
      <c r="B8534" t="s">
        <v>16438</v>
      </c>
      <c r="C8534" t="s">
        <v>16439</v>
      </c>
      <c r="D8534" t="s">
        <v>7</v>
      </c>
      <c r="E8534">
        <v>48.066000000000003</v>
      </c>
      <c r="F8534" s="1">
        <v>40051</v>
      </c>
    </row>
    <row r="8535" spans="1:6" x14ac:dyDescent="0.25">
      <c r="A8535">
        <v>8533</v>
      </c>
      <c r="B8535" t="s">
        <v>16440</v>
      </c>
      <c r="C8535" t="s">
        <v>16441</v>
      </c>
      <c r="D8535" t="s">
        <v>7</v>
      </c>
      <c r="E8535">
        <v>21.481000000000002</v>
      </c>
      <c r="F8535" s="1">
        <v>41051</v>
      </c>
    </row>
    <row r="8536" spans="1:6" x14ac:dyDescent="0.25">
      <c r="A8536">
        <v>8534</v>
      </c>
      <c r="B8536" t="s">
        <v>16442</v>
      </c>
      <c r="C8536" t="s">
        <v>16443</v>
      </c>
      <c r="D8536" t="s">
        <v>7</v>
      </c>
      <c r="E8536">
        <v>29.824999999999999</v>
      </c>
      <c r="F8536" s="1">
        <v>43433</v>
      </c>
    </row>
    <row r="8537" spans="1:6" x14ac:dyDescent="0.25">
      <c r="A8537">
        <v>8535</v>
      </c>
      <c r="B8537" t="s">
        <v>16444</v>
      </c>
      <c r="C8537" t="s">
        <v>16445</v>
      </c>
      <c r="D8537" t="s">
        <v>7</v>
      </c>
      <c r="E8537">
        <v>160.744</v>
      </c>
      <c r="F8537" s="1">
        <v>43135</v>
      </c>
    </row>
    <row r="8538" spans="1:6" x14ac:dyDescent="0.25">
      <c r="A8538">
        <v>8536</v>
      </c>
      <c r="B8538" t="s">
        <v>16446</v>
      </c>
      <c r="C8538" t="s">
        <v>16447</v>
      </c>
      <c r="D8538" t="s">
        <v>7</v>
      </c>
      <c r="E8538">
        <v>11.78</v>
      </c>
      <c r="F8538" s="1">
        <v>41206</v>
      </c>
    </row>
    <row r="8539" spans="1:6" x14ac:dyDescent="0.25">
      <c r="A8539">
        <v>8537</v>
      </c>
      <c r="B8539" t="s">
        <v>16448</v>
      </c>
      <c r="C8539" t="s">
        <v>16449</v>
      </c>
      <c r="D8539" t="s">
        <v>7</v>
      </c>
      <c r="E8539">
        <v>21.481000000000002</v>
      </c>
      <c r="F8539" s="1">
        <v>33795</v>
      </c>
    </row>
    <row r="8540" spans="1:6" x14ac:dyDescent="0.25">
      <c r="A8540">
        <v>8538</v>
      </c>
      <c r="B8540" t="s">
        <v>16450</v>
      </c>
      <c r="C8540" t="s">
        <v>16451</v>
      </c>
      <c r="D8540" t="s">
        <v>7</v>
      </c>
      <c r="E8540">
        <v>22.56</v>
      </c>
      <c r="F8540" s="1">
        <v>38911</v>
      </c>
    </row>
    <row r="8541" spans="1:6" x14ac:dyDescent="0.25">
      <c r="A8541">
        <v>8539</v>
      </c>
      <c r="B8541" t="s">
        <v>16452</v>
      </c>
      <c r="C8541" t="s">
        <v>16453</v>
      </c>
      <c r="D8541" t="s">
        <v>7</v>
      </c>
      <c r="E8541">
        <v>23.277999999999999</v>
      </c>
      <c r="F8541" s="1">
        <v>42968</v>
      </c>
    </row>
    <row r="8542" spans="1:6" x14ac:dyDescent="0.25">
      <c r="A8542">
        <v>8540</v>
      </c>
      <c r="B8542" t="s">
        <v>16454</v>
      </c>
      <c r="C8542" t="s">
        <v>16455</v>
      </c>
      <c r="D8542" t="s">
        <v>7</v>
      </c>
      <c r="E8542">
        <v>29.692</v>
      </c>
      <c r="F8542" s="1">
        <v>43994</v>
      </c>
    </row>
    <row r="8543" spans="1:6" x14ac:dyDescent="0.25">
      <c r="A8543">
        <v>8541</v>
      </c>
      <c r="B8543" t="s">
        <v>16456</v>
      </c>
      <c r="C8543" t="s">
        <v>16457</v>
      </c>
      <c r="D8543" t="s">
        <v>7</v>
      </c>
      <c r="E8543">
        <v>23.591999999999999</v>
      </c>
      <c r="F8543" s="1">
        <v>41227</v>
      </c>
    </row>
    <row r="8544" spans="1:6" x14ac:dyDescent="0.25">
      <c r="A8544">
        <v>8542</v>
      </c>
      <c r="B8544" t="s">
        <v>16458</v>
      </c>
      <c r="C8544" t="s">
        <v>16459</v>
      </c>
      <c r="D8544" t="s">
        <v>7</v>
      </c>
      <c r="E8544">
        <v>13.862</v>
      </c>
      <c r="F8544" s="1">
        <v>42955</v>
      </c>
    </row>
    <row r="8545" spans="1:6" x14ac:dyDescent="0.25">
      <c r="A8545">
        <v>8543</v>
      </c>
      <c r="B8545" t="s">
        <v>16460</v>
      </c>
      <c r="C8545" t="s">
        <v>16461</v>
      </c>
      <c r="D8545" t="s">
        <v>7</v>
      </c>
      <c r="E8545">
        <v>16.398</v>
      </c>
      <c r="F8545" s="1">
        <v>42104</v>
      </c>
    </row>
    <row r="8546" spans="1:6" x14ac:dyDescent="0.25">
      <c r="A8546">
        <v>8544</v>
      </c>
      <c r="B8546" t="s">
        <v>16462</v>
      </c>
      <c r="C8546" t="s">
        <v>16463</v>
      </c>
      <c r="D8546" t="s">
        <v>7</v>
      </c>
      <c r="E8546">
        <v>21.064</v>
      </c>
      <c r="F8546" s="1">
        <v>41536</v>
      </c>
    </row>
    <row r="8547" spans="1:6" x14ac:dyDescent="0.25">
      <c r="A8547">
        <v>8545</v>
      </c>
      <c r="B8547" t="s">
        <v>16464</v>
      </c>
      <c r="C8547" t="s">
        <v>16465</v>
      </c>
      <c r="D8547" t="s">
        <v>7</v>
      </c>
      <c r="E8547">
        <v>29.050999999999998</v>
      </c>
      <c r="F8547" s="1">
        <v>40679</v>
      </c>
    </row>
    <row r="8548" spans="1:6" x14ac:dyDescent="0.25">
      <c r="A8548">
        <v>8546</v>
      </c>
      <c r="B8548" t="s">
        <v>16466</v>
      </c>
      <c r="C8548" t="s">
        <v>16467</v>
      </c>
      <c r="D8548" t="s">
        <v>7</v>
      </c>
      <c r="E8548">
        <v>22.628</v>
      </c>
      <c r="F8548" s="1">
        <v>38372</v>
      </c>
    </row>
    <row r="8549" spans="1:6" x14ac:dyDescent="0.25">
      <c r="A8549">
        <v>8547</v>
      </c>
      <c r="B8549" t="s">
        <v>16468</v>
      </c>
      <c r="C8549" t="s">
        <v>16469</v>
      </c>
      <c r="D8549" t="s">
        <v>7</v>
      </c>
      <c r="E8549">
        <v>158.755</v>
      </c>
      <c r="F8549" s="1">
        <v>43154</v>
      </c>
    </row>
    <row r="8550" spans="1:6" x14ac:dyDescent="0.25">
      <c r="A8550">
        <v>8548</v>
      </c>
      <c r="B8550" t="s">
        <v>16470</v>
      </c>
      <c r="C8550" t="s">
        <v>16471</v>
      </c>
      <c r="D8550" t="s">
        <v>7</v>
      </c>
      <c r="E8550">
        <v>145.02799999999999</v>
      </c>
      <c r="F8550" s="1">
        <v>42881</v>
      </c>
    </row>
    <row r="8551" spans="1:6" x14ac:dyDescent="0.25">
      <c r="A8551">
        <v>8549</v>
      </c>
      <c r="B8551" t="s">
        <v>16472</v>
      </c>
      <c r="C8551" t="s">
        <v>16473</v>
      </c>
      <c r="D8551" t="s">
        <v>7</v>
      </c>
      <c r="E8551">
        <v>16.283999999999999</v>
      </c>
      <c r="F8551" s="1">
        <v>41410</v>
      </c>
    </row>
    <row r="8552" spans="1:6" x14ac:dyDescent="0.25">
      <c r="A8552">
        <v>8550</v>
      </c>
      <c r="B8552" t="s">
        <v>16474</v>
      </c>
      <c r="C8552" t="s">
        <v>16475</v>
      </c>
      <c r="D8552" t="s">
        <v>7</v>
      </c>
      <c r="E8552">
        <v>13.384</v>
      </c>
      <c r="F8552" s="1">
        <v>43077</v>
      </c>
    </row>
    <row r="8553" spans="1:6" x14ac:dyDescent="0.25">
      <c r="A8553">
        <v>8551</v>
      </c>
      <c r="B8553" t="s">
        <v>16476</v>
      </c>
      <c r="C8553" t="s">
        <v>16477</v>
      </c>
      <c r="D8553" t="s">
        <v>7</v>
      </c>
      <c r="E8553">
        <v>21.364999999999998</v>
      </c>
      <c r="F8553" s="1">
        <v>41262</v>
      </c>
    </row>
    <row r="8554" spans="1:6" x14ac:dyDescent="0.25">
      <c r="A8554">
        <v>8552</v>
      </c>
      <c r="B8554" t="s">
        <v>16478</v>
      </c>
      <c r="C8554" t="s">
        <v>16479</v>
      </c>
      <c r="D8554" t="s">
        <v>7</v>
      </c>
      <c r="E8554">
        <v>11.477</v>
      </c>
      <c r="F8554" s="1">
        <v>40457</v>
      </c>
    </row>
    <row r="8555" spans="1:6" x14ac:dyDescent="0.25">
      <c r="A8555">
        <v>8553</v>
      </c>
      <c r="B8555" t="s">
        <v>16480</v>
      </c>
      <c r="C8555" t="s">
        <v>16481</v>
      </c>
      <c r="D8555" t="s">
        <v>7</v>
      </c>
      <c r="E8555">
        <v>11.347</v>
      </c>
      <c r="F8555" s="1">
        <v>41295</v>
      </c>
    </row>
    <row r="8556" spans="1:6" x14ac:dyDescent="0.25">
      <c r="A8556">
        <v>8554</v>
      </c>
      <c r="B8556" t="s">
        <v>16482</v>
      </c>
      <c r="C8556" t="s">
        <v>16483</v>
      </c>
      <c r="D8556" t="s">
        <v>7</v>
      </c>
      <c r="E8556">
        <v>52.923000000000002</v>
      </c>
      <c r="F8556" s="1">
        <v>39121</v>
      </c>
    </row>
    <row r="8557" spans="1:6" x14ac:dyDescent="0.25">
      <c r="A8557">
        <v>8555</v>
      </c>
      <c r="B8557" t="s">
        <v>8045</v>
      </c>
      <c r="C8557" t="s">
        <v>16484</v>
      </c>
      <c r="D8557" t="s">
        <v>7</v>
      </c>
      <c r="E8557">
        <v>23.280999999999999</v>
      </c>
      <c r="F8557" s="1">
        <v>36462</v>
      </c>
    </row>
    <row r="8558" spans="1:6" x14ac:dyDescent="0.25">
      <c r="A8558">
        <v>8556</v>
      </c>
      <c r="B8558" t="s">
        <v>16485</v>
      </c>
      <c r="C8558" t="s">
        <v>16486</v>
      </c>
      <c r="D8558" t="s">
        <v>7</v>
      </c>
      <c r="E8558">
        <v>15.992000000000001</v>
      </c>
      <c r="F8558" s="1">
        <v>38477</v>
      </c>
    </row>
    <row r="8559" spans="1:6" x14ac:dyDescent="0.25">
      <c r="A8559">
        <v>8557</v>
      </c>
      <c r="B8559" t="s">
        <v>16487</v>
      </c>
      <c r="C8559" t="s">
        <v>16488</v>
      </c>
      <c r="D8559" t="s">
        <v>7</v>
      </c>
      <c r="E8559">
        <v>19.417999999999999</v>
      </c>
      <c r="F8559" s="1">
        <v>32394</v>
      </c>
    </row>
    <row r="8560" spans="1:6" x14ac:dyDescent="0.25">
      <c r="A8560">
        <v>8558</v>
      </c>
      <c r="B8560" t="s">
        <v>16489</v>
      </c>
      <c r="C8560" t="s">
        <v>16490</v>
      </c>
      <c r="D8560" t="s">
        <v>354</v>
      </c>
      <c r="E8560">
        <v>23.798999999999999</v>
      </c>
      <c r="F8560" s="1">
        <v>44076</v>
      </c>
    </row>
    <row r="8561" spans="1:6" x14ac:dyDescent="0.25">
      <c r="A8561">
        <v>8559</v>
      </c>
      <c r="B8561" t="s">
        <v>16491</v>
      </c>
      <c r="C8561" t="s">
        <v>16492</v>
      </c>
      <c r="D8561" t="s">
        <v>7</v>
      </c>
      <c r="E8561">
        <v>15.842000000000001</v>
      </c>
      <c r="F8561" s="1">
        <v>41817</v>
      </c>
    </row>
    <row r="8562" spans="1:6" x14ac:dyDescent="0.25">
      <c r="A8562">
        <v>8560</v>
      </c>
      <c r="B8562" t="s">
        <v>16489</v>
      </c>
      <c r="C8562" t="s">
        <v>16490</v>
      </c>
      <c r="D8562" t="s">
        <v>354</v>
      </c>
      <c r="E8562">
        <v>23.798999999999999</v>
      </c>
      <c r="F8562" s="1">
        <v>44076</v>
      </c>
    </row>
    <row r="8563" spans="1:6" x14ac:dyDescent="0.25">
      <c r="A8563">
        <v>8561</v>
      </c>
      <c r="B8563" t="s">
        <v>16491</v>
      </c>
      <c r="C8563" t="s">
        <v>16492</v>
      </c>
      <c r="D8563" t="s">
        <v>7</v>
      </c>
      <c r="E8563">
        <v>15.842000000000001</v>
      </c>
      <c r="F8563" s="1">
        <v>41817</v>
      </c>
    </row>
    <row r="8564" spans="1:6" x14ac:dyDescent="0.25">
      <c r="A8564">
        <v>8562</v>
      </c>
      <c r="B8564" t="s">
        <v>16493</v>
      </c>
      <c r="C8564" t="s">
        <v>16494</v>
      </c>
      <c r="D8564" t="s">
        <v>7</v>
      </c>
      <c r="E8564">
        <v>23.552</v>
      </c>
      <c r="F8564" s="1">
        <v>40886</v>
      </c>
    </row>
    <row r="8565" spans="1:6" x14ac:dyDescent="0.25">
      <c r="A8565">
        <v>8563</v>
      </c>
      <c r="B8565" t="s">
        <v>16495</v>
      </c>
      <c r="C8565" t="s">
        <v>16496</v>
      </c>
      <c r="D8565" t="s">
        <v>7</v>
      </c>
      <c r="E8565">
        <v>21.684000000000001</v>
      </c>
      <c r="F8565" s="1">
        <v>36991</v>
      </c>
    </row>
    <row r="8566" spans="1:6" x14ac:dyDescent="0.25">
      <c r="A8566">
        <v>8564</v>
      </c>
      <c r="B8566" t="s">
        <v>16497</v>
      </c>
      <c r="C8566" t="s">
        <v>16498</v>
      </c>
      <c r="D8566" t="s">
        <v>7</v>
      </c>
      <c r="E8566">
        <v>25.53</v>
      </c>
      <c r="F8566" s="1">
        <v>37848</v>
      </c>
    </row>
    <row r="8567" spans="1:6" x14ac:dyDescent="0.25">
      <c r="A8567">
        <v>8565</v>
      </c>
      <c r="B8567" t="s">
        <v>16499</v>
      </c>
      <c r="C8567" t="s">
        <v>16500</v>
      </c>
      <c r="D8567" t="s">
        <v>7</v>
      </c>
      <c r="E8567">
        <v>18.864000000000001</v>
      </c>
      <c r="F8567" s="1">
        <v>36399</v>
      </c>
    </row>
    <row r="8568" spans="1:6" x14ac:dyDescent="0.25">
      <c r="A8568">
        <v>8566</v>
      </c>
      <c r="B8568" t="s">
        <v>16501</v>
      </c>
      <c r="C8568" t="s">
        <v>16502</v>
      </c>
      <c r="D8568" t="s">
        <v>7</v>
      </c>
      <c r="E8568">
        <v>9.6050000000000004</v>
      </c>
      <c r="F8568" s="1">
        <v>30204</v>
      </c>
    </row>
    <row r="8569" spans="1:6" x14ac:dyDescent="0.25">
      <c r="A8569">
        <v>8567</v>
      </c>
      <c r="B8569" t="s">
        <v>16503</v>
      </c>
      <c r="C8569" t="s">
        <v>16504</v>
      </c>
      <c r="D8569" t="s">
        <v>7</v>
      </c>
      <c r="E8569">
        <v>21.081</v>
      </c>
      <c r="F8569" s="1">
        <v>35097</v>
      </c>
    </row>
    <row r="8570" spans="1:6" x14ac:dyDescent="0.25">
      <c r="A8570">
        <v>8568</v>
      </c>
      <c r="B8570" t="s">
        <v>16505</v>
      </c>
      <c r="C8570" t="s">
        <v>16506</v>
      </c>
      <c r="D8570" t="s">
        <v>7</v>
      </c>
      <c r="E8570">
        <v>29.911999999999999</v>
      </c>
      <c r="F8570" s="1">
        <v>43826</v>
      </c>
    </row>
    <row r="8571" spans="1:6" x14ac:dyDescent="0.25">
      <c r="A8571">
        <v>8569</v>
      </c>
      <c r="B8571" t="s">
        <v>16507</v>
      </c>
      <c r="C8571" t="s">
        <v>16508</v>
      </c>
      <c r="D8571" t="s">
        <v>7</v>
      </c>
      <c r="E8571">
        <v>22.21</v>
      </c>
      <c r="F8571" s="1">
        <v>43404</v>
      </c>
    </row>
    <row r="8572" spans="1:6" x14ac:dyDescent="0.25">
      <c r="A8572">
        <v>8570</v>
      </c>
      <c r="B8572" t="s">
        <v>16509</v>
      </c>
      <c r="C8572" t="s">
        <v>16510</v>
      </c>
      <c r="D8572" t="s">
        <v>7</v>
      </c>
      <c r="E8572">
        <v>18.773</v>
      </c>
      <c r="F8572" s="1">
        <v>42916</v>
      </c>
    </row>
    <row r="8573" spans="1:6" x14ac:dyDescent="0.25">
      <c r="A8573">
        <v>8571</v>
      </c>
      <c r="B8573" t="s">
        <v>16511</v>
      </c>
      <c r="C8573" t="s">
        <v>16512</v>
      </c>
      <c r="D8573" t="s">
        <v>7</v>
      </c>
      <c r="E8573">
        <v>24.559000000000001</v>
      </c>
      <c r="F8573" s="1">
        <v>42657</v>
      </c>
    </row>
    <row r="8574" spans="1:6" x14ac:dyDescent="0.25">
      <c r="A8574">
        <v>8572</v>
      </c>
      <c r="B8574" t="s">
        <v>8968</v>
      </c>
      <c r="C8574" t="s">
        <v>16513</v>
      </c>
      <c r="D8574" t="s">
        <v>7</v>
      </c>
      <c r="E8574">
        <v>23.625</v>
      </c>
      <c r="F8574" s="1">
        <v>41726</v>
      </c>
    </row>
    <row r="8575" spans="1:6" x14ac:dyDescent="0.25">
      <c r="A8575">
        <v>8573</v>
      </c>
      <c r="B8575" t="s">
        <v>16514</v>
      </c>
      <c r="C8575" t="s">
        <v>16515</v>
      </c>
      <c r="D8575" t="s">
        <v>7</v>
      </c>
      <c r="E8575">
        <v>22.297000000000001</v>
      </c>
      <c r="F8575" s="1">
        <v>41116</v>
      </c>
    </row>
    <row r="8576" spans="1:6" x14ac:dyDescent="0.25">
      <c r="A8576">
        <v>8574</v>
      </c>
      <c r="B8576" t="s">
        <v>16516</v>
      </c>
      <c r="C8576" t="s">
        <v>16517</v>
      </c>
      <c r="D8576" t="s">
        <v>7</v>
      </c>
      <c r="E8576">
        <v>25.050999999999998</v>
      </c>
      <c r="F8576" s="1">
        <v>40555</v>
      </c>
    </row>
    <row r="8577" spans="1:6" x14ac:dyDescent="0.25">
      <c r="A8577">
        <v>8575</v>
      </c>
      <c r="B8577" t="s">
        <v>16518</v>
      </c>
      <c r="C8577" t="s">
        <v>16519</v>
      </c>
      <c r="D8577" t="s">
        <v>7</v>
      </c>
      <c r="E8577">
        <v>22.457999999999998</v>
      </c>
      <c r="F8577" s="1">
        <v>32549</v>
      </c>
    </row>
    <row r="8578" spans="1:6" x14ac:dyDescent="0.25">
      <c r="A8578">
        <v>8576</v>
      </c>
      <c r="B8578" t="s">
        <v>16520</v>
      </c>
      <c r="C8578" t="s">
        <v>16521</v>
      </c>
      <c r="D8578" t="s">
        <v>7</v>
      </c>
      <c r="E8578">
        <v>29.077000000000002</v>
      </c>
      <c r="F8578" s="1">
        <v>36124</v>
      </c>
    </row>
    <row r="8579" spans="1:6" x14ac:dyDescent="0.25">
      <c r="A8579">
        <v>8577</v>
      </c>
      <c r="B8579" t="s">
        <v>16522</v>
      </c>
      <c r="C8579" t="s">
        <v>16523</v>
      </c>
      <c r="D8579" t="s">
        <v>7</v>
      </c>
      <c r="E8579">
        <v>32.210999999999999</v>
      </c>
      <c r="F8579" s="1">
        <v>37364</v>
      </c>
    </row>
    <row r="8580" spans="1:6" x14ac:dyDescent="0.25">
      <c r="A8580">
        <v>8578</v>
      </c>
      <c r="B8580" t="s">
        <v>16524</v>
      </c>
      <c r="C8580" t="s">
        <v>16525</v>
      </c>
      <c r="D8580" t="s">
        <v>7</v>
      </c>
      <c r="E8580">
        <v>16.934000000000001</v>
      </c>
      <c r="F8580" s="1">
        <v>38534</v>
      </c>
    </row>
    <row r="8581" spans="1:6" x14ac:dyDescent="0.25">
      <c r="A8581">
        <v>8579</v>
      </c>
      <c r="B8581" t="s">
        <v>11634</v>
      </c>
      <c r="C8581" t="s">
        <v>16526</v>
      </c>
      <c r="D8581" t="s">
        <v>7</v>
      </c>
      <c r="E8581">
        <v>154.489</v>
      </c>
      <c r="F8581" s="1">
        <v>44063</v>
      </c>
    </row>
    <row r="8582" spans="1:6" x14ac:dyDescent="0.25">
      <c r="A8582">
        <v>8580</v>
      </c>
      <c r="B8582" t="s">
        <v>16527</v>
      </c>
      <c r="C8582" t="s">
        <v>16528</v>
      </c>
      <c r="D8582" t="s">
        <v>7</v>
      </c>
      <c r="E8582">
        <v>22.835000000000001</v>
      </c>
      <c r="F8582" s="1">
        <v>43588</v>
      </c>
    </row>
    <row r="8583" spans="1:6" x14ac:dyDescent="0.25">
      <c r="A8583">
        <v>8581</v>
      </c>
      <c r="B8583" t="s">
        <v>5852</v>
      </c>
      <c r="C8583" t="s">
        <v>16529</v>
      </c>
      <c r="D8583" t="s">
        <v>7</v>
      </c>
      <c r="E8583">
        <v>36.433</v>
      </c>
      <c r="F8583" s="1">
        <v>38266</v>
      </c>
    </row>
    <row r="8584" spans="1:6" x14ac:dyDescent="0.25">
      <c r="A8584">
        <v>8582</v>
      </c>
      <c r="B8584" t="s">
        <v>16530</v>
      </c>
      <c r="C8584" t="s">
        <v>16531</v>
      </c>
      <c r="D8584" t="s">
        <v>7</v>
      </c>
      <c r="E8584">
        <v>22.849</v>
      </c>
      <c r="F8584" s="1">
        <v>40529</v>
      </c>
    </row>
    <row r="8585" spans="1:6" x14ac:dyDescent="0.25">
      <c r="A8585">
        <v>8583</v>
      </c>
      <c r="B8585" t="s">
        <v>16532</v>
      </c>
      <c r="C8585" t="s">
        <v>16533</v>
      </c>
      <c r="D8585" t="s">
        <v>157</v>
      </c>
      <c r="E8585">
        <v>19.913</v>
      </c>
      <c r="F8585" s="1">
        <v>43705</v>
      </c>
    </row>
    <row r="8586" spans="1:6" x14ac:dyDescent="0.25">
      <c r="A8586">
        <v>8584</v>
      </c>
      <c r="B8586" t="s">
        <v>16534</v>
      </c>
      <c r="C8586" t="s">
        <v>16535</v>
      </c>
      <c r="D8586" t="s">
        <v>7</v>
      </c>
      <c r="E8586">
        <v>21.004000000000001</v>
      </c>
      <c r="F8586" s="1">
        <v>42503</v>
      </c>
    </row>
    <row r="8587" spans="1:6" x14ac:dyDescent="0.25">
      <c r="A8587">
        <v>8585</v>
      </c>
      <c r="B8587" t="s">
        <v>16536</v>
      </c>
      <c r="C8587" t="s">
        <v>16537</v>
      </c>
      <c r="D8587" t="s">
        <v>7</v>
      </c>
      <c r="E8587">
        <v>17.550999999999998</v>
      </c>
      <c r="F8587" s="1">
        <v>44890</v>
      </c>
    </row>
    <row r="8588" spans="1:6" x14ac:dyDescent="0.25">
      <c r="A8588">
        <v>8586</v>
      </c>
      <c r="B8588" t="s">
        <v>16538</v>
      </c>
      <c r="C8588" t="s">
        <v>16539</v>
      </c>
      <c r="D8588" t="s">
        <v>7</v>
      </c>
      <c r="E8588">
        <v>21.013999999999999</v>
      </c>
      <c r="F8588" s="1">
        <v>42278</v>
      </c>
    </row>
    <row r="8589" spans="1:6" x14ac:dyDescent="0.25">
      <c r="A8589">
        <v>8587</v>
      </c>
      <c r="B8589" t="s">
        <v>16540</v>
      </c>
      <c r="C8589" t="s">
        <v>16541</v>
      </c>
      <c r="D8589" t="s">
        <v>157</v>
      </c>
      <c r="E8589">
        <v>67.015000000000001</v>
      </c>
      <c r="F8589" s="1">
        <v>42641</v>
      </c>
    </row>
    <row r="8590" spans="1:6" x14ac:dyDescent="0.25">
      <c r="A8590">
        <v>8588</v>
      </c>
      <c r="B8590" t="s">
        <v>16542</v>
      </c>
      <c r="C8590" t="s">
        <v>16543</v>
      </c>
      <c r="D8590" t="s">
        <v>7</v>
      </c>
      <c r="E8590">
        <v>20.390999999999998</v>
      </c>
      <c r="F8590" s="1">
        <v>44129</v>
      </c>
    </row>
    <row r="8591" spans="1:6" x14ac:dyDescent="0.25">
      <c r="A8591">
        <v>8589</v>
      </c>
      <c r="B8591" t="s">
        <v>16544</v>
      </c>
      <c r="C8591" t="s">
        <v>16545</v>
      </c>
      <c r="D8591" t="s">
        <v>157</v>
      </c>
      <c r="E8591">
        <v>11.314</v>
      </c>
      <c r="F8591" s="1">
        <v>42403</v>
      </c>
    </row>
    <row r="8592" spans="1:6" x14ac:dyDescent="0.25">
      <c r="A8592">
        <v>8590</v>
      </c>
      <c r="B8592" t="s">
        <v>16546</v>
      </c>
      <c r="C8592" t="s">
        <v>16547</v>
      </c>
      <c r="D8592" t="s">
        <v>7</v>
      </c>
      <c r="E8592">
        <v>12.929</v>
      </c>
      <c r="F8592" s="1">
        <v>38219</v>
      </c>
    </row>
    <row r="8593" spans="1:6" x14ac:dyDescent="0.25">
      <c r="A8593">
        <v>8591</v>
      </c>
      <c r="B8593" t="s">
        <v>16548</v>
      </c>
      <c r="C8593" t="s">
        <v>16549</v>
      </c>
      <c r="D8593" t="s">
        <v>7</v>
      </c>
      <c r="E8593">
        <v>21.074999999999999</v>
      </c>
      <c r="F8593" s="1">
        <v>39043</v>
      </c>
    </row>
    <row r="8594" spans="1:6" x14ac:dyDescent="0.25">
      <c r="A8594">
        <v>8592</v>
      </c>
      <c r="B8594" t="s">
        <v>16550</v>
      </c>
      <c r="C8594" t="s">
        <v>16551</v>
      </c>
      <c r="D8594" t="s">
        <v>7</v>
      </c>
      <c r="E8594">
        <v>100.583</v>
      </c>
      <c r="F8594" s="1">
        <v>38883</v>
      </c>
    </row>
    <row r="8595" spans="1:6" x14ac:dyDescent="0.25">
      <c r="A8595">
        <v>8593</v>
      </c>
      <c r="B8595" t="s">
        <v>16552</v>
      </c>
      <c r="C8595" t="s">
        <v>16553</v>
      </c>
      <c r="D8595" t="s">
        <v>39</v>
      </c>
      <c r="E8595">
        <v>5.6779999999999999</v>
      </c>
      <c r="F8595" s="1">
        <v>41970</v>
      </c>
    </row>
    <row r="8596" spans="1:6" x14ac:dyDescent="0.25">
      <c r="A8596">
        <v>8594</v>
      </c>
      <c r="B8596" t="s">
        <v>16554</v>
      </c>
      <c r="C8596" t="s">
        <v>16555</v>
      </c>
      <c r="D8596" t="s">
        <v>7</v>
      </c>
      <c r="E8596">
        <v>21.96</v>
      </c>
      <c r="F8596" s="1">
        <v>37260</v>
      </c>
    </row>
    <row r="8597" spans="1:6" x14ac:dyDescent="0.25">
      <c r="A8597">
        <v>8595</v>
      </c>
      <c r="B8597" t="s">
        <v>16556</v>
      </c>
      <c r="C8597" t="s">
        <v>16557</v>
      </c>
      <c r="D8597" t="s">
        <v>157</v>
      </c>
      <c r="E8597">
        <v>20.702999999999999</v>
      </c>
      <c r="F8597" s="1">
        <v>41258</v>
      </c>
    </row>
    <row r="8598" spans="1:6" x14ac:dyDescent="0.25">
      <c r="A8598">
        <v>8596</v>
      </c>
      <c r="B8598" t="s">
        <v>16558</v>
      </c>
      <c r="C8598" t="s">
        <v>16559</v>
      </c>
      <c r="D8598" t="s">
        <v>7</v>
      </c>
      <c r="E8598">
        <v>20.93</v>
      </c>
      <c r="F8598" s="1">
        <v>40065</v>
      </c>
    </row>
    <row r="8599" spans="1:6" x14ac:dyDescent="0.25">
      <c r="A8599">
        <v>8597</v>
      </c>
      <c r="B8599" t="s">
        <v>10669</v>
      </c>
      <c r="C8599" t="s">
        <v>16560</v>
      </c>
      <c r="D8599" t="s">
        <v>7</v>
      </c>
      <c r="E8599">
        <v>15.775</v>
      </c>
      <c r="F8599" s="1">
        <v>40641</v>
      </c>
    </row>
    <row r="8600" spans="1:6" x14ac:dyDescent="0.25">
      <c r="A8600">
        <v>8598</v>
      </c>
      <c r="B8600" t="s">
        <v>16561</v>
      </c>
      <c r="C8600" t="s">
        <v>16562</v>
      </c>
      <c r="D8600" t="s">
        <v>7</v>
      </c>
      <c r="E8600">
        <v>69.430999999999997</v>
      </c>
      <c r="F8600" s="1">
        <v>39242</v>
      </c>
    </row>
    <row r="8601" spans="1:6" x14ac:dyDescent="0.25">
      <c r="A8601">
        <v>8599</v>
      </c>
      <c r="B8601" t="s">
        <v>16563</v>
      </c>
      <c r="C8601" t="s">
        <v>16564</v>
      </c>
      <c r="D8601" t="s">
        <v>7</v>
      </c>
      <c r="E8601">
        <v>11.384</v>
      </c>
      <c r="F8601" s="1">
        <v>38515</v>
      </c>
    </row>
    <row r="8602" spans="1:6" x14ac:dyDescent="0.25">
      <c r="A8602">
        <v>8600</v>
      </c>
      <c r="B8602" t="s">
        <v>16565</v>
      </c>
      <c r="C8602" t="s">
        <v>16566</v>
      </c>
      <c r="D8602" t="s">
        <v>7</v>
      </c>
      <c r="E8602">
        <v>18.073</v>
      </c>
      <c r="F8602" s="1">
        <v>43313</v>
      </c>
    </row>
    <row r="8603" spans="1:6" x14ac:dyDescent="0.25">
      <c r="A8603">
        <v>8601</v>
      </c>
      <c r="B8603" t="s">
        <v>16567</v>
      </c>
      <c r="C8603" t="s">
        <v>16568</v>
      </c>
      <c r="D8603" t="s">
        <v>56</v>
      </c>
      <c r="E8603">
        <v>46.018999999999998</v>
      </c>
      <c r="F8603" s="1">
        <v>41943</v>
      </c>
    </row>
    <row r="8604" spans="1:6" x14ac:dyDescent="0.25">
      <c r="A8604">
        <v>8602</v>
      </c>
      <c r="B8604" t="s">
        <v>16569</v>
      </c>
      <c r="C8604" t="s">
        <v>16570</v>
      </c>
      <c r="D8604" t="s">
        <v>7</v>
      </c>
      <c r="E8604">
        <v>31.584</v>
      </c>
      <c r="F8604" s="1">
        <v>42417</v>
      </c>
    </row>
    <row r="8605" spans="1:6" x14ac:dyDescent="0.25">
      <c r="A8605">
        <v>8603</v>
      </c>
      <c r="B8605" t="s">
        <v>16571</v>
      </c>
      <c r="C8605" t="s">
        <v>16572</v>
      </c>
      <c r="D8605" t="s">
        <v>7</v>
      </c>
      <c r="E8605">
        <v>20.972999999999999</v>
      </c>
      <c r="F8605" s="1">
        <v>35306</v>
      </c>
    </row>
    <row r="8606" spans="1:6" x14ac:dyDescent="0.25">
      <c r="A8606">
        <v>8604</v>
      </c>
      <c r="B8606" t="s">
        <v>16573</v>
      </c>
      <c r="C8606" t="s">
        <v>16574</v>
      </c>
      <c r="D8606" t="s">
        <v>7</v>
      </c>
      <c r="E8606">
        <v>51.402000000000001</v>
      </c>
      <c r="F8606" s="1">
        <v>39097</v>
      </c>
    </row>
    <row r="8607" spans="1:6" x14ac:dyDescent="0.25">
      <c r="A8607">
        <v>8605</v>
      </c>
      <c r="B8607" t="s">
        <v>16575</v>
      </c>
      <c r="C8607" t="s">
        <v>16576</v>
      </c>
      <c r="D8607" t="s">
        <v>157</v>
      </c>
      <c r="E8607">
        <v>9.391</v>
      </c>
      <c r="F8607" s="1">
        <v>43278</v>
      </c>
    </row>
    <row r="8608" spans="1:6" x14ac:dyDescent="0.25">
      <c r="A8608">
        <v>8606</v>
      </c>
      <c r="B8608" t="s">
        <v>16577</v>
      </c>
      <c r="C8608" t="s">
        <v>16578</v>
      </c>
      <c r="D8608" t="s">
        <v>7</v>
      </c>
      <c r="E8608">
        <v>23.757000000000001</v>
      </c>
      <c r="F8608" s="1">
        <v>36548</v>
      </c>
    </row>
    <row r="8609" spans="1:6" x14ac:dyDescent="0.25">
      <c r="A8609">
        <v>8607</v>
      </c>
      <c r="B8609" t="s">
        <v>16579</v>
      </c>
      <c r="C8609" t="s">
        <v>16580</v>
      </c>
      <c r="D8609" t="s">
        <v>7</v>
      </c>
      <c r="E8609">
        <v>13.282</v>
      </c>
      <c r="F8609" s="1">
        <v>38969</v>
      </c>
    </row>
    <row r="8610" spans="1:6" x14ac:dyDescent="0.25">
      <c r="A8610">
        <v>8608</v>
      </c>
      <c r="B8610" t="s">
        <v>16536</v>
      </c>
      <c r="C8610" t="s">
        <v>16581</v>
      </c>
      <c r="D8610" t="s">
        <v>7</v>
      </c>
      <c r="E8610">
        <v>18.908999999999999</v>
      </c>
      <c r="F8610" s="1">
        <v>38359</v>
      </c>
    </row>
    <row r="8611" spans="1:6" x14ac:dyDescent="0.25">
      <c r="A8611">
        <v>8609</v>
      </c>
      <c r="B8611" t="s">
        <v>16582</v>
      </c>
      <c r="C8611" t="s">
        <v>16583</v>
      </c>
      <c r="D8611" t="s">
        <v>7</v>
      </c>
      <c r="E8611">
        <v>20.29</v>
      </c>
      <c r="F8611" s="1">
        <v>33668</v>
      </c>
    </row>
    <row r="8612" spans="1:6" x14ac:dyDescent="0.25">
      <c r="A8612">
        <v>8610</v>
      </c>
      <c r="B8612" t="s">
        <v>16584</v>
      </c>
      <c r="C8612" t="s">
        <v>16585</v>
      </c>
      <c r="D8612" t="s">
        <v>7</v>
      </c>
      <c r="E8612">
        <v>15.619</v>
      </c>
      <c r="F8612" s="1">
        <v>38918</v>
      </c>
    </row>
    <row r="8613" spans="1:6" x14ac:dyDescent="0.25">
      <c r="A8613">
        <v>8611</v>
      </c>
      <c r="B8613" t="s">
        <v>9189</v>
      </c>
      <c r="C8613" t="s">
        <v>16586</v>
      </c>
      <c r="D8613" t="s">
        <v>7</v>
      </c>
      <c r="E8613">
        <v>142.34299999999999</v>
      </c>
      <c r="F8613" s="1">
        <v>43565</v>
      </c>
    </row>
    <row r="8614" spans="1:6" x14ac:dyDescent="0.25">
      <c r="A8614">
        <v>8612</v>
      </c>
      <c r="B8614" t="s">
        <v>16587</v>
      </c>
      <c r="C8614" t="s">
        <v>16588</v>
      </c>
      <c r="D8614" t="s">
        <v>7</v>
      </c>
      <c r="E8614">
        <v>19.135999999999999</v>
      </c>
      <c r="F8614" s="1">
        <v>42376</v>
      </c>
    </row>
    <row r="8615" spans="1:6" x14ac:dyDescent="0.25">
      <c r="A8615">
        <v>8613</v>
      </c>
      <c r="B8615" t="s">
        <v>16589</v>
      </c>
      <c r="C8615" t="s">
        <v>16590</v>
      </c>
      <c r="D8615" t="s">
        <v>7</v>
      </c>
      <c r="E8615">
        <v>49.488999999999997</v>
      </c>
      <c r="F8615" s="1">
        <v>41955</v>
      </c>
    </row>
    <row r="8616" spans="1:6" x14ac:dyDescent="0.25">
      <c r="A8616">
        <v>8614</v>
      </c>
      <c r="B8616" t="s">
        <v>16591</v>
      </c>
      <c r="C8616" t="s">
        <v>16592</v>
      </c>
      <c r="D8616" t="s">
        <v>7</v>
      </c>
      <c r="E8616">
        <v>16.71</v>
      </c>
      <c r="F8616" s="1">
        <v>39228</v>
      </c>
    </row>
    <row r="8617" spans="1:6" x14ac:dyDescent="0.25">
      <c r="A8617">
        <v>8615</v>
      </c>
      <c r="B8617" t="s">
        <v>16593</v>
      </c>
      <c r="C8617" t="s">
        <v>16594</v>
      </c>
      <c r="D8617" t="s">
        <v>7</v>
      </c>
      <c r="E8617">
        <v>52.067</v>
      </c>
      <c r="F8617" s="1">
        <v>32590</v>
      </c>
    </row>
    <row r="8618" spans="1:6" x14ac:dyDescent="0.25">
      <c r="A8618">
        <v>8616</v>
      </c>
      <c r="B8618" t="s">
        <v>16595</v>
      </c>
      <c r="C8618" t="s">
        <v>16596</v>
      </c>
      <c r="D8618" t="s">
        <v>7</v>
      </c>
      <c r="E8618">
        <v>41.325000000000003</v>
      </c>
      <c r="F8618" s="1">
        <v>45036</v>
      </c>
    </row>
    <row r="8619" spans="1:6" x14ac:dyDescent="0.25">
      <c r="A8619">
        <v>8617</v>
      </c>
      <c r="B8619" t="s">
        <v>16597</v>
      </c>
      <c r="C8619" t="s">
        <v>16598</v>
      </c>
      <c r="D8619" t="s">
        <v>7</v>
      </c>
      <c r="E8619">
        <v>15.028</v>
      </c>
      <c r="F8619" s="1">
        <v>41886</v>
      </c>
    </row>
    <row r="8620" spans="1:6" x14ac:dyDescent="0.25">
      <c r="A8620">
        <v>8618</v>
      </c>
      <c r="B8620" t="s">
        <v>16599</v>
      </c>
      <c r="C8620" t="s">
        <v>16600</v>
      </c>
      <c r="D8620" t="s">
        <v>7</v>
      </c>
      <c r="E8620">
        <v>19.873000000000001</v>
      </c>
      <c r="F8620" s="1">
        <v>38968</v>
      </c>
    </row>
    <row r="8621" spans="1:6" x14ac:dyDescent="0.25">
      <c r="A8621">
        <v>8619</v>
      </c>
      <c r="B8621" t="s">
        <v>16601</v>
      </c>
      <c r="C8621" t="s">
        <v>16602</v>
      </c>
      <c r="D8621" t="s">
        <v>7</v>
      </c>
      <c r="E8621">
        <v>12.17</v>
      </c>
      <c r="F8621" s="1">
        <v>42320</v>
      </c>
    </row>
    <row r="8622" spans="1:6" x14ac:dyDescent="0.25">
      <c r="A8622">
        <v>8620</v>
      </c>
      <c r="B8622" t="s">
        <v>16603</v>
      </c>
      <c r="C8622" t="s">
        <v>16604</v>
      </c>
      <c r="D8622" t="s">
        <v>7</v>
      </c>
      <c r="E8622">
        <v>30.981000000000002</v>
      </c>
      <c r="F8622" s="1">
        <v>39163</v>
      </c>
    </row>
    <row r="8623" spans="1:6" x14ac:dyDescent="0.25">
      <c r="A8623">
        <v>8621</v>
      </c>
      <c r="B8623" t="s">
        <v>16605</v>
      </c>
      <c r="C8623" t="s">
        <v>16606</v>
      </c>
      <c r="D8623" t="s">
        <v>7</v>
      </c>
      <c r="E8623">
        <v>20.943999999999999</v>
      </c>
      <c r="F8623" s="1">
        <v>43196</v>
      </c>
    </row>
    <row r="8624" spans="1:6" x14ac:dyDescent="0.25">
      <c r="A8624">
        <v>8622</v>
      </c>
      <c r="B8624" t="s">
        <v>16607</v>
      </c>
      <c r="C8624" t="s">
        <v>16608</v>
      </c>
      <c r="D8624" t="s">
        <v>7</v>
      </c>
      <c r="E8624">
        <v>20.338000000000001</v>
      </c>
      <c r="F8624" s="1">
        <v>41194</v>
      </c>
    </row>
    <row r="8625" spans="1:6" x14ac:dyDescent="0.25">
      <c r="A8625">
        <v>8623</v>
      </c>
      <c r="B8625" t="s">
        <v>16609</v>
      </c>
      <c r="C8625" t="s">
        <v>16610</v>
      </c>
      <c r="D8625" t="s">
        <v>7</v>
      </c>
      <c r="E8625">
        <v>16.509</v>
      </c>
      <c r="F8625" s="1">
        <v>38044</v>
      </c>
    </row>
    <row r="8626" spans="1:6" x14ac:dyDescent="0.25">
      <c r="A8626">
        <v>8624</v>
      </c>
      <c r="B8626" t="s">
        <v>16611</v>
      </c>
      <c r="C8626" t="s">
        <v>16612</v>
      </c>
      <c r="D8626" t="s">
        <v>157</v>
      </c>
      <c r="E8626">
        <v>7.6710000000000003</v>
      </c>
      <c r="F8626" s="1">
        <v>38833</v>
      </c>
    </row>
    <row r="8627" spans="1:6" x14ac:dyDescent="0.25">
      <c r="A8627">
        <v>8625</v>
      </c>
      <c r="B8627" t="s">
        <v>16613</v>
      </c>
      <c r="C8627" t="s">
        <v>16614</v>
      </c>
      <c r="D8627" t="s">
        <v>39</v>
      </c>
      <c r="E8627">
        <v>6.6029999999999998</v>
      </c>
      <c r="F8627" s="1">
        <v>36434</v>
      </c>
    </row>
    <row r="8628" spans="1:6" x14ac:dyDescent="0.25">
      <c r="A8628">
        <v>8626</v>
      </c>
      <c r="B8628" t="s">
        <v>16615</v>
      </c>
      <c r="C8628" t="s">
        <v>16616</v>
      </c>
      <c r="D8628" t="s">
        <v>7</v>
      </c>
      <c r="E8628">
        <v>51.219000000000001</v>
      </c>
      <c r="F8628" s="1">
        <v>34964</v>
      </c>
    </row>
    <row r="8629" spans="1:6" x14ac:dyDescent="0.25">
      <c r="A8629">
        <v>8627</v>
      </c>
      <c r="B8629" t="s">
        <v>16617</v>
      </c>
      <c r="C8629" t="s">
        <v>16618</v>
      </c>
      <c r="D8629" t="s">
        <v>7</v>
      </c>
      <c r="E8629">
        <v>16.928000000000001</v>
      </c>
      <c r="F8629" s="1">
        <v>37645</v>
      </c>
    </row>
    <row r="8630" spans="1:6" x14ac:dyDescent="0.25">
      <c r="A8630">
        <v>8628</v>
      </c>
      <c r="B8630" t="s">
        <v>16619</v>
      </c>
      <c r="C8630" t="s">
        <v>16620</v>
      </c>
      <c r="D8630" t="s">
        <v>7</v>
      </c>
      <c r="E8630">
        <v>17.411000000000001</v>
      </c>
      <c r="F8630" s="1">
        <v>44035</v>
      </c>
    </row>
    <row r="8631" spans="1:6" x14ac:dyDescent="0.25">
      <c r="A8631">
        <v>8629</v>
      </c>
      <c r="B8631" t="s">
        <v>16621</v>
      </c>
      <c r="C8631" t="s">
        <v>16622</v>
      </c>
      <c r="D8631" t="s">
        <v>7</v>
      </c>
      <c r="E8631">
        <v>14.385</v>
      </c>
      <c r="F8631" s="1">
        <v>41166</v>
      </c>
    </row>
    <row r="8632" spans="1:6" x14ac:dyDescent="0.25">
      <c r="A8632">
        <v>8630</v>
      </c>
      <c r="B8632" t="s">
        <v>16623</v>
      </c>
      <c r="C8632" t="s">
        <v>16624</v>
      </c>
      <c r="D8632" t="s">
        <v>7</v>
      </c>
      <c r="E8632">
        <v>21.623999999999999</v>
      </c>
      <c r="F8632" s="1">
        <v>40235</v>
      </c>
    </row>
    <row r="8633" spans="1:6" x14ac:dyDescent="0.25">
      <c r="A8633">
        <v>8631</v>
      </c>
      <c r="B8633" t="s">
        <v>16625</v>
      </c>
      <c r="C8633" t="s">
        <v>16626</v>
      </c>
      <c r="D8633" t="s">
        <v>7</v>
      </c>
      <c r="E8633">
        <v>20.338000000000001</v>
      </c>
      <c r="F8633" s="1">
        <v>40141</v>
      </c>
    </row>
    <row r="8634" spans="1:6" x14ac:dyDescent="0.25">
      <c r="A8634">
        <v>8632</v>
      </c>
      <c r="B8634" t="s">
        <v>16627</v>
      </c>
      <c r="C8634" t="s">
        <v>16628</v>
      </c>
      <c r="D8634" t="s">
        <v>7</v>
      </c>
      <c r="E8634">
        <v>29.983000000000001</v>
      </c>
      <c r="F8634" s="1">
        <v>40075</v>
      </c>
    </row>
    <row r="8635" spans="1:6" x14ac:dyDescent="0.25">
      <c r="A8635">
        <v>8633</v>
      </c>
      <c r="B8635" t="s">
        <v>16629</v>
      </c>
      <c r="C8635" t="s">
        <v>16630</v>
      </c>
      <c r="D8635" t="s">
        <v>7</v>
      </c>
      <c r="E8635">
        <v>22.488</v>
      </c>
      <c r="F8635" s="1">
        <v>37358</v>
      </c>
    </row>
    <row r="8636" spans="1:6" x14ac:dyDescent="0.25">
      <c r="A8636">
        <v>8634</v>
      </c>
      <c r="B8636" t="s">
        <v>16631</v>
      </c>
      <c r="C8636" t="s">
        <v>16632</v>
      </c>
      <c r="D8636" t="s">
        <v>7</v>
      </c>
      <c r="E8636">
        <v>18.417000000000002</v>
      </c>
      <c r="F8636" s="1">
        <v>33228</v>
      </c>
    </row>
    <row r="8637" spans="1:6" x14ac:dyDescent="0.25">
      <c r="A8637">
        <v>8635</v>
      </c>
      <c r="B8637" t="s">
        <v>16633</v>
      </c>
      <c r="C8637" t="s">
        <v>16634</v>
      </c>
      <c r="D8637" t="s">
        <v>7</v>
      </c>
      <c r="E8637">
        <v>75.001000000000005</v>
      </c>
      <c r="F8637" s="1">
        <v>37791</v>
      </c>
    </row>
    <row r="8638" spans="1:6" x14ac:dyDescent="0.25">
      <c r="A8638">
        <v>8636</v>
      </c>
      <c r="B8638" t="s">
        <v>16635</v>
      </c>
      <c r="C8638" t="s">
        <v>16636</v>
      </c>
      <c r="D8638" t="s">
        <v>7</v>
      </c>
      <c r="E8638">
        <v>23.51</v>
      </c>
      <c r="F8638" s="1">
        <v>33977</v>
      </c>
    </row>
    <row r="8639" spans="1:6" x14ac:dyDescent="0.25">
      <c r="A8639">
        <v>8637</v>
      </c>
      <c r="B8639" t="s">
        <v>16637</v>
      </c>
      <c r="C8639" t="s">
        <v>16638</v>
      </c>
      <c r="D8639" t="s">
        <v>7</v>
      </c>
      <c r="E8639">
        <v>20.09</v>
      </c>
      <c r="F8639" s="1">
        <v>38058</v>
      </c>
    </row>
    <row r="8640" spans="1:6" x14ac:dyDescent="0.25">
      <c r="A8640">
        <v>8638</v>
      </c>
      <c r="B8640" t="s">
        <v>16639</v>
      </c>
      <c r="C8640" t="s">
        <v>16640</v>
      </c>
      <c r="D8640" t="s">
        <v>7</v>
      </c>
      <c r="E8640">
        <v>25.742999999999999</v>
      </c>
      <c r="F8640" s="1">
        <v>36875</v>
      </c>
    </row>
    <row r="8641" spans="1:6" x14ac:dyDescent="0.25">
      <c r="A8641">
        <v>8639</v>
      </c>
      <c r="B8641" t="s">
        <v>4295</v>
      </c>
      <c r="C8641" t="s">
        <v>16641</v>
      </c>
      <c r="D8641" t="s">
        <v>7</v>
      </c>
      <c r="E8641">
        <v>22.77</v>
      </c>
      <c r="F8641" s="1">
        <v>39528</v>
      </c>
    </row>
    <row r="8642" spans="1:6" x14ac:dyDescent="0.25">
      <c r="A8642">
        <v>8640</v>
      </c>
      <c r="B8642" t="s">
        <v>16642</v>
      </c>
      <c r="C8642" t="s">
        <v>16643</v>
      </c>
      <c r="D8642" t="s">
        <v>7</v>
      </c>
      <c r="E8642">
        <v>18.215</v>
      </c>
      <c r="F8642" s="1">
        <v>35643</v>
      </c>
    </row>
    <row r="8643" spans="1:6" x14ac:dyDescent="0.25">
      <c r="A8643">
        <v>8641</v>
      </c>
      <c r="B8643" t="s">
        <v>16644</v>
      </c>
      <c r="C8643" t="s">
        <v>16645</v>
      </c>
      <c r="D8643" t="s">
        <v>7</v>
      </c>
      <c r="E8643">
        <v>69.191999999999993</v>
      </c>
      <c r="F8643" s="1">
        <v>34859</v>
      </c>
    </row>
    <row r="8644" spans="1:6" x14ac:dyDescent="0.25">
      <c r="A8644">
        <v>8642</v>
      </c>
      <c r="B8644" t="s">
        <v>16646</v>
      </c>
      <c r="C8644" t="s">
        <v>16647</v>
      </c>
      <c r="D8644" t="s">
        <v>7</v>
      </c>
      <c r="E8644">
        <v>28.535</v>
      </c>
      <c r="F8644" s="1">
        <v>38813</v>
      </c>
    </row>
    <row r="8645" spans="1:6" x14ac:dyDescent="0.25">
      <c r="A8645">
        <v>8643</v>
      </c>
      <c r="B8645" t="s">
        <v>16648</v>
      </c>
      <c r="C8645" t="s">
        <v>16649</v>
      </c>
      <c r="D8645" t="s">
        <v>7</v>
      </c>
      <c r="E8645">
        <v>21.701000000000001</v>
      </c>
      <c r="F8645" s="1">
        <v>42474</v>
      </c>
    </row>
    <row r="8646" spans="1:6" x14ac:dyDescent="0.25">
      <c r="A8646">
        <v>8644</v>
      </c>
      <c r="B8646" t="s">
        <v>16650</v>
      </c>
      <c r="C8646" t="s">
        <v>16651</v>
      </c>
      <c r="D8646" t="s">
        <v>7</v>
      </c>
      <c r="E8646">
        <v>27.251999999999999</v>
      </c>
      <c r="F8646" s="1">
        <v>35244</v>
      </c>
    </row>
    <row r="8647" spans="1:6" x14ac:dyDescent="0.25">
      <c r="A8647">
        <v>8645</v>
      </c>
      <c r="B8647" t="s">
        <v>16652</v>
      </c>
      <c r="C8647" t="s">
        <v>16653</v>
      </c>
      <c r="D8647" t="s">
        <v>7</v>
      </c>
      <c r="E8647">
        <v>29.484999999999999</v>
      </c>
      <c r="F8647" s="1">
        <v>43728</v>
      </c>
    </row>
    <row r="8648" spans="1:6" x14ac:dyDescent="0.25">
      <c r="A8648">
        <v>8646</v>
      </c>
      <c r="B8648" t="s">
        <v>16654</v>
      </c>
      <c r="C8648" t="s">
        <v>16655</v>
      </c>
      <c r="D8648" t="s">
        <v>7</v>
      </c>
      <c r="E8648">
        <v>19.701000000000001</v>
      </c>
      <c r="F8648" s="1">
        <v>42531</v>
      </c>
    </row>
    <row r="8649" spans="1:6" x14ac:dyDescent="0.25">
      <c r="A8649">
        <v>8647</v>
      </c>
      <c r="B8649" t="s">
        <v>16656</v>
      </c>
      <c r="C8649" t="s">
        <v>16657</v>
      </c>
      <c r="D8649" t="s">
        <v>7</v>
      </c>
      <c r="E8649">
        <v>22.303000000000001</v>
      </c>
      <c r="F8649" s="1">
        <v>35272</v>
      </c>
    </row>
    <row r="8650" spans="1:6" x14ac:dyDescent="0.25">
      <c r="A8650">
        <v>8648</v>
      </c>
      <c r="B8650" t="s">
        <v>16658</v>
      </c>
      <c r="C8650" t="s">
        <v>16659</v>
      </c>
      <c r="D8650" t="s">
        <v>7</v>
      </c>
      <c r="E8650">
        <v>16.670000000000002</v>
      </c>
      <c r="F8650" s="1">
        <v>44123</v>
      </c>
    </row>
    <row r="8651" spans="1:6" x14ac:dyDescent="0.25">
      <c r="A8651">
        <v>8649</v>
      </c>
      <c r="B8651" t="s">
        <v>16660</v>
      </c>
      <c r="C8651" t="s">
        <v>16661</v>
      </c>
      <c r="D8651" t="s">
        <v>7</v>
      </c>
      <c r="E8651">
        <v>15.581</v>
      </c>
      <c r="F8651" s="1">
        <v>41934</v>
      </c>
    </row>
    <row r="8652" spans="1:6" x14ac:dyDescent="0.25">
      <c r="A8652">
        <v>8650</v>
      </c>
      <c r="B8652" t="s">
        <v>14782</v>
      </c>
      <c r="C8652" t="s">
        <v>16662</v>
      </c>
      <c r="D8652" t="s">
        <v>7</v>
      </c>
      <c r="E8652">
        <v>15.384</v>
      </c>
      <c r="F8652" s="1">
        <v>41126</v>
      </c>
    </row>
    <row r="8653" spans="1:6" x14ac:dyDescent="0.25">
      <c r="A8653">
        <v>8651</v>
      </c>
      <c r="B8653" t="s">
        <v>16663</v>
      </c>
      <c r="C8653" t="s">
        <v>16664</v>
      </c>
      <c r="D8653" t="s">
        <v>7</v>
      </c>
      <c r="E8653">
        <v>17.248000000000001</v>
      </c>
      <c r="F8653" s="1">
        <v>41382</v>
      </c>
    </row>
    <row r="8654" spans="1:6" x14ac:dyDescent="0.25">
      <c r="A8654">
        <v>8652</v>
      </c>
      <c r="B8654" t="s">
        <v>16665</v>
      </c>
      <c r="C8654" t="s">
        <v>16666</v>
      </c>
      <c r="D8654" t="s">
        <v>7</v>
      </c>
      <c r="E8654">
        <v>15.429</v>
      </c>
      <c r="F8654" s="1">
        <v>37920</v>
      </c>
    </row>
    <row r="8655" spans="1:6" x14ac:dyDescent="0.25">
      <c r="A8655">
        <v>8653</v>
      </c>
      <c r="B8655" t="s">
        <v>16667</v>
      </c>
      <c r="C8655" t="s">
        <v>16668</v>
      </c>
      <c r="D8655" t="s">
        <v>7</v>
      </c>
      <c r="E8655">
        <v>16.780999999999999</v>
      </c>
      <c r="F8655" s="1">
        <v>42425</v>
      </c>
    </row>
    <row r="8656" spans="1:6" x14ac:dyDescent="0.25">
      <c r="A8656">
        <v>8654</v>
      </c>
      <c r="B8656" t="s">
        <v>16669</v>
      </c>
      <c r="C8656" t="s">
        <v>16670</v>
      </c>
      <c r="D8656" t="s">
        <v>7</v>
      </c>
      <c r="E8656">
        <v>30.148</v>
      </c>
      <c r="F8656" s="1">
        <v>40590</v>
      </c>
    </row>
    <row r="8657" spans="1:6" x14ac:dyDescent="0.25">
      <c r="A8657">
        <v>8655</v>
      </c>
      <c r="B8657" t="s">
        <v>16671</v>
      </c>
      <c r="C8657" t="s">
        <v>16672</v>
      </c>
      <c r="D8657" t="s">
        <v>7</v>
      </c>
      <c r="E8657">
        <v>27.123000000000001</v>
      </c>
      <c r="F8657" s="1">
        <v>36924</v>
      </c>
    </row>
    <row r="8658" spans="1:6" x14ac:dyDescent="0.25">
      <c r="A8658">
        <v>8656</v>
      </c>
      <c r="B8658" t="s">
        <v>16673</v>
      </c>
      <c r="C8658" t="s">
        <v>16674</v>
      </c>
      <c r="D8658" t="s">
        <v>7</v>
      </c>
      <c r="E8658">
        <v>13.198</v>
      </c>
      <c r="F8658" s="1">
        <v>42391</v>
      </c>
    </row>
    <row r="8659" spans="1:6" x14ac:dyDescent="0.25">
      <c r="A8659">
        <v>8657</v>
      </c>
      <c r="B8659" t="s">
        <v>16675</v>
      </c>
      <c r="C8659" t="s">
        <v>16676</v>
      </c>
      <c r="D8659" t="s">
        <v>7</v>
      </c>
      <c r="E8659">
        <v>26.27</v>
      </c>
      <c r="F8659" s="1">
        <v>40469</v>
      </c>
    </row>
    <row r="8660" spans="1:6" x14ac:dyDescent="0.25">
      <c r="A8660">
        <v>8658</v>
      </c>
      <c r="B8660" t="s">
        <v>16677</v>
      </c>
      <c r="C8660" t="s">
        <v>16678</v>
      </c>
      <c r="D8660" t="s">
        <v>7</v>
      </c>
      <c r="E8660">
        <v>17.613</v>
      </c>
      <c r="F8660" s="1">
        <v>39885</v>
      </c>
    </row>
    <row r="8661" spans="1:6" x14ac:dyDescent="0.25">
      <c r="A8661">
        <v>8659</v>
      </c>
      <c r="B8661" t="s">
        <v>16679</v>
      </c>
      <c r="C8661" t="s">
        <v>16680</v>
      </c>
      <c r="D8661" t="s">
        <v>7</v>
      </c>
      <c r="E8661">
        <v>12.705</v>
      </c>
      <c r="F8661" s="1">
        <v>40459</v>
      </c>
    </row>
    <row r="8662" spans="1:6" x14ac:dyDescent="0.25">
      <c r="A8662">
        <v>8660</v>
      </c>
      <c r="B8662" t="s">
        <v>16681</v>
      </c>
      <c r="C8662" t="s">
        <v>16682</v>
      </c>
      <c r="D8662" t="s">
        <v>7</v>
      </c>
      <c r="E8662">
        <v>30.827999999999999</v>
      </c>
      <c r="F8662" s="1">
        <v>38569</v>
      </c>
    </row>
    <row r="8663" spans="1:6" x14ac:dyDescent="0.25">
      <c r="A8663">
        <v>8661</v>
      </c>
      <c r="B8663" t="s">
        <v>16683</v>
      </c>
      <c r="C8663" t="s">
        <v>16684</v>
      </c>
      <c r="D8663" t="s">
        <v>7</v>
      </c>
      <c r="E8663">
        <v>18.792000000000002</v>
      </c>
      <c r="F8663" s="1">
        <v>41313</v>
      </c>
    </row>
    <row r="8664" spans="1:6" x14ac:dyDescent="0.25">
      <c r="A8664">
        <v>8662</v>
      </c>
      <c r="B8664" t="s">
        <v>16685</v>
      </c>
      <c r="C8664" t="s">
        <v>16686</v>
      </c>
      <c r="D8664" t="s">
        <v>7</v>
      </c>
      <c r="E8664">
        <v>11.804</v>
      </c>
      <c r="F8664" s="1">
        <v>41467</v>
      </c>
    </row>
    <row r="8665" spans="1:6" x14ac:dyDescent="0.25">
      <c r="A8665">
        <v>8663</v>
      </c>
      <c r="B8665" t="s">
        <v>16687</v>
      </c>
      <c r="C8665" t="s">
        <v>16688</v>
      </c>
      <c r="D8665" t="s">
        <v>157</v>
      </c>
      <c r="E8665">
        <v>8.2899999999999991</v>
      </c>
      <c r="F8665" s="1">
        <v>38441</v>
      </c>
    </row>
    <row r="8666" spans="1:6" x14ac:dyDescent="0.25">
      <c r="A8666">
        <v>8664</v>
      </c>
      <c r="B8666" t="s">
        <v>16689</v>
      </c>
      <c r="C8666" t="s">
        <v>16690</v>
      </c>
      <c r="D8666" t="s">
        <v>7</v>
      </c>
      <c r="E8666">
        <v>29.754000000000001</v>
      </c>
      <c r="F8666" s="1">
        <v>41688</v>
      </c>
    </row>
    <row r="8667" spans="1:6" x14ac:dyDescent="0.25">
      <c r="A8667">
        <v>8665</v>
      </c>
      <c r="B8667" t="s">
        <v>16691</v>
      </c>
      <c r="C8667" t="s">
        <v>16692</v>
      </c>
      <c r="D8667" t="s">
        <v>7</v>
      </c>
      <c r="E8667">
        <v>18.399000000000001</v>
      </c>
      <c r="F8667" s="1">
        <v>39479</v>
      </c>
    </row>
    <row r="8668" spans="1:6" x14ac:dyDescent="0.25">
      <c r="A8668">
        <v>8666</v>
      </c>
      <c r="B8668" t="s">
        <v>16693</v>
      </c>
      <c r="C8668" t="s">
        <v>16694</v>
      </c>
      <c r="D8668" t="s">
        <v>7</v>
      </c>
      <c r="E8668">
        <v>21.209</v>
      </c>
      <c r="F8668" s="1">
        <v>39002</v>
      </c>
    </row>
    <row r="8669" spans="1:6" x14ac:dyDescent="0.25">
      <c r="A8669">
        <v>8667</v>
      </c>
      <c r="B8669" t="s">
        <v>16695</v>
      </c>
      <c r="C8669" t="s">
        <v>16696</v>
      </c>
      <c r="D8669" t="s">
        <v>7</v>
      </c>
      <c r="E8669">
        <v>28.881</v>
      </c>
      <c r="F8669" s="1">
        <v>43630</v>
      </c>
    </row>
    <row r="8670" spans="1:6" x14ac:dyDescent="0.25">
      <c r="A8670">
        <v>8668</v>
      </c>
      <c r="B8670" t="s">
        <v>16697</v>
      </c>
      <c r="C8670" t="s">
        <v>16698</v>
      </c>
      <c r="D8670" t="s">
        <v>7</v>
      </c>
      <c r="E8670">
        <v>24.013999999999999</v>
      </c>
      <c r="F8670" s="1">
        <v>41186</v>
      </c>
    </row>
    <row r="8671" spans="1:6" x14ac:dyDescent="0.25">
      <c r="A8671">
        <v>8669</v>
      </c>
      <c r="B8671" t="s">
        <v>16699</v>
      </c>
      <c r="C8671" t="s">
        <v>16700</v>
      </c>
      <c r="D8671" t="s">
        <v>7</v>
      </c>
      <c r="E8671">
        <v>20.48</v>
      </c>
      <c r="F8671" s="1">
        <v>39507</v>
      </c>
    </row>
    <row r="8672" spans="1:6" x14ac:dyDescent="0.25">
      <c r="A8672">
        <v>8670</v>
      </c>
      <c r="B8672" t="s">
        <v>16701</v>
      </c>
      <c r="C8672" t="s">
        <v>16702</v>
      </c>
      <c r="D8672" t="s">
        <v>7</v>
      </c>
      <c r="E8672">
        <v>15.505000000000001</v>
      </c>
      <c r="F8672" s="1">
        <v>43210</v>
      </c>
    </row>
    <row r="8673" spans="1:6" x14ac:dyDescent="0.25">
      <c r="A8673">
        <v>8671</v>
      </c>
      <c r="B8673" t="s">
        <v>16703</v>
      </c>
      <c r="C8673" t="s">
        <v>16704</v>
      </c>
      <c r="D8673" t="s">
        <v>7</v>
      </c>
      <c r="E8673">
        <v>170.691</v>
      </c>
      <c r="F8673" s="1">
        <v>42852</v>
      </c>
    </row>
    <row r="8674" spans="1:6" x14ac:dyDescent="0.25">
      <c r="A8674">
        <v>8672</v>
      </c>
      <c r="B8674" t="s">
        <v>16705</v>
      </c>
      <c r="C8674" t="s">
        <v>16706</v>
      </c>
      <c r="D8674" t="s">
        <v>7</v>
      </c>
      <c r="E8674">
        <v>13.86</v>
      </c>
      <c r="F8674" s="1">
        <v>41929</v>
      </c>
    </row>
    <row r="8675" spans="1:6" x14ac:dyDescent="0.25">
      <c r="A8675">
        <v>8673</v>
      </c>
      <c r="B8675" t="s">
        <v>3734</v>
      </c>
      <c r="C8675" t="s">
        <v>16707</v>
      </c>
      <c r="D8675" t="s">
        <v>7</v>
      </c>
      <c r="E8675">
        <v>35.057000000000002</v>
      </c>
      <c r="F8675" s="1">
        <v>40298</v>
      </c>
    </row>
    <row r="8676" spans="1:6" x14ac:dyDescent="0.25">
      <c r="A8676">
        <v>8674</v>
      </c>
      <c r="B8676" t="s">
        <v>16708</v>
      </c>
      <c r="C8676" t="s">
        <v>16709</v>
      </c>
      <c r="D8676" t="s">
        <v>7</v>
      </c>
      <c r="E8676">
        <v>14.170999999999999</v>
      </c>
      <c r="F8676" s="1">
        <v>36938</v>
      </c>
    </row>
    <row r="8677" spans="1:6" x14ac:dyDescent="0.25">
      <c r="A8677">
        <v>8675</v>
      </c>
      <c r="B8677" t="s">
        <v>10954</v>
      </c>
      <c r="C8677" t="s">
        <v>16710</v>
      </c>
      <c r="D8677" t="s">
        <v>7</v>
      </c>
      <c r="E8677">
        <v>17.681999999999999</v>
      </c>
      <c r="F8677" s="1">
        <v>39829</v>
      </c>
    </row>
    <row r="8678" spans="1:6" x14ac:dyDescent="0.25">
      <c r="A8678">
        <v>8676</v>
      </c>
      <c r="B8678" t="s">
        <v>16711</v>
      </c>
      <c r="C8678" t="s">
        <v>16712</v>
      </c>
      <c r="D8678" t="s">
        <v>7</v>
      </c>
      <c r="E8678">
        <v>23.271999999999998</v>
      </c>
      <c r="F8678" s="1">
        <v>43861</v>
      </c>
    </row>
    <row r="8679" spans="1:6" x14ac:dyDescent="0.25">
      <c r="A8679">
        <v>8677</v>
      </c>
      <c r="B8679" t="s">
        <v>16713</v>
      </c>
      <c r="C8679" t="s">
        <v>16714</v>
      </c>
      <c r="D8679" t="s">
        <v>7</v>
      </c>
      <c r="E8679">
        <v>20.175000000000001</v>
      </c>
      <c r="F8679" s="1">
        <v>41215</v>
      </c>
    </row>
    <row r="8680" spans="1:6" x14ac:dyDescent="0.25">
      <c r="A8680">
        <v>8678</v>
      </c>
      <c r="B8680" t="s">
        <v>16715</v>
      </c>
      <c r="C8680" t="s">
        <v>16716</v>
      </c>
      <c r="D8680" t="s">
        <v>7</v>
      </c>
      <c r="E8680">
        <v>10.454000000000001</v>
      </c>
      <c r="F8680" s="1">
        <v>40150</v>
      </c>
    </row>
    <row r="8681" spans="1:6" x14ac:dyDescent="0.25">
      <c r="A8681">
        <v>8679</v>
      </c>
      <c r="B8681" t="s">
        <v>16717</v>
      </c>
      <c r="C8681" t="s">
        <v>16718</v>
      </c>
      <c r="D8681" t="s">
        <v>7</v>
      </c>
      <c r="E8681">
        <v>25.279</v>
      </c>
      <c r="F8681" s="1">
        <v>43805</v>
      </c>
    </row>
    <row r="8682" spans="1:6" x14ac:dyDescent="0.25">
      <c r="A8682">
        <v>8680</v>
      </c>
      <c r="B8682" t="s">
        <v>16719</v>
      </c>
      <c r="C8682" t="s">
        <v>16720</v>
      </c>
      <c r="D8682" t="s">
        <v>7</v>
      </c>
      <c r="E8682">
        <v>29.071000000000002</v>
      </c>
      <c r="F8682" s="1">
        <v>42917</v>
      </c>
    </row>
    <row r="8683" spans="1:6" x14ac:dyDescent="0.25">
      <c r="A8683">
        <v>8681</v>
      </c>
      <c r="B8683" t="s">
        <v>16721</v>
      </c>
      <c r="C8683" t="s">
        <v>16722</v>
      </c>
      <c r="D8683" t="s">
        <v>7</v>
      </c>
      <c r="E8683">
        <v>21.364999999999998</v>
      </c>
      <c r="F8683" s="1">
        <v>37329</v>
      </c>
    </row>
    <row r="8684" spans="1:6" x14ac:dyDescent="0.25">
      <c r="A8684">
        <v>8682</v>
      </c>
      <c r="B8684" t="s">
        <v>3670</v>
      </c>
      <c r="C8684" t="s">
        <v>16723</v>
      </c>
      <c r="D8684" t="s">
        <v>7</v>
      </c>
      <c r="E8684">
        <v>21.498000000000001</v>
      </c>
      <c r="F8684" s="1">
        <v>42879</v>
      </c>
    </row>
    <row r="8685" spans="1:6" x14ac:dyDescent="0.25">
      <c r="A8685">
        <v>8683</v>
      </c>
      <c r="B8685" t="s">
        <v>16724</v>
      </c>
      <c r="C8685" t="s">
        <v>16725</v>
      </c>
      <c r="D8685" t="s">
        <v>7</v>
      </c>
      <c r="E8685">
        <v>19.43</v>
      </c>
      <c r="F8685" s="1">
        <v>42278</v>
      </c>
    </row>
    <row r="8686" spans="1:6" x14ac:dyDescent="0.25">
      <c r="A8686">
        <v>8684</v>
      </c>
      <c r="B8686" t="s">
        <v>16726</v>
      </c>
      <c r="C8686" t="s">
        <v>16727</v>
      </c>
      <c r="D8686" t="s">
        <v>7</v>
      </c>
      <c r="E8686">
        <v>22.093</v>
      </c>
      <c r="F8686" s="1">
        <v>37708</v>
      </c>
    </row>
    <row r="8687" spans="1:6" x14ac:dyDescent="0.25">
      <c r="A8687">
        <v>8685</v>
      </c>
      <c r="B8687" t="s">
        <v>16728</v>
      </c>
      <c r="C8687" t="s">
        <v>16729</v>
      </c>
      <c r="D8687" t="s">
        <v>7</v>
      </c>
      <c r="E8687">
        <v>17.21</v>
      </c>
      <c r="F8687" s="1">
        <v>38226</v>
      </c>
    </row>
    <row r="8688" spans="1:6" x14ac:dyDescent="0.25">
      <c r="A8688">
        <v>8686</v>
      </c>
      <c r="B8688" t="s">
        <v>16730</v>
      </c>
      <c r="C8688" t="s">
        <v>16731</v>
      </c>
      <c r="D8688" t="s">
        <v>39</v>
      </c>
      <c r="E8688">
        <v>11.483000000000001</v>
      </c>
      <c r="F8688" s="1">
        <v>44555</v>
      </c>
    </row>
    <row r="8689" spans="1:6" x14ac:dyDescent="0.25">
      <c r="A8689">
        <v>8687</v>
      </c>
      <c r="B8689" t="s">
        <v>16732</v>
      </c>
      <c r="C8689" t="s">
        <v>16733</v>
      </c>
      <c r="D8689" t="s">
        <v>7</v>
      </c>
      <c r="E8689">
        <v>16.263000000000002</v>
      </c>
      <c r="F8689" s="1">
        <v>43063</v>
      </c>
    </row>
    <row r="8690" spans="1:6" x14ac:dyDescent="0.25">
      <c r="A8690">
        <v>8688</v>
      </c>
      <c r="B8690" t="s">
        <v>16734</v>
      </c>
      <c r="C8690" t="s">
        <v>16735</v>
      </c>
      <c r="D8690" t="s">
        <v>7</v>
      </c>
      <c r="E8690">
        <v>16.286999999999999</v>
      </c>
      <c r="F8690" s="1">
        <v>42687</v>
      </c>
    </row>
    <row r="8691" spans="1:6" x14ac:dyDescent="0.25">
      <c r="A8691">
        <v>8689</v>
      </c>
      <c r="B8691" t="s">
        <v>16736</v>
      </c>
      <c r="C8691" t="s">
        <v>16737</v>
      </c>
      <c r="D8691" t="s">
        <v>7</v>
      </c>
      <c r="E8691">
        <v>32.814</v>
      </c>
      <c r="F8691" s="1">
        <v>42025</v>
      </c>
    </row>
    <row r="8692" spans="1:6" x14ac:dyDescent="0.25">
      <c r="A8692">
        <v>8690</v>
      </c>
      <c r="B8692" t="s">
        <v>16738</v>
      </c>
      <c r="C8692" t="s">
        <v>16739</v>
      </c>
      <c r="D8692" t="s">
        <v>7</v>
      </c>
      <c r="E8692">
        <v>18.600000000000001</v>
      </c>
      <c r="F8692" s="1">
        <v>40829</v>
      </c>
    </row>
    <row r="8693" spans="1:6" x14ac:dyDescent="0.25">
      <c r="A8693">
        <v>8691</v>
      </c>
      <c r="B8693" t="s">
        <v>16740</v>
      </c>
      <c r="C8693" t="s">
        <v>16741</v>
      </c>
      <c r="D8693" t="s">
        <v>7</v>
      </c>
      <c r="E8693">
        <v>24.774999999999999</v>
      </c>
      <c r="F8693" s="1">
        <v>30484</v>
      </c>
    </row>
    <row r="8694" spans="1:6" x14ac:dyDescent="0.25">
      <c r="A8694">
        <v>8692</v>
      </c>
      <c r="B8694" t="s">
        <v>16742</v>
      </c>
      <c r="C8694" t="s">
        <v>16743</v>
      </c>
      <c r="D8694" t="s">
        <v>7</v>
      </c>
      <c r="E8694">
        <v>55.973999999999997</v>
      </c>
      <c r="F8694" s="1">
        <v>39055</v>
      </c>
    </row>
    <row r="8695" spans="1:6" x14ac:dyDescent="0.25">
      <c r="A8695">
        <v>8693</v>
      </c>
      <c r="B8695" t="s">
        <v>16744</v>
      </c>
      <c r="C8695" t="s">
        <v>16745</v>
      </c>
      <c r="D8695" t="s">
        <v>7</v>
      </c>
      <c r="E8695">
        <v>18.225999999999999</v>
      </c>
      <c r="F8695" s="1">
        <v>44232</v>
      </c>
    </row>
    <row r="8696" spans="1:6" x14ac:dyDescent="0.25">
      <c r="A8696">
        <v>8694</v>
      </c>
      <c r="B8696" t="s">
        <v>16746</v>
      </c>
      <c r="C8696" t="s">
        <v>16747</v>
      </c>
      <c r="D8696" t="s">
        <v>7</v>
      </c>
      <c r="E8696">
        <v>39.335000000000001</v>
      </c>
      <c r="F8696" s="1">
        <v>42249</v>
      </c>
    </row>
    <row r="8697" spans="1:6" x14ac:dyDescent="0.25">
      <c r="A8697">
        <v>8695</v>
      </c>
      <c r="B8697" t="s">
        <v>6948</v>
      </c>
      <c r="C8697" t="s">
        <v>16748</v>
      </c>
      <c r="D8697" t="s">
        <v>7</v>
      </c>
      <c r="E8697">
        <v>249.179</v>
      </c>
      <c r="F8697" s="1">
        <v>42892</v>
      </c>
    </row>
    <row r="8698" spans="1:6" x14ac:dyDescent="0.25">
      <c r="A8698">
        <v>8696</v>
      </c>
      <c r="B8698" t="s">
        <v>16749</v>
      </c>
      <c r="C8698" t="s">
        <v>16750</v>
      </c>
      <c r="D8698" t="s">
        <v>7</v>
      </c>
      <c r="E8698">
        <v>12.005000000000001</v>
      </c>
      <c r="F8698" s="1">
        <v>42299</v>
      </c>
    </row>
    <row r="8699" spans="1:6" x14ac:dyDescent="0.25">
      <c r="A8699">
        <v>8697</v>
      </c>
      <c r="B8699" t="s">
        <v>16751</v>
      </c>
      <c r="C8699" t="s">
        <v>16752</v>
      </c>
      <c r="D8699" t="s">
        <v>7</v>
      </c>
      <c r="E8699">
        <v>27.007999999999999</v>
      </c>
      <c r="F8699" s="1">
        <v>39829</v>
      </c>
    </row>
    <row r="8700" spans="1:6" x14ac:dyDescent="0.25">
      <c r="A8700">
        <v>8698</v>
      </c>
      <c r="B8700" t="s">
        <v>16753</v>
      </c>
      <c r="C8700" t="s">
        <v>16754</v>
      </c>
      <c r="D8700" t="s">
        <v>157</v>
      </c>
      <c r="E8700">
        <v>10.438000000000001</v>
      </c>
      <c r="F8700" s="1">
        <v>40821</v>
      </c>
    </row>
    <row r="8701" spans="1:6" x14ac:dyDescent="0.25">
      <c r="A8701">
        <v>8699</v>
      </c>
      <c r="B8701" t="s">
        <v>16755</v>
      </c>
      <c r="C8701" t="s">
        <v>16756</v>
      </c>
      <c r="D8701" t="s">
        <v>7</v>
      </c>
      <c r="E8701">
        <v>12.673</v>
      </c>
      <c r="F8701" s="1">
        <v>40416</v>
      </c>
    </row>
    <row r="8702" spans="1:6" x14ac:dyDescent="0.25">
      <c r="A8702">
        <v>8700</v>
      </c>
      <c r="B8702" t="s">
        <v>16753</v>
      </c>
      <c r="C8702" t="s">
        <v>16754</v>
      </c>
      <c r="D8702" t="s">
        <v>157</v>
      </c>
      <c r="E8702">
        <v>10.438000000000001</v>
      </c>
      <c r="F8702" s="1">
        <v>40821</v>
      </c>
    </row>
    <row r="8703" spans="1:6" x14ac:dyDescent="0.25">
      <c r="A8703">
        <v>8701</v>
      </c>
      <c r="B8703" t="s">
        <v>16755</v>
      </c>
      <c r="C8703" t="s">
        <v>16756</v>
      </c>
      <c r="D8703" t="s">
        <v>7</v>
      </c>
      <c r="E8703">
        <v>12.673</v>
      </c>
      <c r="F8703" s="1">
        <v>40416</v>
      </c>
    </row>
    <row r="8704" spans="1:6" x14ac:dyDescent="0.25">
      <c r="A8704">
        <v>8702</v>
      </c>
      <c r="B8704" t="s">
        <v>16757</v>
      </c>
      <c r="C8704" t="s">
        <v>16758</v>
      </c>
      <c r="D8704" t="s">
        <v>7</v>
      </c>
      <c r="E8704">
        <v>18.388000000000002</v>
      </c>
      <c r="F8704" s="1">
        <v>38436</v>
      </c>
    </row>
    <row r="8705" spans="1:6" x14ac:dyDescent="0.25">
      <c r="A8705">
        <v>8703</v>
      </c>
      <c r="B8705" t="s">
        <v>16759</v>
      </c>
      <c r="C8705" t="s">
        <v>16760</v>
      </c>
      <c r="D8705" t="s">
        <v>56</v>
      </c>
      <c r="E8705">
        <v>15.071999999999999</v>
      </c>
      <c r="F8705" s="1">
        <v>42328</v>
      </c>
    </row>
    <row r="8706" spans="1:6" x14ac:dyDescent="0.25">
      <c r="A8706">
        <v>8704</v>
      </c>
      <c r="B8706" t="s">
        <v>16761</v>
      </c>
      <c r="C8706" t="s">
        <v>16762</v>
      </c>
      <c r="D8706" t="s">
        <v>39</v>
      </c>
      <c r="E8706">
        <v>8.14</v>
      </c>
      <c r="F8706" s="1">
        <v>40578</v>
      </c>
    </row>
    <row r="8707" spans="1:6" x14ac:dyDescent="0.25">
      <c r="A8707">
        <v>8705</v>
      </c>
      <c r="B8707" t="s">
        <v>16763</v>
      </c>
      <c r="C8707" t="s">
        <v>16764</v>
      </c>
      <c r="D8707" t="s">
        <v>7</v>
      </c>
      <c r="E8707">
        <v>23.417999999999999</v>
      </c>
      <c r="F8707" s="1">
        <v>40962</v>
      </c>
    </row>
    <row r="8708" spans="1:6" x14ac:dyDescent="0.25">
      <c r="A8708">
        <v>8706</v>
      </c>
      <c r="B8708" t="s">
        <v>16765</v>
      </c>
      <c r="C8708" t="s">
        <v>16766</v>
      </c>
      <c r="D8708" t="s">
        <v>7</v>
      </c>
      <c r="E8708">
        <v>26.824000000000002</v>
      </c>
      <c r="F8708" s="1">
        <v>44295</v>
      </c>
    </row>
    <row r="8709" spans="1:6" x14ac:dyDescent="0.25">
      <c r="A8709">
        <v>8707</v>
      </c>
      <c r="B8709" t="s">
        <v>16767</v>
      </c>
      <c r="C8709" t="s">
        <v>16768</v>
      </c>
      <c r="D8709" t="s">
        <v>7</v>
      </c>
      <c r="E8709">
        <v>18.806999999999999</v>
      </c>
      <c r="F8709" s="1">
        <v>37701</v>
      </c>
    </row>
    <row r="8710" spans="1:6" x14ac:dyDescent="0.25">
      <c r="A8710">
        <v>8708</v>
      </c>
      <c r="B8710" t="s">
        <v>16769</v>
      </c>
      <c r="C8710" t="s">
        <v>16770</v>
      </c>
      <c r="D8710" t="s">
        <v>7</v>
      </c>
      <c r="E8710">
        <v>22.184999999999999</v>
      </c>
      <c r="F8710" s="1">
        <v>43230</v>
      </c>
    </row>
    <row r="8711" spans="1:6" x14ac:dyDescent="0.25">
      <c r="A8711">
        <v>8709</v>
      </c>
      <c r="B8711" t="s">
        <v>16771</v>
      </c>
      <c r="C8711" t="s">
        <v>16772</v>
      </c>
      <c r="D8711" t="s">
        <v>7</v>
      </c>
      <c r="E8711">
        <v>14.343999999999999</v>
      </c>
      <c r="F8711" s="1">
        <v>39514</v>
      </c>
    </row>
    <row r="8712" spans="1:6" x14ac:dyDescent="0.25">
      <c r="A8712">
        <v>8710</v>
      </c>
      <c r="B8712" t="s">
        <v>6569</v>
      </c>
      <c r="C8712" t="s">
        <v>16773</v>
      </c>
      <c r="D8712" t="s">
        <v>7</v>
      </c>
      <c r="E8712">
        <v>11.481999999999999</v>
      </c>
      <c r="F8712" s="1">
        <v>42685</v>
      </c>
    </row>
    <row r="8713" spans="1:6" x14ac:dyDescent="0.25">
      <c r="A8713">
        <v>8711</v>
      </c>
      <c r="B8713" t="s">
        <v>16774</v>
      </c>
      <c r="C8713" t="s">
        <v>16775</v>
      </c>
      <c r="D8713" t="s">
        <v>7</v>
      </c>
      <c r="E8713">
        <v>49.616</v>
      </c>
      <c r="F8713" s="1">
        <v>41192</v>
      </c>
    </row>
    <row r="8714" spans="1:6" x14ac:dyDescent="0.25">
      <c r="A8714">
        <v>8712</v>
      </c>
      <c r="B8714" t="s">
        <v>16776</v>
      </c>
      <c r="C8714" t="s">
        <v>16777</v>
      </c>
      <c r="D8714" t="s">
        <v>7</v>
      </c>
      <c r="E8714">
        <v>15.811999999999999</v>
      </c>
      <c r="F8714" s="1">
        <v>33975</v>
      </c>
    </row>
    <row r="8715" spans="1:6" x14ac:dyDescent="0.25">
      <c r="A8715">
        <v>8713</v>
      </c>
      <c r="B8715" t="s">
        <v>16778</v>
      </c>
      <c r="C8715" t="s">
        <v>16779</v>
      </c>
      <c r="D8715" t="s">
        <v>7</v>
      </c>
      <c r="E8715">
        <v>13.301</v>
      </c>
      <c r="F8715" s="1">
        <v>40795</v>
      </c>
    </row>
    <row r="8716" spans="1:6" x14ac:dyDescent="0.25">
      <c r="A8716">
        <v>8714</v>
      </c>
      <c r="B8716" t="s">
        <v>16780</v>
      </c>
      <c r="C8716" t="s">
        <v>16781</v>
      </c>
      <c r="D8716" t="s">
        <v>7</v>
      </c>
      <c r="E8716">
        <v>25.456</v>
      </c>
      <c r="F8716" s="1">
        <v>43347</v>
      </c>
    </row>
    <row r="8717" spans="1:6" x14ac:dyDescent="0.25">
      <c r="A8717">
        <v>8715</v>
      </c>
      <c r="B8717" t="s">
        <v>16782</v>
      </c>
      <c r="C8717" t="s">
        <v>16783</v>
      </c>
      <c r="D8717" t="s">
        <v>157</v>
      </c>
      <c r="E8717">
        <v>11.548999999999999</v>
      </c>
      <c r="F8717" s="1">
        <v>41696</v>
      </c>
    </row>
    <row r="8718" spans="1:6" x14ac:dyDescent="0.25">
      <c r="A8718">
        <v>8716</v>
      </c>
      <c r="B8718" t="s">
        <v>16784</v>
      </c>
      <c r="C8718" t="s">
        <v>16785</v>
      </c>
      <c r="D8718" t="s">
        <v>7</v>
      </c>
      <c r="E8718">
        <v>26.187999999999999</v>
      </c>
      <c r="F8718" s="1">
        <v>36441</v>
      </c>
    </row>
    <row r="8719" spans="1:6" x14ac:dyDescent="0.25">
      <c r="A8719">
        <v>8717</v>
      </c>
      <c r="B8719" t="s">
        <v>16786</v>
      </c>
      <c r="C8719" t="s">
        <v>16787</v>
      </c>
      <c r="D8719" t="s">
        <v>7</v>
      </c>
      <c r="E8719">
        <v>12.627000000000001</v>
      </c>
      <c r="F8719" s="1">
        <v>42170</v>
      </c>
    </row>
    <row r="8720" spans="1:6" x14ac:dyDescent="0.25">
      <c r="A8720">
        <v>8718</v>
      </c>
      <c r="B8720" t="s">
        <v>16788</v>
      </c>
      <c r="C8720" t="s">
        <v>16789</v>
      </c>
      <c r="D8720" t="s">
        <v>7</v>
      </c>
      <c r="E8720">
        <v>40.554000000000002</v>
      </c>
      <c r="F8720" s="1">
        <v>41985</v>
      </c>
    </row>
    <row r="8721" spans="1:6" x14ac:dyDescent="0.25">
      <c r="A8721">
        <v>8719</v>
      </c>
      <c r="B8721" t="s">
        <v>16790</v>
      </c>
      <c r="C8721" t="s">
        <v>16791</v>
      </c>
      <c r="D8721" t="s">
        <v>7</v>
      </c>
      <c r="E8721">
        <v>68.221999999999994</v>
      </c>
      <c r="F8721" s="1">
        <v>42529</v>
      </c>
    </row>
    <row r="8722" spans="1:6" x14ac:dyDescent="0.25">
      <c r="A8722">
        <v>8720</v>
      </c>
      <c r="B8722" t="s">
        <v>16792</v>
      </c>
      <c r="C8722" t="s">
        <v>16793</v>
      </c>
      <c r="D8722" t="s">
        <v>7</v>
      </c>
      <c r="E8722">
        <v>51.167999999999999</v>
      </c>
      <c r="F8722" s="1">
        <v>42153</v>
      </c>
    </row>
    <row r="8723" spans="1:6" x14ac:dyDescent="0.25">
      <c r="A8723">
        <v>8721</v>
      </c>
      <c r="B8723" t="s">
        <v>16794</v>
      </c>
      <c r="C8723" t="s">
        <v>16795</v>
      </c>
      <c r="D8723" t="s">
        <v>7</v>
      </c>
      <c r="E8723">
        <v>25.379000000000001</v>
      </c>
      <c r="F8723" s="1">
        <v>37361</v>
      </c>
    </row>
    <row r="8724" spans="1:6" x14ac:dyDescent="0.25">
      <c r="A8724">
        <v>8722</v>
      </c>
      <c r="B8724" t="s">
        <v>16796</v>
      </c>
      <c r="C8724" t="s">
        <v>16797</v>
      </c>
      <c r="D8724" t="s">
        <v>7</v>
      </c>
      <c r="E8724">
        <v>40.741999999999997</v>
      </c>
      <c r="F8724" s="1">
        <v>40598</v>
      </c>
    </row>
    <row r="8725" spans="1:6" x14ac:dyDescent="0.25">
      <c r="A8725">
        <v>8723</v>
      </c>
      <c r="B8725" t="s">
        <v>16798</v>
      </c>
      <c r="C8725" t="s">
        <v>16799</v>
      </c>
      <c r="D8725" t="s">
        <v>7</v>
      </c>
      <c r="E8725">
        <v>50.539000000000001</v>
      </c>
      <c r="F8725" s="1">
        <v>42082</v>
      </c>
    </row>
    <row r="8726" spans="1:6" x14ac:dyDescent="0.25">
      <c r="A8726">
        <v>8724</v>
      </c>
      <c r="B8726" t="s">
        <v>16800</v>
      </c>
      <c r="C8726" t="s">
        <v>16801</v>
      </c>
      <c r="D8726" t="s">
        <v>157</v>
      </c>
      <c r="E8726">
        <v>6.9560000000000004</v>
      </c>
      <c r="F8726" s="1">
        <v>42865</v>
      </c>
    </row>
    <row r="8727" spans="1:6" x14ac:dyDescent="0.25">
      <c r="A8727">
        <v>8725</v>
      </c>
      <c r="B8727" t="s">
        <v>16802</v>
      </c>
      <c r="C8727" t="s">
        <v>16803</v>
      </c>
      <c r="D8727" t="s">
        <v>7</v>
      </c>
      <c r="E8727">
        <v>26.585000000000001</v>
      </c>
      <c r="F8727" s="1">
        <v>39023</v>
      </c>
    </row>
    <row r="8728" spans="1:6" x14ac:dyDescent="0.25">
      <c r="A8728">
        <v>8726</v>
      </c>
      <c r="B8728" t="s">
        <v>16804</v>
      </c>
      <c r="C8728" t="s">
        <v>16805</v>
      </c>
      <c r="D8728" t="s">
        <v>1414</v>
      </c>
      <c r="E8728">
        <v>49.64</v>
      </c>
      <c r="F8728" s="1">
        <v>40345</v>
      </c>
    </row>
    <row r="8729" spans="1:6" x14ac:dyDescent="0.25">
      <c r="A8729">
        <v>8727</v>
      </c>
      <c r="B8729" t="s">
        <v>16806</v>
      </c>
      <c r="C8729" t="s">
        <v>16807</v>
      </c>
      <c r="D8729" t="s">
        <v>7</v>
      </c>
      <c r="E8729">
        <v>21.428999999999998</v>
      </c>
      <c r="F8729" s="1">
        <v>41902</v>
      </c>
    </row>
    <row r="8730" spans="1:6" x14ac:dyDescent="0.25">
      <c r="A8730">
        <v>8728</v>
      </c>
      <c r="B8730" t="s">
        <v>16808</v>
      </c>
      <c r="C8730" t="s">
        <v>16809</v>
      </c>
      <c r="D8730" t="s">
        <v>7</v>
      </c>
      <c r="E8730">
        <v>14.372</v>
      </c>
      <c r="F8730" s="1">
        <v>35202</v>
      </c>
    </row>
    <row r="8731" spans="1:6" x14ac:dyDescent="0.25">
      <c r="A8731">
        <v>8729</v>
      </c>
      <c r="B8731" t="s">
        <v>16810</v>
      </c>
      <c r="C8731" t="s">
        <v>16811</v>
      </c>
      <c r="D8731" t="s">
        <v>7</v>
      </c>
      <c r="E8731">
        <v>42.816000000000003</v>
      </c>
      <c r="F8731" s="1">
        <v>39630</v>
      </c>
    </row>
    <row r="8732" spans="1:6" x14ac:dyDescent="0.25">
      <c r="A8732">
        <v>8730</v>
      </c>
      <c r="B8732" t="s">
        <v>16812</v>
      </c>
      <c r="C8732" t="s">
        <v>16813</v>
      </c>
      <c r="D8732" t="s">
        <v>7</v>
      </c>
      <c r="E8732">
        <v>15.516</v>
      </c>
      <c r="F8732" s="1">
        <v>41715</v>
      </c>
    </row>
    <row r="8733" spans="1:6" x14ac:dyDescent="0.25">
      <c r="A8733">
        <v>8731</v>
      </c>
      <c r="B8733" t="s">
        <v>16814</v>
      </c>
      <c r="C8733" t="s">
        <v>16815</v>
      </c>
      <c r="D8733" t="s">
        <v>7</v>
      </c>
      <c r="E8733">
        <v>21.026</v>
      </c>
      <c r="F8733" s="1">
        <v>40065</v>
      </c>
    </row>
    <row r="8734" spans="1:6" x14ac:dyDescent="0.25">
      <c r="A8734">
        <v>8732</v>
      </c>
      <c r="B8734" t="s">
        <v>16816</v>
      </c>
      <c r="C8734" t="s">
        <v>16817</v>
      </c>
      <c r="D8734" t="s">
        <v>7</v>
      </c>
      <c r="E8734">
        <v>21.616</v>
      </c>
      <c r="F8734" s="1">
        <v>36806</v>
      </c>
    </row>
    <row r="8735" spans="1:6" x14ac:dyDescent="0.25">
      <c r="A8735">
        <v>8733</v>
      </c>
      <c r="B8735" t="s">
        <v>16818</v>
      </c>
      <c r="C8735" t="s">
        <v>16819</v>
      </c>
      <c r="D8735" t="s">
        <v>7</v>
      </c>
      <c r="E8735">
        <v>25.962</v>
      </c>
      <c r="F8735" s="1">
        <v>34317</v>
      </c>
    </row>
    <row r="8736" spans="1:6" x14ac:dyDescent="0.25">
      <c r="A8736">
        <v>8734</v>
      </c>
      <c r="B8736" t="s">
        <v>16820</v>
      </c>
      <c r="C8736" t="s">
        <v>16821</v>
      </c>
      <c r="D8736" t="s">
        <v>157</v>
      </c>
      <c r="E8736">
        <v>9.4049999999999994</v>
      </c>
      <c r="F8736" s="1">
        <v>40939</v>
      </c>
    </row>
    <row r="8737" spans="1:6" x14ac:dyDescent="0.25">
      <c r="A8737">
        <v>8735</v>
      </c>
      <c r="B8737" t="s">
        <v>16822</v>
      </c>
      <c r="C8737" t="s">
        <v>16823</v>
      </c>
      <c r="D8737" t="s">
        <v>39</v>
      </c>
      <c r="E8737">
        <v>7.0860000000000003</v>
      </c>
      <c r="F8737" s="1">
        <v>40164</v>
      </c>
    </row>
    <row r="8738" spans="1:6" x14ac:dyDescent="0.25">
      <c r="A8738">
        <v>8736</v>
      </c>
      <c r="B8738" t="s">
        <v>16824</v>
      </c>
      <c r="C8738" t="s">
        <v>16825</v>
      </c>
      <c r="D8738" t="s">
        <v>7</v>
      </c>
      <c r="E8738">
        <v>26.105</v>
      </c>
      <c r="F8738" s="1">
        <v>31869</v>
      </c>
    </row>
    <row r="8739" spans="1:6" x14ac:dyDescent="0.25">
      <c r="A8739">
        <v>8737</v>
      </c>
      <c r="B8739" t="s">
        <v>16826</v>
      </c>
      <c r="C8739" t="s">
        <v>16827</v>
      </c>
      <c r="D8739" t="s">
        <v>7</v>
      </c>
      <c r="E8739">
        <v>18.291</v>
      </c>
      <c r="F8739" s="1">
        <v>34915</v>
      </c>
    </row>
    <row r="8740" spans="1:6" x14ac:dyDescent="0.25">
      <c r="A8740">
        <v>8738</v>
      </c>
      <c r="B8740" t="s">
        <v>6591</v>
      </c>
      <c r="C8740" t="s">
        <v>16828</v>
      </c>
      <c r="D8740" t="s">
        <v>7</v>
      </c>
      <c r="E8740">
        <v>52.152999999999999</v>
      </c>
      <c r="F8740" s="1">
        <v>44350</v>
      </c>
    </row>
    <row r="8741" spans="1:6" x14ac:dyDescent="0.25">
      <c r="A8741">
        <v>8739</v>
      </c>
      <c r="B8741" t="s">
        <v>16829</v>
      </c>
      <c r="C8741" t="s">
        <v>16830</v>
      </c>
      <c r="D8741" t="s">
        <v>7</v>
      </c>
      <c r="E8741">
        <v>25.713000000000001</v>
      </c>
      <c r="F8741" s="1">
        <v>42283</v>
      </c>
    </row>
    <row r="8742" spans="1:6" x14ac:dyDescent="0.25">
      <c r="A8742">
        <v>8740</v>
      </c>
      <c r="B8742" t="s">
        <v>16831</v>
      </c>
      <c r="C8742" t="s">
        <v>16832</v>
      </c>
      <c r="D8742" t="s">
        <v>7</v>
      </c>
      <c r="E8742">
        <v>29.715</v>
      </c>
      <c r="F8742" s="1">
        <v>42017</v>
      </c>
    </row>
    <row r="8743" spans="1:6" x14ac:dyDescent="0.25">
      <c r="A8743">
        <v>8741</v>
      </c>
      <c r="B8743" t="s">
        <v>16833</v>
      </c>
      <c r="C8743" t="s">
        <v>16834</v>
      </c>
      <c r="D8743" t="s">
        <v>7</v>
      </c>
      <c r="E8743">
        <v>22.905999999999999</v>
      </c>
      <c r="F8743" s="1">
        <v>37386</v>
      </c>
    </row>
    <row r="8744" spans="1:6" x14ac:dyDescent="0.25">
      <c r="A8744">
        <v>8742</v>
      </c>
      <c r="B8744" t="s">
        <v>16835</v>
      </c>
      <c r="C8744" t="s">
        <v>16836</v>
      </c>
      <c r="D8744" t="s">
        <v>7</v>
      </c>
      <c r="E8744">
        <v>25.553999999999998</v>
      </c>
      <c r="F8744" s="1">
        <v>37694</v>
      </c>
    </row>
    <row r="8745" spans="1:6" x14ac:dyDescent="0.25">
      <c r="A8745">
        <v>8743</v>
      </c>
      <c r="B8745" t="s">
        <v>16837</v>
      </c>
      <c r="C8745" t="s">
        <v>16838</v>
      </c>
      <c r="D8745" t="s">
        <v>157</v>
      </c>
      <c r="E8745">
        <v>12.257999999999999</v>
      </c>
      <c r="F8745" s="1">
        <v>44118</v>
      </c>
    </row>
    <row r="8746" spans="1:6" x14ac:dyDescent="0.25">
      <c r="A8746">
        <v>8744</v>
      </c>
      <c r="B8746" t="s">
        <v>16839</v>
      </c>
      <c r="C8746" t="s">
        <v>16840</v>
      </c>
      <c r="D8746" t="s">
        <v>7</v>
      </c>
      <c r="E8746">
        <v>17.45</v>
      </c>
      <c r="F8746" s="1">
        <v>38908</v>
      </c>
    </row>
    <row r="8747" spans="1:6" x14ac:dyDescent="0.25">
      <c r="A8747">
        <v>8745</v>
      </c>
      <c r="B8747" t="s">
        <v>16841</v>
      </c>
      <c r="C8747" t="s">
        <v>16842</v>
      </c>
      <c r="D8747" t="s">
        <v>7</v>
      </c>
      <c r="E8747">
        <v>19.678000000000001</v>
      </c>
      <c r="F8747" s="1">
        <v>42839</v>
      </c>
    </row>
    <row r="8748" spans="1:6" x14ac:dyDescent="0.25">
      <c r="A8748">
        <v>8746</v>
      </c>
      <c r="B8748" t="s">
        <v>16843</v>
      </c>
      <c r="C8748" t="s">
        <v>16844</v>
      </c>
      <c r="D8748" t="s">
        <v>7</v>
      </c>
      <c r="E8748">
        <v>21.463999999999999</v>
      </c>
      <c r="F8748" s="1">
        <v>41822</v>
      </c>
    </row>
    <row r="8749" spans="1:6" x14ac:dyDescent="0.25">
      <c r="A8749">
        <v>8747</v>
      </c>
      <c r="B8749" t="s">
        <v>16845</v>
      </c>
      <c r="C8749" t="s">
        <v>16846</v>
      </c>
      <c r="D8749" t="s">
        <v>7</v>
      </c>
      <c r="E8749">
        <v>46.570999999999998</v>
      </c>
      <c r="F8749" s="1">
        <v>38819</v>
      </c>
    </row>
    <row r="8750" spans="1:6" x14ac:dyDescent="0.25">
      <c r="A8750">
        <v>8748</v>
      </c>
      <c r="B8750" t="s">
        <v>16847</v>
      </c>
      <c r="C8750" t="s">
        <v>16848</v>
      </c>
      <c r="D8750" t="s">
        <v>7</v>
      </c>
      <c r="E8750">
        <v>27.152000000000001</v>
      </c>
      <c r="F8750" s="1">
        <v>43664</v>
      </c>
    </row>
    <row r="8751" spans="1:6" x14ac:dyDescent="0.25">
      <c r="A8751">
        <v>8749</v>
      </c>
      <c r="B8751" t="s">
        <v>16849</v>
      </c>
      <c r="C8751" t="s">
        <v>16850</v>
      </c>
      <c r="D8751" t="s">
        <v>7</v>
      </c>
      <c r="E8751">
        <v>20.59</v>
      </c>
      <c r="F8751" s="1">
        <v>43593</v>
      </c>
    </row>
    <row r="8752" spans="1:6" x14ac:dyDescent="0.25">
      <c r="A8752">
        <v>8750</v>
      </c>
      <c r="B8752" t="s">
        <v>16851</v>
      </c>
      <c r="C8752" t="s">
        <v>16852</v>
      </c>
      <c r="D8752" t="s">
        <v>7</v>
      </c>
      <c r="E8752">
        <v>15.795999999999999</v>
      </c>
      <c r="F8752" s="1">
        <v>37316</v>
      </c>
    </row>
    <row r="8753" spans="1:6" x14ac:dyDescent="0.25">
      <c r="A8753">
        <v>8751</v>
      </c>
      <c r="B8753" t="s">
        <v>16853</v>
      </c>
      <c r="C8753" t="s">
        <v>16854</v>
      </c>
      <c r="D8753" t="s">
        <v>7</v>
      </c>
      <c r="E8753">
        <v>19.125</v>
      </c>
      <c r="F8753" s="1">
        <v>43182</v>
      </c>
    </row>
    <row r="8754" spans="1:6" x14ac:dyDescent="0.25">
      <c r="A8754">
        <v>8752</v>
      </c>
      <c r="B8754" t="s">
        <v>16855</v>
      </c>
      <c r="C8754" t="s">
        <v>16856</v>
      </c>
      <c r="D8754" t="s">
        <v>7</v>
      </c>
      <c r="E8754">
        <v>19.742000000000001</v>
      </c>
      <c r="F8754" s="1">
        <v>33221</v>
      </c>
    </row>
    <row r="8755" spans="1:6" x14ac:dyDescent="0.25">
      <c r="A8755">
        <v>8753</v>
      </c>
      <c r="B8755" t="s">
        <v>16857</v>
      </c>
      <c r="C8755" t="s">
        <v>16858</v>
      </c>
      <c r="D8755" t="s">
        <v>7</v>
      </c>
      <c r="E8755">
        <v>21.332999999999998</v>
      </c>
      <c r="F8755" s="1">
        <v>41024</v>
      </c>
    </row>
    <row r="8756" spans="1:6" x14ac:dyDescent="0.25">
      <c r="A8756">
        <v>8754</v>
      </c>
      <c r="B8756" t="s">
        <v>16859</v>
      </c>
      <c r="C8756" t="s">
        <v>16860</v>
      </c>
      <c r="D8756" t="s">
        <v>7</v>
      </c>
      <c r="E8756">
        <v>28.477</v>
      </c>
      <c r="F8756" s="1">
        <v>39822</v>
      </c>
    </row>
    <row r="8757" spans="1:6" x14ac:dyDescent="0.25">
      <c r="A8757">
        <v>8755</v>
      </c>
      <c r="B8757" t="s">
        <v>16861</v>
      </c>
      <c r="C8757" t="s">
        <v>16862</v>
      </c>
      <c r="D8757" t="s">
        <v>7</v>
      </c>
      <c r="E8757">
        <v>37.948999999999998</v>
      </c>
      <c r="F8757" s="1">
        <v>38656</v>
      </c>
    </row>
    <row r="8758" spans="1:6" x14ac:dyDescent="0.25">
      <c r="A8758">
        <v>8756</v>
      </c>
      <c r="B8758" t="s">
        <v>7751</v>
      </c>
      <c r="C8758" t="s">
        <v>16863</v>
      </c>
      <c r="D8758" t="s">
        <v>7</v>
      </c>
      <c r="E8758">
        <v>21.382999999999999</v>
      </c>
      <c r="F8758" s="1">
        <v>38611</v>
      </c>
    </row>
    <row r="8759" spans="1:6" x14ac:dyDescent="0.25">
      <c r="A8759">
        <v>8757</v>
      </c>
      <c r="B8759" t="s">
        <v>16864</v>
      </c>
      <c r="C8759" t="s">
        <v>16865</v>
      </c>
      <c r="D8759" t="s">
        <v>7</v>
      </c>
      <c r="E8759">
        <v>26.757000000000001</v>
      </c>
      <c r="F8759" s="1">
        <v>36011</v>
      </c>
    </row>
    <row r="8760" spans="1:6" x14ac:dyDescent="0.25">
      <c r="A8760">
        <v>8758</v>
      </c>
      <c r="B8760" t="s">
        <v>16866</v>
      </c>
      <c r="C8760" t="s">
        <v>16867</v>
      </c>
      <c r="D8760" t="s">
        <v>7</v>
      </c>
      <c r="E8760">
        <v>19.300999999999998</v>
      </c>
      <c r="F8760" s="1">
        <v>39052</v>
      </c>
    </row>
    <row r="8761" spans="1:6" x14ac:dyDescent="0.25">
      <c r="A8761">
        <v>8759</v>
      </c>
      <c r="B8761" t="s">
        <v>16868</v>
      </c>
      <c r="C8761" t="s">
        <v>16869</v>
      </c>
      <c r="D8761" t="s">
        <v>7</v>
      </c>
      <c r="E8761">
        <v>53.698</v>
      </c>
      <c r="F8761" s="1">
        <v>37799</v>
      </c>
    </row>
    <row r="8762" spans="1:6" x14ac:dyDescent="0.25">
      <c r="A8762">
        <v>8760</v>
      </c>
      <c r="B8762" t="s">
        <v>16870</v>
      </c>
      <c r="C8762" t="s">
        <v>16871</v>
      </c>
      <c r="D8762" t="s">
        <v>7</v>
      </c>
      <c r="E8762">
        <v>29.277999999999999</v>
      </c>
      <c r="F8762" s="1">
        <v>42811</v>
      </c>
    </row>
    <row r="8763" spans="1:6" x14ac:dyDescent="0.25">
      <c r="A8763">
        <v>8761</v>
      </c>
      <c r="B8763" t="s">
        <v>16872</v>
      </c>
      <c r="C8763" t="s">
        <v>16873</v>
      </c>
      <c r="D8763" t="s">
        <v>7</v>
      </c>
      <c r="E8763">
        <v>147.91499999999999</v>
      </c>
      <c r="F8763" s="1">
        <v>41901</v>
      </c>
    </row>
    <row r="8764" spans="1:6" x14ac:dyDescent="0.25">
      <c r="A8764">
        <v>8762</v>
      </c>
      <c r="B8764" t="s">
        <v>16874</v>
      </c>
      <c r="C8764" t="s">
        <v>16875</v>
      </c>
      <c r="D8764" t="s">
        <v>7</v>
      </c>
      <c r="E8764">
        <v>35.506</v>
      </c>
      <c r="F8764" s="1">
        <v>40192</v>
      </c>
    </row>
    <row r="8765" spans="1:6" x14ac:dyDescent="0.25">
      <c r="A8765">
        <v>8763</v>
      </c>
      <c r="B8765" t="s">
        <v>16876</v>
      </c>
      <c r="C8765" t="s">
        <v>16877</v>
      </c>
      <c r="D8765" t="s">
        <v>7</v>
      </c>
      <c r="E8765">
        <v>15.071999999999999</v>
      </c>
      <c r="F8765" s="1">
        <v>40870</v>
      </c>
    </row>
    <row r="8766" spans="1:6" x14ac:dyDescent="0.25">
      <c r="A8766">
        <v>8764</v>
      </c>
      <c r="B8766" t="s">
        <v>16878</v>
      </c>
      <c r="C8766" t="s">
        <v>16879</v>
      </c>
      <c r="D8766" t="s">
        <v>7</v>
      </c>
      <c r="E8766">
        <v>25.035</v>
      </c>
      <c r="F8766" s="1">
        <v>41863</v>
      </c>
    </row>
    <row r="8767" spans="1:6" x14ac:dyDescent="0.25">
      <c r="A8767">
        <v>8765</v>
      </c>
      <c r="B8767" t="s">
        <v>16880</v>
      </c>
      <c r="C8767" t="s">
        <v>16881</v>
      </c>
      <c r="D8767" t="s">
        <v>7</v>
      </c>
      <c r="E8767">
        <v>28.76</v>
      </c>
      <c r="F8767" s="1">
        <v>39511</v>
      </c>
    </row>
    <row r="8768" spans="1:6" x14ac:dyDescent="0.25">
      <c r="A8768">
        <v>8766</v>
      </c>
      <c r="B8768" t="s">
        <v>16882</v>
      </c>
      <c r="C8768" t="s">
        <v>16883</v>
      </c>
      <c r="D8768" t="s">
        <v>157</v>
      </c>
      <c r="E8768">
        <v>7.8559999999999999</v>
      </c>
      <c r="F8768" s="1">
        <v>40707</v>
      </c>
    </row>
    <row r="8769" spans="1:6" x14ac:dyDescent="0.25">
      <c r="A8769">
        <v>8767</v>
      </c>
      <c r="B8769" t="s">
        <v>16884</v>
      </c>
      <c r="C8769" t="s">
        <v>16885</v>
      </c>
      <c r="D8769" t="s">
        <v>7</v>
      </c>
      <c r="E8769">
        <v>19.731999999999999</v>
      </c>
      <c r="F8769" s="1">
        <v>34432</v>
      </c>
    </row>
    <row r="8770" spans="1:6" x14ac:dyDescent="0.25">
      <c r="A8770">
        <v>8768</v>
      </c>
      <c r="B8770" t="s">
        <v>16886</v>
      </c>
      <c r="C8770" t="s">
        <v>16887</v>
      </c>
      <c r="D8770" t="s">
        <v>7</v>
      </c>
      <c r="E8770">
        <v>16.521000000000001</v>
      </c>
      <c r="F8770" s="1">
        <v>41497</v>
      </c>
    </row>
    <row r="8771" spans="1:6" x14ac:dyDescent="0.25">
      <c r="A8771">
        <v>8769</v>
      </c>
      <c r="B8771" t="s">
        <v>16888</v>
      </c>
      <c r="C8771" t="s">
        <v>16889</v>
      </c>
      <c r="D8771" t="s">
        <v>7</v>
      </c>
      <c r="E8771">
        <v>15.106</v>
      </c>
      <c r="F8771" s="1">
        <v>37414</v>
      </c>
    </row>
    <row r="8772" spans="1:6" x14ac:dyDescent="0.25">
      <c r="A8772">
        <v>8770</v>
      </c>
      <c r="B8772" t="s">
        <v>16890</v>
      </c>
      <c r="C8772" t="s">
        <v>16891</v>
      </c>
      <c r="D8772" t="s">
        <v>7</v>
      </c>
      <c r="E8772">
        <v>35.104999999999997</v>
      </c>
      <c r="F8772" s="1">
        <v>34110</v>
      </c>
    </row>
    <row r="8773" spans="1:6" x14ac:dyDescent="0.25">
      <c r="A8773">
        <v>8771</v>
      </c>
      <c r="B8773" t="s">
        <v>16892</v>
      </c>
      <c r="C8773" t="s">
        <v>16893</v>
      </c>
      <c r="D8773" t="s">
        <v>7</v>
      </c>
      <c r="E8773">
        <v>16.762</v>
      </c>
      <c r="F8773" s="1">
        <v>41866</v>
      </c>
    </row>
    <row r="8774" spans="1:6" x14ac:dyDescent="0.25">
      <c r="A8774">
        <v>8772</v>
      </c>
      <c r="B8774" t="s">
        <v>16894</v>
      </c>
      <c r="C8774" t="s">
        <v>16895</v>
      </c>
      <c r="D8774" t="s">
        <v>7</v>
      </c>
      <c r="E8774">
        <v>21.216999999999999</v>
      </c>
      <c r="F8774" s="1">
        <v>38856</v>
      </c>
    </row>
    <row r="8775" spans="1:6" x14ac:dyDescent="0.25">
      <c r="A8775">
        <v>8773</v>
      </c>
      <c r="B8775" t="s">
        <v>16896</v>
      </c>
      <c r="C8775" t="s">
        <v>16897</v>
      </c>
      <c r="D8775" t="s">
        <v>157</v>
      </c>
      <c r="E8775">
        <v>27.920999999999999</v>
      </c>
      <c r="F8775" s="1">
        <v>43197</v>
      </c>
    </row>
    <row r="8776" spans="1:6" x14ac:dyDescent="0.25">
      <c r="A8776">
        <v>8774</v>
      </c>
      <c r="B8776" t="s">
        <v>16898</v>
      </c>
      <c r="C8776" t="s">
        <v>16899</v>
      </c>
      <c r="D8776" t="s">
        <v>7</v>
      </c>
      <c r="E8776">
        <v>34.442999999999998</v>
      </c>
      <c r="F8776" s="1">
        <v>40550</v>
      </c>
    </row>
    <row r="8777" spans="1:6" x14ac:dyDescent="0.25">
      <c r="A8777">
        <v>8775</v>
      </c>
      <c r="B8777" t="s">
        <v>16900</v>
      </c>
      <c r="C8777" t="s">
        <v>16901</v>
      </c>
      <c r="D8777" t="s">
        <v>7</v>
      </c>
      <c r="E8777">
        <v>12.176</v>
      </c>
      <c r="F8777" s="1">
        <v>19449</v>
      </c>
    </row>
    <row r="8778" spans="1:6" x14ac:dyDescent="0.25">
      <c r="A8778">
        <v>8776</v>
      </c>
      <c r="B8778" t="s">
        <v>3398</v>
      </c>
      <c r="C8778" t="s">
        <v>16902</v>
      </c>
      <c r="D8778" t="s">
        <v>7</v>
      </c>
      <c r="E8778">
        <v>75.558000000000007</v>
      </c>
      <c r="F8778" s="1">
        <v>43489</v>
      </c>
    </row>
    <row r="8779" spans="1:6" x14ac:dyDescent="0.25">
      <c r="A8779">
        <v>8777</v>
      </c>
      <c r="B8779" t="s">
        <v>16903</v>
      </c>
      <c r="C8779" t="s">
        <v>16904</v>
      </c>
      <c r="D8779" t="s">
        <v>7</v>
      </c>
      <c r="E8779">
        <v>49.465000000000003</v>
      </c>
      <c r="F8779" s="1">
        <v>38303</v>
      </c>
    </row>
    <row r="8780" spans="1:6" x14ac:dyDescent="0.25">
      <c r="A8780">
        <v>8778</v>
      </c>
      <c r="B8780" t="s">
        <v>16905</v>
      </c>
      <c r="C8780" t="s">
        <v>16906</v>
      </c>
      <c r="D8780" t="s">
        <v>7</v>
      </c>
      <c r="E8780">
        <v>25.123000000000001</v>
      </c>
      <c r="F8780" s="1">
        <v>44974</v>
      </c>
    </row>
    <row r="8781" spans="1:6" x14ac:dyDescent="0.25">
      <c r="A8781">
        <v>8779</v>
      </c>
      <c r="B8781" t="s">
        <v>16907</v>
      </c>
      <c r="C8781" t="s">
        <v>16908</v>
      </c>
      <c r="D8781" t="s">
        <v>7</v>
      </c>
      <c r="E8781">
        <v>46.341000000000001</v>
      </c>
      <c r="F8781" s="1">
        <v>44819</v>
      </c>
    </row>
    <row r="8782" spans="1:6" x14ac:dyDescent="0.25">
      <c r="A8782">
        <v>8780</v>
      </c>
      <c r="B8782" t="s">
        <v>16909</v>
      </c>
      <c r="C8782" t="s">
        <v>16910</v>
      </c>
      <c r="D8782" t="s">
        <v>7</v>
      </c>
      <c r="E8782">
        <v>55.643999999999998</v>
      </c>
      <c r="F8782" s="1">
        <v>42039</v>
      </c>
    </row>
    <row r="8783" spans="1:6" x14ac:dyDescent="0.25">
      <c r="A8783">
        <v>8781</v>
      </c>
      <c r="B8783" t="s">
        <v>16911</v>
      </c>
      <c r="C8783" t="s">
        <v>16912</v>
      </c>
      <c r="D8783" t="s">
        <v>39</v>
      </c>
      <c r="E8783">
        <v>7.8040000000000003</v>
      </c>
      <c r="F8783" s="1">
        <v>39127</v>
      </c>
    </row>
    <row r="8784" spans="1:6" x14ac:dyDescent="0.25">
      <c r="A8784">
        <v>8782</v>
      </c>
      <c r="B8784" t="s">
        <v>16913</v>
      </c>
      <c r="C8784" t="s">
        <v>16914</v>
      </c>
      <c r="D8784" t="s">
        <v>7</v>
      </c>
      <c r="E8784">
        <v>25.817</v>
      </c>
      <c r="F8784" s="1">
        <v>33732</v>
      </c>
    </row>
    <row r="8785" spans="1:6" x14ac:dyDescent="0.25">
      <c r="A8785">
        <v>8783</v>
      </c>
      <c r="B8785" t="s">
        <v>16915</v>
      </c>
      <c r="C8785" t="s">
        <v>16916</v>
      </c>
      <c r="D8785" t="s">
        <v>7</v>
      </c>
      <c r="E8785">
        <v>18.129000000000001</v>
      </c>
      <c r="F8785" s="1">
        <v>38415</v>
      </c>
    </row>
    <row r="8786" spans="1:6" x14ac:dyDescent="0.25">
      <c r="A8786">
        <v>8784</v>
      </c>
      <c r="B8786" t="s">
        <v>16917</v>
      </c>
      <c r="C8786" t="s">
        <v>16918</v>
      </c>
      <c r="D8786" t="s">
        <v>7</v>
      </c>
      <c r="E8786">
        <v>11.968999999999999</v>
      </c>
      <c r="F8786" s="1">
        <v>42068</v>
      </c>
    </row>
    <row r="8787" spans="1:6" x14ac:dyDescent="0.25">
      <c r="A8787">
        <v>8785</v>
      </c>
      <c r="B8787" t="s">
        <v>16919</v>
      </c>
      <c r="C8787" t="s">
        <v>16920</v>
      </c>
      <c r="D8787" t="s">
        <v>7</v>
      </c>
      <c r="E8787">
        <v>16.001999999999999</v>
      </c>
      <c r="F8787" s="1">
        <v>43924</v>
      </c>
    </row>
    <row r="8788" spans="1:6" x14ac:dyDescent="0.25">
      <c r="A8788">
        <v>8786</v>
      </c>
      <c r="B8788" t="s">
        <v>16921</v>
      </c>
      <c r="C8788" t="s">
        <v>16922</v>
      </c>
      <c r="D8788" t="s">
        <v>7</v>
      </c>
      <c r="E8788">
        <v>223.886</v>
      </c>
      <c r="F8788" s="1">
        <v>42939</v>
      </c>
    </row>
    <row r="8789" spans="1:6" x14ac:dyDescent="0.25">
      <c r="A8789">
        <v>8787</v>
      </c>
      <c r="B8789" t="s">
        <v>16923</v>
      </c>
      <c r="C8789" t="s">
        <v>16924</v>
      </c>
      <c r="D8789" t="s">
        <v>7</v>
      </c>
      <c r="E8789">
        <v>27.361999999999998</v>
      </c>
      <c r="F8789" s="1">
        <v>40018</v>
      </c>
    </row>
    <row r="8790" spans="1:6" x14ac:dyDescent="0.25">
      <c r="A8790">
        <v>8788</v>
      </c>
      <c r="B8790" t="s">
        <v>16925</v>
      </c>
      <c r="C8790" t="s">
        <v>16926</v>
      </c>
      <c r="D8790" t="s">
        <v>7</v>
      </c>
      <c r="E8790">
        <v>16.949000000000002</v>
      </c>
      <c r="F8790" s="1">
        <v>42650</v>
      </c>
    </row>
    <row r="8791" spans="1:6" x14ac:dyDescent="0.25">
      <c r="A8791">
        <v>8789</v>
      </c>
      <c r="B8791" t="s">
        <v>16927</v>
      </c>
      <c r="C8791" t="s">
        <v>16928</v>
      </c>
      <c r="D8791" t="s">
        <v>157</v>
      </c>
      <c r="E8791">
        <v>0.51600000000000001</v>
      </c>
      <c r="F8791" s="1">
        <v>41381</v>
      </c>
    </row>
    <row r="8792" spans="1:6" x14ac:dyDescent="0.25">
      <c r="A8792">
        <v>8790</v>
      </c>
      <c r="B8792" t="s">
        <v>15024</v>
      </c>
      <c r="C8792" t="s">
        <v>16929</v>
      </c>
      <c r="D8792" t="s">
        <v>7</v>
      </c>
      <c r="E8792">
        <v>16.286999999999999</v>
      </c>
      <c r="F8792" s="1">
        <v>40798</v>
      </c>
    </row>
    <row r="8793" spans="1:6" x14ac:dyDescent="0.25">
      <c r="A8793">
        <v>8791</v>
      </c>
      <c r="B8793" t="s">
        <v>16930</v>
      </c>
      <c r="C8793" t="s">
        <v>16931</v>
      </c>
      <c r="D8793" t="s">
        <v>7</v>
      </c>
      <c r="E8793">
        <v>42.453000000000003</v>
      </c>
      <c r="F8793" s="1">
        <v>38224</v>
      </c>
    </row>
    <row r="8794" spans="1:6" x14ac:dyDescent="0.25">
      <c r="A8794">
        <v>8792</v>
      </c>
      <c r="B8794" t="s">
        <v>16932</v>
      </c>
      <c r="C8794" t="s">
        <v>16933</v>
      </c>
      <c r="D8794" t="s">
        <v>7</v>
      </c>
      <c r="E8794">
        <v>15.135999999999999</v>
      </c>
      <c r="F8794" s="1">
        <v>31373</v>
      </c>
    </row>
    <row r="8795" spans="1:6" x14ac:dyDescent="0.25">
      <c r="A8795">
        <v>8793</v>
      </c>
      <c r="B8795" t="s">
        <v>15174</v>
      </c>
      <c r="C8795" t="s">
        <v>16934</v>
      </c>
      <c r="D8795" t="s">
        <v>7</v>
      </c>
      <c r="E8795">
        <v>45.887</v>
      </c>
      <c r="F8795" s="1">
        <v>43830</v>
      </c>
    </row>
    <row r="8796" spans="1:6" x14ac:dyDescent="0.25">
      <c r="A8796">
        <v>8794</v>
      </c>
      <c r="B8796" t="s">
        <v>16935</v>
      </c>
      <c r="C8796" t="s">
        <v>16936</v>
      </c>
      <c r="D8796" t="s">
        <v>7</v>
      </c>
      <c r="E8796">
        <v>31.094000000000001</v>
      </c>
      <c r="F8796" s="1">
        <v>43203</v>
      </c>
    </row>
    <row r="8797" spans="1:6" x14ac:dyDescent="0.25">
      <c r="A8797">
        <v>8795</v>
      </c>
      <c r="B8797" t="s">
        <v>16937</v>
      </c>
      <c r="C8797" t="s">
        <v>16938</v>
      </c>
      <c r="D8797" t="s">
        <v>7</v>
      </c>
      <c r="E8797">
        <v>47.627000000000002</v>
      </c>
      <c r="F8797" s="1">
        <v>40319</v>
      </c>
    </row>
    <row r="8798" spans="1:6" x14ac:dyDescent="0.25">
      <c r="A8798">
        <v>8796</v>
      </c>
      <c r="B8798" t="s">
        <v>16939</v>
      </c>
      <c r="C8798" t="s">
        <v>16940</v>
      </c>
      <c r="D8798" t="s">
        <v>7</v>
      </c>
      <c r="E8798">
        <v>15.254</v>
      </c>
      <c r="F8798" s="1">
        <v>39913</v>
      </c>
    </row>
    <row r="8799" spans="1:6" x14ac:dyDescent="0.25">
      <c r="A8799">
        <v>8797</v>
      </c>
      <c r="B8799" t="s">
        <v>16941</v>
      </c>
      <c r="C8799" t="s">
        <v>16942</v>
      </c>
      <c r="D8799" t="s">
        <v>7</v>
      </c>
      <c r="E8799">
        <v>22.789000000000001</v>
      </c>
      <c r="F8799" s="1">
        <v>36383</v>
      </c>
    </row>
    <row r="8800" spans="1:6" x14ac:dyDescent="0.25">
      <c r="A8800">
        <v>8798</v>
      </c>
      <c r="B8800" t="s">
        <v>16943</v>
      </c>
      <c r="C8800" t="s">
        <v>16944</v>
      </c>
      <c r="D8800" t="s">
        <v>7</v>
      </c>
      <c r="E8800">
        <v>21.437000000000001</v>
      </c>
      <c r="F8800" s="1">
        <v>36830</v>
      </c>
    </row>
    <row r="8801" spans="1:6" x14ac:dyDescent="0.25">
      <c r="A8801">
        <v>8799</v>
      </c>
      <c r="B8801" t="s">
        <v>16945</v>
      </c>
      <c r="C8801" t="s">
        <v>16946</v>
      </c>
      <c r="D8801" t="s">
        <v>7</v>
      </c>
      <c r="E8801">
        <v>11.278</v>
      </c>
      <c r="F8801" s="1">
        <v>38989</v>
      </c>
    </row>
    <row r="8802" spans="1:6" x14ac:dyDescent="0.25">
      <c r="A8802">
        <v>8800</v>
      </c>
      <c r="B8802" t="s">
        <v>16943</v>
      </c>
      <c r="C8802" t="s">
        <v>16944</v>
      </c>
      <c r="D8802" t="s">
        <v>7</v>
      </c>
      <c r="E8802">
        <v>21.437000000000001</v>
      </c>
      <c r="F8802" s="1">
        <v>36830</v>
      </c>
    </row>
    <row r="8803" spans="1:6" x14ac:dyDescent="0.25">
      <c r="A8803">
        <v>8801</v>
      </c>
      <c r="B8803" t="s">
        <v>16945</v>
      </c>
      <c r="C8803" t="s">
        <v>16946</v>
      </c>
      <c r="D8803" t="s">
        <v>7</v>
      </c>
      <c r="E8803">
        <v>11.278</v>
      </c>
      <c r="F8803" s="1">
        <v>38989</v>
      </c>
    </row>
    <row r="8804" spans="1:6" x14ac:dyDescent="0.25">
      <c r="A8804">
        <v>8802</v>
      </c>
      <c r="B8804" t="s">
        <v>16947</v>
      </c>
      <c r="C8804" t="s">
        <v>16948</v>
      </c>
      <c r="D8804" t="s">
        <v>7</v>
      </c>
      <c r="E8804">
        <v>24.861999999999998</v>
      </c>
      <c r="F8804" s="1">
        <v>29567</v>
      </c>
    </row>
    <row r="8805" spans="1:6" x14ac:dyDescent="0.25">
      <c r="A8805">
        <v>8803</v>
      </c>
      <c r="B8805" t="s">
        <v>16949</v>
      </c>
      <c r="C8805" t="s">
        <v>16950</v>
      </c>
      <c r="D8805" t="s">
        <v>7</v>
      </c>
      <c r="E8805">
        <v>32.040999999999997</v>
      </c>
      <c r="F8805" s="1">
        <v>38946</v>
      </c>
    </row>
    <row r="8806" spans="1:6" x14ac:dyDescent="0.25">
      <c r="A8806">
        <v>8804</v>
      </c>
      <c r="B8806" t="s">
        <v>16951</v>
      </c>
      <c r="C8806" t="s">
        <v>16952</v>
      </c>
      <c r="D8806" t="s">
        <v>7</v>
      </c>
      <c r="E8806">
        <v>102.211</v>
      </c>
      <c r="F8806" s="1">
        <v>43217</v>
      </c>
    </row>
    <row r="8807" spans="1:6" x14ac:dyDescent="0.25">
      <c r="A8807">
        <v>8805</v>
      </c>
      <c r="B8807" t="s">
        <v>16953</v>
      </c>
      <c r="C8807" t="s">
        <v>16954</v>
      </c>
      <c r="D8807" t="s">
        <v>7</v>
      </c>
      <c r="E8807">
        <v>16.042000000000002</v>
      </c>
      <c r="F8807" s="1">
        <v>41382</v>
      </c>
    </row>
    <row r="8808" spans="1:6" x14ac:dyDescent="0.25">
      <c r="A8808">
        <v>8806</v>
      </c>
      <c r="B8808" t="s">
        <v>16955</v>
      </c>
      <c r="C8808" t="s">
        <v>16956</v>
      </c>
      <c r="D8808" t="s">
        <v>7</v>
      </c>
      <c r="E8808">
        <v>12.976000000000001</v>
      </c>
      <c r="F8808" s="1">
        <v>43252</v>
      </c>
    </row>
    <row r="8809" spans="1:6" x14ac:dyDescent="0.25">
      <c r="A8809">
        <v>8807</v>
      </c>
      <c r="B8809" t="s">
        <v>16957</v>
      </c>
      <c r="C8809" t="s">
        <v>16958</v>
      </c>
      <c r="D8809" t="s">
        <v>7</v>
      </c>
      <c r="E8809">
        <v>21.545999999999999</v>
      </c>
      <c r="F8809" s="1">
        <v>38408</v>
      </c>
    </row>
    <row r="8810" spans="1:6" x14ac:dyDescent="0.25">
      <c r="A8810">
        <v>8808</v>
      </c>
      <c r="B8810" t="s">
        <v>16959</v>
      </c>
      <c r="C8810" t="s">
        <v>16960</v>
      </c>
      <c r="D8810" t="s">
        <v>7</v>
      </c>
      <c r="E8810">
        <v>12.506</v>
      </c>
      <c r="F8810" s="1">
        <v>42077</v>
      </c>
    </row>
    <row r="8811" spans="1:6" x14ac:dyDescent="0.25">
      <c r="A8811">
        <v>8809</v>
      </c>
      <c r="B8811" t="s">
        <v>16961</v>
      </c>
      <c r="C8811" t="s">
        <v>16962</v>
      </c>
      <c r="D8811" t="s">
        <v>7</v>
      </c>
      <c r="E8811">
        <v>16.911000000000001</v>
      </c>
      <c r="F8811" s="1">
        <v>39983</v>
      </c>
    </row>
    <row r="8812" spans="1:6" x14ac:dyDescent="0.25">
      <c r="A8812">
        <v>8810</v>
      </c>
      <c r="B8812" t="s">
        <v>5309</v>
      </c>
      <c r="C8812" t="s">
        <v>16963</v>
      </c>
      <c r="D8812" t="s">
        <v>7</v>
      </c>
      <c r="E8812">
        <v>21.623999999999999</v>
      </c>
      <c r="F8812" s="1">
        <v>36364</v>
      </c>
    </row>
    <row r="8813" spans="1:6" x14ac:dyDescent="0.25">
      <c r="A8813">
        <v>8811</v>
      </c>
      <c r="B8813" t="s">
        <v>16964</v>
      </c>
      <c r="C8813" t="s">
        <v>16965</v>
      </c>
      <c r="D8813" t="s">
        <v>7</v>
      </c>
      <c r="E8813">
        <v>11.323</v>
      </c>
      <c r="F8813" s="1">
        <v>40571</v>
      </c>
    </row>
    <row r="8814" spans="1:6" x14ac:dyDescent="0.25">
      <c r="A8814">
        <v>8812</v>
      </c>
      <c r="B8814" t="s">
        <v>16966</v>
      </c>
      <c r="C8814" t="s">
        <v>16967</v>
      </c>
      <c r="D8814" t="s">
        <v>7</v>
      </c>
      <c r="E8814">
        <v>25.37</v>
      </c>
      <c r="F8814" s="1">
        <v>43600</v>
      </c>
    </row>
    <row r="8815" spans="1:6" x14ac:dyDescent="0.25">
      <c r="A8815">
        <v>8813</v>
      </c>
      <c r="B8815" t="s">
        <v>16968</v>
      </c>
      <c r="C8815" t="s">
        <v>16969</v>
      </c>
      <c r="D8815" t="s">
        <v>39</v>
      </c>
      <c r="E8815">
        <v>7.827</v>
      </c>
      <c r="F8815" s="1">
        <v>43221</v>
      </c>
    </row>
    <row r="8816" spans="1:6" x14ac:dyDescent="0.25">
      <c r="A8816">
        <v>8814</v>
      </c>
      <c r="B8816" t="s">
        <v>16970</v>
      </c>
      <c r="C8816" t="s">
        <v>16971</v>
      </c>
      <c r="D8816" t="s">
        <v>7</v>
      </c>
      <c r="E8816">
        <v>30.347999999999999</v>
      </c>
      <c r="F8816" s="1">
        <v>40730</v>
      </c>
    </row>
    <row r="8817" spans="1:6" x14ac:dyDescent="0.25">
      <c r="A8817">
        <v>8815</v>
      </c>
      <c r="B8817" t="s">
        <v>16972</v>
      </c>
      <c r="C8817" t="s">
        <v>16973</v>
      </c>
      <c r="D8817" t="s">
        <v>7</v>
      </c>
      <c r="E8817">
        <v>56.28</v>
      </c>
      <c r="F8817" s="1">
        <v>34789</v>
      </c>
    </row>
    <row r="8818" spans="1:6" x14ac:dyDescent="0.25">
      <c r="A8818">
        <v>8816</v>
      </c>
      <c r="B8818" t="s">
        <v>16974</v>
      </c>
      <c r="C8818" t="s">
        <v>16975</v>
      </c>
      <c r="D8818" t="s">
        <v>7</v>
      </c>
      <c r="E8818">
        <v>32.250999999999998</v>
      </c>
      <c r="F8818" s="1">
        <v>32276</v>
      </c>
    </row>
    <row r="8819" spans="1:6" x14ac:dyDescent="0.25">
      <c r="A8819">
        <v>8817</v>
      </c>
      <c r="B8819" t="s">
        <v>16976</v>
      </c>
      <c r="C8819" t="s">
        <v>16977</v>
      </c>
      <c r="D8819" t="s">
        <v>7</v>
      </c>
      <c r="E8819">
        <v>193.35300000000001</v>
      </c>
      <c r="F8819" s="1">
        <v>34866</v>
      </c>
    </row>
    <row r="8820" spans="1:6" x14ac:dyDescent="0.25">
      <c r="A8820">
        <v>8818</v>
      </c>
      <c r="B8820" t="s">
        <v>16978</v>
      </c>
      <c r="C8820" t="s">
        <v>16979</v>
      </c>
      <c r="D8820" t="s">
        <v>7</v>
      </c>
      <c r="E8820">
        <v>17.981999999999999</v>
      </c>
      <c r="F8820" s="1">
        <v>40931</v>
      </c>
    </row>
    <row r="8821" spans="1:6" x14ac:dyDescent="0.25">
      <c r="A8821">
        <v>8819</v>
      </c>
      <c r="B8821" t="s">
        <v>16980</v>
      </c>
      <c r="C8821" t="s">
        <v>16981</v>
      </c>
      <c r="D8821" t="s">
        <v>7</v>
      </c>
      <c r="E8821">
        <v>19.873000000000001</v>
      </c>
      <c r="F8821" s="1">
        <v>43138</v>
      </c>
    </row>
    <row r="8822" spans="1:6" x14ac:dyDescent="0.25">
      <c r="A8822">
        <v>8820</v>
      </c>
      <c r="B8822" t="s">
        <v>5448</v>
      </c>
      <c r="C8822" t="s">
        <v>16982</v>
      </c>
      <c r="D8822" t="s">
        <v>7</v>
      </c>
      <c r="E8822">
        <v>17.763000000000002</v>
      </c>
      <c r="F8822" s="1">
        <v>43232</v>
      </c>
    </row>
    <row r="8823" spans="1:6" x14ac:dyDescent="0.25">
      <c r="A8823">
        <v>8821</v>
      </c>
      <c r="B8823" t="s">
        <v>16983</v>
      </c>
      <c r="C8823" t="s">
        <v>16984</v>
      </c>
      <c r="D8823" t="s">
        <v>7</v>
      </c>
      <c r="E8823">
        <v>28.902999999999999</v>
      </c>
      <c r="F8823" s="1">
        <v>42725</v>
      </c>
    </row>
    <row r="8824" spans="1:6" x14ac:dyDescent="0.25">
      <c r="A8824">
        <v>8822</v>
      </c>
      <c r="B8824" t="s">
        <v>16985</v>
      </c>
      <c r="C8824" t="s">
        <v>16986</v>
      </c>
      <c r="D8824" t="s">
        <v>7</v>
      </c>
      <c r="E8824">
        <v>31.439</v>
      </c>
      <c r="F8824" s="1">
        <v>39966</v>
      </c>
    </row>
    <row r="8825" spans="1:6" x14ac:dyDescent="0.25">
      <c r="A8825">
        <v>8823</v>
      </c>
      <c r="B8825" t="s">
        <v>16987</v>
      </c>
      <c r="C8825" t="s">
        <v>16988</v>
      </c>
      <c r="D8825" t="s">
        <v>7</v>
      </c>
      <c r="E8825">
        <v>15.430999999999999</v>
      </c>
      <c r="F8825" s="1">
        <v>39360</v>
      </c>
    </row>
    <row r="8826" spans="1:6" x14ac:dyDescent="0.25">
      <c r="A8826">
        <v>8824</v>
      </c>
      <c r="B8826" t="s">
        <v>16989</v>
      </c>
      <c r="C8826" t="s">
        <v>16990</v>
      </c>
      <c r="D8826" t="s">
        <v>7</v>
      </c>
      <c r="E8826">
        <v>22.018000000000001</v>
      </c>
      <c r="F8826" s="1">
        <v>41935</v>
      </c>
    </row>
    <row r="8827" spans="1:6" x14ac:dyDescent="0.25">
      <c r="A8827">
        <v>8825</v>
      </c>
      <c r="B8827" t="s">
        <v>16991</v>
      </c>
      <c r="C8827" t="s">
        <v>16992</v>
      </c>
      <c r="D8827" t="s">
        <v>7</v>
      </c>
      <c r="E8827">
        <v>10.833</v>
      </c>
      <c r="F8827" s="1">
        <v>43301</v>
      </c>
    </row>
    <row r="8828" spans="1:6" x14ac:dyDescent="0.25">
      <c r="A8828">
        <v>8826</v>
      </c>
      <c r="B8828" t="s">
        <v>16993</v>
      </c>
      <c r="C8828" t="s">
        <v>16994</v>
      </c>
      <c r="D8828" t="s">
        <v>7</v>
      </c>
      <c r="E8828">
        <v>21.103000000000002</v>
      </c>
      <c r="F8828" s="1">
        <v>41376</v>
      </c>
    </row>
    <row r="8829" spans="1:6" x14ac:dyDescent="0.25">
      <c r="A8829">
        <v>8827</v>
      </c>
      <c r="B8829" t="s">
        <v>16995</v>
      </c>
      <c r="C8829" t="s">
        <v>16996</v>
      </c>
      <c r="D8829" t="s">
        <v>7</v>
      </c>
      <c r="E8829">
        <v>16.966999999999999</v>
      </c>
      <c r="F8829" s="1">
        <v>36231</v>
      </c>
    </row>
    <row r="8830" spans="1:6" x14ac:dyDescent="0.25">
      <c r="A8830">
        <v>8828</v>
      </c>
      <c r="B8830" t="s">
        <v>16997</v>
      </c>
      <c r="C8830" t="s">
        <v>16998</v>
      </c>
      <c r="D8830" t="s">
        <v>7</v>
      </c>
      <c r="E8830">
        <v>18.472999999999999</v>
      </c>
      <c r="F8830" s="1">
        <v>44463</v>
      </c>
    </row>
    <row r="8831" spans="1:6" x14ac:dyDescent="0.25">
      <c r="A8831">
        <v>8829</v>
      </c>
      <c r="B8831" t="s">
        <v>16999</v>
      </c>
      <c r="C8831" t="s">
        <v>17000</v>
      </c>
      <c r="D8831" t="s">
        <v>7</v>
      </c>
      <c r="E8831">
        <v>20.584</v>
      </c>
      <c r="F8831" s="1">
        <v>41158</v>
      </c>
    </row>
    <row r="8832" spans="1:6" x14ac:dyDescent="0.25">
      <c r="A8832">
        <v>8830</v>
      </c>
      <c r="B8832" t="s">
        <v>17001</v>
      </c>
      <c r="C8832" t="s">
        <v>17002</v>
      </c>
      <c r="D8832" t="s">
        <v>7</v>
      </c>
      <c r="E8832">
        <v>24.138999999999999</v>
      </c>
      <c r="F8832" s="1">
        <v>41437</v>
      </c>
    </row>
    <row r="8833" spans="1:6" x14ac:dyDescent="0.25">
      <c r="A8833">
        <v>8831</v>
      </c>
      <c r="B8833" t="s">
        <v>17003</v>
      </c>
      <c r="C8833" t="s">
        <v>17004</v>
      </c>
      <c r="D8833" t="s">
        <v>7</v>
      </c>
      <c r="E8833">
        <v>24.283000000000001</v>
      </c>
      <c r="F8833" s="1">
        <v>35507</v>
      </c>
    </row>
    <row r="8834" spans="1:6" x14ac:dyDescent="0.25">
      <c r="A8834">
        <v>8832</v>
      </c>
      <c r="B8834" t="s">
        <v>12885</v>
      </c>
      <c r="C8834" t="s">
        <v>17005</v>
      </c>
      <c r="D8834" t="s">
        <v>7</v>
      </c>
      <c r="E8834">
        <v>17.158999999999999</v>
      </c>
      <c r="F8834" s="1">
        <v>39451</v>
      </c>
    </row>
    <row r="8835" spans="1:6" x14ac:dyDescent="0.25">
      <c r="A8835">
        <v>8833</v>
      </c>
      <c r="B8835" t="s">
        <v>17006</v>
      </c>
      <c r="C8835" t="s">
        <v>17007</v>
      </c>
      <c r="D8835" t="s">
        <v>7</v>
      </c>
      <c r="E8835">
        <v>22.065000000000001</v>
      </c>
      <c r="F8835" s="1">
        <v>35682</v>
      </c>
    </row>
    <row r="8836" spans="1:6" x14ac:dyDescent="0.25">
      <c r="A8836">
        <v>8834</v>
      </c>
      <c r="B8836" t="s">
        <v>17008</v>
      </c>
      <c r="C8836" t="s">
        <v>17009</v>
      </c>
      <c r="D8836" t="s">
        <v>7</v>
      </c>
      <c r="E8836">
        <v>19.670999999999999</v>
      </c>
      <c r="F8836" s="1">
        <v>39828</v>
      </c>
    </row>
    <row r="8837" spans="1:6" x14ac:dyDescent="0.25">
      <c r="A8837">
        <v>8835</v>
      </c>
      <c r="B8837" t="s">
        <v>17010</v>
      </c>
      <c r="C8837" t="s">
        <v>17011</v>
      </c>
      <c r="D8837" t="s">
        <v>7</v>
      </c>
      <c r="E8837">
        <v>28.457000000000001</v>
      </c>
      <c r="F8837" s="1">
        <v>35642</v>
      </c>
    </row>
    <row r="8838" spans="1:6" x14ac:dyDescent="0.25">
      <c r="A8838">
        <v>8836</v>
      </c>
      <c r="B8838" t="s">
        <v>17012</v>
      </c>
      <c r="C8838" t="s">
        <v>17013</v>
      </c>
      <c r="D8838" t="s">
        <v>7</v>
      </c>
      <c r="E8838">
        <v>17.231000000000002</v>
      </c>
      <c r="F8838" s="1">
        <v>35342</v>
      </c>
    </row>
    <row r="8839" spans="1:6" x14ac:dyDescent="0.25">
      <c r="A8839">
        <v>8837</v>
      </c>
      <c r="B8839" t="s">
        <v>17014</v>
      </c>
      <c r="C8839" t="s">
        <v>17015</v>
      </c>
      <c r="D8839" t="s">
        <v>7</v>
      </c>
      <c r="E8839">
        <v>15.574</v>
      </c>
      <c r="F8839" s="1">
        <v>42697</v>
      </c>
    </row>
    <row r="8840" spans="1:6" x14ac:dyDescent="0.25">
      <c r="A8840">
        <v>8838</v>
      </c>
      <c r="B8840">
        <v>31</v>
      </c>
      <c r="C8840" t="s">
        <v>17016</v>
      </c>
      <c r="D8840" t="s">
        <v>7</v>
      </c>
      <c r="E8840">
        <v>12.587999999999999</v>
      </c>
      <c r="F8840" s="1">
        <v>42628</v>
      </c>
    </row>
    <row r="8841" spans="1:6" x14ac:dyDescent="0.25">
      <c r="A8841">
        <v>8839</v>
      </c>
      <c r="B8841" t="s">
        <v>17017</v>
      </c>
      <c r="C8841" t="s">
        <v>17018</v>
      </c>
      <c r="D8841" t="s">
        <v>7</v>
      </c>
      <c r="E8841">
        <v>31.158000000000001</v>
      </c>
      <c r="F8841" s="1">
        <v>39969</v>
      </c>
    </row>
    <row r="8842" spans="1:6" x14ac:dyDescent="0.25">
      <c r="A8842">
        <v>8840</v>
      </c>
      <c r="B8842" t="s">
        <v>17019</v>
      </c>
      <c r="C8842" t="s">
        <v>17020</v>
      </c>
      <c r="D8842" t="s">
        <v>7</v>
      </c>
      <c r="E8842">
        <v>17.126999999999999</v>
      </c>
      <c r="F8842" s="1">
        <v>42705</v>
      </c>
    </row>
    <row r="8843" spans="1:6" x14ac:dyDescent="0.25">
      <c r="A8843">
        <v>8841</v>
      </c>
      <c r="B8843" t="s">
        <v>17021</v>
      </c>
      <c r="C8843" t="s">
        <v>17022</v>
      </c>
      <c r="D8843" t="s">
        <v>7</v>
      </c>
      <c r="E8843">
        <v>21.465</v>
      </c>
      <c r="F8843" s="1">
        <v>38560</v>
      </c>
    </row>
    <row r="8844" spans="1:6" x14ac:dyDescent="0.25">
      <c r="A8844">
        <v>8842</v>
      </c>
      <c r="B8844" t="s">
        <v>17023</v>
      </c>
      <c r="C8844" t="s">
        <v>17024</v>
      </c>
      <c r="D8844" t="s">
        <v>7</v>
      </c>
      <c r="E8844">
        <v>21.122</v>
      </c>
      <c r="F8844" s="1">
        <v>39945</v>
      </c>
    </row>
    <row r="8845" spans="1:6" x14ac:dyDescent="0.25">
      <c r="A8845">
        <v>8843</v>
      </c>
      <c r="B8845" t="s">
        <v>17025</v>
      </c>
      <c r="C8845" t="s">
        <v>17026</v>
      </c>
      <c r="D8845" t="s">
        <v>7</v>
      </c>
      <c r="E8845">
        <v>18.224</v>
      </c>
      <c r="F8845" s="1">
        <v>43365</v>
      </c>
    </row>
    <row r="8846" spans="1:6" x14ac:dyDescent="0.25">
      <c r="A8846">
        <v>8844</v>
      </c>
      <c r="B8846" t="s">
        <v>17027</v>
      </c>
      <c r="C8846" t="s">
        <v>17028</v>
      </c>
      <c r="D8846" t="s">
        <v>7</v>
      </c>
      <c r="E8846">
        <v>20.315999999999999</v>
      </c>
      <c r="F8846" s="1">
        <v>41950</v>
      </c>
    </row>
    <row r="8847" spans="1:6" x14ac:dyDescent="0.25">
      <c r="A8847">
        <v>8845</v>
      </c>
      <c r="B8847" t="s">
        <v>17029</v>
      </c>
      <c r="C8847" t="s">
        <v>17030</v>
      </c>
      <c r="D8847" t="s">
        <v>7</v>
      </c>
      <c r="E8847">
        <v>31.818999999999999</v>
      </c>
      <c r="F8847" s="1">
        <v>32731</v>
      </c>
    </row>
    <row r="8848" spans="1:6" x14ac:dyDescent="0.25">
      <c r="A8848">
        <v>8846</v>
      </c>
      <c r="B8848" t="s">
        <v>17031</v>
      </c>
      <c r="C8848" t="s">
        <v>17032</v>
      </c>
      <c r="D8848" t="s">
        <v>7</v>
      </c>
      <c r="E8848">
        <v>58.134999999999998</v>
      </c>
      <c r="F8848" s="1">
        <v>41837</v>
      </c>
    </row>
    <row r="8849" spans="1:6" x14ac:dyDescent="0.25">
      <c r="A8849">
        <v>8847</v>
      </c>
      <c r="B8849" t="s">
        <v>17033</v>
      </c>
      <c r="C8849" t="s">
        <v>17034</v>
      </c>
      <c r="D8849" t="s">
        <v>7</v>
      </c>
      <c r="E8849">
        <v>25.018999999999998</v>
      </c>
      <c r="F8849" s="1">
        <v>41199</v>
      </c>
    </row>
    <row r="8850" spans="1:6" x14ac:dyDescent="0.25">
      <c r="A8850">
        <v>8848</v>
      </c>
      <c r="B8850" t="s">
        <v>17035</v>
      </c>
      <c r="C8850" t="s">
        <v>17036</v>
      </c>
      <c r="D8850" t="s">
        <v>7</v>
      </c>
      <c r="E8850">
        <v>25.507999999999999</v>
      </c>
      <c r="F8850" s="1">
        <v>40773</v>
      </c>
    </row>
    <row r="8851" spans="1:6" x14ac:dyDescent="0.25">
      <c r="A8851">
        <v>8849</v>
      </c>
      <c r="B8851" t="s">
        <v>17037</v>
      </c>
      <c r="C8851" t="s">
        <v>17038</v>
      </c>
      <c r="D8851" t="s">
        <v>7</v>
      </c>
      <c r="E8851">
        <v>19.47</v>
      </c>
      <c r="F8851" s="1">
        <v>38219</v>
      </c>
    </row>
    <row r="8852" spans="1:6" x14ac:dyDescent="0.25">
      <c r="A8852">
        <v>8850</v>
      </c>
      <c r="B8852" t="s">
        <v>17039</v>
      </c>
      <c r="C8852" t="s">
        <v>17040</v>
      </c>
      <c r="D8852" t="s">
        <v>56</v>
      </c>
      <c r="E8852">
        <v>16.010000000000002</v>
      </c>
      <c r="F8852" s="1">
        <v>44400</v>
      </c>
    </row>
    <row r="8853" spans="1:6" x14ac:dyDescent="0.25">
      <c r="A8853">
        <v>8851</v>
      </c>
      <c r="B8853" t="s">
        <v>17041</v>
      </c>
      <c r="C8853" t="s">
        <v>17042</v>
      </c>
      <c r="D8853" t="s">
        <v>7</v>
      </c>
      <c r="E8853">
        <v>17.023</v>
      </c>
      <c r="F8853" s="1">
        <v>43553</v>
      </c>
    </row>
    <row r="8854" spans="1:6" x14ac:dyDescent="0.25">
      <c r="A8854">
        <v>8852</v>
      </c>
      <c r="B8854" t="s">
        <v>17043</v>
      </c>
      <c r="C8854" t="s">
        <v>17044</v>
      </c>
      <c r="D8854" t="s">
        <v>7</v>
      </c>
      <c r="E8854">
        <v>21.001000000000001</v>
      </c>
      <c r="F8854" s="1">
        <v>39297</v>
      </c>
    </row>
    <row r="8855" spans="1:6" x14ac:dyDescent="0.25">
      <c r="A8855">
        <v>8853</v>
      </c>
      <c r="B8855" t="s">
        <v>17045</v>
      </c>
      <c r="C8855" t="s">
        <v>17046</v>
      </c>
      <c r="D8855" t="s">
        <v>7</v>
      </c>
      <c r="E8855">
        <v>42.139000000000003</v>
      </c>
      <c r="F8855" s="1">
        <v>41873</v>
      </c>
    </row>
    <row r="8856" spans="1:6" x14ac:dyDescent="0.25">
      <c r="A8856">
        <v>8854</v>
      </c>
      <c r="B8856" t="s">
        <v>17047</v>
      </c>
      <c r="C8856" t="s">
        <v>17048</v>
      </c>
      <c r="D8856" t="s">
        <v>7</v>
      </c>
      <c r="E8856">
        <v>8.9329999999999998</v>
      </c>
      <c r="F8856" s="1">
        <v>41894</v>
      </c>
    </row>
    <row r="8857" spans="1:6" x14ac:dyDescent="0.25">
      <c r="A8857">
        <v>8855</v>
      </c>
      <c r="B8857" t="s">
        <v>17049</v>
      </c>
      <c r="C8857" t="s">
        <v>17050</v>
      </c>
      <c r="D8857" t="s">
        <v>7</v>
      </c>
      <c r="E8857">
        <v>24.844999999999999</v>
      </c>
      <c r="F8857" s="1">
        <v>38135</v>
      </c>
    </row>
    <row r="8858" spans="1:6" x14ac:dyDescent="0.25">
      <c r="A8858">
        <v>8856</v>
      </c>
      <c r="B8858" t="s">
        <v>17051</v>
      </c>
      <c r="C8858" t="s">
        <v>17052</v>
      </c>
      <c r="D8858" t="s">
        <v>7</v>
      </c>
      <c r="E8858">
        <v>18.812000000000001</v>
      </c>
      <c r="F8858" s="1">
        <v>33620</v>
      </c>
    </row>
    <row r="8859" spans="1:6" x14ac:dyDescent="0.25">
      <c r="A8859">
        <v>8857</v>
      </c>
      <c r="B8859" t="s">
        <v>17053</v>
      </c>
      <c r="C8859" t="s">
        <v>17054</v>
      </c>
      <c r="D8859" t="s">
        <v>7</v>
      </c>
      <c r="E8859">
        <v>16.934000000000001</v>
      </c>
      <c r="F8859" s="1">
        <v>42622</v>
      </c>
    </row>
    <row r="8860" spans="1:6" x14ac:dyDescent="0.25">
      <c r="A8860">
        <v>8858</v>
      </c>
      <c r="B8860" t="s">
        <v>17055</v>
      </c>
      <c r="C8860" t="s">
        <v>17056</v>
      </c>
      <c r="D8860" t="s">
        <v>7</v>
      </c>
      <c r="E8860">
        <v>23.844000000000001</v>
      </c>
      <c r="F8860" s="1">
        <v>41520</v>
      </c>
    </row>
    <row r="8861" spans="1:6" x14ac:dyDescent="0.25">
      <c r="A8861">
        <v>8859</v>
      </c>
      <c r="B8861" t="s">
        <v>17057</v>
      </c>
      <c r="C8861" t="s">
        <v>17058</v>
      </c>
      <c r="D8861" t="s">
        <v>7</v>
      </c>
      <c r="E8861">
        <v>19.751999999999999</v>
      </c>
      <c r="F8861" s="1">
        <v>40564</v>
      </c>
    </row>
    <row r="8862" spans="1:6" x14ac:dyDescent="0.25">
      <c r="A8862">
        <v>8860</v>
      </c>
      <c r="B8862" t="s">
        <v>17051</v>
      </c>
      <c r="C8862" t="s">
        <v>17052</v>
      </c>
      <c r="D8862" t="s">
        <v>7</v>
      </c>
      <c r="E8862">
        <v>18.812000000000001</v>
      </c>
      <c r="F8862" s="1">
        <v>33620</v>
      </c>
    </row>
    <row r="8863" spans="1:6" x14ac:dyDescent="0.25">
      <c r="A8863">
        <v>8861</v>
      </c>
      <c r="B8863" t="s">
        <v>17055</v>
      </c>
      <c r="C8863" t="s">
        <v>17056</v>
      </c>
      <c r="D8863" t="s">
        <v>7</v>
      </c>
      <c r="E8863">
        <v>23.844000000000001</v>
      </c>
      <c r="F8863" s="1">
        <v>41520</v>
      </c>
    </row>
    <row r="8864" spans="1:6" x14ac:dyDescent="0.25">
      <c r="A8864">
        <v>8862</v>
      </c>
      <c r="B8864" t="s">
        <v>17057</v>
      </c>
      <c r="C8864" t="s">
        <v>17058</v>
      </c>
      <c r="D8864" t="s">
        <v>7</v>
      </c>
      <c r="E8864">
        <v>19.751999999999999</v>
      </c>
      <c r="F8864" s="1">
        <v>40564</v>
      </c>
    </row>
    <row r="8865" spans="1:6" x14ac:dyDescent="0.25">
      <c r="A8865">
        <v>8863</v>
      </c>
      <c r="B8865" t="s">
        <v>17053</v>
      </c>
      <c r="C8865" t="s">
        <v>17054</v>
      </c>
      <c r="D8865" t="s">
        <v>7</v>
      </c>
      <c r="E8865">
        <v>16.934000000000001</v>
      </c>
      <c r="F8865" s="1">
        <v>42622</v>
      </c>
    </row>
    <row r="8866" spans="1:6" x14ac:dyDescent="0.25">
      <c r="A8866">
        <v>8864</v>
      </c>
      <c r="B8866" t="s">
        <v>17059</v>
      </c>
      <c r="C8866" t="s">
        <v>17060</v>
      </c>
      <c r="D8866" t="s">
        <v>7</v>
      </c>
      <c r="E8866">
        <v>29.381</v>
      </c>
      <c r="F8866" s="1">
        <v>41640</v>
      </c>
    </row>
    <row r="8867" spans="1:6" x14ac:dyDescent="0.25">
      <c r="A8867">
        <v>8865</v>
      </c>
      <c r="B8867" t="s">
        <v>17061</v>
      </c>
      <c r="C8867" t="s">
        <v>17062</v>
      </c>
      <c r="D8867" t="s">
        <v>7</v>
      </c>
      <c r="E8867">
        <v>30.632999999999999</v>
      </c>
      <c r="F8867" s="1">
        <v>31625</v>
      </c>
    </row>
    <row r="8868" spans="1:6" x14ac:dyDescent="0.25">
      <c r="A8868">
        <v>8866</v>
      </c>
      <c r="B8868" t="s">
        <v>17063</v>
      </c>
      <c r="C8868" t="s">
        <v>17064</v>
      </c>
      <c r="D8868" t="s">
        <v>7</v>
      </c>
      <c r="E8868">
        <v>19.992999999999999</v>
      </c>
      <c r="F8868" s="1">
        <v>29952</v>
      </c>
    </row>
    <row r="8869" spans="1:6" x14ac:dyDescent="0.25">
      <c r="A8869">
        <v>8867</v>
      </c>
      <c r="B8869" t="s">
        <v>17045</v>
      </c>
      <c r="C8869" t="s">
        <v>17046</v>
      </c>
      <c r="D8869" t="s">
        <v>7</v>
      </c>
      <c r="E8869">
        <v>42.139000000000003</v>
      </c>
      <c r="F8869" s="1">
        <v>41873</v>
      </c>
    </row>
    <row r="8870" spans="1:6" x14ac:dyDescent="0.25">
      <c r="A8870">
        <v>8868</v>
      </c>
      <c r="B8870" t="s">
        <v>17065</v>
      </c>
      <c r="C8870" t="s">
        <v>17066</v>
      </c>
      <c r="D8870" t="s">
        <v>7</v>
      </c>
      <c r="E8870">
        <v>19.628</v>
      </c>
      <c r="F8870" s="1">
        <v>43504</v>
      </c>
    </row>
    <row r="8871" spans="1:6" x14ac:dyDescent="0.25">
      <c r="A8871">
        <v>8869</v>
      </c>
      <c r="B8871" t="s">
        <v>17067</v>
      </c>
      <c r="C8871" t="s">
        <v>17068</v>
      </c>
      <c r="D8871" t="s">
        <v>7</v>
      </c>
      <c r="E8871">
        <v>32.774999999999999</v>
      </c>
      <c r="F8871" s="1">
        <v>39610</v>
      </c>
    </row>
    <row r="8872" spans="1:6" x14ac:dyDescent="0.25">
      <c r="A8872">
        <v>8870</v>
      </c>
      <c r="B8872" t="s">
        <v>17069</v>
      </c>
      <c r="C8872" t="s">
        <v>17070</v>
      </c>
      <c r="D8872" t="s">
        <v>7</v>
      </c>
      <c r="E8872">
        <v>11.262</v>
      </c>
      <c r="F8872" s="1">
        <v>42488</v>
      </c>
    </row>
    <row r="8873" spans="1:6" x14ac:dyDescent="0.25">
      <c r="A8873">
        <v>8871</v>
      </c>
      <c r="B8873" t="s">
        <v>17071</v>
      </c>
      <c r="C8873" t="s">
        <v>17072</v>
      </c>
      <c r="D8873" t="s">
        <v>7</v>
      </c>
      <c r="E8873">
        <v>22.231999999999999</v>
      </c>
      <c r="F8873" s="1">
        <v>43636</v>
      </c>
    </row>
    <row r="8874" spans="1:6" x14ac:dyDescent="0.25">
      <c r="A8874">
        <v>8872</v>
      </c>
      <c r="B8874" t="s">
        <v>17073</v>
      </c>
      <c r="C8874" t="s">
        <v>17074</v>
      </c>
      <c r="D8874" t="s">
        <v>7</v>
      </c>
      <c r="E8874">
        <v>20.120999999999999</v>
      </c>
      <c r="F8874" s="1">
        <v>42076</v>
      </c>
    </row>
    <row r="8875" spans="1:6" x14ac:dyDescent="0.25">
      <c r="A8875">
        <v>8873</v>
      </c>
      <c r="B8875" t="s">
        <v>17075</v>
      </c>
      <c r="C8875" t="s">
        <v>17076</v>
      </c>
      <c r="D8875" t="s">
        <v>7</v>
      </c>
      <c r="E8875">
        <v>119.962</v>
      </c>
      <c r="F8875" s="1">
        <v>36174</v>
      </c>
    </row>
    <row r="8876" spans="1:6" x14ac:dyDescent="0.25">
      <c r="A8876">
        <v>8874</v>
      </c>
      <c r="B8876" t="s">
        <v>17077</v>
      </c>
      <c r="C8876" t="s">
        <v>17078</v>
      </c>
      <c r="D8876" t="s">
        <v>7</v>
      </c>
      <c r="E8876">
        <v>19.774000000000001</v>
      </c>
      <c r="F8876" s="1">
        <v>40257</v>
      </c>
    </row>
    <row r="8877" spans="1:6" x14ac:dyDescent="0.25">
      <c r="A8877">
        <v>8875</v>
      </c>
      <c r="B8877" t="s">
        <v>17079</v>
      </c>
      <c r="C8877" t="s">
        <v>17080</v>
      </c>
      <c r="D8877" t="s">
        <v>7</v>
      </c>
      <c r="E8877">
        <v>28.736000000000001</v>
      </c>
      <c r="F8877" s="1">
        <v>35888</v>
      </c>
    </row>
    <row r="8878" spans="1:6" x14ac:dyDescent="0.25">
      <c r="A8878">
        <v>8876</v>
      </c>
      <c r="B8878" t="s">
        <v>17081</v>
      </c>
      <c r="C8878" t="s">
        <v>17082</v>
      </c>
      <c r="D8878" t="s">
        <v>7</v>
      </c>
      <c r="E8878">
        <v>21.298999999999999</v>
      </c>
      <c r="F8878" s="1">
        <v>35209</v>
      </c>
    </row>
    <row r="8879" spans="1:6" x14ac:dyDescent="0.25">
      <c r="A8879">
        <v>8877</v>
      </c>
      <c r="B8879" t="s">
        <v>17083</v>
      </c>
      <c r="C8879" t="s">
        <v>17084</v>
      </c>
      <c r="D8879" t="s">
        <v>7</v>
      </c>
      <c r="E8879">
        <v>17.239000000000001</v>
      </c>
      <c r="F8879" s="1">
        <v>37560</v>
      </c>
    </row>
    <row r="8880" spans="1:6" x14ac:dyDescent="0.25">
      <c r="A8880">
        <v>8878</v>
      </c>
      <c r="B8880" t="s">
        <v>17085</v>
      </c>
      <c r="C8880" t="s">
        <v>17086</v>
      </c>
      <c r="D8880" t="s">
        <v>7</v>
      </c>
      <c r="E8880">
        <v>18.831</v>
      </c>
      <c r="F8880" s="1">
        <v>37883</v>
      </c>
    </row>
    <row r="8881" spans="1:6" x14ac:dyDescent="0.25">
      <c r="A8881">
        <v>8879</v>
      </c>
      <c r="B8881" t="s">
        <v>17087</v>
      </c>
      <c r="C8881" t="s">
        <v>17088</v>
      </c>
      <c r="D8881" t="s">
        <v>7</v>
      </c>
      <c r="E8881">
        <v>28.672999999999998</v>
      </c>
      <c r="F8881" s="1">
        <v>37076</v>
      </c>
    </row>
    <row r="8882" spans="1:6" x14ac:dyDescent="0.25">
      <c r="A8882">
        <v>8880</v>
      </c>
      <c r="B8882" t="s">
        <v>17089</v>
      </c>
      <c r="C8882" t="s">
        <v>17090</v>
      </c>
      <c r="D8882" t="s">
        <v>7</v>
      </c>
      <c r="E8882">
        <v>15.398</v>
      </c>
      <c r="F8882" s="1">
        <v>35818</v>
      </c>
    </row>
    <row r="8883" spans="1:6" x14ac:dyDescent="0.25">
      <c r="A8883">
        <v>8881</v>
      </c>
      <c r="B8883" t="s">
        <v>17091</v>
      </c>
      <c r="C8883" t="s">
        <v>17092</v>
      </c>
      <c r="D8883" t="s">
        <v>7</v>
      </c>
      <c r="E8883">
        <v>17.785</v>
      </c>
      <c r="F8883" s="1">
        <v>44631</v>
      </c>
    </row>
    <row r="8884" spans="1:6" x14ac:dyDescent="0.25">
      <c r="A8884">
        <v>8882</v>
      </c>
      <c r="B8884" t="s">
        <v>17093</v>
      </c>
      <c r="C8884" t="s">
        <v>17094</v>
      </c>
      <c r="D8884" t="s">
        <v>7</v>
      </c>
      <c r="E8884">
        <v>244.34899999999999</v>
      </c>
      <c r="F8884" s="1">
        <v>42979</v>
      </c>
    </row>
    <row r="8885" spans="1:6" x14ac:dyDescent="0.25">
      <c r="A8885">
        <v>8883</v>
      </c>
      <c r="B8885" t="s">
        <v>17095</v>
      </c>
      <c r="C8885" t="s">
        <v>17096</v>
      </c>
      <c r="D8885" t="s">
        <v>7</v>
      </c>
      <c r="E8885">
        <v>25.725999999999999</v>
      </c>
      <c r="F8885" s="1">
        <v>30862</v>
      </c>
    </row>
    <row r="8886" spans="1:6" x14ac:dyDescent="0.25">
      <c r="A8886">
        <v>8884</v>
      </c>
      <c r="B8886" t="s">
        <v>17097</v>
      </c>
      <c r="C8886" t="s">
        <v>17098</v>
      </c>
      <c r="D8886" t="s">
        <v>7</v>
      </c>
      <c r="E8886">
        <v>75.888999999999996</v>
      </c>
      <c r="F8886" s="1">
        <v>41205</v>
      </c>
    </row>
    <row r="8887" spans="1:6" x14ac:dyDescent="0.25">
      <c r="A8887">
        <v>8885</v>
      </c>
      <c r="B8887" t="s">
        <v>17099</v>
      </c>
      <c r="C8887" t="s">
        <v>17100</v>
      </c>
      <c r="D8887" t="s">
        <v>7</v>
      </c>
      <c r="E8887">
        <v>96.225999999999999</v>
      </c>
      <c r="F8887" s="1">
        <v>43119</v>
      </c>
    </row>
    <row r="8888" spans="1:6" x14ac:dyDescent="0.25">
      <c r="A8888">
        <v>8886</v>
      </c>
      <c r="B8888" t="s">
        <v>17101</v>
      </c>
      <c r="C8888" t="s">
        <v>17102</v>
      </c>
      <c r="D8888" t="s">
        <v>7</v>
      </c>
      <c r="E8888">
        <v>26.396000000000001</v>
      </c>
      <c r="F8888" s="1">
        <v>42299</v>
      </c>
    </row>
    <row r="8889" spans="1:6" x14ac:dyDescent="0.25">
      <c r="A8889">
        <v>8887</v>
      </c>
      <c r="B8889" t="s">
        <v>17103</v>
      </c>
      <c r="C8889" t="s">
        <v>17104</v>
      </c>
      <c r="D8889" t="s">
        <v>7</v>
      </c>
      <c r="E8889">
        <v>26.09</v>
      </c>
      <c r="F8889" s="1">
        <v>34045</v>
      </c>
    </row>
    <row r="8890" spans="1:6" x14ac:dyDescent="0.25">
      <c r="A8890">
        <v>8888</v>
      </c>
      <c r="B8890" t="s">
        <v>17105</v>
      </c>
      <c r="C8890" t="s">
        <v>17106</v>
      </c>
      <c r="D8890" t="s">
        <v>157</v>
      </c>
      <c r="E8890">
        <v>8.327</v>
      </c>
      <c r="F8890" s="1">
        <v>40884</v>
      </c>
    </row>
    <row r="8891" spans="1:6" x14ac:dyDescent="0.25">
      <c r="A8891">
        <v>8889</v>
      </c>
      <c r="B8891" t="s">
        <v>17107</v>
      </c>
      <c r="C8891" t="s">
        <v>17108</v>
      </c>
      <c r="D8891" t="s">
        <v>7</v>
      </c>
      <c r="E8891">
        <v>36.466999999999999</v>
      </c>
      <c r="F8891" s="1">
        <v>33844</v>
      </c>
    </row>
    <row r="8892" spans="1:6" x14ac:dyDescent="0.25">
      <c r="A8892">
        <v>8890</v>
      </c>
      <c r="B8892" t="s">
        <v>17109</v>
      </c>
      <c r="C8892" t="s">
        <v>17110</v>
      </c>
      <c r="D8892" t="s">
        <v>7</v>
      </c>
      <c r="E8892">
        <v>24.754000000000001</v>
      </c>
      <c r="F8892" s="1">
        <v>38590</v>
      </c>
    </row>
    <row r="8893" spans="1:6" x14ac:dyDescent="0.25">
      <c r="A8893">
        <v>8891</v>
      </c>
      <c r="B8893" t="s">
        <v>17111</v>
      </c>
      <c r="C8893" t="s">
        <v>17112</v>
      </c>
      <c r="D8893" t="s">
        <v>7</v>
      </c>
      <c r="E8893">
        <v>30.885000000000002</v>
      </c>
      <c r="F8893" s="1">
        <v>37292</v>
      </c>
    </row>
    <row r="8894" spans="1:6" x14ac:dyDescent="0.25">
      <c r="A8894">
        <v>8892</v>
      </c>
      <c r="B8894" t="s">
        <v>17113</v>
      </c>
      <c r="C8894" t="s">
        <v>17114</v>
      </c>
      <c r="D8894" t="s">
        <v>7</v>
      </c>
      <c r="E8894">
        <v>20.245999999999999</v>
      </c>
      <c r="F8894" s="1">
        <v>37216</v>
      </c>
    </row>
    <row r="8895" spans="1:6" x14ac:dyDescent="0.25">
      <c r="A8895">
        <v>8893</v>
      </c>
      <c r="B8895" t="s">
        <v>17115</v>
      </c>
      <c r="C8895" t="s">
        <v>17116</v>
      </c>
      <c r="D8895" t="s">
        <v>7</v>
      </c>
      <c r="E8895">
        <v>21.305</v>
      </c>
      <c r="F8895" s="1">
        <v>42132</v>
      </c>
    </row>
    <row r="8896" spans="1:6" x14ac:dyDescent="0.25">
      <c r="A8896">
        <v>8894</v>
      </c>
      <c r="B8896" t="s">
        <v>17117</v>
      </c>
      <c r="C8896" t="s">
        <v>17118</v>
      </c>
      <c r="D8896" t="s">
        <v>7</v>
      </c>
      <c r="E8896">
        <v>19.288</v>
      </c>
      <c r="F8896" s="1">
        <v>40164</v>
      </c>
    </row>
    <row r="8897" spans="1:6" x14ac:dyDescent="0.25">
      <c r="A8897">
        <v>8895</v>
      </c>
      <c r="B8897" t="s">
        <v>17119</v>
      </c>
      <c r="C8897" t="s">
        <v>17120</v>
      </c>
      <c r="D8897" t="s">
        <v>7</v>
      </c>
      <c r="E8897">
        <v>15.497999999999999</v>
      </c>
      <c r="F8897" s="1">
        <v>40578</v>
      </c>
    </row>
    <row r="8898" spans="1:6" x14ac:dyDescent="0.25">
      <c r="A8898">
        <v>8896</v>
      </c>
      <c r="B8898" t="s">
        <v>17121</v>
      </c>
      <c r="C8898" t="s">
        <v>17122</v>
      </c>
      <c r="D8898" t="s">
        <v>7</v>
      </c>
      <c r="E8898">
        <v>22.791</v>
      </c>
      <c r="F8898" s="1">
        <v>39736</v>
      </c>
    </row>
    <row r="8899" spans="1:6" x14ac:dyDescent="0.25">
      <c r="A8899">
        <v>8897</v>
      </c>
      <c r="B8899" t="s">
        <v>17123</v>
      </c>
      <c r="C8899" t="s">
        <v>17124</v>
      </c>
      <c r="D8899" t="s">
        <v>7</v>
      </c>
      <c r="E8899">
        <v>35.737000000000002</v>
      </c>
      <c r="F8899" s="1">
        <v>34533</v>
      </c>
    </row>
    <row r="8900" spans="1:6" x14ac:dyDescent="0.25">
      <c r="A8900">
        <v>8898</v>
      </c>
      <c r="B8900" t="s">
        <v>17125</v>
      </c>
      <c r="C8900" t="s">
        <v>17126</v>
      </c>
      <c r="D8900" t="s">
        <v>7</v>
      </c>
      <c r="E8900">
        <v>13.489000000000001</v>
      </c>
      <c r="F8900" s="1">
        <v>41462</v>
      </c>
    </row>
    <row r="8901" spans="1:6" x14ac:dyDescent="0.25">
      <c r="A8901">
        <v>8899</v>
      </c>
      <c r="B8901" t="s">
        <v>17127</v>
      </c>
      <c r="C8901" t="s">
        <v>17128</v>
      </c>
      <c r="D8901" t="s">
        <v>7</v>
      </c>
      <c r="E8901">
        <v>14.789</v>
      </c>
      <c r="F8901" s="1">
        <v>39852</v>
      </c>
    </row>
    <row r="8902" spans="1:6" x14ac:dyDescent="0.25">
      <c r="A8902">
        <v>8900</v>
      </c>
      <c r="B8902" t="s">
        <v>17129</v>
      </c>
      <c r="C8902" t="s">
        <v>17130</v>
      </c>
      <c r="D8902" t="s">
        <v>7</v>
      </c>
      <c r="E8902">
        <v>20.606999999999999</v>
      </c>
      <c r="F8902" s="1">
        <v>43497</v>
      </c>
    </row>
    <row r="8903" spans="1:6" x14ac:dyDescent="0.25">
      <c r="A8903">
        <v>8901</v>
      </c>
      <c r="B8903" t="s">
        <v>17131</v>
      </c>
      <c r="C8903" t="s">
        <v>17132</v>
      </c>
      <c r="D8903" t="s">
        <v>7</v>
      </c>
      <c r="E8903">
        <v>19.904</v>
      </c>
      <c r="F8903" s="1">
        <v>42263</v>
      </c>
    </row>
    <row r="8904" spans="1:6" x14ac:dyDescent="0.25">
      <c r="A8904">
        <v>8902</v>
      </c>
      <c r="B8904" t="s">
        <v>17133</v>
      </c>
      <c r="C8904" t="s">
        <v>17134</v>
      </c>
      <c r="D8904" t="s">
        <v>7</v>
      </c>
      <c r="E8904">
        <v>21.100999999999999</v>
      </c>
      <c r="F8904" s="1">
        <v>38854</v>
      </c>
    </row>
    <row r="8905" spans="1:6" x14ac:dyDescent="0.25">
      <c r="A8905">
        <v>8903</v>
      </c>
      <c r="B8905" t="s">
        <v>17135</v>
      </c>
      <c r="C8905" t="s">
        <v>17136</v>
      </c>
      <c r="D8905" t="s">
        <v>7</v>
      </c>
      <c r="E8905">
        <v>12.537000000000001</v>
      </c>
      <c r="F8905" s="1">
        <v>42545</v>
      </c>
    </row>
    <row r="8906" spans="1:6" x14ac:dyDescent="0.25">
      <c r="A8906">
        <v>8904</v>
      </c>
      <c r="B8906" t="s">
        <v>2651</v>
      </c>
      <c r="C8906" t="s">
        <v>17137</v>
      </c>
      <c r="D8906" t="s">
        <v>7</v>
      </c>
      <c r="E8906">
        <v>402.05399999999997</v>
      </c>
      <c r="F8906" s="1">
        <v>42565</v>
      </c>
    </row>
    <row r="8907" spans="1:6" x14ac:dyDescent="0.25">
      <c r="A8907">
        <v>8905</v>
      </c>
      <c r="B8907" t="s">
        <v>17138</v>
      </c>
      <c r="C8907" t="s">
        <v>17139</v>
      </c>
      <c r="D8907" t="s">
        <v>7</v>
      </c>
      <c r="E8907">
        <v>26.324000000000002</v>
      </c>
      <c r="F8907" s="1">
        <v>34173</v>
      </c>
    </row>
    <row r="8908" spans="1:6" x14ac:dyDescent="0.25">
      <c r="A8908">
        <v>8906</v>
      </c>
      <c r="B8908" t="s">
        <v>17140</v>
      </c>
      <c r="C8908" t="s">
        <v>17141</v>
      </c>
      <c r="D8908" t="s">
        <v>7</v>
      </c>
      <c r="E8908">
        <v>38.79</v>
      </c>
      <c r="F8908" s="1">
        <v>42858</v>
      </c>
    </row>
    <row r="8909" spans="1:6" x14ac:dyDescent="0.25">
      <c r="A8909">
        <v>8907</v>
      </c>
      <c r="B8909" t="s">
        <v>17142</v>
      </c>
      <c r="C8909" t="s">
        <v>17143</v>
      </c>
      <c r="D8909" t="s">
        <v>7</v>
      </c>
      <c r="E8909">
        <v>18.131</v>
      </c>
      <c r="F8909" s="1">
        <v>41340</v>
      </c>
    </row>
    <row r="8910" spans="1:6" x14ac:dyDescent="0.25">
      <c r="A8910">
        <v>8908</v>
      </c>
      <c r="B8910" t="s">
        <v>17144</v>
      </c>
      <c r="C8910" t="s">
        <v>17145</v>
      </c>
      <c r="D8910" t="s">
        <v>7</v>
      </c>
      <c r="E8910">
        <v>18.940999999999999</v>
      </c>
      <c r="F8910" s="1">
        <v>43070</v>
      </c>
    </row>
    <row r="8911" spans="1:6" x14ac:dyDescent="0.25">
      <c r="A8911">
        <v>8909</v>
      </c>
      <c r="B8911" t="s">
        <v>17146</v>
      </c>
      <c r="C8911" t="s">
        <v>17147</v>
      </c>
      <c r="D8911" t="s">
        <v>7</v>
      </c>
      <c r="E8911">
        <v>22.684000000000001</v>
      </c>
      <c r="F8911" s="1">
        <v>38492</v>
      </c>
    </row>
    <row r="8912" spans="1:6" x14ac:dyDescent="0.25">
      <c r="A8912">
        <v>8910</v>
      </c>
      <c r="B8912" t="s">
        <v>17148</v>
      </c>
      <c r="C8912" t="s">
        <v>17149</v>
      </c>
      <c r="D8912" t="s">
        <v>7</v>
      </c>
      <c r="E8912">
        <v>14.164999999999999</v>
      </c>
      <c r="F8912" s="1">
        <v>36728</v>
      </c>
    </row>
    <row r="8913" spans="1:6" x14ac:dyDescent="0.25">
      <c r="A8913">
        <v>8911</v>
      </c>
      <c r="B8913" t="s">
        <v>17150</v>
      </c>
      <c r="C8913" t="s">
        <v>17151</v>
      </c>
      <c r="D8913" t="s">
        <v>7</v>
      </c>
      <c r="E8913">
        <v>70.052999999999997</v>
      </c>
      <c r="F8913" s="1">
        <v>42181</v>
      </c>
    </row>
    <row r="8914" spans="1:6" x14ac:dyDescent="0.25">
      <c r="A8914">
        <v>8912</v>
      </c>
      <c r="B8914" t="s">
        <v>17152</v>
      </c>
      <c r="C8914" t="s">
        <v>17153</v>
      </c>
      <c r="D8914" t="s">
        <v>157</v>
      </c>
      <c r="E8914">
        <v>11.647</v>
      </c>
      <c r="F8914" s="1">
        <v>41829</v>
      </c>
    </row>
    <row r="8915" spans="1:6" x14ac:dyDescent="0.25">
      <c r="A8915">
        <v>8913</v>
      </c>
      <c r="B8915">
        <v>211</v>
      </c>
      <c r="C8915" t="s">
        <v>17154</v>
      </c>
      <c r="D8915" t="s">
        <v>7</v>
      </c>
      <c r="E8915">
        <v>40.838999999999999</v>
      </c>
      <c r="F8915" s="1">
        <v>43250</v>
      </c>
    </row>
    <row r="8916" spans="1:6" x14ac:dyDescent="0.25">
      <c r="A8916">
        <v>8914</v>
      </c>
      <c r="B8916" t="s">
        <v>17155</v>
      </c>
      <c r="C8916" t="s">
        <v>17156</v>
      </c>
      <c r="D8916" t="s">
        <v>7</v>
      </c>
      <c r="E8916">
        <v>13.776999999999999</v>
      </c>
      <c r="F8916" s="1">
        <v>42244</v>
      </c>
    </row>
    <row r="8917" spans="1:6" x14ac:dyDescent="0.25">
      <c r="A8917">
        <v>8915</v>
      </c>
      <c r="B8917" t="s">
        <v>10084</v>
      </c>
      <c r="C8917" t="s">
        <v>17157</v>
      </c>
      <c r="D8917" t="s">
        <v>7</v>
      </c>
      <c r="E8917">
        <v>28.248000000000001</v>
      </c>
      <c r="F8917" s="1">
        <v>40053</v>
      </c>
    </row>
    <row r="8918" spans="1:6" x14ac:dyDescent="0.25">
      <c r="A8918">
        <v>8916</v>
      </c>
      <c r="B8918" t="s">
        <v>17158</v>
      </c>
      <c r="C8918" t="s">
        <v>17159</v>
      </c>
      <c r="D8918" t="s">
        <v>7</v>
      </c>
      <c r="E8918">
        <v>43.402999999999999</v>
      </c>
      <c r="F8918" s="1">
        <v>30864</v>
      </c>
    </row>
    <row r="8919" spans="1:6" x14ac:dyDescent="0.25">
      <c r="A8919">
        <v>8917</v>
      </c>
      <c r="B8919" t="s">
        <v>17160</v>
      </c>
      <c r="C8919" t="s">
        <v>17161</v>
      </c>
      <c r="D8919" t="s">
        <v>7</v>
      </c>
      <c r="E8919">
        <v>279.49799999999999</v>
      </c>
      <c r="F8919" s="1">
        <v>43091</v>
      </c>
    </row>
    <row r="8920" spans="1:6" x14ac:dyDescent="0.25">
      <c r="A8920">
        <v>8918</v>
      </c>
      <c r="B8920" t="s">
        <v>17162</v>
      </c>
      <c r="C8920" t="s">
        <v>17163</v>
      </c>
      <c r="D8920" t="s">
        <v>7</v>
      </c>
      <c r="E8920">
        <v>33.695</v>
      </c>
      <c r="F8920" s="1">
        <v>42916</v>
      </c>
    </row>
    <row r="8921" spans="1:6" x14ac:dyDescent="0.25">
      <c r="A8921">
        <v>8919</v>
      </c>
      <c r="B8921" t="s">
        <v>17164</v>
      </c>
      <c r="C8921" t="s">
        <v>17165</v>
      </c>
      <c r="D8921" t="s">
        <v>7</v>
      </c>
      <c r="E8921">
        <v>26.111000000000001</v>
      </c>
      <c r="F8921" s="1">
        <v>41661</v>
      </c>
    </row>
    <row r="8922" spans="1:6" x14ac:dyDescent="0.25">
      <c r="A8922">
        <v>8920</v>
      </c>
      <c r="B8922" t="s">
        <v>17166</v>
      </c>
      <c r="C8922" t="s">
        <v>17167</v>
      </c>
      <c r="D8922" t="s">
        <v>7</v>
      </c>
      <c r="E8922">
        <v>16.538</v>
      </c>
      <c r="F8922" s="1">
        <v>36042</v>
      </c>
    </row>
    <row r="8923" spans="1:6" x14ac:dyDescent="0.25">
      <c r="A8923">
        <v>8921</v>
      </c>
      <c r="B8923" t="s">
        <v>17168</v>
      </c>
      <c r="C8923" t="s">
        <v>17169</v>
      </c>
      <c r="D8923" t="s">
        <v>157</v>
      </c>
      <c r="E8923">
        <v>8.9260000000000002</v>
      </c>
      <c r="F8923" s="1">
        <v>43320</v>
      </c>
    </row>
    <row r="8924" spans="1:6" x14ac:dyDescent="0.25">
      <c r="A8924">
        <v>8922</v>
      </c>
      <c r="B8924" t="s">
        <v>17170</v>
      </c>
      <c r="C8924" t="s">
        <v>17171</v>
      </c>
      <c r="D8924" t="s">
        <v>7</v>
      </c>
      <c r="E8924">
        <v>34.048000000000002</v>
      </c>
      <c r="F8924" s="1">
        <v>36112</v>
      </c>
    </row>
    <row r="8925" spans="1:6" x14ac:dyDescent="0.25">
      <c r="A8925">
        <v>8923</v>
      </c>
      <c r="B8925" t="s">
        <v>17172</v>
      </c>
      <c r="C8925" t="s">
        <v>17173</v>
      </c>
      <c r="D8925" t="s">
        <v>7</v>
      </c>
      <c r="E8925">
        <v>29.933</v>
      </c>
      <c r="F8925" s="1">
        <v>42502</v>
      </c>
    </row>
    <row r="8926" spans="1:6" x14ac:dyDescent="0.25">
      <c r="A8926">
        <v>8924</v>
      </c>
      <c r="B8926" t="s">
        <v>17174</v>
      </c>
      <c r="C8926" t="s">
        <v>17175</v>
      </c>
      <c r="D8926" t="s">
        <v>7</v>
      </c>
      <c r="E8926">
        <v>16.245999999999999</v>
      </c>
      <c r="F8926" s="1">
        <v>39697</v>
      </c>
    </row>
    <row r="8927" spans="1:6" x14ac:dyDescent="0.25">
      <c r="A8927">
        <v>8925</v>
      </c>
      <c r="B8927" t="s">
        <v>17176</v>
      </c>
      <c r="C8927" t="s">
        <v>17177</v>
      </c>
      <c r="D8927" t="s">
        <v>7</v>
      </c>
      <c r="E8927">
        <v>31.195</v>
      </c>
      <c r="F8927" s="1">
        <v>39724</v>
      </c>
    </row>
    <row r="8928" spans="1:6" x14ac:dyDescent="0.25">
      <c r="A8928">
        <v>8926</v>
      </c>
      <c r="B8928" t="s">
        <v>17178</v>
      </c>
      <c r="C8928" t="s">
        <v>17179</v>
      </c>
      <c r="D8928" t="s">
        <v>7</v>
      </c>
      <c r="E8928">
        <v>20.63</v>
      </c>
      <c r="F8928" s="1">
        <v>34278</v>
      </c>
    </row>
    <row r="8929" spans="1:6" x14ac:dyDescent="0.25">
      <c r="A8929">
        <v>8927</v>
      </c>
      <c r="B8929" t="s">
        <v>17180</v>
      </c>
      <c r="C8929" t="s">
        <v>17181</v>
      </c>
      <c r="D8929" t="s">
        <v>7</v>
      </c>
      <c r="E8929">
        <v>21.733000000000001</v>
      </c>
      <c r="F8929" s="1">
        <v>39465</v>
      </c>
    </row>
    <row r="8930" spans="1:6" x14ac:dyDescent="0.25">
      <c r="A8930">
        <v>8928</v>
      </c>
      <c r="B8930" t="s">
        <v>17182</v>
      </c>
      <c r="C8930" t="s">
        <v>17183</v>
      </c>
      <c r="D8930" t="s">
        <v>7</v>
      </c>
      <c r="E8930">
        <v>34.941000000000003</v>
      </c>
      <c r="F8930" s="1">
        <v>32793</v>
      </c>
    </row>
    <row r="8931" spans="1:6" x14ac:dyDescent="0.25">
      <c r="A8931">
        <v>8929</v>
      </c>
      <c r="B8931" t="s">
        <v>17184</v>
      </c>
      <c r="C8931" t="s">
        <v>17185</v>
      </c>
      <c r="D8931" t="s">
        <v>157</v>
      </c>
      <c r="E8931">
        <v>15.853</v>
      </c>
      <c r="F8931" s="1">
        <v>42788</v>
      </c>
    </row>
    <row r="8932" spans="1:6" x14ac:dyDescent="0.25">
      <c r="A8932">
        <v>8930</v>
      </c>
      <c r="B8932" t="s">
        <v>17186</v>
      </c>
      <c r="C8932" t="s">
        <v>17187</v>
      </c>
      <c r="D8932" t="s">
        <v>7</v>
      </c>
      <c r="E8932">
        <v>12.5</v>
      </c>
      <c r="F8932" s="1">
        <v>41003</v>
      </c>
    </row>
    <row r="8933" spans="1:6" x14ac:dyDescent="0.25">
      <c r="A8933">
        <v>8931</v>
      </c>
      <c r="B8933" t="s">
        <v>17188</v>
      </c>
      <c r="C8933" t="s">
        <v>17189</v>
      </c>
      <c r="D8933" t="s">
        <v>7</v>
      </c>
      <c r="E8933">
        <v>14.862</v>
      </c>
      <c r="F8933" s="1">
        <v>37491</v>
      </c>
    </row>
    <row r="8934" spans="1:6" x14ac:dyDescent="0.25">
      <c r="A8934">
        <v>8932</v>
      </c>
      <c r="B8934" t="s">
        <v>17190</v>
      </c>
      <c r="C8934" t="s">
        <v>17191</v>
      </c>
      <c r="D8934" t="s">
        <v>7</v>
      </c>
      <c r="E8934">
        <v>47.51</v>
      </c>
      <c r="F8934" s="1">
        <v>41311</v>
      </c>
    </row>
    <row r="8935" spans="1:6" x14ac:dyDescent="0.25">
      <c r="A8935">
        <v>8933</v>
      </c>
      <c r="B8935" t="s">
        <v>17192</v>
      </c>
      <c r="C8935" t="s">
        <v>17193</v>
      </c>
      <c r="D8935" t="s">
        <v>157</v>
      </c>
      <c r="E8935">
        <v>16.847999999999999</v>
      </c>
      <c r="F8935" s="1">
        <v>38247</v>
      </c>
    </row>
    <row r="8936" spans="1:6" x14ac:dyDescent="0.25">
      <c r="A8936">
        <v>8934</v>
      </c>
      <c r="B8936" t="s">
        <v>17194</v>
      </c>
      <c r="C8936" t="s">
        <v>17195</v>
      </c>
      <c r="D8936" t="s">
        <v>7</v>
      </c>
      <c r="E8936">
        <v>14.170999999999999</v>
      </c>
      <c r="F8936" s="1">
        <v>41822</v>
      </c>
    </row>
    <row r="8937" spans="1:6" x14ac:dyDescent="0.25">
      <c r="A8937">
        <v>8935</v>
      </c>
      <c r="B8937" t="s">
        <v>17196</v>
      </c>
      <c r="C8937" t="s">
        <v>17197</v>
      </c>
      <c r="D8937" t="s">
        <v>7</v>
      </c>
      <c r="E8937">
        <v>27.853000000000002</v>
      </c>
      <c r="F8937" s="1">
        <v>43189</v>
      </c>
    </row>
    <row r="8938" spans="1:6" x14ac:dyDescent="0.25">
      <c r="A8938">
        <v>8936</v>
      </c>
      <c r="B8938" t="s">
        <v>6721</v>
      </c>
      <c r="C8938" t="s">
        <v>17198</v>
      </c>
      <c r="D8938" t="s">
        <v>7</v>
      </c>
      <c r="E8938">
        <v>27.222999999999999</v>
      </c>
      <c r="F8938" s="1">
        <v>40704</v>
      </c>
    </row>
    <row r="8939" spans="1:6" x14ac:dyDescent="0.25">
      <c r="A8939">
        <v>8937</v>
      </c>
      <c r="B8939" t="s">
        <v>17199</v>
      </c>
      <c r="C8939" t="s">
        <v>17200</v>
      </c>
      <c r="D8939" t="s">
        <v>7</v>
      </c>
      <c r="E8939">
        <v>40.710999999999999</v>
      </c>
      <c r="F8939" s="1">
        <v>34480</v>
      </c>
    </row>
    <row r="8940" spans="1:6" x14ac:dyDescent="0.25">
      <c r="A8940">
        <v>8938</v>
      </c>
      <c r="B8940" t="s">
        <v>17201</v>
      </c>
      <c r="C8940" t="s">
        <v>17202</v>
      </c>
      <c r="D8940" t="s">
        <v>7</v>
      </c>
      <c r="E8940">
        <v>15.398</v>
      </c>
      <c r="F8940" s="1">
        <v>38205</v>
      </c>
    </row>
    <row r="8941" spans="1:6" x14ac:dyDescent="0.25">
      <c r="A8941">
        <v>8939</v>
      </c>
      <c r="B8941" t="s">
        <v>17203</v>
      </c>
      <c r="C8941" t="s">
        <v>17204</v>
      </c>
      <c r="D8941" t="s">
        <v>7</v>
      </c>
      <c r="E8941">
        <v>25.05</v>
      </c>
      <c r="F8941" s="1">
        <v>36341</v>
      </c>
    </row>
    <row r="8942" spans="1:6" x14ac:dyDescent="0.25">
      <c r="A8942">
        <v>8940</v>
      </c>
      <c r="B8942" t="s">
        <v>17205</v>
      </c>
      <c r="C8942" t="s">
        <v>17206</v>
      </c>
      <c r="D8942" t="s">
        <v>7</v>
      </c>
      <c r="E8942">
        <v>21.189</v>
      </c>
      <c r="F8942" s="1">
        <v>31146</v>
      </c>
    </row>
    <row r="8943" spans="1:6" x14ac:dyDescent="0.25">
      <c r="A8943">
        <v>8941</v>
      </c>
      <c r="B8943" t="s">
        <v>17207</v>
      </c>
      <c r="C8943" t="s">
        <v>17208</v>
      </c>
      <c r="D8943" t="s">
        <v>7</v>
      </c>
      <c r="E8943">
        <v>18.925999999999998</v>
      </c>
      <c r="F8943" s="1">
        <v>37965</v>
      </c>
    </row>
    <row r="8944" spans="1:6" x14ac:dyDescent="0.25">
      <c r="A8944">
        <v>8942</v>
      </c>
      <c r="B8944" t="s">
        <v>17209</v>
      </c>
      <c r="C8944" t="s">
        <v>17210</v>
      </c>
      <c r="D8944" t="s">
        <v>7</v>
      </c>
      <c r="E8944">
        <v>18.905000000000001</v>
      </c>
      <c r="F8944" s="1">
        <v>40641</v>
      </c>
    </row>
    <row r="8945" spans="1:6" x14ac:dyDescent="0.25">
      <c r="A8945">
        <v>8943</v>
      </c>
      <c r="B8945" t="s">
        <v>17211</v>
      </c>
      <c r="C8945" t="s">
        <v>17212</v>
      </c>
      <c r="D8945" t="s">
        <v>157</v>
      </c>
      <c r="E8945">
        <v>10.804</v>
      </c>
      <c r="F8945" s="1">
        <v>42186</v>
      </c>
    </row>
    <row r="8946" spans="1:6" x14ac:dyDescent="0.25">
      <c r="A8946">
        <v>8944</v>
      </c>
      <c r="B8946" t="s">
        <v>17213</v>
      </c>
      <c r="C8946" t="s">
        <v>17214</v>
      </c>
      <c r="D8946" t="s">
        <v>7</v>
      </c>
      <c r="E8946">
        <v>11.365</v>
      </c>
      <c r="F8946" s="1">
        <v>41915</v>
      </c>
    </row>
    <row r="8947" spans="1:6" x14ac:dyDescent="0.25">
      <c r="A8947">
        <v>8945</v>
      </c>
      <c r="B8947" t="s">
        <v>17215</v>
      </c>
      <c r="C8947" t="s">
        <v>17216</v>
      </c>
      <c r="D8947" t="s">
        <v>7</v>
      </c>
      <c r="E8947">
        <v>14.321999999999999</v>
      </c>
      <c r="F8947" s="1">
        <v>42446</v>
      </c>
    </row>
    <row r="8948" spans="1:6" x14ac:dyDescent="0.25">
      <c r="A8948">
        <v>8946</v>
      </c>
      <c r="B8948" t="s">
        <v>17217</v>
      </c>
      <c r="C8948" t="s">
        <v>17218</v>
      </c>
      <c r="D8948" t="s">
        <v>7</v>
      </c>
      <c r="E8948">
        <v>10.731999999999999</v>
      </c>
      <c r="F8948" s="1">
        <v>40432</v>
      </c>
    </row>
    <row r="8949" spans="1:6" x14ac:dyDescent="0.25">
      <c r="A8949">
        <v>8947</v>
      </c>
      <c r="B8949" t="s">
        <v>17219</v>
      </c>
      <c r="C8949" t="s">
        <v>17220</v>
      </c>
      <c r="D8949" t="s">
        <v>7</v>
      </c>
      <c r="E8949">
        <v>40.061999999999998</v>
      </c>
      <c r="F8949" s="1">
        <v>33486</v>
      </c>
    </row>
    <row r="8950" spans="1:6" x14ac:dyDescent="0.25">
      <c r="A8950">
        <v>8948</v>
      </c>
      <c r="B8950" t="s">
        <v>17221</v>
      </c>
      <c r="C8950" t="s">
        <v>17222</v>
      </c>
      <c r="D8950" t="s">
        <v>7</v>
      </c>
      <c r="E8950">
        <v>14.541</v>
      </c>
      <c r="F8950" s="1">
        <v>41698</v>
      </c>
    </row>
    <row r="8951" spans="1:6" x14ac:dyDescent="0.25">
      <c r="A8951">
        <v>8949</v>
      </c>
      <c r="B8951" t="s">
        <v>17223</v>
      </c>
      <c r="C8951" t="s">
        <v>17224</v>
      </c>
      <c r="D8951" t="s">
        <v>7</v>
      </c>
      <c r="E8951">
        <v>46.298999999999999</v>
      </c>
      <c r="F8951" s="1">
        <v>43265</v>
      </c>
    </row>
    <row r="8952" spans="1:6" x14ac:dyDescent="0.25">
      <c r="A8952">
        <v>8950</v>
      </c>
      <c r="B8952" t="s">
        <v>17225</v>
      </c>
      <c r="C8952" t="s">
        <v>17226</v>
      </c>
      <c r="D8952" t="s">
        <v>7</v>
      </c>
      <c r="E8952">
        <v>21.074999999999999</v>
      </c>
      <c r="F8952" s="1">
        <v>33284</v>
      </c>
    </row>
    <row r="8953" spans="1:6" x14ac:dyDescent="0.25">
      <c r="A8953">
        <v>8951</v>
      </c>
      <c r="B8953" t="s">
        <v>17227</v>
      </c>
      <c r="C8953" t="s">
        <v>17228</v>
      </c>
      <c r="D8953" t="s">
        <v>157</v>
      </c>
      <c r="E8953">
        <v>13.1</v>
      </c>
      <c r="F8953" s="1">
        <v>42250</v>
      </c>
    </row>
    <row r="8954" spans="1:6" x14ac:dyDescent="0.25">
      <c r="A8954">
        <v>8952</v>
      </c>
      <c r="B8954" t="s">
        <v>17229</v>
      </c>
      <c r="C8954" t="s">
        <v>17230</v>
      </c>
      <c r="D8954" t="s">
        <v>7</v>
      </c>
      <c r="E8954">
        <v>18.437999999999999</v>
      </c>
      <c r="F8954" s="1">
        <v>40556</v>
      </c>
    </row>
    <row r="8955" spans="1:6" x14ac:dyDescent="0.25">
      <c r="A8955">
        <v>8953</v>
      </c>
      <c r="B8955" t="s">
        <v>17231</v>
      </c>
      <c r="C8955" t="s">
        <v>17232</v>
      </c>
      <c r="D8955" t="s">
        <v>7</v>
      </c>
      <c r="E8955">
        <v>20.783000000000001</v>
      </c>
      <c r="F8955" s="1">
        <v>44666</v>
      </c>
    </row>
    <row r="8956" spans="1:6" x14ac:dyDescent="0.25">
      <c r="A8956">
        <v>8954</v>
      </c>
      <c r="B8956" t="s">
        <v>17233</v>
      </c>
      <c r="C8956" t="s">
        <v>17234</v>
      </c>
      <c r="D8956" t="s">
        <v>7</v>
      </c>
      <c r="E8956">
        <v>31.896999999999998</v>
      </c>
      <c r="F8956" s="1">
        <v>42874</v>
      </c>
    </row>
    <row r="8957" spans="1:6" x14ac:dyDescent="0.25">
      <c r="A8957">
        <v>8955</v>
      </c>
      <c r="B8957" t="s">
        <v>17235</v>
      </c>
      <c r="C8957" t="s">
        <v>17236</v>
      </c>
      <c r="D8957" t="s">
        <v>7</v>
      </c>
      <c r="E8957">
        <v>26.306999999999999</v>
      </c>
      <c r="F8957" s="1">
        <v>41977</v>
      </c>
    </row>
    <row r="8958" spans="1:6" x14ac:dyDescent="0.25">
      <c r="A8958">
        <v>8956</v>
      </c>
      <c r="B8958" t="s">
        <v>17237</v>
      </c>
      <c r="C8958" t="s">
        <v>17238</v>
      </c>
      <c r="D8958" t="s">
        <v>7</v>
      </c>
      <c r="E8958">
        <v>61.2</v>
      </c>
      <c r="F8958" s="1">
        <v>42543</v>
      </c>
    </row>
    <row r="8959" spans="1:6" x14ac:dyDescent="0.25">
      <c r="A8959">
        <v>8957</v>
      </c>
      <c r="B8959" t="s">
        <v>17239</v>
      </c>
      <c r="C8959" t="s">
        <v>17240</v>
      </c>
      <c r="D8959" t="s">
        <v>7</v>
      </c>
      <c r="E8959">
        <v>38.225000000000001</v>
      </c>
      <c r="F8959" s="1">
        <v>43600</v>
      </c>
    </row>
    <row r="8960" spans="1:6" x14ac:dyDescent="0.25">
      <c r="A8960">
        <v>8958</v>
      </c>
      <c r="B8960" t="s">
        <v>17241</v>
      </c>
      <c r="C8960" t="s">
        <v>17242</v>
      </c>
      <c r="D8960" t="s">
        <v>157</v>
      </c>
      <c r="E8960">
        <v>9.1560000000000006</v>
      </c>
      <c r="F8960" s="1">
        <v>42053</v>
      </c>
    </row>
    <row r="8961" spans="1:6" x14ac:dyDescent="0.25">
      <c r="A8961">
        <v>8959</v>
      </c>
      <c r="B8961" t="s">
        <v>17243</v>
      </c>
      <c r="C8961" t="s">
        <v>17244</v>
      </c>
      <c r="D8961" t="s">
        <v>7</v>
      </c>
      <c r="E8961">
        <v>16.722999999999999</v>
      </c>
      <c r="F8961" s="1">
        <v>38947</v>
      </c>
    </row>
    <row r="8962" spans="1:6" x14ac:dyDescent="0.25">
      <c r="A8962">
        <v>8960</v>
      </c>
      <c r="B8962" t="s">
        <v>17245</v>
      </c>
      <c r="C8962" t="s">
        <v>17246</v>
      </c>
      <c r="D8962" t="s">
        <v>7</v>
      </c>
      <c r="E8962">
        <v>17.684999999999999</v>
      </c>
      <c r="F8962" s="1">
        <v>40529</v>
      </c>
    </row>
    <row r="8963" spans="1:6" x14ac:dyDescent="0.25">
      <c r="A8963">
        <v>8961</v>
      </c>
      <c r="B8963" t="s">
        <v>17247</v>
      </c>
      <c r="C8963" t="s">
        <v>17248</v>
      </c>
      <c r="D8963" t="s">
        <v>7</v>
      </c>
      <c r="E8963">
        <v>16.79</v>
      </c>
      <c r="F8963" s="1">
        <v>42047</v>
      </c>
    </row>
    <row r="8964" spans="1:6" x14ac:dyDescent="0.25">
      <c r="A8964">
        <v>8962</v>
      </c>
      <c r="B8964" t="s">
        <v>7919</v>
      </c>
      <c r="C8964" t="s">
        <v>17249</v>
      </c>
      <c r="D8964" t="s">
        <v>7</v>
      </c>
      <c r="E8964">
        <v>41.871000000000002</v>
      </c>
      <c r="F8964" s="1">
        <v>40772</v>
      </c>
    </row>
    <row r="8965" spans="1:6" x14ac:dyDescent="0.25">
      <c r="A8965">
        <v>8963</v>
      </c>
      <c r="B8965" t="s">
        <v>17250</v>
      </c>
      <c r="C8965" t="s">
        <v>17251</v>
      </c>
      <c r="D8965" t="s">
        <v>354</v>
      </c>
      <c r="E8965">
        <v>13.27</v>
      </c>
      <c r="F8965" s="1">
        <v>43645</v>
      </c>
    </row>
    <row r="8966" spans="1:6" x14ac:dyDescent="0.25">
      <c r="A8966">
        <v>8964</v>
      </c>
      <c r="B8966" t="s">
        <v>17252</v>
      </c>
      <c r="C8966" t="s">
        <v>17253</v>
      </c>
      <c r="D8966" t="s">
        <v>39</v>
      </c>
      <c r="E8966">
        <v>7.2450000000000001</v>
      </c>
      <c r="F8966" s="1">
        <v>36511</v>
      </c>
    </row>
    <row r="8967" spans="1:6" x14ac:dyDescent="0.25">
      <c r="A8967">
        <v>8965</v>
      </c>
      <c r="B8967" t="s">
        <v>17254</v>
      </c>
      <c r="C8967" t="s">
        <v>17255</v>
      </c>
      <c r="D8967" t="s">
        <v>7</v>
      </c>
      <c r="E8967">
        <v>18.274999999999999</v>
      </c>
      <c r="F8967" s="1">
        <v>40744</v>
      </c>
    </row>
    <row r="8968" spans="1:6" x14ac:dyDescent="0.25">
      <c r="A8968">
        <v>8966</v>
      </c>
      <c r="B8968" t="s">
        <v>17256</v>
      </c>
      <c r="C8968" t="s">
        <v>17257</v>
      </c>
      <c r="D8968" t="s">
        <v>157</v>
      </c>
      <c r="E8968">
        <v>5.8019999999999996</v>
      </c>
      <c r="F8968" s="1">
        <v>42004</v>
      </c>
    </row>
    <row r="8969" spans="1:6" x14ac:dyDescent="0.25">
      <c r="A8969">
        <v>8967</v>
      </c>
      <c r="B8969" t="s">
        <v>17258</v>
      </c>
      <c r="C8969" t="s">
        <v>17259</v>
      </c>
      <c r="D8969" t="s">
        <v>7</v>
      </c>
      <c r="E8969">
        <v>18.184000000000001</v>
      </c>
      <c r="F8969" s="1">
        <v>43046</v>
      </c>
    </row>
    <row r="8970" spans="1:6" x14ac:dyDescent="0.25">
      <c r="A8970">
        <v>8968</v>
      </c>
      <c r="B8970" t="s">
        <v>17260</v>
      </c>
      <c r="C8970" t="s">
        <v>17261</v>
      </c>
      <c r="D8970" t="s">
        <v>7</v>
      </c>
      <c r="E8970">
        <v>22.404</v>
      </c>
      <c r="F8970" s="1">
        <v>35831</v>
      </c>
    </row>
    <row r="8971" spans="1:6" x14ac:dyDescent="0.25">
      <c r="A8971">
        <v>8969</v>
      </c>
      <c r="B8971" t="s">
        <v>2209</v>
      </c>
      <c r="C8971" t="s">
        <v>17262</v>
      </c>
      <c r="D8971" t="s">
        <v>7</v>
      </c>
      <c r="E8971">
        <v>54.335000000000001</v>
      </c>
      <c r="F8971" s="1">
        <v>24575</v>
      </c>
    </row>
    <row r="8972" spans="1:6" x14ac:dyDescent="0.25">
      <c r="A8972">
        <v>8970</v>
      </c>
      <c r="B8972" t="s">
        <v>17263</v>
      </c>
      <c r="C8972" t="s">
        <v>17264</v>
      </c>
      <c r="D8972" t="s">
        <v>7</v>
      </c>
      <c r="E8972">
        <v>21.404</v>
      </c>
      <c r="F8972" s="1">
        <v>37064</v>
      </c>
    </row>
    <row r="8973" spans="1:6" x14ac:dyDescent="0.25">
      <c r="A8973">
        <v>8971</v>
      </c>
      <c r="B8973" t="s">
        <v>17265</v>
      </c>
      <c r="C8973" t="s">
        <v>17266</v>
      </c>
      <c r="D8973" t="s">
        <v>7</v>
      </c>
      <c r="E8973">
        <v>16.712</v>
      </c>
      <c r="F8973" s="1">
        <v>43420</v>
      </c>
    </row>
    <row r="8974" spans="1:6" x14ac:dyDescent="0.25">
      <c r="A8974">
        <v>8972</v>
      </c>
      <c r="B8974" t="s">
        <v>17267</v>
      </c>
      <c r="C8974" t="s">
        <v>17268</v>
      </c>
      <c r="D8974" t="s">
        <v>7</v>
      </c>
      <c r="E8974">
        <v>75.168999999999997</v>
      </c>
      <c r="F8974" s="1">
        <v>43574</v>
      </c>
    </row>
    <row r="8975" spans="1:6" x14ac:dyDescent="0.25">
      <c r="A8975">
        <v>8973</v>
      </c>
      <c r="B8975" t="s">
        <v>17269</v>
      </c>
      <c r="C8975" t="s">
        <v>17270</v>
      </c>
      <c r="D8975" t="s">
        <v>7</v>
      </c>
      <c r="E8975">
        <v>12.374000000000001</v>
      </c>
      <c r="F8975" s="1">
        <v>42748</v>
      </c>
    </row>
    <row r="8976" spans="1:6" x14ac:dyDescent="0.25">
      <c r="A8976">
        <v>8974</v>
      </c>
      <c r="B8976" t="s">
        <v>17271</v>
      </c>
      <c r="C8976" t="s">
        <v>17272</v>
      </c>
      <c r="D8976" t="s">
        <v>7</v>
      </c>
      <c r="E8976">
        <v>22.681000000000001</v>
      </c>
      <c r="F8976" s="1">
        <v>38940</v>
      </c>
    </row>
    <row r="8977" spans="1:6" x14ac:dyDescent="0.25">
      <c r="A8977">
        <v>8975</v>
      </c>
      <c r="B8977" t="s">
        <v>17273</v>
      </c>
      <c r="C8977" t="s">
        <v>17274</v>
      </c>
      <c r="D8977" t="s">
        <v>7</v>
      </c>
      <c r="E8977">
        <v>29.052</v>
      </c>
      <c r="F8977" s="1">
        <v>32885</v>
      </c>
    </row>
    <row r="8978" spans="1:6" x14ac:dyDescent="0.25">
      <c r="A8978">
        <v>8976</v>
      </c>
      <c r="B8978" t="s">
        <v>7339</v>
      </c>
      <c r="C8978" t="s">
        <v>17275</v>
      </c>
      <c r="D8978" t="s">
        <v>7</v>
      </c>
      <c r="E8978">
        <v>17.712</v>
      </c>
      <c r="F8978" s="1">
        <v>42685</v>
      </c>
    </row>
    <row r="8979" spans="1:6" x14ac:dyDescent="0.25">
      <c r="A8979">
        <v>8977</v>
      </c>
      <c r="B8979" t="s">
        <v>17276</v>
      </c>
      <c r="C8979" t="s">
        <v>17277</v>
      </c>
      <c r="D8979" t="s">
        <v>7</v>
      </c>
      <c r="E8979">
        <v>19.693999999999999</v>
      </c>
      <c r="F8979" s="1">
        <v>37638</v>
      </c>
    </row>
    <row r="8980" spans="1:6" x14ac:dyDescent="0.25">
      <c r="A8980">
        <v>8978</v>
      </c>
      <c r="B8980" t="s">
        <v>17278</v>
      </c>
      <c r="C8980" t="s">
        <v>17279</v>
      </c>
      <c r="D8980" t="s">
        <v>7</v>
      </c>
      <c r="E8980">
        <v>36.805</v>
      </c>
      <c r="F8980" s="1">
        <v>37946</v>
      </c>
    </row>
    <row r="8981" spans="1:6" x14ac:dyDescent="0.25">
      <c r="A8981">
        <v>8979</v>
      </c>
      <c r="B8981" t="s">
        <v>17280</v>
      </c>
      <c r="C8981" t="s">
        <v>17281</v>
      </c>
      <c r="D8981" t="s">
        <v>157</v>
      </c>
      <c r="E8981">
        <v>10.259</v>
      </c>
      <c r="F8981" s="1">
        <v>43131</v>
      </c>
    </row>
    <row r="8982" spans="1:6" x14ac:dyDescent="0.25">
      <c r="A8982">
        <v>8980</v>
      </c>
      <c r="B8982" t="s">
        <v>17273</v>
      </c>
      <c r="C8982" t="s">
        <v>17274</v>
      </c>
      <c r="D8982" t="s">
        <v>7</v>
      </c>
      <c r="E8982">
        <v>29.052</v>
      </c>
      <c r="F8982" s="1">
        <v>32885</v>
      </c>
    </row>
    <row r="8983" spans="1:6" x14ac:dyDescent="0.25">
      <c r="A8983">
        <v>8981</v>
      </c>
      <c r="B8983" t="s">
        <v>7339</v>
      </c>
      <c r="C8983" t="s">
        <v>17275</v>
      </c>
      <c r="D8983" t="s">
        <v>7</v>
      </c>
      <c r="E8983">
        <v>17.712</v>
      </c>
      <c r="F8983" s="1">
        <v>42685</v>
      </c>
    </row>
    <row r="8984" spans="1:6" x14ac:dyDescent="0.25">
      <c r="A8984">
        <v>8982</v>
      </c>
      <c r="B8984" t="s">
        <v>17276</v>
      </c>
      <c r="C8984" t="s">
        <v>17277</v>
      </c>
      <c r="D8984" t="s">
        <v>7</v>
      </c>
      <c r="E8984">
        <v>19.693999999999999</v>
      </c>
      <c r="F8984" s="1">
        <v>37638</v>
      </c>
    </row>
    <row r="8985" spans="1:6" x14ac:dyDescent="0.25">
      <c r="A8985">
        <v>8983</v>
      </c>
      <c r="B8985" t="s">
        <v>17278</v>
      </c>
      <c r="C8985" t="s">
        <v>17279</v>
      </c>
      <c r="D8985" t="s">
        <v>7</v>
      </c>
      <c r="E8985">
        <v>36.805</v>
      </c>
      <c r="F8985" s="1">
        <v>37946</v>
      </c>
    </row>
    <row r="8986" spans="1:6" x14ac:dyDescent="0.25">
      <c r="A8986">
        <v>8984</v>
      </c>
      <c r="B8986" t="s">
        <v>17280</v>
      </c>
      <c r="C8986" t="s">
        <v>17281</v>
      </c>
      <c r="D8986" t="s">
        <v>157</v>
      </c>
      <c r="E8986">
        <v>10.259</v>
      </c>
      <c r="F8986" s="1">
        <v>43131</v>
      </c>
    </row>
    <row r="8987" spans="1:6" x14ac:dyDescent="0.25">
      <c r="A8987">
        <v>8985</v>
      </c>
      <c r="B8987" t="s">
        <v>17282</v>
      </c>
      <c r="C8987" t="s">
        <v>17283</v>
      </c>
      <c r="D8987" t="s">
        <v>157</v>
      </c>
      <c r="E8987">
        <v>9.1210000000000004</v>
      </c>
      <c r="F8987" s="1">
        <v>37699</v>
      </c>
    </row>
    <row r="8988" spans="1:6" x14ac:dyDescent="0.25">
      <c r="A8988">
        <v>8986</v>
      </c>
      <c r="B8988" t="s">
        <v>17284</v>
      </c>
      <c r="C8988" t="s">
        <v>17285</v>
      </c>
      <c r="D8988" t="s">
        <v>7</v>
      </c>
      <c r="E8988">
        <v>28.669</v>
      </c>
      <c r="F8988" s="1">
        <v>31128</v>
      </c>
    </row>
    <row r="8989" spans="1:6" x14ac:dyDescent="0.25">
      <c r="A8989">
        <v>8987</v>
      </c>
      <c r="B8989" t="s">
        <v>17286</v>
      </c>
      <c r="C8989" t="s">
        <v>17287</v>
      </c>
      <c r="D8989" t="s">
        <v>7</v>
      </c>
      <c r="E8989">
        <v>18.965</v>
      </c>
      <c r="F8989" s="1">
        <v>37344</v>
      </c>
    </row>
    <row r="8990" spans="1:6" x14ac:dyDescent="0.25">
      <c r="A8990">
        <v>8988</v>
      </c>
      <c r="B8990" t="s">
        <v>17288</v>
      </c>
      <c r="C8990" t="s">
        <v>17289</v>
      </c>
      <c r="D8990" t="s">
        <v>7</v>
      </c>
      <c r="E8990">
        <v>22.835000000000001</v>
      </c>
      <c r="F8990" s="1">
        <v>33655</v>
      </c>
    </row>
    <row r="8991" spans="1:6" x14ac:dyDescent="0.25">
      <c r="A8991">
        <v>8989</v>
      </c>
      <c r="B8991" t="s">
        <v>17290</v>
      </c>
      <c r="C8991" t="s">
        <v>17291</v>
      </c>
      <c r="D8991" t="s">
        <v>157</v>
      </c>
      <c r="E8991">
        <v>11.260999999999999</v>
      </c>
      <c r="F8991" s="1">
        <v>42844</v>
      </c>
    </row>
    <row r="8992" spans="1:6" x14ac:dyDescent="0.25">
      <c r="A8992">
        <v>8990</v>
      </c>
      <c r="B8992" t="s">
        <v>17292</v>
      </c>
      <c r="C8992" t="s">
        <v>17293</v>
      </c>
      <c r="D8992" t="s">
        <v>157</v>
      </c>
      <c r="E8992">
        <v>61.232999999999997</v>
      </c>
      <c r="F8992" s="1">
        <v>41038</v>
      </c>
    </row>
    <row r="8993" spans="1:6" x14ac:dyDescent="0.25">
      <c r="A8993">
        <v>8991</v>
      </c>
      <c r="B8993" t="s">
        <v>17294</v>
      </c>
      <c r="C8993" t="s">
        <v>17295</v>
      </c>
      <c r="D8993" t="s">
        <v>7</v>
      </c>
      <c r="E8993">
        <v>29.431000000000001</v>
      </c>
      <c r="F8993" s="1">
        <v>40899</v>
      </c>
    </row>
    <row r="8994" spans="1:6" x14ac:dyDescent="0.25">
      <c r="A8994">
        <v>8992</v>
      </c>
      <c r="B8994" t="s">
        <v>17296</v>
      </c>
      <c r="C8994" t="s">
        <v>17297</v>
      </c>
      <c r="D8994" t="s">
        <v>7</v>
      </c>
      <c r="E8994">
        <v>21.542000000000002</v>
      </c>
      <c r="F8994" s="1">
        <v>43294</v>
      </c>
    </row>
    <row r="8995" spans="1:6" x14ac:dyDescent="0.25">
      <c r="A8995">
        <v>8993</v>
      </c>
      <c r="B8995" t="s">
        <v>17298</v>
      </c>
      <c r="C8995" t="s">
        <v>17299</v>
      </c>
      <c r="D8995" t="s">
        <v>7</v>
      </c>
      <c r="E8995">
        <v>34.533999999999999</v>
      </c>
      <c r="F8995" s="1">
        <v>35776</v>
      </c>
    </row>
    <row r="8996" spans="1:6" x14ac:dyDescent="0.25">
      <c r="A8996">
        <v>8994</v>
      </c>
      <c r="B8996" t="s">
        <v>17300</v>
      </c>
      <c r="C8996" t="s">
        <v>17301</v>
      </c>
      <c r="D8996" t="s">
        <v>7</v>
      </c>
      <c r="E8996">
        <v>22.760999999999999</v>
      </c>
      <c r="F8996" s="1">
        <v>41743</v>
      </c>
    </row>
    <row r="8997" spans="1:6" x14ac:dyDescent="0.25">
      <c r="A8997">
        <v>8995</v>
      </c>
      <c r="B8997" t="s">
        <v>17302</v>
      </c>
      <c r="C8997" t="s">
        <v>17303</v>
      </c>
      <c r="D8997" t="s">
        <v>7</v>
      </c>
      <c r="E8997">
        <v>18.771000000000001</v>
      </c>
      <c r="F8997" s="1">
        <v>41572</v>
      </c>
    </row>
    <row r="8998" spans="1:6" x14ac:dyDescent="0.25">
      <c r="A8998">
        <v>8996</v>
      </c>
      <c r="B8998" t="s">
        <v>17304</v>
      </c>
      <c r="C8998" t="s">
        <v>17305</v>
      </c>
      <c r="D8998" t="s">
        <v>7</v>
      </c>
      <c r="E8998">
        <v>29.385999999999999</v>
      </c>
      <c r="F8998" s="1">
        <v>39637</v>
      </c>
    </row>
    <row r="8999" spans="1:6" x14ac:dyDescent="0.25">
      <c r="A8999">
        <v>8997</v>
      </c>
      <c r="B8999" t="s">
        <v>17306</v>
      </c>
      <c r="C8999" t="s">
        <v>17307</v>
      </c>
      <c r="D8999" t="s">
        <v>7</v>
      </c>
      <c r="E8999">
        <v>15.542</v>
      </c>
      <c r="F8999" s="1">
        <v>42033</v>
      </c>
    </row>
    <row r="9000" spans="1:6" x14ac:dyDescent="0.25">
      <c r="A9000">
        <v>8998</v>
      </c>
      <c r="B9000" t="s">
        <v>17308</v>
      </c>
      <c r="C9000" t="s">
        <v>17309</v>
      </c>
      <c r="D9000" t="s">
        <v>7</v>
      </c>
      <c r="E9000">
        <v>22.23</v>
      </c>
      <c r="F9000" s="1">
        <v>37530</v>
      </c>
    </row>
    <row r="9001" spans="1:6" x14ac:dyDescent="0.25">
      <c r="A9001">
        <v>8999</v>
      </c>
      <c r="B9001" t="s">
        <v>17310</v>
      </c>
      <c r="C9001" t="s">
        <v>17311</v>
      </c>
      <c r="D9001" t="s">
        <v>7</v>
      </c>
      <c r="E9001">
        <v>13.634</v>
      </c>
      <c r="F9001" s="1">
        <v>42342</v>
      </c>
    </row>
    <row r="9002" spans="1:6" x14ac:dyDescent="0.25">
      <c r="A9002">
        <v>9000</v>
      </c>
      <c r="B9002" t="s">
        <v>17312</v>
      </c>
      <c r="C9002" t="s">
        <v>17313</v>
      </c>
      <c r="D9002" t="s">
        <v>56</v>
      </c>
      <c r="E9002">
        <v>27.678000000000001</v>
      </c>
      <c r="F9002" s="1">
        <v>40998</v>
      </c>
    </row>
    <row r="9003" spans="1:6" x14ac:dyDescent="0.25">
      <c r="A9003">
        <v>9001</v>
      </c>
      <c r="B9003" t="s">
        <v>17314</v>
      </c>
      <c r="C9003" t="s">
        <v>17315</v>
      </c>
      <c r="D9003" t="s">
        <v>157</v>
      </c>
      <c r="E9003">
        <v>14.282</v>
      </c>
      <c r="F9003" s="1">
        <v>44603</v>
      </c>
    </row>
    <row r="9004" spans="1:6" x14ac:dyDescent="0.25">
      <c r="A9004">
        <v>9002</v>
      </c>
      <c r="B9004" t="s">
        <v>17316</v>
      </c>
      <c r="C9004" t="s">
        <v>17317</v>
      </c>
      <c r="D9004" t="s">
        <v>7</v>
      </c>
      <c r="E9004">
        <v>14.414999999999999</v>
      </c>
      <c r="F9004" s="1">
        <v>40458</v>
      </c>
    </row>
    <row r="9005" spans="1:6" x14ac:dyDescent="0.25">
      <c r="A9005">
        <v>9003</v>
      </c>
      <c r="B9005" t="s">
        <v>17318</v>
      </c>
      <c r="C9005" t="s">
        <v>17319</v>
      </c>
      <c r="D9005" t="s">
        <v>7</v>
      </c>
      <c r="E9005">
        <v>39.069000000000003</v>
      </c>
      <c r="F9005" s="1">
        <v>38576</v>
      </c>
    </row>
    <row r="9006" spans="1:6" x14ac:dyDescent="0.25">
      <c r="A9006">
        <v>9004</v>
      </c>
      <c r="B9006" t="s">
        <v>17320</v>
      </c>
      <c r="C9006" t="s">
        <v>17321</v>
      </c>
      <c r="D9006" t="s">
        <v>7</v>
      </c>
      <c r="E9006">
        <v>31.128</v>
      </c>
      <c r="F9006" s="1">
        <v>41768</v>
      </c>
    </row>
    <row r="9007" spans="1:6" x14ac:dyDescent="0.25">
      <c r="A9007">
        <v>9005</v>
      </c>
      <c r="B9007" t="s">
        <v>17322</v>
      </c>
      <c r="C9007" t="s">
        <v>17323</v>
      </c>
      <c r="D9007" t="s">
        <v>7</v>
      </c>
      <c r="E9007">
        <v>22.167000000000002</v>
      </c>
      <c r="F9007" s="1">
        <v>35132</v>
      </c>
    </row>
    <row r="9008" spans="1:6" x14ac:dyDescent="0.25">
      <c r="A9008">
        <v>9006</v>
      </c>
      <c r="B9008" t="s">
        <v>17324</v>
      </c>
      <c r="C9008" t="s">
        <v>17325</v>
      </c>
      <c r="D9008" t="s">
        <v>157</v>
      </c>
      <c r="E9008">
        <v>17.687999999999999</v>
      </c>
      <c r="F9008" s="1">
        <v>41002</v>
      </c>
    </row>
    <row r="9009" spans="1:6" x14ac:dyDescent="0.25">
      <c r="A9009">
        <v>9007</v>
      </c>
      <c r="B9009" t="s">
        <v>17326</v>
      </c>
      <c r="C9009" t="s">
        <v>17327</v>
      </c>
      <c r="D9009" t="s">
        <v>7</v>
      </c>
      <c r="E9009">
        <v>17.850000000000001</v>
      </c>
      <c r="F9009" s="1">
        <v>40977</v>
      </c>
    </row>
    <row r="9010" spans="1:6" x14ac:dyDescent="0.25">
      <c r="A9010">
        <v>9008</v>
      </c>
      <c r="B9010" t="s">
        <v>17328</v>
      </c>
      <c r="C9010" t="s">
        <v>17329</v>
      </c>
      <c r="D9010" t="s">
        <v>7</v>
      </c>
      <c r="E9010">
        <v>16.417999999999999</v>
      </c>
      <c r="F9010" s="1">
        <v>43175</v>
      </c>
    </row>
    <row r="9011" spans="1:6" x14ac:dyDescent="0.25">
      <c r="A9011">
        <v>9009</v>
      </c>
      <c r="B9011" t="s">
        <v>17330</v>
      </c>
      <c r="C9011" t="s">
        <v>17331</v>
      </c>
      <c r="D9011" t="s">
        <v>7</v>
      </c>
      <c r="E9011">
        <v>23.887</v>
      </c>
      <c r="F9011" s="1">
        <v>41053</v>
      </c>
    </row>
    <row r="9012" spans="1:6" x14ac:dyDescent="0.25">
      <c r="A9012">
        <v>9010</v>
      </c>
      <c r="B9012" t="s">
        <v>17332</v>
      </c>
      <c r="C9012" t="s">
        <v>17333</v>
      </c>
      <c r="D9012" t="s">
        <v>7</v>
      </c>
      <c r="E9012">
        <v>202.708</v>
      </c>
      <c r="F9012" s="1">
        <v>37666</v>
      </c>
    </row>
    <row r="9013" spans="1:6" x14ac:dyDescent="0.25">
      <c r="A9013">
        <v>9011</v>
      </c>
      <c r="B9013" t="s">
        <v>17334</v>
      </c>
      <c r="C9013" t="s">
        <v>17335</v>
      </c>
      <c r="D9013" t="s">
        <v>7</v>
      </c>
      <c r="E9013">
        <v>19.625</v>
      </c>
      <c r="F9013" s="1">
        <v>42280</v>
      </c>
    </row>
    <row r="9014" spans="1:6" x14ac:dyDescent="0.25">
      <c r="A9014">
        <v>9012</v>
      </c>
      <c r="B9014" t="s">
        <v>17336</v>
      </c>
      <c r="C9014" t="s">
        <v>17337</v>
      </c>
      <c r="D9014" t="s">
        <v>7</v>
      </c>
      <c r="E9014">
        <v>47.216999999999999</v>
      </c>
      <c r="F9014" s="1">
        <v>40154</v>
      </c>
    </row>
    <row r="9015" spans="1:6" x14ac:dyDescent="0.25">
      <c r="A9015">
        <v>9013</v>
      </c>
      <c r="B9015" t="s">
        <v>17338</v>
      </c>
      <c r="C9015" t="s">
        <v>17339</v>
      </c>
      <c r="D9015" t="s">
        <v>7</v>
      </c>
      <c r="E9015">
        <v>17.504000000000001</v>
      </c>
      <c r="F9015" s="1">
        <v>33956</v>
      </c>
    </row>
    <row r="9016" spans="1:6" x14ac:dyDescent="0.25">
      <c r="A9016">
        <v>9014</v>
      </c>
      <c r="B9016" t="s">
        <v>17340</v>
      </c>
      <c r="C9016" t="s">
        <v>17341</v>
      </c>
      <c r="D9016" t="s">
        <v>1099</v>
      </c>
      <c r="E9016">
        <v>20.059999999999999</v>
      </c>
      <c r="F9016" s="1">
        <v>43903</v>
      </c>
    </row>
    <row r="9017" spans="1:6" x14ac:dyDescent="0.25">
      <c r="A9017">
        <v>9015</v>
      </c>
      <c r="B9017" t="s">
        <v>17342</v>
      </c>
      <c r="C9017" t="s">
        <v>17343</v>
      </c>
      <c r="D9017" t="s">
        <v>7</v>
      </c>
      <c r="E9017">
        <v>15.611000000000001</v>
      </c>
      <c r="F9017" s="1">
        <v>41545</v>
      </c>
    </row>
    <row r="9018" spans="1:6" x14ac:dyDescent="0.25">
      <c r="A9018">
        <v>9016</v>
      </c>
      <c r="B9018" t="s">
        <v>17344</v>
      </c>
      <c r="C9018" t="s">
        <v>17345</v>
      </c>
      <c r="D9018" t="s">
        <v>7</v>
      </c>
      <c r="E9018">
        <v>9.9190000000000005</v>
      </c>
      <c r="F9018" s="1">
        <v>43028</v>
      </c>
    </row>
    <row r="9019" spans="1:6" x14ac:dyDescent="0.25">
      <c r="A9019">
        <v>9017</v>
      </c>
      <c r="B9019" t="s">
        <v>17346</v>
      </c>
      <c r="C9019" t="s">
        <v>17347</v>
      </c>
      <c r="D9019" t="s">
        <v>7</v>
      </c>
      <c r="E9019">
        <v>20.527000000000001</v>
      </c>
      <c r="F9019" s="1">
        <v>42003</v>
      </c>
    </row>
    <row r="9020" spans="1:6" x14ac:dyDescent="0.25">
      <c r="A9020">
        <v>9018</v>
      </c>
      <c r="B9020" t="s">
        <v>17348</v>
      </c>
      <c r="C9020" t="s">
        <v>17349</v>
      </c>
      <c r="D9020" t="s">
        <v>157</v>
      </c>
      <c r="E9020">
        <v>14.657999999999999</v>
      </c>
      <c r="F9020" s="1">
        <v>42830</v>
      </c>
    </row>
    <row r="9021" spans="1:6" x14ac:dyDescent="0.25">
      <c r="A9021">
        <v>9019</v>
      </c>
      <c r="B9021" t="s">
        <v>17350</v>
      </c>
      <c r="C9021" t="s">
        <v>17351</v>
      </c>
      <c r="D9021" t="s">
        <v>7</v>
      </c>
      <c r="E9021">
        <v>39.18</v>
      </c>
      <c r="F9021" s="1">
        <v>42909</v>
      </c>
    </row>
    <row r="9022" spans="1:6" x14ac:dyDescent="0.25">
      <c r="A9022">
        <v>9020</v>
      </c>
      <c r="B9022" t="s">
        <v>17352</v>
      </c>
      <c r="C9022" t="s">
        <v>17353</v>
      </c>
      <c r="D9022" t="s">
        <v>7</v>
      </c>
      <c r="E9022">
        <v>15.695</v>
      </c>
      <c r="F9022" s="1">
        <v>40165</v>
      </c>
    </row>
    <row r="9023" spans="1:6" x14ac:dyDescent="0.25">
      <c r="A9023">
        <v>9021</v>
      </c>
      <c r="B9023" t="s">
        <v>17354</v>
      </c>
      <c r="C9023" t="s">
        <v>17355</v>
      </c>
      <c r="D9023" t="s">
        <v>7</v>
      </c>
      <c r="E9023">
        <v>19.823</v>
      </c>
      <c r="F9023" s="1">
        <v>36882</v>
      </c>
    </row>
    <row r="9024" spans="1:6" x14ac:dyDescent="0.25">
      <c r="A9024">
        <v>9022</v>
      </c>
      <c r="B9024" t="s">
        <v>17356</v>
      </c>
      <c r="C9024" t="s">
        <v>17357</v>
      </c>
      <c r="D9024" t="s">
        <v>157</v>
      </c>
      <c r="E9024">
        <v>27.088000000000001</v>
      </c>
      <c r="F9024" s="1">
        <v>42102</v>
      </c>
    </row>
    <row r="9025" spans="1:6" x14ac:dyDescent="0.25">
      <c r="A9025">
        <v>9023</v>
      </c>
      <c r="B9025" t="s">
        <v>17358</v>
      </c>
      <c r="C9025" t="s">
        <v>17359</v>
      </c>
      <c r="D9025" t="s">
        <v>7</v>
      </c>
      <c r="E9025">
        <v>47.822000000000003</v>
      </c>
      <c r="F9025" s="1">
        <v>40117</v>
      </c>
    </row>
    <row r="9026" spans="1:6" x14ac:dyDescent="0.25">
      <c r="A9026">
        <v>9024</v>
      </c>
      <c r="B9026" t="s">
        <v>17360</v>
      </c>
      <c r="C9026" t="s">
        <v>17361</v>
      </c>
      <c r="D9026" t="s">
        <v>7</v>
      </c>
      <c r="E9026">
        <v>19.672000000000001</v>
      </c>
      <c r="F9026" s="1">
        <v>37781</v>
      </c>
    </row>
    <row r="9027" spans="1:6" x14ac:dyDescent="0.25">
      <c r="A9027">
        <v>9025</v>
      </c>
      <c r="B9027" t="s">
        <v>3962</v>
      </c>
      <c r="C9027" t="s">
        <v>17362</v>
      </c>
      <c r="D9027" t="s">
        <v>7</v>
      </c>
      <c r="E9027">
        <v>14.417</v>
      </c>
      <c r="F9027" s="1">
        <v>37302</v>
      </c>
    </row>
    <row r="9028" spans="1:6" x14ac:dyDescent="0.25">
      <c r="A9028">
        <v>9026</v>
      </c>
      <c r="B9028" t="s">
        <v>17363</v>
      </c>
      <c r="C9028" t="s">
        <v>17364</v>
      </c>
      <c r="D9028" t="s">
        <v>7</v>
      </c>
      <c r="E9028">
        <v>24.751000000000001</v>
      </c>
      <c r="F9028" s="1">
        <v>38317</v>
      </c>
    </row>
    <row r="9029" spans="1:6" x14ac:dyDescent="0.25">
      <c r="A9029">
        <v>9027</v>
      </c>
      <c r="B9029" t="s">
        <v>17365</v>
      </c>
      <c r="C9029" t="s">
        <v>17366</v>
      </c>
      <c r="D9029" t="s">
        <v>7</v>
      </c>
      <c r="E9029">
        <v>20.04</v>
      </c>
      <c r="F9029" s="1">
        <v>44323</v>
      </c>
    </row>
    <row r="9030" spans="1:6" x14ac:dyDescent="0.25">
      <c r="A9030">
        <v>9028</v>
      </c>
      <c r="B9030" t="s">
        <v>17367</v>
      </c>
      <c r="C9030" t="s">
        <v>17368</v>
      </c>
      <c r="D9030" t="s">
        <v>7</v>
      </c>
      <c r="E9030">
        <v>14.04</v>
      </c>
      <c r="F9030" s="1">
        <v>42105</v>
      </c>
    </row>
    <row r="9031" spans="1:6" x14ac:dyDescent="0.25">
      <c r="A9031">
        <v>9029</v>
      </c>
      <c r="B9031" t="s">
        <v>17369</v>
      </c>
      <c r="C9031" t="s">
        <v>17370</v>
      </c>
      <c r="D9031" t="s">
        <v>7</v>
      </c>
      <c r="E9031">
        <v>31.327999999999999</v>
      </c>
      <c r="F9031" s="1">
        <v>39535</v>
      </c>
    </row>
    <row r="9032" spans="1:6" x14ac:dyDescent="0.25">
      <c r="A9032">
        <v>9030</v>
      </c>
      <c r="B9032" t="s">
        <v>17371</v>
      </c>
      <c r="C9032" t="s">
        <v>17372</v>
      </c>
      <c r="D9032" t="s">
        <v>7</v>
      </c>
      <c r="E9032">
        <v>14.827</v>
      </c>
      <c r="F9032" s="1">
        <v>40332</v>
      </c>
    </row>
    <row r="9033" spans="1:6" x14ac:dyDescent="0.25">
      <c r="A9033">
        <v>9031</v>
      </c>
      <c r="B9033" t="s">
        <v>17373</v>
      </c>
      <c r="C9033" t="s">
        <v>17374</v>
      </c>
      <c r="D9033" t="s">
        <v>7</v>
      </c>
      <c r="E9033">
        <v>20.797999999999998</v>
      </c>
      <c r="F9033" s="1">
        <v>39667</v>
      </c>
    </row>
    <row r="9034" spans="1:6" x14ac:dyDescent="0.25">
      <c r="A9034">
        <v>9032</v>
      </c>
      <c r="B9034" t="s">
        <v>17375</v>
      </c>
      <c r="C9034" t="s">
        <v>17376</v>
      </c>
      <c r="D9034" t="s">
        <v>7</v>
      </c>
      <c r="E9034">
        <v>22.414999999999999</v>
      </c>
      <c r="F9034" s="1">
        <v>33801</v>
      </c>
    </row>
    <row r="9035" spans="1:6" x14ac:dyDescent="0.25">
      <c r="A9035">
        <v>9033</v>
      </c>
      <c r="B9035" t="s">
        <v>17377</v>
      </c>
      <c r="C9035" t="s">
        <v>17378</v>
      </c>
      <c r="D9035" t="s">
        <v>7</v>
      </c>
      <c r="E9035">
        <v>11.28</v>
      </c>
      <c r="F9035" s="1">
        <v>36076</v>
      </c>
    </row>
    <row r="9036" spans="1:6" x14ac:dyDescent="0.25">
      <c r="A9036">
        <v>9034</v>
      </c>
      <c r="B9036" t="s">
        <v>17379</v>
      </c>
      <c r="C9036" t="s">
        <v>17380</v>
      </c>
      <c r="D9036" t="s">
        <v>7</v>
      </c>
      <c r="E9036">
        <v>8.7360000000000007</v>
      </c>
      <c r="F9036" s="1">
        <v>42433</v>
      </c>
    </row>
    <row r="9037" spans="1:6" x14ac:dyDescent="0.25">
      <c r="A9037">
        <v>9035</v>
      </c>
      <c r="B9037" t="s">
        <v>17381</v>
      </c>
      <c r="C9037" t="s">
        <v>17382</v>
      </c>
      <c r="D9037" t="s">
        <v>157</v>
      </c>
      <c r="E9037">
        <v>9.0459999999999994</v>
      </c>
      <c r="F9037" s="1">
        <v>38021</v>
      </c>
    </row>
    <row r="9038" spans="1:6" x14ac:dyDescent="0.25">
      <c r="A9038">
        <v>9036</v>
      </c>
      <c r="B9038" t="s">
        <v>17383</v>
      </c>
      <c r="C9038" t="s">
        <v>17384</v>
      </c>
      <c r="D9038" t="s">
        <v>7</v>
      </c>
      <c r="E9038">
        <v>38.688000000000002</v>
      </c>
      <c r="F9038" s="1">
        <v>38002</v>
      </c>
    </row>
    <row r="9039" spans="1:6" x14ac:dyDescent="0.25">
      <c r="A9039">
        <v>9037</v>
      </c>
      <c r="B9039" t="s">
        <v>17385</v>
      </c>
      <c r="C9039" t="s">
        <v>17386</v>
      </c>
      <c r="D9039" t="s">
        <v>157</v>
      </c>
      <c r="E9039">
        <v>8.7149999999999999</v>
      </c>
      <c r="F9039" s="1">
        <v>42235</v>
      </c>
    </row>
    <row r="9040" spans="1:6" x14ac:dyDescent="0.25">
      <c r="A9040">
        <v>9038</v>
      </c>
      <c r="B9040" t="s">
        <v>17387</v>
      </c>
      <c r="C9040" t="s">
        <v>17388</v>
      </c>
      <c r="D9040" t="s">
        <v>7</v>
      </c>
      <c r="E9040">
        <v>26.588000000000001</v>
      </c>
      <c r="F9040" s="1">
        <v>42376</v>
      </c>
    </row>
    <row r="9041" spans="1:6" x14ac:dyDescent="0.25">
      <c r="A9041">
        <v>9039</v>
      </c>
      <c r="B9041" t="s">
        <v>17389</v>
      </c>
      <c r="C9041" t="s">
        <v>17390</v>
      </c>
      <c r="D9041" t="s">
        <v>7</v>
      </c>
      <c r="E9041">
        <v>42.180999999999997</v>
      </c>
      <c r="F9041" s="1">
        <v>41318</v>
      </c>
    </row>
    <row r="9042" spans="1:6" x14ac:dyDescent="0.25">
      <c r="A9042">
        <v>9040</v>
      </c>
      <c r="B9042" t="s">
        <v>17391</v>
      </c>
      <c r="C9042" t="s">
        <v>17392</v>
      </c>
      <c r="D9042" t="s">
        <v>7</v>
      </c>
      <c r="E9042">
        <v>20.059999999999999</v>
      </c>
      <c r="F9042" s="1">
        <v>38919</v>
      </c>
    </row>
    <row r="9043" spans="1:6" x14ac:dyDescent="0.25">
      <c r="A9043">
        <v>9041</v>
      </c>
      <c r="B9043" t="s">
        <v>17393</v>
      </c>
      <c r="C9043" t="s">
        <v>17394</v>
      </c>
      <c r="D9043" t="s">
        <v>7</v>
      </c>
      <c r="E9043">
        <v>19.55</v>
      </c>
      <c r="F9043" s="1">
        <v>39888</v>
      </c>
    </row>
    <row r="9044" spans="1:6" x14ac:dyDescent="0.25">
      <c r="A9044">
        <v>9042</v>
      </c>
      <c r="B9044" t="s">
        <v>17395</v>
      </c>
      <c r="C9044" t="s">
        <v>17396</v>
      </c>
      <c r="D9044" t="s">
        <v>7</v>
      </c>
      <c r="E9044">
        <v>30.068000000000001</v>
      </c>
      <c r="F9044" s="1">
        <v>40566</v>
      </c>
    </row>
    <row r="9045" spans="1:6" x14ac:dyDescent="0.25">
      <c r="A9045">
        <v>9043</v>
      </c>
      <c r="B9045" t="s">
        <v>17397</v>
      </c>
      <c r="C9045" t="s">
        <v>17398</v>
      </c>
      <c r="D9045" t="s">
        <v>39</v>
      </c>
      <c r="E9045">
        <v>9.1880000000000006</v>
      </c>
      <c r="F9045" s="1">
        <v>40221</v>
      </c>
    </row>
    <row r="9046" spans="1:6" x14ac:dyDescent="0.25">
      <c r="A9046">
        <v>9044</v>
      </c>
      <c r="B9046" t="s">
        <v>17399</v>
      </c>
      <c r="C9046" t="s">
        <v>17400</v>
      </c>
      <c r="D9046" t="s">
        <v>157</v>
      </c>
      <c r="E9046">
        <v>13.656000000000001</v>
      </c>
      <c r="F9046" s="1">
        <v>41325</v>
      </c>
    </row>
    <row r="9047" spans="1:6" x14ac:dyDescent="0.25">
      <c r="A9047">
        <v>9045</v>
      </c>
      <c r="B9047" t="s">
        <v>17401</v>
      </c>
      <c r="C9047" t="s">
        <v>17402</v>
      </c>
      <c r="D9047" t="s">
        <v>7</v>
      </c>
      <c r="E9047">
        <v>29.923999999999999</v>
      </c>
      <c r="F9047" s="1">
        <v>42628</v>
      </c>
    </row>
    <row r="9048" spans="1:6" x14ac:dyDescent="0.25">
      <c r="A9048">
        <v>9046</v>
      </c>
      <c r="B9048" t="s">
        <v>17403</v>
      </c>
      <c r="C9048" t="s">
        <v>17404</v>
      </c>
      <c r="D9048" t="s">
        <v>7</v>
      </c>
      <c r="E9048">
        <v>28.695</v>
      </c>
      <c r="F9048" s="1">
        <v>41339</v>
      </c>
    </row>
    <row r="9049" spans="1:6" x14ac:dyDescent="0.25">
      <c r="A9049">
        <v>9047</v>
      </c>
      <c r="B9049" t="s">
        <v>17405</v>
      </c>
      <c r="C9049" t="s">
        <v>17406</v>
      </c>
      <c r="D9049" t="s">
        <v>7</v>
      </c>
      <c r="E9049">
        <v>15.384</v>
      </c>
      <c r="F9049" s="1">
        <v>41578</v>
      </c>
    </row>
    <row r="9050" spans="1:6" x14ac:dyDescent="0.25">
      <c r="A9050">
        <v>9048</v>
      </c>
      <c r="B9050" t="s">
        <v>17407</v>
      </c>
      <c r="C9050" t="s">
        <v>17408</v>
      </c>
      <c r="D9050" t="s">
        <v>7</v>
      </c>
      <c r="E9050">
        <v>26.074999999999999</v>
      </c>
      <c r="F9050" s="1">
        <v>41246</v>
      </c>
    </row>
    <row r="9051" spans="1:6" x14ac:dyDescent="0.25">
      <c r="A9051">
        <v>9049</v>
      </c>
      <c r="B9051" t="s">
        <v>17409</v>
      </c>
      <c r="C9051" t="s">
        <v>17410</v>
      </c>
      <c r="D9051" t="s">
        <v>7</v>
      </c>
      <c r="E9051">
        <v>23.241</v>
      </c>
      <c r="F9051" s="1">
        <v>38547</v>
      </c>
    </row>
    <row r="9052" spans="1:6" x14ac:dyDescent="0.25">
      <c r="A9052">
        <v>9050</v>
      </c>
      <c r="B9052" t="s">
        <v>17411</v>
      </c>
      <c r="C9052" t="s">
        <v>17412</v>
      </c>
      <c r="D9052" t="s">
        <v>7</v>
      </c>
      <c r="E9052">
        <v>15.548999999999999</v>
      </c>
      <c r="F9052" s="1">
        <v>35493</v>
      </c>
    </row>
    <row r="9053" spans="1:6" x14ac:dyDescent="0.25">
      <c r="A9053">
        <v>9051</v>
      </c>
      <c r="B9053" t="s">
        <v>17413</v>
      </c>
      <c r="C9053" t="s">
        <v>17414</v>
      </c>
      <c r="D9053" t="s">
        <v>7</v>
      </c>
      <c r="E9053">
        <v>22.123999999999999</v>
      </c>
      <c r="F9053" s="1">
        <v>42055</v>
      </c>
    </row>
    <row r="9054" spans="1:6" x14ac:dyDescent="0.25">
      <c r="A9054">
        <v>9052</v>
      </c>
      <c r="B9054" t="s">
        <v>17415</v>
      </c>
      <c r="C9054" t="s">
        <v>17416</v>
      </c>
      <c r="D9054" t="s">
        <v>39</v>
      </c>
      <c r="E9054">
        <v>7.5830000000000002</v>
      </c>
      <c r="F9054" s="1">
        <v>37610</v>
      </c>
    </row>
    <row r="9055" spans="1:6" x14ac:dyDescent="0.25">
      <c r="A9055">
        <v>9053</v>
      </c>
      <c r="B9055" t="s">
        <v>17417</v>
      </c>
      <c r="C9055" t="s">
        <v>17418</v>
      </c>
      <c r="D9055" t="s">
        <v>7</v>
      </c>
      <c r="E9055">
        <v>11.648</v>
      </c>
      <c r="F9055" s="1">
        <v>39323</v>
      </c>
    </row>
    <row r="9056" spans="1:6" x14ac:dyDescent="0.25">
      <c r="A9056">
        <v>9054</v>
      </c>
      <c r="B9056" t="s">
        <v>17419</v>
      </c>
      <c r="C9056" t="s">
        <v>17420</v>
      </c>
      <c r="D9056" t="s">
        <v>7</v>
      </c>
      <c r="E9056">
        <v>17.504999999999999</v>
      </c>
      <c r="F9056" s="1">
        <v>43357</v>
      </c>
    </row>
    <row r="9057" spans="1:6" x14ac:dyDescent="0.25">
      <c r="A9057">
        <v>9055</v>
      </c>
      <c r="B9057" t="s">
        <v>17421</v>
      </c>
      <c r="C9057" t="s">
        <v>17422</v>
      </c>
      <c r="D9057" t="s">
        <v>7</v>
      </c>
      <c r="E9057">
        <v>27.582000000000001</v>
      </c>
      <c r="F9057" s="1">
        <v>44512</v>
      </c>
    </row>
    <row r="9058" spans="1:6" x14ac:dyDescent="0.25">
      <c r="A9058">
        <v>9056</v>
      </c>
      <c r="B9058" t="s">
        <v>17423</v>
      </c>
      <c r="C9058" t="s">
        <v>17424</v>
      </c>
      <c r="D9058" t="s">
        <v>7</v>
      </c>
      <c r="E9058">
        <v>29.564</v>
      </c>
      <c r="F9058" s="1">
        <v>43020</v>
      </c>
    </row>
    <row r="9059" spans="1:6" x14ac:dyDescent="0.25">
      <c r="A9059">
        <v>9057</v>
      </c>
      <c r="B9059" t="s">
        <v>17425</v>
      </c>
      <c r="C9059" t="s">
        <v>17426</v>
      </c>
      <c r="D9059" t="s">
        <v>7</v>
      </c>
      <c r="E9059">
        <v>14.731999999999999</v>
      </c>
      <c r="F9059" s="1">
        <v>38044</v>
      </c>
    </row>
    <row r="9060" spans="1:6" x14ac:dyDescent="0.25">
      <c r="A9060">
        <v>9058</v>
      </c>
      <c r="B9060" t="s">
        <v>17427</v>
      </c>
      <c r="C9060" t="s">
        <v>17428</v>
      </c>
      <c r="D9060" t="s">
        <v>7</v>
      </c>
      <c r="E9060">
        <v>19.997</v>
      </c>
      <c r="F9060" s="1">
        <v>35222</v>
      </c>
    </row>
    <row r="9061" spans="1:6" x14ac:dyDescent="0.25">
      <c r="A9061">
        <v>9059</v>
      </c>
      <c r="B9061" t="s">
        <v>17429</v>
      </c>
      <c r="C9061" t="s">
        <v>17430</v>
      </c>
      <c r="D9061" t="s">
        <v>7</v>
      </c>
      <c r="E9061">
        <v>20.363</v>
      </c>
      <c r="F9061" s="1">
        <v>36993</v>
      </c>
    </row>
    <row r="9062" spans="1:6" x14ac:dyDescent="0.25">
      <c r="A9062">
        <v>9060</v>
      </c>
      <c r="B9062" t="s">
        <v>17431</v>
      </c>
      <c r="C9062" t="s">
        <v>17432</v>
      </c>
      <c r="D9062" t="s">
        <v>7</v>
      </c>
      <c r="E9062">
        <v>38.115000000000002</v>
      </c>
      <c r="F9062" s="1">
        <v>44610</v>
      </c>
    </row>
    <row r="9063" spans="1:6" x14ac:dyDescent="0.25">
      <c r="A9063">
        <v>9061</v>
      </c>
      <c r="B9063" t="s">
        <v>17433</v>
      </c>
      <c r="C9063" t="s">
        <v>17434</v>
      </c>
      <c r="D9063" t="s">
        <v>7</v>
      </c>
      <c r="E9063">
        <v>14.663</v>
      </c>
      <c r="F9063" s="1">
        <v>40234</v>
      </c>
    </row>
    <row r="9064" spans="1:6" x14ac:dyDescent="0.25">
      <c r="A9064">
        <v>9062</v>
      </c>
      <c r="B9064" t="s">
        <v>17435</v>
      </c>
      <c r="C9064" t="s">
        <v>17436</v>
      </c>
      <c r="D9064" t="s">
        <v>7</v>
      </c>
      <c r="E9064">
        <v>14.211</v>
      </c>
      <c r="F9064" s="1">
        <v>43763</v>
      </c>
    </row>
    <row r="9065" spans="1:6" x14ac:dyDescent="0.25">
      <c r="A9065">
        <v>9063</v>
      </c>
      <c r="B9065" t="s">
        <v>6002</v>
      </c>
      <c r="C9065" t="s">
        <v>17437</v>
      </c>
      <c r="D9065" t="s">
        <v>7</v>
      </c>
      <c r="E9065">
        <v>19.547000000000001</v>
      </c>
      <c r="F9065" s="1">
        <v>39546</v>
      </c>
    </row>
    <row r="9066" spans="1:6" x14ac:dyDescent="0.25">
      <c r="A9066">
        <v>9064</v>
      </c>
      <c r="B9066" t="s">
        <v>17438</v>
      </c>
      <c r="C9066" t="s">
        <v>17439</v>
      </c>
      <c r="D9066" t="s">
        <v>7</v>
      </c>
      <c r="E9066">
        <v>15.737</v>
      </c>
      <c r="F9066" s="1">
        <v>32304</v>
      </c>
    </row>
    <row r="9067" spans="1:6" x14ac:dyDescent="0.25">
      <c r="A9067">
        <v>9065</v>
      </c>
      <c r="B9067" t="s">
        <v>5191</v>
      </c>
      <c r="C9067" t="s">
        <v>17440</v>
      </c>
      <c r="D9067" t="s">
        <v>7</v>
      </c>
      <c r="E9067">
        <v>50.392000000000003</v>
      </c>
      <c r="F9067" s="1">
        <v>42144</v>
      </c>
    </row>
    <row r="9068" spans="1:6" x14ac:dyDescent="0.25">
      <c r="A9068">
        <v>9066</v>
      </c>
      <c r="B9068" t="s">
        <v>17441</v>
      </c>
      <c r="C9068" t="s">
        <v>17442</v>
      </c>
      <c r="D9068" t="s">
        <v>7</v>
      </c>
      <c r="E9068">
        <v>25.690999999999999</v>
      </c>
      <c r="F9068" s="1">
        <v>40388</v>
      </c>
    </row>
    <row r="9069" spans="1:6" x14ac:dyDescent="0.25">
      <c r="A9069">
        <v>9067</v>
      </c>
      <c r="B9069" t="s">
        <v>17443</v>
      </c>
      <c r="C9069" t="s">
        <v>17444</v>
      </c>
      <c r="D9069" t="s">
        <v>157</v>
      </c>
      <c r="E9069">
        <v>29.151</v>
      </c>
      <c r="F9069" s="1">
        <v>39477</v>
      </c>
    </row>
    <row r="9070" spans="1:6" x14ac:dyDescent="0.25">
      <c r="A9070">
        <v>9068</v>
      </c>
      <c r="B9070" t="s">
        <v>17445</v>
      </c>
      <c r="C9070" t="s">
        <v>17446</v>
      </c>
      <c r="D9070" t="s">
        <v>7</v>
      </c>
      <c r="E9070">
        <v>21.475999999999999</v>
      </c>
      <c r="F9070" s="1">
        <v>30246</v>
      </c>
    </row>
    <row r="9071" spans="1:6" x14ac:dyDescent="0.25">
      <c r="A9071">
        <v>9069</v>
      </c>
      <c r="B9071" t="s">
        <v>17447</v>
      </c>
      <c r="C9071" t="s">
        <v>17448</v>
      </c>
      <c r="D9071" t="s">
        <v>7</v>
      </c>
      <c r="E9071">
        <v>24.021999999999998</v>
      </c>
      <c r="F9071" s="1">
        <v>42894</v>
      </c>
    </row>
    <row r="9072" spans="1:6" x14ac:dyDescent="0.25">
      <c r="A9072">
        <v>9070</v>
      </c>
      <c r="B9072" t="s">
        <v>17449</v>
      </c>
      <c r="C9072" t="s">
        <v>17450</v>
      </c>
      <c r="D9072" t="s">
        <v>7</v>
      </c>
      <c r="E9072">
        <v>21.707999999999998</v>
      </c>
      <c r="F9072" s="1">
        <v>40535</v>
      </c>
    </row>
    <row r="9073" spans="1:6" x14ac:dyDescent="0.25">
      <c r="A9073">
        <v>9071</v>
      </c>
      <c r="B9073" t="s">
        <v>16062</v>
      </c>
      <c r="C9073" t="s">
        <v>17451</v>
      </c>
      <c r="D9073" t="s">
        <v>157</v>
      </c>
      <c r="E9073">
        <v>10.189</v>
      </c>
      <c r="F9073" s="1">
        <v>43649</v>
      </c>
    </row>
    <row r="9074" spans="1:6" x14ac:dyDescent="0.25">
      <c r="A9074">
        <v>9072</v>
      </c>
      <c r="B9074" t="s">
        <v>17452</v>
      </c>
      <c r="C9074" t="s">
        <v>17453</v>
      </c>
      <c r="D9074" t="s">
        <v>157</v>
      </c>
      <c r="E9074">
        <v>6.2939999999999996</v>
      </c>
      <c r="F9074" s="1">
        <v>41689</v>
      </c>
    </row>
    <row r="9075" spans="1:6" x14ac:dyDescent="0.25">
      <c r="A9075">
        <v>9073</v>
      </c>
      <c r="B9075" t="s">
        <v>17454</v>
      </c>
      <c r="C9075" t="s">
        <v>17455</v>
      </c>
      <c r="D9075" t="s">
        <v>7</v>
      </c>
      <c r="E9075">
        <v>13.986000000000001</v>
      </c>
      <c r="F9075" s="1">
        <v>42108</v>
      </c>
    </row>
    <row r="9076" spans="1:6" x14ac:dyDescent="0.25">
      <c r="A9076">
        <v>9074</v>
      </c>
      <c r="B9076" t="s">
        <v>17456</v>
      </c>
      <c r="C9076" t="s">
        <v>17457</v>
      </c>
      <c r="D9076" t="s">
        <v>7</v>
      </c>
      <c r="E9076">
        <v>32.921999999999997</v>
      </c>
      <c r="F9076" s="1">
        <v>38779</v>
      </c>
    </row>
    <row r="9077" spans="1:6" x14ac:dyDescent="0.25">
      <c r="A9077">
        <v>9075</v>
      </c>
      <c r="B9077" t="s">
        <v>17458</v>
      </c>
      <c r="C9077" t="s">
        <v>17459</v>
      </c>
      <c r="D9077" t="s">
        <v>7</v>
      </c>
      <c r="E9077">
        <v>13.657</v>
      </c>
      <c r="F9077" s="1">
        <v>38765</v>
      </c>
    </row>
    <row r="9078" spans="1:6" x14ac:dyDescent="0.25">
      <c r="A9078">
        <v>9076</v>
      </c>
      <c r="B9078" t="s">
        <v>17460</v>
      </c>
      <c r="C9078" t="s">
        <v>17461</v>
      </c>
      <c r="D9078" t="s">
        <v>7</v>
      </c>
      <c r="E9078">
        <v>26.439</v>
      </c>
      <c r="F9078" s="1">
        <v>41424</v>
      </c>
    </row>
    <row r="9079" spans="1:6" x14ac:dyDescent="0.25">
      <c r="A9079">
        <v>9077</v>
      </c>
      <c r="B9079" t="s">
        <v>17462</v>
      </c>
      <c r="C9079" t="s">
        <v>17463</v>
      </c>
      <c r="D9079" t="s">
        <v>7</v>
      </c>
      <c r="E9079">
        <v>30.594999999999999</v>
      </c>
      <c r="F9079" s="1">
        <v>44014</v>
      </c>
    </row>
    <row r="9080" spans="1:6" x14ac:dyDescent="0.25">
      <c r="A9080">
        <v>9078</v>
      </c>
      <c r="B9080" t="s">
        <v>17464</v>
      </c>
      <c r="C9080" t="s">
        <v>17465</v>
      </c>
      <c r="D9080" t="s">
        <v>7</v>
      </c>
      <c r="E9080">
        <v>18.279</v>
      </c>
      <c r="F9080" s="1">
        <v>41200</v>
      </c>
    </row>
    <row r="9081" spans="1:6" x14ac:dyDescent="0.25">
      <c r="A9081">
        <v>9079</v>
      </c>
      <c r="B9081" t="s">
        <v>17466</v>
      </c>
      <c r="C9081" t="s">
        <v>17467</v>
      </c>
      <c r="D9081" t="s">
        <v>7</v>
      </c>
      <c r="E9081">
        <v>28.667000000000002</v>
      </c>
      <c r="F9081" s="1">
        <v>42349</v>
      </c>
    </row>
    <row r="9082" spans="1:6" x14ac:dyDescent="0.25">
      <c r="A9082">
        <v>9080</v>
      </c>
      <c r="B9082" t="s">
        <v>17468</v>
      </c>
      <c r="C9082" t="s">
        <v>17469</v>
      </c>
      <c r="D9082" t="s">
        <v>7</v>
      </c>
      <c r="E9082">
        <v>24.744</v>
      </c>
      <c r="F9082" s="1">
        <v>44844</v>
      </c>
    </row>
    <row r="9083" spans="1:6" x14ac:dyDescent="0.25">
      <c r="A9083">
        <v>9081</v>
      </c>
      <c r="B9083" t="s">
        <v>17470</v>
      </c>
      <c r="C9083" t="s">
        <v>17471</v>
      </c>
      <c r="D9083" t="s">
        <v>7</v>
      </c>
      <c r="E9083">
        <v>44.628999999999998</v>
      </c>
      <c r="F9083" s="1">
        <v>35531</v>
      </c>
    </row>
    <row r="9084" spans="1:6" x14ac:dyDescent="0.25">
      <c r="A9084">
        <v>9082</v>
      </c>
      <c r="B9084" t="s">
        <v>17472</v>
      </c>
      <c r="C9084" t="s">
        <v>17473</v>
      </c>
      <c r="D9084" t="s">
        <v>7</v>
      </c>
      <c r="E9084">
        <v>31.37</v>
      </c>
      <c r="F9084" s="1">
        <v>38967</v>
      </c>
    </row>
    <row r="9085" spans="1:6" x14ac:dyDescent="0.25">
      <c r="A9085">
        <v>9083</v>
      </c>
      <c r="B9085" t="s">
        <v>17474</v>
      </c>
      <c r="C9085" t="s">
        <v>17475</v>
      </c>
      <c r="D9085" t="s">
        <v>7</v>
      </c>
      <c r="E9085">
        <v>16.376999999999999</v>
      </c>
      <c r="F9085" s="1">
        <v>42028</v>
      </c>
    </row>
    <row r="9086" spans="1:6" x14ac:dyDescent="0.25">
      <c r="A9086">
        <v>9084</v>
      </c>
      <c r="B9086" t="s">
        <v>17476</v>
      </c>
      <c r="C9086" t="s">
        <v>17477</v>
      </c>
      <c r="D9086" t="s">
        <v>157</v>
      </c>
      <c r="E9086">
        <v>9.52</v>
      </c>
      <c r="F9086" s="1">
        <v>42781</v>
      </c>
    </row>
    <row r="9087" spans="1:6" x14ac:dyDescent="0.25">
      <c r="A9087">
        <v>9085</v>
      </c>
      <c r="B9087" t="s">
        <v>17478</v>
      </c>
      <c r="C9087" t="s">
        <v>17479</v>
      </c>
      <c r="D9087" t="s">
        <v>7</v>
      </c>
      <c r="E9087">
        <v>15.076000000000001</v>
      </c>
      <c r="F9087" s="1">
        <v>40802</v>
      </c>
    </row>
    <row r="9088" spans="1:6" x14ac:dyDescent="0.25">
      <c r="A9088">
        <v>9086</v>
      </c>
      <c r="B9088" t="s">
        <v>17480</v>
      </c>
      <c r="C9088" t="s">
        <v>17481</v>
      </c>
      <c r="D9088" t="s">
        <v>39</v>
      </c>
      <c r="E9088">
        <v>8.5809999999999995</v>
      </c>
      <c r="F9088" s="1">
        <v>39801</v>
      </c>
    </row>
    <row r="9089" spans="1:6" x14ac:dyDescent="0.25">
      <c r="A9089">
        <v>9087</v>
      </c>
      <c r="B9089" t="s">
        <v>17482</v>
      </c>
      <c r="C9089" t="s">
        <v>17483</v>
      </c>
      <c r="D9089" t="s">
        <v>7</v>
      </c>
      <c r="E9089">
        <v>25.123999999999999</v>
      </c>
      <c r="F9089" s="1">
        <v>39822</v>
      </c>
    </row>
    <row r="9090" spans="1:6" x14ac:dyDescent="0.25">
      <c r="A9090">
        <v>9088</v>
      </c>
      <c r="B9090" t="s">
        <v>17484</v>
      </c>
      <c r="C9090" t="s">
        <v>17485</v>
      </c>
      <c r="D9090" t="s">
        <v>7</v>
      </c>
      <c r="E9090">
        <v>25.08</v>
      </c>
      <c r="F9090" s="1">
        <v>32219</v>
      </c>
    </row>
    <row r="9091" spans="1:6" x14ac:dyDescent="0.25">
      <c r="A9091">
        <v>9089</v>
      </c>
      <c r="B9091" t="s">
        <v>17486</v>
      </c>
      <c r="C9091" t="s">
        <v>17487</v>
      </c>
      <c r="D9091" t="s">
        <v>7</v>
      </c>
      <c r="E9091">
        <v>43.694000000000003</v>
      </c>
      <c r="F9091" s="1">
        <v>34660</v>
      </c>
    </row>
    <row r="9092" spans="1:6" x14ac:dyDescent="0.25">
      <c r="A9092">
        <v>9090</v>
      </c>
      <c r="B9092" t="s">
        <v>17488</v>
      </c>
      <c r="C9092" t="s">
        <v>17489</v>
      </c>
      <c r="D9092" t="s">
        <v>7</v>
      </c>
      <c r="E9092">
        <v>34.219000000000001</v>
      </c>
      <c r="F9092" s="1">
        <v>42747</v>
      </c>
    </row>
    <row r="9093" spans="1:6" x14ac:dyDescent="0.25">
      <c r="A9093">
        <v>9091</v>
      </c>
      <c r="B9093" t="s">
        <v>17490</v>
      </c>
      <c r="C9093" t="s">
        <v>17491</v>
      </c>
      <c r="D9093" t="s">
        <v>7</v>
      </c>
      <c r="E9093">
        <v>21.414999999999999</v>
      </c>
      <c r="F9093" s="1">
        <v>37575</v>
      </c>
    </row>
    <row r="9094" spans="1:6" x14ac:dyDescent="0.25">
      <c r="A9094">
        <v>9092</v>
      </c>
      <c r="B9094" t="s">
        <v>17492</v>
      </c>
      <c r="C9094" t="s">
        <v>17493</v>
      </c>
      <c r="D9094" t="s">
        <v>7</v>
      </c>
      <c r="E9094">
        <v>18.521000000000001</v>
      </c>
      <c r="F9094" s="1">
        <v>39681</v>
      </c>
    </row>
    <row r="9095" spans="1:6" x14ac:dyDescent="0.25">
      <c r="A9095">
        <v>9093</v>
      </c>
      <c r="B9095" t="s">
        <v>6976</v>
      </c>
      <c r="C9095" t="s">
        <v>17494</v>
      </c>
      <c r="D9095" t="s">
        <v>7</v>
      </c>
      <c r="E9095">
        <v>25.567</v>
      </c>
      <c r="F9095" s="1">
        <v>39066</v>
      </c>
    </row>
    <row r="9096" spans="1:6" x14ac:dyDescent="0.25">
      <c r="A9096">
        <v>9094</v>
      </c>
      <c r="B9096" t="s">
        <v>17495</v>
      </c>
      <c r="C9096" t="s">
        <v>17496</v>
      </c>
      <c r="D9096" t="s">
        <v>7</v>
      </c>
      <c r="E9096">
        <v>15.112</v>
      </c>
      <c r="F9096" s="1">
        <v>42957</v>
      </c>
    </row>
    <row r="9097" spans="1:6" x14ac:dyDescent="0.25">
      <c r="A9097">
        <v>9095</v>
      </c>
      <c r="B9097" t="s">
        <v>17497</v>
      </c>
      <c r="C9097" t="s">
        <v>17498</v>
      </c>
      <c r="D9097" t="s">
        <v>39</v>
      </c>
      <c r="E9097">
        <v>6.6509999999999998</v>
      </c>
      <c r="F9097" s="1">
        <v>35412</v>
      </c>
    </row>
    <row r="9098" spans="1:6" x14ac:dyDescent="0.25">
      <c r="A9098">
        <v>9096</v>
      </c>
      <c r="B9098" t="s">
        <v>17499</v>
      </c>
      <c r="C9098" t="s">
        <v>17500</v>
      </c>
      <c r="D9098" t="s">
        <v>7</v>
      </c>
      <c r="E9098">
        <v>27.937999999999999</v>
      </c>
      <c r="F9098" s="1">
        <v>34971</v>
      </c>
    </row>
    <row r="9099" spans="1:6" x14ac:dyDescent="0.25">
      <c r="A9099">
        <v>9097</v>
      </c>
      <c r="B9099" t="s">
        <v>17501</v>
      </c>
      <c r="C9099" t="s">
        <v>17502</v>
      </c>
      <c r="D9099" t="s">
        <v>157</v>
      </c>
      <c r="E9099">
        <v>15.156000000000001</v>
      </c>
      <c r="F9099" s="1">
        <v>44062</v>
      </c>
    </row>
    <row r="9100" spans="1:6" x14ac:dyDescent="0.25">
      <c r="A9100">
        <v>9098</v>
      </c>
      <c r="B9100" t="s">
        <v>17503</v>
      </c>
      <c r="C9100" t="s">
        <v>17504</v>
      </c>
      <c r="D9100" t="s">
        <v>7</v>
      </c>
      <c r="E9100">
        <v>31.045999999999999</v>
      </c>
      <c r="F9100" s="1">
        <v>35895</v>
      </c>
    </row>
    <row r="9101" spans="1:6" x14ac:dyDescent="0.25">
      <c r="A9101">
        <v>9099</v>
      </c>
      <c r="B9101" t="s">
        <v>17505</v>
      </c>
      <c r="C9101" t="s">
        <v>17506</v>
      </c>
      <c r="D9101" t="s">
        <v>7</v>
      </c>
      <c r="E9101">
        <v>52.58</v>
      </c>
      <c r="F9101" s="1">
        <v>39441</v>
      </c>
    </row>
    <row r="9102" spans="1:6" x14ac:dyDescent="0.25">
      <c r="A9102">
        <v>9100</v>
      </c>
      <c r="B9102" t="s">
        <v>17507</v>
      </c>
      <c r="C9102" t="s">
        <v>17508</v>
      </c>
      <c r="D9102" t="s">
        <v>7</v>
      </c>
      <c r="E9102">
        <v>32.113</v>
      </c>
      <c r="F9102" s="1">
        <v>43256</v>
      </c>
    </row>
    <row r="9103" spans="1:6" x14ac:dyDescent="0.25">
      <c r="A9103">
        <v>9101</v>
      </c>
      <c r="B9103" t="s">
        <v>17509</v>
      </c>
      <c r="C9103" t="s">
        <v>17510</v>
      </c>
      <c r="D9103" t="s">
        <v>7</v>
      </c>
      <c r="E9103">
        <v>33.627000000000002</v>
      </c>
      <c r="F9103" s="1">
        <v>38513</v>
      </c>
    </row>
    <row r="9104" spans="1:6" x14ac:dyDescent="0.25">
      <c r="A9104">
        <v>9102</v>
      </c>
      <c r="B9104" t="s">
        <v>17511</v>
      </c>
      <c r="C9104" t="s">
        <v>17512</v>
      </c>
      <c r="D9104" t="s">
        <v>7</v>
      </c>
      <c r="E9104">
        <v>43.298000000000002</v>
      </c>
      <c r="F9104" s="1">
        <v>40708</v>
      </c>
    </row>
    <row r="9105" spans="1:6" x14ac:dyDescent="0.25">
      <c r="A9105">
        <v>9103</v>
      </c>
      <c r="B9105" t="s">
        <v>17513</v>
      </c>
      <c r="C9105" t="s">
        <v>17514</v>
      </c>
      <c r="D9105" t="s">
        <v>7</v>
      </c>
      <c r="E9105">
        <v>32.948999999999998</v>
      </c>
      <c r="F9105" s="1">
        <v>44021</v>
      </c>
    </row>
    <row r="9106" spans="1:6" x14ac:dyDescent="0.25">
      <c r="A9106">
        <v>9104</v>
      </c>
      <c r="B9106" t="s">
        <v>6160</v>
      </c>
      <c r="C9106" t="s">
        <v>17515</v>
      </c>
      <c r="D9106" t="s">
        <v>7</v>
      </c>
      <c r="E9106">
        <v>21.791</v>
      </c>
      <c r="F9106" s="1">
        <v>36805</v>
      </c>
    </row>
    <row r="9107" spans="1:6" x14ac:dyDescent="0.25">
      <c r="A9107">
        <v>9105</v>
      </c>
      <c r="B9107" t="s">
        <v>17516</v>
      </c>
      <c r="C9107" t="s">
        <v>17517</v>
      </c>
      <c r="D9107" t="s">
        <v>7</v>
      </c>
      <c r="E9107">
        <v>51.92</v>
      </c>
      <c r="F9107" s="1">
        <v>41936</v>
      </c>
    </row>
    <row r="9108" spans="1:6" x14ac:dyDescent="0.25">
      <c r="A9108">
        <v>9106</v>
      </c>
      <c r="B9108" t="s">
        <v>17518</v>
      </c>
      <c r="C9108" t="s">
        <v>17519</v>
      </c>
      <c r="D9108" t="s">
        <v>7</v>
      </c>
      <c r="E9108">
        <v>18.555</v>
      </c>
      <c r="F9108" s="1">
        <v>37916</v>
      </c>
    </row>
    <row r="9109" spans="1:6" x14ac:dyDescent="0.25">
      <c r="A9109">
        <v>9107</v>
      </c>
      <c r="B9109" t="s">
        <v>17520</v>
      </c>
      <c r="C9109" t="s">
        <v>17521</v>
      </c>
      <c r="D9109" t="s">
        <v>7</v>
      </c>
      <c r="E9109">
        <v>33.085999999999999</v>
      </c>
      <c r="F9109" s="1">
        <v>42110</v>
      </c>
    </row>
    <row r="9110" spans="1:6" x14ac:dyDescent="0.25">
      <c r="A9110">
        <v>9108</v>
      </c>
      <c r="B9110" t="s">
        <v>17522</v>
      </c>
      <c r="C9110" t="s">
        <v>17523</v>
      </c>
      <c r="D9110" t="s">
        <v>7</v>
      </c>
      <c r="E9110">
        <v>36.106999999999999</v>
      </c>
      <c r="F9110" s="1">
        <v>34383</v>
      </c>
    </row>
    <row r="9111" spans="1:6" x14ac:dyDescent="0.25">
      <c r="A9111">
        <v>9109</v>
      </c>
      <c r="B9111" t="s">
        <v>17524</v>
      </c>
      <c r="C9111" t="s">
        <v>17525</v>
      </c>
      <c r="D9111" t="s">
        <v>7</v>
      </c>
      <c r="E9111">
        <v>103.456</v>
      </c>
      <c r="F9111" s="1">
        <v>39400</v>
      </c>
    </row>
    <row r="9112" spans="1:6" x14ac:dyDescent="0.25">
      <c r="A9112">
        <v>9110</v>
      </c>
      <c r="B9112" t="s">
        <v>17526</v>
      </c>
      <c r="C9112" t="s">
        <v>17527</v>
      </c>
      <c r="D9112" t="s">
        <v>56</v>
      </c>
      <c r="E9112">
        <v>11.178000000000001</v>
      </c>
      <c r="F9112" s="1">
        <v>41164</v>
      </c>
    </row>
    <row r="9113" spans="1:6" x14ac:dyDescent="0.25">
      <c r="A9113">
        <v>9111</v>
      </c>
      <c r="B9113" t="s">
        <v>17528</v>
      </c>
      <c r="C9113" t="s">
        <v>17529</v>
      </c>
      <c r="D9113" t="s">
        <v>7</v>
      </c>
      <c r="E9113">
        <v>22.617999999999999</v>
      </c>
      <c r="F9113" s="1">
        <v>35524</v>
      </c>
    </row>
    <row r="9114" spans="1:6" x14ac:dyDescent="0.25">
      <c r="A9114">
        <v>9112</v>
      </c>
      <c r="B9114" t="s">
        <v>17530</v>
      </c>
      <c r="C9114" t="s">
        <v>17531</v>
      </c>
      <c r="D9114" t="s">
        <v>39</v>
      </c>
      <c r="E9114">
        <v>8.5020000000000007</v>
      </c>
      <c r="F9114" s="1">
        <v>38702</v>
      </c>
    </row>
    <row r="9115" spans="1:6" x14ac:dyDescent="0.25">
      <c r="A9115">
        <v>9113</v>
      </c>
      <c r="B9115" t="s">
        <v>17532</v>
      </c>
      <c r="C9115" t="s">
        <v>17533</v>
      </c>
      <c r="D9115" t="s">
        <v>7</v>
      </c>
      <c r="E9115">
        <v>22.989000000000001</v>
      </c>
      <c r="F9115" s="1">
        <v>30113</v>
      </c>
    </row>
    <row r="9116" spans="1:6" x14ac:dyDescent="0.25">
      <c r="A9116">
        <v>9114</v>
      </c>
      <c r="B9116" t="s">
        <v>17534</v>
      </c>
      <c r="C9116" t="s">
        <v>17535</v>
      </c>
      <c r="D9116" t="s">
        <v>157</v>
      </c>
      <c r="E9116">
        <v>9.548</v>
      </c>
      <c r="F9116" s="1">
        <v>39624</v>
      </c>
    </row>
    <row r="9117" spans="1:6" x14ac:dyDescent="0.25">
      <c r="A9117">
        <v>9115</v>
      </c>
      <c r="B9117" t="s">
        <v>17536</v>
      </c>
      <c r="C9117" t="s">
        <v>17537</v>
      </c>
      <c r="D9117" t="s">
        <v>7</v>
      </c>
      <c r="E9117">
        <v>36.469000000000001</v>
      </c>
      <c r="F9117" s="1">
        <v>38645</v>
      </c>
    </row>
    <row r="9118" spans="1:6" x14ac:dyDescent="0.25">
      <c r="A9118">
        <v>9116</v>
      </c>
      <c r="B9118" t="s">
        <v>17538</v>
      </c>
      <c r="C9118" t="s">
        <v>17539</v>
      </c>
      <c r="D9118" t="s">
        <v>7</v>
      </c>
      <c r="E9118">
        <v>23.286999999999999</v>
      </c>
      <c r="F9118" s="1">
        <v>40662</v>
      </c>
    </row>
    <row r="9119" spans="1:6" x14ac:dyDescent="0.25">
      <c r="A9119">
        <v>9117</v>
      </c>
      <c r="B9119" t="s">
        <v>61</v>
      </c>
      <c r="C9119" t="s">
        <v>17540</v>
      </c>
      <c r="D9119" t="s">
        <v>7</v>
      </c>
      <c r="E9119">
        <v>21.513999999999999</v>
      </c>
      <c r="F9119" s="1">
        <v>36133</v>
      </c>
    </row>
    <row r="9120" spans="1:6" x14ac:dyDescent="0.25">
      <c r="A9120">
        <v>9118</v>
      </c>
      <c r="B9120" t="s">
        <v>17541</v>
      </c>
      <c r="C9120" t="s">
        <v>17542</v>
      </c>
      <c r="D9120" t="s">
        <v>7</v>
      </c>
      <c r="E9120">
        <v>25.164000000000001</v>
      </c>
      <c r="F9120" s="1">
        <v>37043</v>
      </c>
    </row>
    <row r="9121" spans="1:6" x14ac:dyDescent="0.25">
      <c r="A9121">
        <v>9119</v>
      </c>
      <c r="B9121" t="s">
        <v>17543</v>
      </c>
      <c r="C9121" t="s">
        <v>17544</v>
      </c>
      <c r="D9121" t="s">
        <v>7</v>
      </c>
      <c r="E9121">
        <v>19.791</v>
      </c>
      <c r="F9121" s="1">
        <v>38832</v>
      </c>
    </row>
    <row r="9122" spans="1:6" x14ac:dyDescent="0.25">
      <c r="A9122">
        <v>9120</v>
      </c>
      <c r="B9122" t="s">
        <v>17545</v>
      </c>
      <c r="C9122" t="s">
        <v>17546</v>
      </c>
      <c r="D9122" t="s">
        <v>7</v>
      </c>
      <c r="E9122">
        <v>50.469000000000001</v>
      </c>
      <c r="F9122" s="1">
        <v>44953</v>
      </c>
    </row>
    <row r="9123" spans="1:6" x14ac:dyDescent="0.25">
      <c r="A9123">
        <v>9121</v>
      </c>
      <c r="B9123" t="s">
        <v>17547</v>
      </c>
      <c r="C9123" t="s">
        <v>17548</v>
      </c>
      <c r="D9123" t="s">
        <v>7</v>
      </c>
      <c r="E9123">
        <v>32.177999999999997</v>
      </c>
      <c r="F9123" s="1">
        <v>37827</v>
      </c>
    </row>
    <row r="9124" spans="1:6" x14ac:dyDescent="0.25">
      <c r="A9124">
        <v>9122</v>
      </c>
      <c r="B9124" t="s">
        <v>17549</v>
      </c>
      <c r="C9124" t="s">
        <v>17550</v>
      </c>
      <c r="D9124" t="s">
        <v>7</v>
      </c>
      <c r="E9124">
        <v>25.617999999999999</v>
      </c>
      <c r="F9124" s="1">
        <v>32576</v>
      </c>
    </row>
    <row r="9125" spans="1:6" x14ac:dyDescent="0.25">
      <c r="A9125">
        <v>9123</v>
      </c>
      <c r="B9125" t="s">
        <v>17551</v>
      </c>
      <c r="C9125" t="s">
        <v>17552</v>
      </c>
      <c r="D9125" t="s">
        <v>7</v>
      </c>
      <c r="E9125">
        <v>25.524000000000001</v>
      </c>
      <c r="F9125" s="1">
        <v>37127</v>
      </c>
    </row>
    <row r="9126" spans="1:6" x14ac:dyDescent="0.25">
      <c r="A9126">
        <v>9124</v>
      </c>
      <c r="B9126" t="s">
        <v>17553</v>
      </c>
      <c r="C9126" t="s">
        <v>17554</v>
      </c>
      <c r="D9126" t="s">
        <v>7</v>
      </c>
      <c r="E9126">
        <v>31.972999999999999</v>
      </c>
      <c r="F9126" s="1">
        <v>43207</v>
      </c>
    </row>
    <row r="9127" spans="1:6" x14ac:dyDescent="0.25">
      <c r="A9127">
        <v>9125</v>
      </c>
      <c r="B9127" t="s">
        <v>17555</v>
      </c>
      <c r="C9127" t="s">
        <v>17556</v>
      </c>
      <c r="D9127" t="s">
        <v>7</v>
      </c>
      <c r="E9127">
        <v>22.841999999999999</v>
      </c>
      <c r="F9127" s="1">
        <v>37008</v>
      </c>
    </row>
    <row r="9128" spans="1:6" x14ac:dyDescent="0.25">
      <c r="A9128">
        <v>9126</v>
      </c>
      <c r="B9128" t="s">
        <v>17557</v>
      </c>
      <c r="C9128" t="s">
        <v>17558</v>
      </c>
      <c r="D9128" t="s">
        <v>7</v>
      </c>
      <c r="E9128">
        <v>16.873000000000001</v>
      </c>
      <c r="F9128" s="1">
        <v>36776</v>
      </c>
    </row>
    <row r="9129" spans="1:6" x14ac:dyDescent="0.25">
      <c r="A9129">
        <v>9127</v>
      </c>
      <c r="B9129" t="s">
        <v>17559</v>
      </c>
      <c r="C9129" t="s">
        <v>17560</v>
      </c>
      <c r="D9129" t="s">
        <v>7</v>
      </c>
      <c r="E9129">
        <v>17.405000000000001</v>
      </c>
      <c r="F9129" s="1">
        <v>42489</v>
      </c>
    </row>
    <row r="9130" spans="1:6" x14ac:dyDescent="0.25">
      <c r="A9130">
        <v>9128</v>
      </c>
      <c r="B9130" t="s">
        <v>17561</v>
      </c>
      <c r="C9130" t="s">
        <v>17562</v>
      </c>
      <c r="D9130" t="s">
        <v>7</v>
      </c>
      <c r="E9130">
        <v>14.614000000000001</v>
      </c>
      <c r="F9130" s="1">
        <v>42678</v>
      </c>
    </row>
    <row r="9131" spans="1:6" x14ac:dyDescent="0.25">
      <c r="A9131">
        <v>9129</v>
      </c>
      <c r="B9131" t="s">
        <v>17563</v>
      </c>
      <c r="C9131" t="s">
        <v>17564</v>
      </c>
      <c r="D9131" t="s">
        <v>7</v>
      </c>
      <c r="E9131">
        <v>26.451000000000001</v>
      </c>
      <c r="F9131" s="1">
        <v>43490</v>
      </c>
    </row>
    <row r="9132" spans="1:6" x14ac:dyDescent="0.25">
      <c r="A9132">
        <v>9130</v>
      </c>
      <c r="B9132" t="s">
        <v>17565</v>
      </c>
      <c r="C9132" t="s">
        <v>17566</v>
      </c>
      <c r="D9132" t="s">
        <v>7</v>
      </c>
      <c r="E9132">
        <v>32.345999999999997</v>
      </c>
      <c r="F9132" s="1">
        <v>39065</v>
      </c>
    </row>
    <row r="9133" spans="1:6" x14ac:dyDescent="0.25">
      <c r="A9133">
        <v>9131</v>
      </c>
      <c r="B9133" t="s">
        <v>17567</v>
      </c>
      <c r="C9133" t="s">
        <v>17568</v>
      </c>
      <c r="D9133" t="s">
        <v>7</v>
      </c>
      <c r="E9133">
        <v>26.202000000000002</v>
      </c>
      <c r="F9133" s="1">
        <v>38918</v>
      </c>
    </row>
    <row r="9134" spans="1:6" x14ac:dyDescent="0.25">
      <c r="A9134">
        <v>9132</v>
      </c>
      <c r="B9134" t="s">
        <v>17569</v>
      </c>
      <c r="C9134" t="s">
        <v>17570</v>
      </c>
      <c r="D9134" t="s">
        <v>7</v>
      </c>
      <c r="E9134">
        <v>18.219000000000001</v>
      </c>
      <c r="F9134" s="1">
        <v>38814</v>
      </c>
    </row>
    <row r="9135" spans="1:6" x14ac:dyDescent="0.25">
      <c r="A9135">
        <v>9133</v>
      </c>
      <c r="B9135" t="s">
        <v>17571</v>
      </c>
      <c r="C9135" t="s">
        <v>17572</v>
      </c>
      <c r="D9135" t="s">
        <v>157</v>
      </c>
      <c r="E9135">
        <v>25.091000000000001</v>
      </c>
      <c r="F9135" s="1">
        <v>41199</v>
      </c>
    </row>
    <row r="9136" spans="1:6" x14ac:dyDescent="0.25">
      <c r="A9136">
        <v>9134</v>
      </c>
      <c r="B9136" t="s">
        <v>17573</v>
      </c>
      <c r="C9136" t="s">
        <v>17574</v>
      </c>
      <c r="D9136" t="s">
        <v>7</v>
      </c>
      <c r="E9136">
        <v>21.122</v>
      </c>
      <c r="F9136" s="1">
        <v>38657</v>
      </c>
    </row>
    <row r="9137" spans="1:6" x14ac:dyDescent="0.25">
      <c r="A9137">
        <v>9135</v>
      </c>
      <c r="B9137" t="s">
        <v>17575</v>
      </c>
      <c r="C9137" t="s">
        <v>17576</v>
      </c>
      <c r="D9137" t="s">
        <v>7</v>
      </c>
      <c r="E9137">
        <v>15.964</v>
      </c>
      <c r="F9137" s="1">
        <v>42090</v>
      </c>
    </row>
    <row r="9138" spans="1:6" x14ac:dyDescent="0.25">
      <c r="A9138">
        <v>9136</v>
      </c>
      <c r="B9138" t="s">
        <v>17577</v>
      </c>
      <c r="C9138" t="s">
        <v>17578</v>
      </c>
      <c r="D9138" t="s">
        <v>7</v>
      </c>
      <c r="E9138">
        <v>29.026</v>
      </c>
      <c r="F9138" s="1">
        <v>41908</v>
      </c>
    </row>
    <row r="9139" spans="1:6" x14ac:dyDescent="0.25">
      <c r="A9139">
        <v>9137</v>
      </c>
      <c r="B9139" t="s">
        <v>17579</v>
      </c>
      <c r="C9139" t="s">
        <v>17580</v>
      </c>
      <c r="D9139" t="s">
        <v>56</v>
      </c>
      <c r="E9139">
        <v>12.531000000000001</v>
      </c>
      <c r="F9139" s="1">
        <v>43546</v>
      </c>
    </row>
    <row r="9140" spans="1:6" x14ac:dyDescent="0.25">
      <c r="A9140">
        <v>9138</v>
      </c>
      <c r="B9140" t="s">
        <v>17581</v>
      </c>
      <c r="C9140" t="s">
        <v>17582</v>
      </c>
      <c r="D9140" t="s">
        <v>7</v>
      </c>
      <c r="E9140">
        <v>20.931000000000001</v>
      </c>
      <c r="F9140" s="1">
        <v>36945</v>
      </c>
    </row>
    <row r="9141" spans="1:6" x14ac:dyDescent="0.25">
      <c r="A9141">
        <v>9139</v>
      </c>
      <c r="B9141" t="s">
        <v>17583</v>
      </c>
      <c r="C9141" t="s">
        <v>17584</v>
      </c>
      <c r="D9141" t="s">
        <v>7</v>
      </c>
      <c r="E9141">
        <v>19.207999999999998</v>
      </c>
      <c r="F9141" s="1">
        <v>42972</v>
      </c>
    </row>
    <row r="9142" spans="1:6" x14ac:dyDescent="0.25">
      <c r="A9142">
        <v>9140</v>
      </c>
      <c r="B9142" t="s">
        <v>8892</v>
      </c>
      <c r="C9142" t="s">
        <v>17585</v>
      </c>
      <c r="D9142" t="s">
        <v>56</v>
      </c>
      <c r="E9142">
        <v>2.645</v>
      </c>
      <c r="F9142" s="1">
        <v>42846</v>
      </c>
    </row>
    <row r="9143" spans="1:6" x14ac:dyDescent="0.25">
      <c r="A9143">
        <v>9141</v>
      </c>
      <c r="B9143" t="s">
        <v>17586</v>
      </c>
      <c r="C9143" t="s">
        <v>17587</v>
      </c>
      <c r="D9143" t="s">
        <v>7</v>
      </c>
      <c r="E9143">
        <v>17.483000000000001</v>
      </c>
      <c r="F9143" s="1">
        <v>41824</v>
      </c>
    </row>
    <row r="9144" spans="1:6" x14ac:dyDescent="0.25">
      <c r="A9144">
        <v>9142</v>
      </c>
      <c r="B9144" t="s">
        <v>17588</v>
      </c>
      <c r="C9144" t="s">
        <v>17589</v>
      </c>
      <c r="D9144" t="s">
        <v>7</v>
      </c>
      <c r="E9144">
        <v>70.138000000000005</v>
      </c>
      <c r="F9144" s="1">
        <v>43167</v>
      </c>
    </row>
    <row r="9145" spans="1:6" x14ac:dyDescent="0.25">
      <c r="A9145">
        <v>9143</v>
      </c>
      <c r="B9145" t="s">
        <v>17590</v>
      </c>
      <c r="C9145" t="s">
        <v>17591</v>
      </c>
      <c r="D9145" t="s">
        <v>7</v>
      </c>
      <c r="E9145">
        <v>11.192</v>
      </c>
      <c r="F9145" s="1">
        <v>41730</v>
      </c>
    </row>
    <row r="9146" spans="1:6" x14ac:dyDescent="0.25">
      <c r="A9146">
        <v>9144</v>
      </c>
      <c r="B9146" t="s">
        <v>17592</v>
      </c>
      <c r="C9146" t="s">
        <v>17593</v>
      </c>
      <c r="D9146" t="s">
        <v>7</v>
      </c>
      <c r="E9146">
        <v>18.712</v>
      </c>
      <c r="F9146" s="1">
        <v>42426</v>
      </c>
    </row>
    <row r="9147" spans="1:6" x14ac:dyDescent="0.25">
      <c r="A9147">
        <v>9145</v>
      </c>
      <c r="B9147" t="s">
        <v>17594</v>
      </c>
      <c r="C9147" t="s">
        <v>17595</v>
      </c>
      <c r="D9147" t="s">
        <v>39</v>
      </c>
      <c r="E9147">
        <v>8.32</v>
      </c>
      <c r="F9147" s="1">
        <v>39801</v>
      </c>
    </row>
    <row r="9148" spans="1:6" x14ac:dyDescent="0.25">
      <c r="A9148">
        <v>9146</v>
      </c>
      <c r="B9148" t="s">
        <v>17596</v>
      </c>
      <c r="C9148" t="s">
        <v>17597</v>
      </c>
      <c r="D9148" t="s">
        <v>7</v>
      </c>
      <c r="E9148">
        <v>32.290999999999997</v>
      </c>
      <c r="F9148" s="1">
        <v>40899</v>
      </c>
    </row>
    <row r="9149" spans="1:6" x14ac:dyDescent="0.25">
      <c r="A9149">
        <v>9147</v>
      </c>
      <c r="B9149" t="s">
        <v>17598</v>
      </c>
      <c r="C9149" t="s">
        <v>17599</v>
      </c>
      <c r="D9149" t="s">
        <v>39</v>
      </c>
      <c r="E9149">
        <v>7.8440000000000003</v>
      </c>
      <c r="F9149" s="1">
        <v>36147</v>
      </c>
    </row>
    <row r="9150" spans="1:6" x14ac:dyDescent="0.25">
      <c r="A9150">
        <v>9148</v>
      </c>
      <c r="B9150" t="s">
        <v>10104</v>
      </c>
      <c r="C9150" t="s">
        <v>17600</v>
      </c>
      <c r="D9150" t="s">
        <v>7</v>
      </c>
      <c r="E9150">
        <v>16.919</v>
      </c>
      <c r="F9150" s="1">
        <v>38940</v>
      </c>
    </row>
    <row r="9151" spans="1:6" x14ac:dyDescent="0.25">
      <c r="A9151">
        <v>9149</v>
      </c>
      <c r="B9151" t="s">
        <v>17601</v>
      </c>
      <c r="C9151" t="s">
        <v>17602</v>
      </c>
      <c r="D9151" t="s">
        <v>7</v>
      </c>
      <c r="E9151">
        <v>19.042000000000002</v>
      </c>
      <c r="F9151" s="1">
        <v>40885</v>
      </c>
    </row>
    <row r="9152" spans="1:6" x14ac:dyDescent="0.25">
      <c r="A9152">
        <v>9150</v>
      </c>
      <c r="B9152" t="s">
        <v>17603</v>
      </c>
      <c r="C9152" t="s">
        <v>17604</v>
      </c>
      <c r="D9152" t="s">
        <v>7</v>
      </c>
      <c r="E9152">
        <v>17.291</v>
      </c>
      <c r="F9152" s="1">
        <v>33583</v>
      </c>
    </row>
    <row r="9153" spans="1:6" x14ac:dyDescent="0.25">
      <c r="A9153">
        <v>9151</v>
      </c>
      <c r="B9153" t="s">
        <v>17605</v>
      </c>
      <c r="C9153" t="s">
        <v>17606</v>
      </c>
      <c r="D9153" t="s">
        <v>7</v>
      </c>
      <c r="E9153">
        <v>30.928000000000001</v>
      </c>
      <c r="F9153" s="1">
        <v>38805</v>
      </c>
    </row>
    <row r="9154" spans="1:6" x14ac:dyDescent="0.25">
      <c r="A9154">
        <v>9152</v>
      </c>
      <c r="B9154" t="s">
        <v>17607</v>
      </c>
      <c r="C9154" t="s">
        <v>17608</v>
      </c>
      <c r="D9154" t="s">
        <v>7</v>
      </c>
      <c r="E9154">
        <v>70.394000000000005</v>
      </c>
      <c r="F9154" s="1">
        <v>42068</v>
      </c>
    </row>
    <row r="9155" spans="1:6" x14ac:dyDescent="0.25">
      <c r="A9155">
        <v>9153</v>
      </c>
      <c r="B9155" t="s">
        <v>17609</v>
      </c>
      <c r="C9155" t="s">
        <v>17610</v>
      </c>
      <c r="D9155" t="s">
        <v>7</v>
      </c>
      <c r="E9155">
        <v>24.942</v>
      </c>
      <c r="F9155" s="1">
        <v>38524</v>
      </c>
    </row>
    <row r="9156" spans="1:6" x14ac:dyDescent="0.25">
      <c r="A9156">
        <v>9154</v>
      </c>
      <c r="B9156" t="s">
        <v>17611</v>
      </c>
      <c r="C9156" t="s">
        <v>17612</v>
      </c>
      <c r="D9156" t="s">
        <v>7</v>
      </c>
      <c r="E9156">
        <v>15.505000000000001</v>
      </c>
      <c r="F9156" s="1">
        <v>41515</v>
      </c>
    </row>
    <row r="9157" spans="1:6" x14ac:dyDescent="0.25">
      <c r="A9157">
        <v>9155</v>
      </c>
      <c r="B9157" t="s">
        <v>17613</v>
      </c>
      <c r="C9157" t="s">
        <v>17614</v>
      </c>
      <c r="D9157" t="s">
        <v>7</v>
      </c>
      <c r="E9157">
        <v>20.446000000000002</v>
      </c>
      <c r="F9157" s="1">
        <v>36777</v>
      </c>
    </row>
    <row r="9158" spans="1:6" x14ac:dyDescent="0.25">
      <c r="A9158">
        <v>9156</v>
      </c>
      <c r="B9158" t="s">
        <v>17615</v>
      </c>
      <c r="C9158" t="s">
        <v>17616</v>
      </c>
      <c r="D9158" t="s">
        <v>157</v>
      </c>
      <c r="E9158">
        <v>11.28</v>
      </c>
      <c r="F9158" s="1">
        <v>41101</v>
      </c>
    </row>
    <row r="9159" spans="1:6" x14ac:dyDescent="0.25">
      <c r="A9159">
        <v>9157</v>
      </c>
      <c r="B9159" t="s">
        <v>17617</v>
      </c>
      <c r="C9159" t="s">
        <v>17618</v>
      </c>
      <c r="D9159" t="s">
        <v>7</v>
      </c>
      <c r="E9159">
        <v>13.510999999999999</v>
      </c>
      <c r="F9159" s="1">
        <v>34998</v>
      </c>
    </row>
    <row r="9160" spans="1:6" x14ac:dyDescent="0.25">
      <c r="A9160">
        <v>9158</v>
      </c>
      <c r="B9160" t="s">
        <v>17619</v>
      </c>
      <c r="C9160" t="s">
        <v>17620</v>
      </c>
      <c r="D9160" t="s">
        <v>157</v>
      </c>
      <c r="E9160">
        <v>7.319</v>
      </c>
      <c r="F9160" s="1">
        <v>41682</v>
      </c>
    </row>
    <row r="9161" spans="1:6" x14ac:dyDescent="0.25">
      <c r="A9161">
        <v>9159</v>
      </c>
      <c r="B9161" t="s">
        <v>17621</v>
      </c>
      <c r="C9161" t="s">
        <v>17622</v>
      </c>
      <c r="D9161" t="s">
        <v>7</v>
      </c>
      <c r="E9161">
        <v>17.794</v>
      </c>
      <c r="F9161" s="1">
        <v>39087</v>
      </c>
    </row>
    <row r="9162" spans="1:6" x14ac:dyDescent="0.25">
      <c r="A9162">
        <v>9160</v>
      </c>
      <c r="B9162" t="s">
        <v>17623</v>
      </c>
      <c r="C9162" t="s">
        <v>17624</v>
      </c>
      <c r="D9162" t="s">
        <v>7</v>
      </c>
      <c r="E9162">
        <v>48.356000000000002</v>
      </c>
      <c r="F9162" s="1">
        <v>38365</v>
      </c>
    </row>
    <row r="9163" spans="1:6" x14ac:dyDescent="0.25">
      <c r="A9163">
        <v>9161</v>
      </c>
      <c r="B9163" t="s">
        <v>17625</v>
      </c>
      <c r="C9163" t="s">
        <v>17626</v>
      </c>
      <c r="D9163" t="s">
        <v>7</v>
      </c>
      <c r="E9163">
        <v>12.561</v>
      </c>
      <c r="F9163" s="1">
        <v>39339</v>
      </c>
    </row>
    <row r="9164" spans="1:6" x14ac:dyDescent="0.25">
      <c r="A9164">
        <v>9162</v>
      </c>
      <c r="B9164" t="s">
        <v>16110</v>
      </c>
      <c r="C9164" t="s">
        <v>17627</v>
      </c>
      <c r="D9164" t="s">
        <v>7</v>
      </c>
      <c r="E9164">
        <v>21.657</v>
      </c>
      <c r="F9164" s="1">
        <v>39548</v>
      </c>
    </row>
    <row r="9165" spans="1:6" x14ac:dyDescent="0.25">
      <c r="A9165">
        <v>9163</v>
      </c>
      <c r="B9165" t="s">
        <v>17628</v>
      </c>
      <c r="C9165" t="s">
        <v>17629</v>
      </c>
      <c r="D9165" t="s">
        <v>185</v>
      </c>
      <c r="E9165">
        <v>26.123000000000001</v>
      </c>
      <c r="F9165" s="1">
        <v>42780</v>
      </c>
    </row>
    <row r="9166" spans="1:6" x14ac:dyDescent="0.25">
      <c r="A9166">
        <v>9164</v>
      </c>
      <c r="B9166" t="s">
        <v>17630</v>
      </c>
      <c r="C9166" t="s">
        <v>17631</v>
      </c>
      <c r="D9166" t="s">
        <v>39</v>
      </c>
      <c r="E9166">
        <v>7.1639999999999997</v>
      </c>
      <c r="F9166" s="1">
        <v>40851</v>
      </c>
    </row>
    <row r="9167" spans="1:6" x14ac:dyDescent="0.25">
      <c r="A9167">
        <v>9165</v>
      </c>
      <c r="B9167" t="s">
        <v>17632</v>
      </c>
      <c r="C9167" t="s">
        <v>17633</v>
      </c>
      <c r="D9167" t="s">
        <v>7</v>
      </c>
      <c r="E9167">
        <v>28.155999999999999</v>
      </c>
      <c r="F9167" s="1">
        <v>43013</v>
      </c>
    </row>
    <row r="9168" spans="1:6" x14ac:dyDescent="0.25">
      <c r="A9168">
        <v>9166</v>
      </c>
      <c r="B9168" t="s">
        <v>17634</v>
      </c>
      <c r="C9168" t="s">
        <v>17635</v>
      </c>
      <c r="D9168" t="s">
        <v>7</v>
      </c>
      <c r="E9168">
        <v>44.267000000000003</v>
      </c>
      <c r="F9168" s="1">
        <v>38469</v>
      </c>
    </row>
    <row r="9169" spans="1:6" x14ac:dyDescent="0.25">
      <c r="A9169">
        <v>9167</v>
      </c>
      <c r="B9169" t="s">
        <v>17636</v>
      </c>
      <c r="C9169" t="s">
        <v>17637</v>
      </c>
      <c r="D9169" t="s">
        <v>7</v>
      </c>
      <c r="E9169">
        <v>22.855</v>
      </c>
      <c r="F9169" s="1">
        <v>41391</v>
      </c>
    </row>
    <row r="9170" spans="1:6" x14ac:dyDescent="0.25">
      <c r="A9170">
        <v>9168</v>
      </c>
      <c r="B9170" t="s">
        <v>17638</v>
      </c>
      <c r="C9170" t="s">
        <v>17639</v>
      </c>
      <c r="D9170" t="s">
        <v>7</v>
      </c>
      <c r="E9170">
        <v>15.458</v>
      </c>
      <c r="F9170" s="1">
        <v>39703</v>
      </c>
    </row>
    <row r="9171" spans="1:6" x14ac:dyDescent="0.25">
      <c r="A9171">
        <v>9169</v>
      </c>
      <c r="B9171" t="s">
        <v>17640</v>
      </c>
      <c r="C9171" t="s">
        <v>17641</v>
      </c>
      <c r="D9171" t="s">
        <v>7</v>
      </c>
      <c r="E9171">
        <v>8.8849999999999998</v>
      </c>
      <c r="F9171" s="1">
        <v>40956</v>
      </c>
    </row>
    <row r="9172" spans="1:6" x14ac:dyDescent="0.25">
      <c r="A9172">
        <v>9170</v>
      </c>
      <c r="B9172" t="s">
        <v>17642</v>
      </c>
      <c r="C9172" t="s">
        <v>17643</v>
      </c>
      <c r="D9172" t="s">
        <v>7</v>
      </c>
      <c r="E9172">
        <v>16.989999999999998</v>
      </c>
      <c r="F9172" s="1">
        <v>39052</v>
      </c>
    </row>
    <row r="9173" spans="1:6" x14ac:dyDescent="0.25">
      <c r="A9173">
        <v>9171</v>
      </c>
      <c r="B9173" t="s">
        <v>17644</v>
      </c>
      <c r="C9173" t="s">
        <v>17645</v>
      </c>
      <c r="D9173" t="s">
        <v>7</v>
      </c>
      <c r="E9173">
        <v>17.707999999999998</v>
      </c>
      <c r="F9173" s="1">
        <v>37854</v>
      </c>
    </row>
    <row r="9174" spans="1:6" x14ac:dyDescent="0.25">
      <c r="A9174">
        <v>9172</v>
      </c>
      <c r="B9174" t="s">
        <v>17646</v>
      </c>
      <c r="C9174" t="s">
        <v>17647</v>
      </c>
      <c r="D9174" t="s">
        <v>7</v>
      </c>
      <c r="E9174">
        <v>18.009</v>
      </c>
      <c r="F9174" s="1">
        <v>42565</v>
      </c>
    </row>
    <row r="9175" spans="1:6" x14ac:dyDescent="0.25">
      <c r="A9175">
        <v>9173</v>
      </c>
      <c r="B9175" t="s">
        <v>3599</v>
      </c>
      <c r="C9175" t="s">
        <v>17648</v>
      </c>
      <c r="D9175" t="s">
        <v>7</v>
      </c>
      <c r="E9175">
        <v>27.45</v>
      </c>
      <c r="F9175" s="1">
        <v>43314</v>
      </c>
    </row>
    <row r="9176" spans="1:6" x14ac:dyDescent="0.25">
      <c r="A9176">
        <v>9174</v>
      </c>
      <c r="B9176" t="s">
        <v>17649</v>
      </c>
      <c r="C9176" t="s">
        <v>17650</v>
      </c>
      <c r="D9176" t="s">
        <v>157</v>
      </c>
      <c r="E9176">
        <v>8.5690000000000008</v>
      </c>
      <c r="F9176" s="1">
        <v>41178</v>
      </c>
    </row>
    <row r="9177" spans="1:6" x14ac:dyDescent="0.25">
      <c r="A9177">
        <v>9175</v>
      </c>
      <c r="B9177" t="s">
        <v>17651</v>
      </c>
      <c r="C9177" t="s">
        <v>17652</v>
      </c>
      <c r="D9177" t="s">
        <v>7</v>
      </c>
      <c r="E9177">
        <v>19.399000000000001</v>
      </c>
      <c r="F9177" s="1">
        <v>44439</v>
      </c>
    </row>
    <row r="9178" spans="1:6" x14ac:dyDescent="0.25">
      <c r="A9178">
        <v>9176</v>
      </c>
      <c r="B9178" t="s">
        <v>17653</v>
      </c>
      <c r="C9178" t="s">
        <v>17654</v>
      </c>
      <c r="D9178" t="s">
        <v>7</v>
      </c>
      <c r="E9178">
        <v>46.235999999999997</v>
      </c>
      <c r="F9178" s="1">
        <v>40887</v>
      </c>
    </row>
    <row r="9179" spans="1:6" x14ac:dyDescent="0.25">
      <c r="A9179">
        <v>9177</v>
      </c>
      <c r="B9179" t="s">
        <v>17655</v>
      </c>
      <c r="C9179" t="s">
        <v>17656</v>
      </c>
      <c r="D9179" t="s">
        <v>7</v>
      </c>
      <c r="E9179">
        <v>16.401</v>
      </c>
      <c r="F9179" s="1">
        <v>43447</v>
      </c>
    </row>
    <row r="9180" spans="1:6" x14ac:dyDescent="0.25">
      <c r="A9180">
        <v>9178</v>
      </c>
      <c r="B9180" t="s">
        <v>17657</v>
      </c>
      <c r="C9180" t="s">
        <v>17658</v>
      </c>
      <c r="D9180" t="s">
        <v>7</v>
      </c>
      <c r="E9180">
        <v>24.891999999999999</v>
      </c>
      <c r="F9180" s="1">
        <v>40493</v>
      </c>
    </row>
    <row r="9181" spans="1:6" x14ac:dyDescent="0.25">
      <c r="A9181">
        <v>9179</v>
      </c>
      <c r="B9181" t="s">
        <v>17659</v>
      </c>
      <c r="C9181" t="s">
        <v>17660</v>
      </c>
      <c r="D9181" t="s">
        <v>7</v>
      </c>
      <c r="E9181">
        <v>23.6</v>
      </c>
      <c r="F9181" s="1">
        <v>36839</v>
      </c>
    </row>
    <row r="9182" spans="1:6" x14ac:dyDescent="0.25">
      <c r="A9182">
        <v>9180</v>
      </c>
      <c r="B9182" t="s">
        <v>17661</v>
      </c>
      <c r="C9182" t="s">
        <v>17662</v>
      </c>
      <c r="D9182" t="s">
        <v>7</v>
      </c>
      <c r="E9182">
        <v>19.718</v>
      </c>
      <c r="F9182" s="1">
        <v>44273</v>
      </c>
    </row>
    <row r="9183" spans="1:6" x14ac:dyDescent="0.25">
      <c r="A9183">
        <v>9181</v>
      </c>
      <c r="B9183" t="s">
        <v>17663</v>
      </c>
      <c r="C9183" t="s">
        <v>17664</v>
      </c>
      <c r="D9183" t="s">
        <v>7</v>
      </c>
      <c r="E9183">
        <v>16.77</v>
      </c>
      <c r="F9183" s="1">
        <v>40788</v>
      </c>
    </row>
    <row r="9184" spans="1:6" x14ac:dyDescent="0.25">
      <c r="A9184">
        <v>9182</v>
      </c>
      <c r="B9184" t="s">
        <v>17665</v>
      </c>
      <c r="C9184" t="s">
        <v>17666</v>
      </c>
      <c r="D9184" t="s">
        <v>7</v>
      </c>
      <c r="E9184">
        <v>28.773</v>
      </c>
      <c r="F9184" s="1">
        <v>44512</v>
      </c>
    </row>
    <row r="9185" spans="1:6" x14ac:dyDescent="0.25">
      <c r="A9185">
        <v>9183</v>
      </c>
      <c r="B9185" t="s">
        <v>17667</v>
      </c>
      <c r="C9185" t="s">
        <v>17668</v>
      </c>
      <c r="D9185" t="s">
        <v>7</v>
      </c>
      <c r="E9185">
        <v>14.327999999999999</v>
      </c>
      <c r="F9185" s="1">
        <v>42783</v>
      </c>
    </row>
    <row r="9186" spans="1:6" x14ac:dyDescent="0.25">
      <c r="A9186">
        <v>9184</v>
      </c>
      <c r="B9186" t="s">
        <v>17669</v>
      </c>
      <c r="C9186" t="s">
        <v>17670</v>
      </c>
      <c r="D9186" t="s">
        <v>7</v>
      </c>
      <c r="E9186">
        <v>29.036000000000001</v>
      </c>
      <c r="F9186" s="1">
        <v>40397</v>
      </c>
    </row>
    <row r="9187" spans="1:6" x14ac:dyDescent="0.25">
      <c r="A9187">
        <v>9185</v>
      </c>
      <c r="B9187" t="s">
        <v>17671</v>
      </c>
      <c r="C9187" t="s">
        <v>17672</v>
      </c>
      <c r="D9187" t="s">
        <v>7</v>
      </c>
      <c r="E9187">
        <v>24.036000000000001</v>
      </c>
      <c r="F9187" s="1">
        <v>44078</v>
      </c>
    </row>
    <row r="9188" spans="1:6" x14ac:dyDescent="0.25">
      <c r="A9188">
        <v>9186</v>
      </c>
      <c r="B9188" t="s">
        <v>17673</v>
      </c>
      <c r="C9188" t="s">
        <v>17674</v>
      </c>
      <c r="D9188" t="s">
        <v>7</v>
      </c>
      <c r="E9188">
        <v>21.709</v>
      </c>
      <c r="F9188" s="1">
        <v>40298</v>
      </c>
    </row>
    <row r="9189" spans="1:6" x14ac:dyDescent="0.25">
      <c r="A9189">
        <v>9187</v>
      </c>
      <c r="B9189" t="s">
        <v>17675</v>
      </c>
      <c r="C9189" t="s">
        <v>17676</v>
      </c>
      <c r="D9189" t="s">
        <v>7</v>
      </c>
      <c r="E9189">
        <v>28.803000000000001</v>
      </c>
      <c r="F9189" s="1">
        <v>36734</v>
      </c>
    </row>
    <row r="9190" spans="1:6" x14ac:dyDescent="0.25">
      <c r="A9190">
        <v>9188</v>
      </c>
      <c r="B9190" t="s">
        <v>17677</v>
      </c>
      <c r="C9190" t="s">
        <v>17678</v>
      </c>
      <c r="D9190" t="s">
        <v>157</v>
      </c>
      <c r="E9190">
        <v>14.925000000000001</v>
      </c>
      <c r="F9190" s="1">
        <v>43390</v>
      </c>
    </row>
    <row r="9191" spans="1:6" x14ac:dyDescent="0.25">
      <c r="A9191">
        <v>9189</v>
      </c>
      <c r="B9191" t="s">
        <v>17679</v>
      </c>
      <c r="C9191" t="s">
        <v>17680</v>
      </c>
      <c r="D9191" t="s">
        <v>7</v>
      </c>
      <c r="E9191">
        <v>18.907</v>
      </c>
      <c r="F9191" s="1">
        <v>37544</v>
      </c>
    </row>
    <row r="9192" spans="1:6" x14ac:dyDescent="0.25">
      <c r="A9192">
        <v>9190</v>
      </c>
      <c r="B9192" t="s">
        <v>17681</v>
      </c>
      <c r="C9192" t="s">
        <v>17682</v>
      </c>
      <c r="D9192" t="s">
        <v>7</v>
      </c>
      <c r="E9192">
        <v>300.95999999999998</v>
      </c>
      <c r="F9192" s="1">
        <v>42767</v>
      </c>
    </row>
    <row r="9193" spans="1:6" x14ac:dyDescent="0.25">
      <c r="A9193">
        <v>9191</v>
      </c>
      <c r="B9193" t="s">
        <v>17683</v>
      </c>
      <c r="C9193" t="s">
        <v>17684</v>
      </c>
      <c r="D9193" t="s">
        <v>7</v>
      </c>
      <c r="E9193">
        <v>19.3</v>
      </c>
      <c r="F9193" s="1">
        <v>44008</v>
      </c>
    </row>
    <row r="9194" spans="1:6" x14ac:dyDescent="0.25">
      <c r="A9194">
        <v>9192</v>
      </c>
      <c r="B9194" t="s">
        <v>17685</v>
      </c>
      <c r="C9194" t="s">
        <v>17686</v>
      </c>
      <c r="D9194" t="s">
        <v>7</v>
      </c>
      <c r="E9194">
        <v>14.172000000000001</v>
      </c>
      <c r="F9194" s="1">
        <v>43076</v>
      </c>
    </row>
    <row r="9195" spans="1:6" x14ac:dyDescent="0.25">
      <c r="A9195">
        <v>9193</v>
      </c>
      <c r="B9195" t="s">
        <v>17687</v>
      </c>
      <c r="C9195" t="s">
        <v>17688</v>
      </c>
      <c r="D9195" t="s">
        <v>39</v>
      </c>
      <c r="E9195">
        <v>9.4849999999999994</v>
      </c>
      <c r="F9195" s="1">
        <v>39066</v>
      </c>
    </row>
    <row r="9196" spans="1:6" x14ac:dyDescent="0.25">
      <c r="A9196">
        <v>9194</v>
      </c>
      <c r="B9196" t="s">
        <v>17689</v>
      </c>
      <c r="C9196" t="s">
        <v>17690</v>
      </c>
      <c r="D9196" t="s">
        <v>7</v>
      </c>
      <c r="E9196">
        <v>24.334</v>
      </c>
      <c r="F9196" s="1">
        <v>40455</v>
      </c>
    </row>
    <row r="9197" spans="1:6" x14ac:dyDescent="0.25">
      <c r="A9197">
        <v>9195</v>
      </c>
      <c r="B9197" t="s">
        <v>17691</v>
      </c>
      <c r="C9197" t="s">
        <v>17692</v>
      </c>
      <c r="D9197" t="s">
        <v>157</v>
      </c>
      <c r="E9197">
        <v>12.784000000000001</v>
      </c>
      <c r="F9197" s="1">
        <v>42424</v>
      </c>
    </row>
    <row r="9198" spans="1:6" x14ac:dyDescent="0.25">
      <c r="A9198">
        <v>9196</v>
      </c>
      <c r="B9198" t="s">
        <v>17693</v>
      </c>
      <c r="D9198" t="s">
        <v>39</v>
      </c>
      <c r="E9198">
        <v>8.3000000000000007</v>
      </c>
      <c r="F9198" s="1">
        <v>39430</v>
      </c>
    </row>
    <row r="9199" spans="1:6" x14ac:dyDescent="0.25">
      <c r="A9199">
        <v>9197</v>
      </c>
      <c r="B9199" t="s">
        <v>17694</v>
      </c>
      <c r="C9199" t="s">
        <v>17695</v>
      </c>
      <c r="D9199" t="s">
        <v>7</v>
      </c>
      <c r="E9199">
        <v>16.739000000000001</v>
      </c>
      <c r="F9199" s="1">
        <v>38387</v>
      </c>
    </row>
    <row r="9200" spans="1:6" x14ac:dyDescent="0.25">
      <c r="A9200">
        <v>9198</v>
      </c>
      <c r="B9200" t="s">
        <v>3549</v>
      </c>
      <c r="C9200" t="s">
        <v>17696</v>
      </c>
      <c r="D9200" t="s">
        <v>7</v>
      </c>
      <c r="E9200">
        <v>15.961</v>
      </c>
      <c r="F9200" s="1">
        <v>42230</v>
      </c>
    </row>
    <row r="9201" spans="1:6" x14ac:dyDescent="0.25">
      <c r="A9201">
        <v>9199</v>
      </c>
      <c r="B9201" t="s">
        <v>17697</v>
      </c>
      <c r="C9201" t="s">
        <v>17698</v>
      </c>
      <c r="D9201" t="s">
        <v>7</v>
      </c>
      <c r="E9201">
        <v>17.137</v>
      </c>
      <c r="F9201" s="1">
        <v>42194</v>
      </c>
    </row>
    <row r="9202" spans="1:6" x14ac:dyDescent="0.25">
      <c r="A9202">
        <v>9200</v>
      </c>
      <c r="B9202" t="s">
        <v>17699</v>
      </c>
      <c r="C9202" t="s">
        <v>17700</v>
      </c>
      <c r="D9202" t="s">
        <v>7</v>
      </c>
      <c r="E9202">
        <v>18.263000000000002</v>
      </c>
      <c r="F9202" s="1">
        <v>42482</v>
      </c>
    </row>
    <row r="9203" spans="1:6" x14ac:dyDescent="0.25">
      <c r="A9203">
        <v>9201</v>
      </c>
      <c r="B9203" t="s">
        <v>17701</v>
      </c>
      <c r="C9203" t="s">
        <v>17702</v>
      </c>
      <c r="D9203" t="s">
        <v>7</v>
      </c>
      <c r="E9203">
        <v>18.161000000000001</v>
      </c>
      <c r="F9203" s="1">
        <v>41341</v>
      </c>
    </row>
    <row r="9204" spans="1:6" x14ac:dyDescent="0.25">
      <c r="A9204">
        <v>9202</v>
      </c>
      <c r="B9204" t="s">
        <v>17703</v>
      </c>
      <c r="C9204" t="s">
        <v>17704</v>
      </c>
      <c r="D9204" t="s">
        <v>7</v>
      </c>
      <c r="E9204">
        <v>26.344999999999999</v>
      </c>
      <c r="F9204" s="1">
        <v>39982</v>
      </c>
    </row>
    <row r="9205" spans="1:6" x14ac:dyDescent="0.25">
      <c r="A9205">
        <v>9203</v>
      </c>
      <c r="B9205" t="s">
        <v>17705</v>
      </c>
      <c r="C9205" t="s">
        <v>17706</v>
      </c>
      <c r="D9205" t="s">
        <v>7</v>
      </c>
      <c r="E9205">
        <v>40.798999999999999</v>
      </c>
      <c r="F9205" s="1">
        <v>38946</v>
      </c>
    </row>
    <row r="9206" spans="1:6" x14ac:dyDescent="0.25">
      <c r="A9206">
        <v>9204</v>
      </c>
      <c r="B9206" t="s">
        <v>17707</v>
      </c>
      <c r="C9206" t="s">
        <v>17708</v>
      </c>
      <c r="D9206" t="s">
        <v>7</v>
      </c>
      <c r="E9206">
        <v>13.109</v>
      </c>
      <c r="F9206" s="1">
        <v>41809</v>
      </c>
    </row>
    <row r="9207" spans="1:6" x14ac:dyDescent="0.25">
      <c r="A9207">
        <v>9205</v>
      </c>
      <c r="B9207" t="s">
        <v>17709</v>
      </c>
      <c r="C9207" t="s">
        <v>17710</v>
      </c>
      <c r="D9207" t="s">
        <v>7</v>
      </c>
      <c r="E9207">
        <v>16.649999999999999</v>
      </c>
      <c r="F9207" s="1">
        <v>40031</v>
      </c>
    </row>
    <row r="9208" spans="1:6" x14ac:dyDescent="0.25">
      <c r="A9208">
        <v>9206</v>
      </c>
      <c r="B9208" t="s">
        <v>17711</v>
      </c>
      <c r="C9208" t="s">
        <v>17712</v>
      </c>
      <c r="D9208" t="s">
        <v>7</v>
      </c>
      <c r="E9208">
        <v>13.34</v>
      </c>
      <c r="F9208" s="1">
        <v>41675</v>
      </c>
    </row>
    <row r="9209" spans="1:6" x14ac:dyDescent="0.25">
      <c r="A9209">
        <v>9207</v>
      </c>
      <c r="B9209" t="s">
        <v>17713</v>
      </c>
      <c r="C9209" t="s">
        <v>17714</v>
      </c>
      <c r="D9209" t="s">
        <v>21</v>
      </c>
      <c r="E9209">
        <v>22.288</v>
      </c>
      <c r="F9209" s="1">
        <v>37807</v>
      </c>
    </row>
    <row r="9210" spans="1:6" x14ac:dyDescent="0.25">
      <c r="A9210">
        <v>9208</v>
      </c>
      <c r="B9210" t="s">
        <v>17715</v>
      </c>
      <c r="C9210" t="s">
        <v>17716</v>
      </c>
      <c r="D9210" t="s">
        <v>7</v>
      </c>
      <c r="E9210">
        <v>163.07400000000001</v>
      </c>
      <c r="F9210" s="1">
        <v>43483</v>
      </c>
    </row>
    <row r="9211" spans="1:6" x14ac:dyDescent="0.25">
      <c r="A9211">
        <v>9209</v>
      </c>
      <c r="B9211" t="s">
        <v>17717</v>
      </c>
      <c r="C9211" t="s">
        <v>17718</v>
      </c>
      <c r="D9211" t="s">
        <v>7</v>
      </c>
      <c r="E9211">
        <v>17.530999999999999</v>
      </c>
      <c r="F9211" s="1">
        <v>42139</v>
      </c>
    </row>
    <row r="9212" spans="1:6" x14ac:dyDescent="0.25">
      <c r="A9212">
        <v>9210</v>
      </c>
      <c r="B9212" t="s">
        <v>17719</v>
      </c>
      <c r="C9212" t="s">
        <v>17720</v>
      </c>
      <c r="D9212" t="s">
        <v>7</v>
      </c>
      <c r="E9212">
        <v>20.574000000000002</v>
      </c>
      <c r="F9212" s="1">
        <v>41932</v>
      </c>
    </row>
    <row r="9213" spans="1:6" x14ac:dyDescent="0.25">
      <c r="A9213">
        <v>9211</v>
      </c>
      <c r="B9213" t="s">
        <v>17721</v>
      </c>
      <c r="C9213" t="s">
        <v>17722</v>
      </c>
      <c r="D9213" t="s">
        <v>39</v>
      </c>
      <c r="E9213">
        <v>39.146000000000001</v>
      </c>
      <c r="F9213" s="1">
        <v>33655</v>
      </c>
    </row>
    <row r="9214" spans="1:6" x14ac:dyDescent="0.25">
      <c r="A9214">
        <v>9212</v>
      </c>
      <c r="B9214" t="s">
        <v>17723</v>
      </c>
      <c r="C9214" t="s">
        <v>17724</v>
      </c>
      <c r="D9214" t="s">
        <v>7</v>
      </c>
      <c r="E9214">
        <v>37.243000000000002</v>
      </c>
      <c r="F9214" s="1">
        <v>32717</v>
      </c>
    </row>
    <row r="9215" spans="1:6" x14ac:dyDescent="0.25">
      <c r="A9215">
        <v>9213</v>
      </c>
      <c r="B9215" t="s">
        <v>7156</v>
      </c>
      <c r="C9215" t="s">
        <v>17725</v>
      </c>
      <c r="D9215" t="s">
        <v>7</v>
      </c>
      <c r="E9215">
        <v>23.71</v>
      </c>
      <c r="F9215" s="1">
        <v>36539</v>
      </c>
    </row>
    <row r="9216" spans="1:6" x14ac:dyDescent="0.25">
      <c r="A9216">
        <v>9214</v>
      </c>
      <c r="B9216" t="s">
        <v>17726</v>
      </c>
      <c r="C9216" t="s">
        <v>17727</v>
      </c>
      <c r="D9216" t="s">
        <v>7</v>
      </c>
      <c r="E9216">
        <v>75.31</v>
      </c>
      <c r="F9216" s="1">
        <v>43004</v>
      </c>
    </row>
    <row r="9217" spans="1:6" x14ac:dyDescent="0.25">
      <c r="A9217">
        <v>9215</v>
      </c>
      <c r="B9217" t="s">
        <v>17728</v>
      </c>
      <c r="C9217" t="s">
        <v>17729</v>
      </c>
      <c r="D9217" t="s">
        <v>7</v>
      </c>
      <c r="E9217">
        <v>20.202000000000002</v>
      </c>
      <c r="F9217" s="1">
        <v>40347</v>
      </c>
    </row>
    <row r="9218" spans="1:6" x14ac:dyDescent="0.25">
      <c r="A9218">
        <v>9216</v>
      </c>
      <c r="B9218" t="s">
        <v>17730</v>
      </c>
      <c r="C9218" t="s">
        <v>17731</v>
      </c>
      <c r="D9218" t="s">
        <v>157</v>
      </c>
      <c r="E9218">
        <v>44.814</v>
      </c>
      <c r="F9218" s="1">
        <v>44958</v>
      </c>
    </row>
    <row r="9219" spans="1:6" x14ac:dyDescent="0.25">
      <c r="A9219">
        <v>9217</v>
      </c>
      <c r="B9219" t="s">
        <v>17732</v>
      </c>
      <c r="C9219" t="s">
        <v>17733</v>
      </c>
      <c r="D9219" t="s">
        <v>7</v>
      </c>
      <c r="E9219">
        <v>29.905000000000001</v>
      </c>
      <c r="F9219" s="1">
        <v>41873</v>
      </c>
    </row>
    <row r="9220" spans="1:6" x14ac:dyDescent="0.25">
      <c r="A9220">
        <v>9218</v>
      </c>
      <c r="B9220" t="s">
        <v>17734</v>
      </c>
      <c r="C9220" t="s">
        <v>17735</v>
      </c>
      <c r="D9220" t="s">
        <v>157</v>
      </c>
      <c r="E9220">
        <v>9.2539999999999996</v>
      </c>
      <c r="F9220" s="1">
        <v>40716</v>
      </c>
    </row>
    <row r="9221" spans="1:6" x14ac:dyDescent="0.25">
      <c r="A9221">
        <v>9219</v>
      </c>
      <c r="B9221" t="s">
        <v>17736</v>
      </c>
      <c r="C9221" t="s">
        <v>17737</v>
      </c>
      <c r="D9221" t="s">
        <v>7</v>
      </c>
      <c r="E9221">
        <v>14.771000000000001</v>
      </c>
      <c r="F9221" s="1">
        <v>40833</v>
      </c>
    </row>
    <row r="9222" spans="1:6" x14ac:dyDescent="0.25">
      <c r="A9222">
        <v>9220</v>
      </c>
      <c r="B9222" t="s">
        <v>17738</v>
      </c>
      <c r="C9222" t="s">
        <v>17739</v>
      </c>
      <c r="D9222" t="s">
        <v>7</v>
      </c>
      <c r="E9222">
        <v>29.527000000000001</v>
      </c>
      <c r="F9222" s="1">
        <v>42406</v>
      </c>
    </row>
    <row r="9223" spans="1:6" x14ac:dyDescent="0.25">
      <c r="A9223">
        <v>9221</v>
      </c>
      <c r="B9223" t="s">
        <v>17740</v>
      </c>
      <c r="C9223" t="s">
        <v>17741</v>
      </c>
      <c r="D9223" t="s">
        <v>7</v>
      </c>
      <c r="E9223">
        <v>10.226000000000001</v>
      </c>
      <c r="F9223" s="1">
        <v>36464</v>
      </c>
    </row>
    <row r="9224" spans="1:6" x14ac:dyDescent="0.25">
      <c r="A9224">
        <v>9222</v>
      </c>
      <c r="B9224" t="s">
        <v>17742</v>
      </c>
      <c r="C9224" t="s">
        <v>17743</v>
      </c>
      <c r="D9224" t="s">
        <v>7</v>
      </c>
      <c r="E9224">
        <v>22.963999999999999</v>
      </c>
      <c r="F9224" s="1">
        <v>42027</v>
      </c>
    </row>
    <row r="9225" spans="1:6" x14ac:dyDescent="0.25">
      <c r="A9225">
        <v>9223</v>
      </c>
      <c r="B9225" t="s">
        <v>17744</v>
      </c>
      <c r="C9225" t="s">
        <v>17745</v>
      </c>
      <c r="D9225" t="s">
        <v>7</v>
      </c>
      <c r="E9225">
        <v>25.216000000000001</v>
      </c>
      <c r="F9225" s="1">
        <v>42391</v>
      </c>
    </row>
    <row r="9226" spans="1:6" x14ac:dyDescent="0.25">
      <c r="A9226">
        <v>9224</v>
      </c>
      <c r="B9226" t="s">
        <v>17746</v>
      </c>
      <c r="C9226" t="s">
        <v>17747</v>
      </c>
      <c r="D9226" t="s">
        <v>7</v>
      </c>
      <c r="E9226">
        <v>7.5330000000000004</v>
      </c>
      <c r="F9226" s="1">
        <v>41922</v>
      </c>
    </row>
    <row r="9227" spans="1:6" x14ac:dyDescent="0.25">
      <c r="A9227">
        <v>9225</v>
      </c>
      <c r="B9227" t="s">
        <v>17748</v>
      </c>
      <c r="C9227" t="s">
        <v>17749</v>
      </c>
      <c r="D9227" t="s">
        <v>7</v>
      </c>
      <c r="E9227">
        <v>29.08</v>
      </c>
      <c r="F9227" s="1">
        <v>44589</v>
      </c>
    </row>
    <row r="9228" spans="1:6" x14ac:dyDescent="0.25">
      <c r="A9228">
        <v>9226</v>
      </c>
      <c r="B9228" t="s">
        <v>17750</v>
      </c>
      <c r="C9228" t="s">
        <v>17751</v>
      </c>
      <c r="D9228" t="s">
        <v>7</v>
      </c>
      <c r="E9228">
        <v>25.643000000000001</v>
      </c>
      <c r="F9228" s="1">
        <v>41775</v>
      </c>
    </row>
    <row r="9229" spans="1:6" x14ac:dyDescent="0.25">
      <c r="A9229">
        <v>9227</v>
      </c>
      <c r="B9229" t="s">
        <v>17752</v>
      </c>
      <c r="C9229" t="s">
        <v>17753</v>
      </c>
      <c r="D9229" t="s">
        <v>7</v>
      </c>
      <c r="E9229">
        <v>25.077999999999999</v>
      </c>
      <c r="F9229" s="1">
        <v>42397</v>
      </c>
    </row>
    <row r="9230" spans="1:6" x14ac:dyDescent="0.25">
      <c r="A9230">
        <v>9228</v>
      </c>
      <c r="B9230" t="s">
        <v>17754</v>
      </c>
      <c r="C9230" t="s">
        <v>17755</v>
      </c>
      <c r="D9230" t="s">
        <v>39</v>
      </c>
      <c r="E9230">
        <v>8.1940000000000008</v>
      </c>
      <c r="F9230" s="1">
        <v>41557</v>
      </c>
    </row>
    <row r="9231" spans="1:6" x14ac:dyDescent="0.25">
      <c r="A9231">
        <v>9229</v>
      </c>
      <c r="B9231" t="s">
        <v>17756</v>
      </c>
      <c r="C9231" t="s">
        <v>17757</v>
      </c>
      <c r="D9231" t="s">
        <v>7</v>
      </c>
      <c r="E9231">
        <v>15.29</v>
      </c>
      <c r="F9231" s="1">
        <v>40304</v>
      </c>
    </row>
    <row r="9232" spans="1:6" x14ac:dyDescent="0.25">
      <c r="A9232">
        <v>9230</v>
      </c>
      <c r="B9232" t="s">
        <v>17758</v>
      </c>
      <c r="C9232" t="s">
        <v>17759</v>
      </c>
      <c r="D9232" t="s">
        <v>7</v>
      </c>
      <c r="E9232">
        <v>14.22</v>
      </c>
      <c r="F9232" s="1">
        <v>38107</v>
      </c>
    </row>
    <row r="9233" spans="1:6" x14ac:dyDescent="0.25">
      <c r="A9233">
        <v>9231</v>
      </c>
      <c r="B9233" t="s">
        <v>17760</v>
      </c>
      <c r="C9233" t="s">
        <v>17761</v>
      </c>
      <c r="D9233" t="s">
        <v>7</v>
      </c>
      <c r="E9233">
        <v>13.253</v>
      </c>
      <c r="F9233" s="1">
        <v>36782</v>
      </c>
    </row>
    <row r="9234" spans="1:6" x14ac:dyDescent="0.25">
      <c r="A9234">
        <v>9232</v>
      </c>
      <c r="B9234" t="s">
        <v>17762</v>
      </c>
      <c r="C9234" t="s">
        <v>17763</v>
      </c>
      <c r="D9234" t="s">
        <v>7</v>
      </c>
      <c r="E9234">
        <v>17.712</v>
      </c>
      <c r="F9234" s="1">
        <v>43875</v>
      </c>
    </row>
    <row r="9235" spans="1:6" x14ac:dyDescent="0.25">
      <c r="A9235">
        <v>9233</v>
      </c>
      <c r="B9235" t="s">
        <v>17764</v>
      </c>
      <c r="C9235" t="s">
        <v>17765</v>
      </c>
      <c r="D9235" t="s">
        <v>7</v>
      </c>
      <c r="E9235">
        <v>14.327</v>
      </c>
      <c r="F9235" s="1">
        <v>39310</v>
      </c>
    </row>
    <row r="9236" spans="1:6" x14ac:dyDescent="0.25">
      <c r="A9236">
        <v>9234</v>
      </c>
      <c r="B9236" t="s">
        <v>17766</v>
      </c>
      <c r="C9236" t="s">
        <v>17767</v>
      </c>
      <c r="D9236" t="s">
        <v>7</v>
      </c>
      <c r="E9236">
        <v>22.414000000000001</v>
      </c>
      <c r="F9236" s="1">
        <v>35300</v>
      </c>
    </row>
    <row r="9237" spans="1:6" x14ac:dyDescent="0.25">
      <c r="A9237">
        <v>9235</v>
      </c>
      <c r="B9237" t="s">
        <v>17768</v>
      </c>
      <c r="C9237" t="s">
        <v>17769</v>
      </c>
      <c r="D9237" t="s">
        <v>7</v>
      </c>
      <c r="E9237">
        <v>27.004999999999999</v>
      </c>
      <c r="F9237" s="1">
        <v>36791</v>
      </c>
    </row>
    <row r="9238" spans="1:6" x14ac:dyDescent="0.25">
      <c r="A9238">
        <v>9236</v>
      </c>
      <c r="B9238" t="s">
        <v>17770</v>
      </c>
      <c r="C9238" t="s">
        <v>17771</v>
      </c>
      <c r="D9238" t="s">
        <v>7</v>
      </c>
      <c r="E9238">
        <v>13.872</v>
      </c>
      <c r="F9238" s="1">
        <v>39142</v>
      </c>
    </row>
    <row r="9239" spans="1:6" x14ac:dyDescent="0.25">
      <c r="A9239">
        <v>9237</v>
      </c>
      <c r="B9239" t="s">
        <v>17772</v>
      </c>
      <c r="C9239" t="s">
        <v>17773</v>
      </c>
      <c r="D9239" t="s">
        <v>7</v>
      </c>
      <c r="E9239">
        <v>14.116</v>
      </c>
      <c r="F9239" s="1">
        <v>38107</v>
      </c>
    </row>
    <row r="9240" spans="1:6" x14ac:dyDescent="0.25">
      <c r="A9240">
        <v>9238</v>
      </c>
      <c r="B9240" t="s">
        <v>17774</v>
      </c>
      <c r="C9240" t="s">
        <v>17775</v>
      </c>
      <c r="D9240" t="s">
        <v>7</v>
      </c>
      <c r="E9240">
        <v>15.948</v>
      </c>
      <c r="F9240" s="1">
        <v>41964</v>
      </c>
    </row>
    <row r="9241" spans="1:6" x14ac:dyDescent="0.25">
      <c r="A9241">
        <v>9239</v>
      </c>
      <c r="B9241" t="s">
        <v>17776</v>
      </c>
      <c r="C9241" t="s">
        <v>17777</v>
      </c>
      <c r="D9241" t="s">
        <v>7</v>
      </c>
      <c r="E9241">
        <v>18.841999999999999</v>
      </c>
      <c r="F9241" s="1">
        <v>38785</v>
      </c>
    </row>
    <row r="9242" spans="1:6" x14ac:dyDescent="0.25">
      <c r="A9242">
        <v>9240</v>
      </c>
      <c r="B9242" t="s">
        <v>7809</v>
      </c>
      <c r="C9242" t="s">
        <v>17778</v>
      </c>
      <c r="D9242" t="s">
        <v>7</v>
      </c>
      <c r="E9242">
        <v>47.463000000000001</v>
      </c>
      <c r="F9242" s="1">
        <v>42979</v>
      </c>
    </row>
    <row r="9243" spans="1:6" x14ac:dyDescent="0.25">
      <c r="A9243">
        <v>9241</v>
      </c>
      <c r="B9243" t="s">
        <v>17779</v>
      </c>
      <c r="C9243" t="s">
        <v>17780</v>
      </c>
      <c r="D9243" t="s">
        <v>7</v>
      </c>
      <c r="E9243">
        <v>26.513000000000002</v>
      </c>
      <c r="F9243" s="1">
        <v>43738</v>
      </c>
    </row>
    <row r="9244" spans="1:6" x14ac:dyDescent="0.25">
      <c r="A9244">
        <v>9242</v>
      </c>
      <c r="B9244" t="s">
        <v>17781</v>
      </c>
      <c r="C9244" t="s">
        <v>17782</v>
      </c>
      <c r="D9244" t="s">
        <v>39</v>
      </c>
      <c r="E9244">
        <v>8.36</v>
      </c>
      <c r="F9244" s="1">
        <v>37974</v>
      </c>
    </row>
    <row r="9245" spans="1:6" x14ac:dyDescent="0.25">
      <c r="A9245">
        <v>9243</v>
      </c>
      <c r="B9245" t="s">
        <v>17783</v>
      </c>
      <c r="C9245" t="s">
        <v>17784</v>
      </c>
      <c r="D9245" t="s">
        <v>157</v>
      </c>
      <c r="E9245">
        <v>6.891</v>
      </c>
      <c r="F9245" s="1">
        <v>40289</v>
      </c>
    </row>
    <row r="9246" spans="1:6" x14ac:dyDescent="0.25">
      <c r="A9246">
        <v>9244</v>
      </c>
      <c r="B9246" t="s">
        <v>17785</v>
      </c>
      <c r="C9246" t="s">
        <v>17786</v>
      </c>
      <c r="D9246" t="s">
        <v>7</v>
      </c>
      <c r="E9246">
        <v>161.01300000000001</v>
      </c>
      <c r="F9246" s="1">
        <v>37204</v>
      </c>
    </row>
    <row r="9247" spans="1:6" x14ac:dyDescent="0.25">
      <c r="A9247">
        <v>9245</v>
      </c>
      <c r="B9247" t="s">
        <v>17787</v>
      </c>
      <c r="C9247" t="s">
        <v>17788</v>
      </c>
      <c r="D9247" t="s">
        <v>7</v>
      </c>
      <c r="E9247">
        <v>44.954999999999998</v>
      </c>
      <c r="F9247" s="1">
        <v>44155</v>
      </c>
    </row>
    <row r="9248" spans="1:6" x14ac:dyDescent="0.25">
      <c r="A9248">
        <v>9246</v>
      </c>
      <c r="B9248" t="s">
        <v>17789</v>
      </c>
      <c r="C9248" t="s">
        <v>17790</v>
      </c>
      <c r="D9248" t="s">
        <v>7</v>
      </c>
      <c r="E9248">
        <v>22.963000000000001</v>
      </c>
      <c r="F9248" s="1">
        <v>39624</v>
      </c>
    </row>
    <row r="9249" spans="1:6" x14ac:dyDescent="0.25">
      <c r="A9249">
        <v>9247</v>
      </c>
      <c r="B9249" t="s">
        <v>17791</v>
      </c>
      <c r="C9249" t="s">
        <v>17792</v>
      </c>
      <c r="D9249" t="s">
        <v>7</v>
      </c>
      <c r="E9249">
        <v>14.477</v>
      </c>
      <c r="F9249" s="1">
        <v>44574</v>
      </c>
    </row>
    <row r="9250" spans="1:6" x14ac:dyDescent="0.25">
      <c r="A9250">
        <v>9248</v>
      </c>
      <c r="B9250" t="s">
        <v>17793</v>
      </c>
      <c r="C9250" t="s">
        <v>17794</v>
      </c>
      <c r="D9250" t="s">
        <v>157</v>
      </c>
      <c r="E9250">
        <v>45.895000000000003</v>
      </c>
      <c r="F9250" s="1">
        <v>36705</v>
      </c>
    </row>
    <row r="9251" spans="1:6" x14ac:dyDescent="0.25">
      <c r="A9251">
        <v>9249</v>
      </c>
      <c r="B9251" t="s">
        <v>17795</v>
      </c>
      <c r="C9251" t="s">
        <v>17796</v>
      </c>
      <c r="D9251" t="s">
        <v>7</v>
      </c>
      <c r="E9251">
        <v>68.936000000000007</v>
      </c>
      <c r="F9251" s="1">
        <v>33990</v>
      </c>
    </row>
    <row r="9252" spans="1:6" x14ac:dyDescent="0.25">
      <c r="A9252">
        <v>9250</v>
      </c>
      <c r="B9252" t="s">
        <v>17797</v>
      </c>
      <c r="C9252" t="s">
        <v>17798</v>
      </c>
      <c r="D9252" t="s">
        <v>7</v>
      </c>
      <c r="E9252">
        <v>14.722</v>
      </c>
      <c r="F9252" s="1">
        <v>38487</v>
      </c>
    </row>
    <row r="9253" spans="1:6" x14ac:dyDescent="0.25">
      <c r="A9253">
        <v>9251</v>
      </c>
      <c r="B9253" t="s">
        <v>17799</v>
      </c>
      <c r="C9253" t="s">
        <v>17800</v>
      </c>
      <c r="D9253" t="s">
        <v>157</v>
      </c>
      <c r="E9253">
        <v>14.664999999999999</v>
      </c>
      <c r="F9253" s="1">
        <v>43376</v>
      </c>
    </row>
    <row r="9254" spans="1:6" x14ac:dyDescent="0.25">
      <c r="A9254">
        <v>9252</v>
      </c>
      <c r="B9254" t="s">
        <v>17801</v>
      </c>
      <c r="C9254" t="s">
        <v>17802</v>
      </c>
      <c r="D9254" t="s">
        <v>157</v>
      </c>
      <c r="E9254">
        <v>10.445</v>
      </c>
      <c r="F9254" s="1">
        <v>42907</v>
      </c>
    </row>
    <row r="9255" spans="1:6" x14ac:dyDescent="0.25">
      <c r="A9255">
        <v>9253</v>
      </c>
      <c r="B9255" t="s">
        <v>17803</v>
      </c>
      <c r="C9255" t="s">
        <v>17804</v>
      </c>
      <c r="D9255" t="s">
        <v>7</v>
      </c>
      <c r="E9255">
        <v>55.149000000000001</v>
      </c>
      <c r="F9255" s="1">
        <v>40822</v>
      </c>
    </row>
    <row r="9256" spans="1:6" x14ac:dyDescent="0.25">
      <c r="A9256">
        <v>9254</v>
      </c>
      <c r="B9256" t="s">
        <v>17805</v>
      </c>
      <c r="C9256" t="s">
        <v>17806</v>
      </c>
      <c r="D9256" t="s">
        <v>7</v>
      </c>
      <c r="E9256">
        <v>23.550999999999998</v>
      </c>
      <c r="F9256" s="1">
        <v>36770</v>
      </c>
    </row>
    <row r="9257" spans="1:6" x14ac:dyDescent="0.25">
      <c r="A9257">
        <v>9255</v>
      </c>
      <c r="B9257" t="s">
        <v>17807</v>
      </c>
      <c r="C9257" t="s">
        <v>17808</v>
      </c>
      <c r="D9257" t="s">
        <v>7</v>
      </c>
      <c r="E9257">
        <v>48.222999999999999</v>
      </c>
      <c r="F9257" s="1">
        <v>41375</v>
      </c>
    </row>
    <row r="9258" spans="1:6" x14ac:dyDescent="0.25">
      <c r="A9258">
        <v>9256</v>
      </c>
      <c r="B9258" t="s">
        <v>3138</v>
      </c>
      <c r="C9258" t="s">
        <v>17809</v>
      </c>
      <c r="D9258" t="s">
        <v>39</v>
      </c>
      <c r="E9258">
        <v>8.3759999999999994</v>
      </c>
      <c r="F9258" s="1">
        <v>39150</v>
      </c>
    </row>
    <row r="9259" spans="1:6" x14ac:dyDescent="0.25">
      <c r="A9259">
        <v>9257</v>
      </c>
      <c r="B9259" t="s">
        <v>17810</v>
      </c>
      <c r="C9259" t="s">
        <v>17811</v>
      </c>
      <c r="D9259" t="s">
        <v>7</v>
      </c>
      <c r="E9259">
        <v>10.946</v>
      </c>
      <c r="F9259" s="1">
        <v>35782</v>
      </c>
    </row>
    <row r="9260" spans="1:6" x14ac:dyDescent="0.25">
      <c r="A9260">
        <v>9258</v>
      </c>
      <c r="B9260" t="s">
        <v>17812</v>
      </c>
      <c r="C9260" t="s">
        <v>17813</v>
      </c>
      <c r="D9260" t="s">
        <v>7</v>
      </c>
      <c r="E9260">
        <v>33.673000000000002</v>
      </c>
      <c r="F9260" s="1">
        <v>43000</v>
      </c>
    </row>
    <row r="9261" spans="1:6" x14ac:dyDescent="0.25">
      <c r="A9261">
        <v>9259</v>
      </c>
      <c r="B9261" t="s">
        <v>17814</v>
      </c>
      <c r="C9261" t="s">
        <v>17815</v>
      </c>
      <c r="D9261" t="s">
        <v>7</v>
      </c>
      <c r="E9261">
        <v>16.873999999999999</v>
      </c>
      <c r="F9261" s="1">
        <v>42927</v>
      </c>
    </row>
    <row r="9262" spans="1:6" x14ac:dyDescent="0.25">
      <c r="A9262">
        <v>9260</v>
      </c>
      <c r="B9262" t="s">
        <v>17816</v>
      </c>
      <c r="C9262" t="s">
        <v>17817</v>
      </c>
      <c r="D9262" t="s">
        <v>7</v>
      </c>
      <c r="E9262">
        <v>16.933</v>
      </c>
      <c r="F9262" s="1">
        <v>41921</v>
      </c>
    </row>
    <row r="9263" spans="1:6" x14ac:dyDescent="0.25">
      <c r="A9263">
        <v>9261</v>
      </c>
      <c r="B9263" t="s">
        <v>17818</v>
      </c>
      <c r="C9263" t="s">
        <v>17819</v>
      </c>
      <c r="D9263" t="s">
        <v>7</v>
      </c>
      <c r="E9263">
        <v>19.247</v>
      </c>
      <c r="F9263" s="1">
        <v>41893</v>
      </c>
    </row>
    <row r="9264" spans="1:6" x14ac:dyDescent="0.25">
      <c r="A9264">
        <v>9262</v>
      </c>
      <c r="B9264" t="s">
        <v>17820</v>
      </c>
      <c r="C9264" t="s">
        <v>17821</v>
      </c>
      <c r="D9264" t="s">
        <v>7</v>
      </c>
      <c r="E9264">
        <v>16.423999999999999</v>
      </c>
      <c r="F9264" s="1">
        <v>42953</v>
      </c>
    </row>
    <row r="9265" spans="1:6" x14ac:dyDescent="0.25">
      <c r="A9265">
        <v>9263</v>
      </c>
      <c r="B9265" t="s">
        <v>17822</v>
      </c>
      <c r="C9265" t="s">
        <v>17823</v>
      </c>
      <c r="D9265" t="s">
        <v>7</v>
      </c>
      <c r="E9265">
        <v>33.640999999999998</v>
      </c>
      <c r="F9265" s="1">
        <v>39648</v>
      </c>
    </row>
    <row r="9266" spans="1:6" x14ac:dyDescent="0.25">
      <c r="A9266">
        <v>9264</v>
      </c>
      <c r="B9266" t="s">
        <v>17824</v>
      </c>
      <c r="C9266" t="s">
        <v>17825</v>
      </c>
      <c r="D9266" t="s">
        <v>7</v>
      </c>
      <c r="E9266">
        <v>31.766999999999999</v>
      </c>
      <c r="F9266" s="1">
        <v>36644</v>
      </c>
    </row>
    <row r="9267" spans="1:6" x14ac:dyDescent="0.25">
      <c r="A9267">
        <v>9265</v>
      </c>
      <c r="B9267" t="s">
        <v>17826</v>
      </c>
      <c r="C9267" t="s">
        <v>17827</v>
      </c>
      <c r="D9267" t="s">
        <v>7</v>
      </c>
      <c r="E9267">
        <v>27.199000000000002</v>
      </c>
      <c r="F9267" s="1">
        <v>41649</v>
      </c>
    </row>
    <row r="9268" spans="1:6" x14ac:dyDescent="0.25">
      <c r="A9268">
        <v>9266</v>
      </c>
      <c r="B9268" t="s">
        <v>17828</v>
      </c>
      <c r="C9268" t="s">
        <v>17829</v>
      </c>
      <c r="D9268" t="s">
        <v>7</v>
      </c>
      <c r="E9268">
        <v>23.152999999999999</v>
      </c>
      <c r="F9268" s="1">
        <v>38601</v>
      </c>
    </row>
    <row r="9269" spans="1:6" x14ac:dyDescent="0.25">
      <c r="A9269">
        <v>9267</v>
      </c>
      <c r="B9269" t="s">
        <v>17830</v>
      </c>
      <c r="C9269" t="s">
        <v>17831</v>
      </c>
      <c r="D9269" t="s">
        <v>7</v>
      </c>
      <c r="E9269">
        <v>17.504999999999999</v>
      </c>
      <c r="F9269" s="1">
        <v>39302</v>
      </c>
    </row>
    <row r="9270" spans="1:6" x14ac:dyDescent="0.25">
      <c r="A9270">
        <v>9268</v>
      </c>
      <c r="B9270" t="s">
        <v>17832</v>
      </c>
      <c r="C9270" t="s">
        <v>17833</v>
      </c>
      <c r="D9270" t="s">
        <v>7</v>
      </c>
      <c r="E9270">
        <v>15.391</v>
      </c>
      <c r="F9270" s="1">
        <v>42503</v>
      </c>
    </row>
    <row r="9271" spans="1:6" x14ac:dyDescent="0.25">
      <c r="A9271">
        <v>9269</v>
      </c>
      <c r="B9271" t="s">
        <v>1483</v>
      </c>
      <c r="C9271" t="s">
        <v>17834</v>
      </c>
      <c r="D9271" t="s">
        <v>354</v>
      </c>
      <c r="E9271">
        <v>15.32</v>
      </c>
      <c r="F9271" s="1">
        <v>44449</v>
      </c>
    </row>
    <row r="9272" spans="1:6" x14ac:dyDescent="0.25">
      <c r="A9272">
        <v>9270</v>
      </c>
      <c r="B9272" t="s">
        <v>17835</v>
      </c>
      <c r="C9272" t="s">
        <v>17836</v>
      </c>
      <c r="D9272" t="s">
        <v>157</v>
      </c>
      <c r="E9272">
        <v>9.5109999999999992</v>
      </c>
      <c r="F9272" s="1">
        <v>42550</v>
      </c>
    </row>
    <row r="9273" spans="1:6" x14ac:dyDescent="0.25">
      <c r="A9273">
        <v>9271</v>
      </c>
      <c r="B9273" t="s">
        <v>17837</v>
      </c>
      <c r="C9273" t="s">
        <v>17838</v>
      </c>
      <c r="D9273" t="s">
        <v>7</v>
      </c>
      <c r="E9273">
        <v>12.638999999999999</v>
      </c>
      <c r="F9273" s="1">
        <v>40618</v>
      </c>
    </row>
    <row r="9274" spans="1:6" x14ac:dyDescent="0.25">
      <c r="A9274">
        <v>9272</v>
      </c>
      <c r="B9274" t="s">
        <v>17839</v>
      </c>
      <c r="C9274" t="s">
        <v>17840</v>
      </c>
      <c r="D9274" t="s">
        <v>7</v>
      </c>
      <c r="E9274">
        <v>48.503999999999998</v>
      </c>
      <c r="F9274" s="1">
        <v>39433</v>
      </c>
    </row>
    <row r="9275" spans="1:6" x14ac:dyDescent="0.25">
      <c r="A9275">
        <v>9273</v>
      </c>
      <c r="B9275" t="s">
        <v>17841</v>
      </c>
      <c r="C9275" t="s">
        <v>17842</v>
      </c>
      <c r="D9275" t="s">
        <v>157</v>
      </c>
      <c r="E9275">
        <v>16.777000000000001</v>
      </c>
      <c r="F9275" s="1">
        <v>40968</v>
      </c>
    </row>
    <row r="9276" spans="1:6" x14ac:dyDescent="0.25">
      <c r="A9276">
        <v>9274</v>
      </c>
      <c r="B9276" t="s">
        <v>17843</v>
      </c>
      <c r="C9276" t="s">
        <v>17844</v>
      </c>
      <c r="D9276" t="s">
        <v>7</v>
      </c>
      <c r="E9276">
        <v>17.841999999999999</v>
      </c>
      <c r="F9276" s="1">
        <v>34667</v>
      </c>
    </row>
    <row r="9277" spans="1:6" x14ac:dyDescent="0.25">
      <c r="A9277">
        <v>9275</v>
      </c>
      <c r="B9277" t="s">
        <v>17845</v>
      </c>
      <c r="C9277" t="s">
        <v>17846</v>
      </c>
      <c r="D9277" t="s">
        <v>7</v>
      </c>
      <c r="E9277">
        <v>16.413</v>
      </c>
      <c r="F9277" s="1">
        <v>39807</v>
      </c>
    </row>
    <row r="9278" spans="1:6" x14ac:dyDescent="0.25">
      <c r="A9278">
        <v>9276</v>
      </c>
      <c r="B9278" t="s">
        <v>16194</v>
      </c>
      <c r="C9278" t="s">
        <v>17847</v>
      </c>
      <c r="D9278" t="s">
        <v>7</v>
      </c>
      <c r="E9278">
        <v>14.545</v>
      </c>
      <c r="F9278" s="1">
        <v>42412</v>
      </c>
    </row>
    <row r="9279" spans="1:6" x14ac:dyDescent="0.25">
      <c r="A9279">
        <v>9277</v>
      </c>
      <c r="B9279" t="s">
        <v>17848</v>
      </c>
      <c r="C9279" t="s">
        <v>17849</v>
      </c>
      <c r="D9279" t="s">
        <v>7</v>
      </c>
      <c r="E9279">
        <v>17.832999999999998</v>
      </c>
      <c r="F9279" s="1">
        <v>43294</v>
      </c>
    </row>
    <row r="9280" spans="1:6" x14ac:dyDescent="0.25">
      <c r="A9280">
        <v>9278</v>
      </c>
      <c r="B9280" t="s">
        <v>17850</v>
      </c>
      <c r="C9280" t="s">
        <v>17851</v>
      </c>
      <c r="D9280" t="s">
        <v>157</v>
      </c>
      <c r="E9280">
        <v>17.658000000000001</v>
      </c>
      <c r="F9280" s="1">
        <v>42291</v>
      </c>
    </row>
    <row r="9281" spans="1:6" x14ac:dyDescent="0.25">
      <c r="A9281">
        <v>9279</v>
      </c>
      <c r="B9281" t="s">
        <v>17852</v>
      </c>
      <c r="C9281" t="s">
        <v>17853</v>
      </c>
      <c r="D9281" t="s">
        <v>7</v>
      </c>
      <c r="E9281">
        <v>22.100999999999999</v>
      </c>
      <c r="F9281" s="1">
        <v>39415</v>
      </c>
    </row>
    <row r="9282" spans="1:6" x14ac:dyDescent="0.25">
      <c r="A9282">
        <v>9280</v>
      </c>
      <c r="B9282" t="s">
        <v>17854</v>
      </c>
      <c r="C9282" t="s">
        <v>17855</v>
      </c>
      <c r="D9282" t="s">
        <v>7</v>
      </c>
      <c r="E9282">
        <v>38.715000000000003</v>
      </c>
      <c r="F9282" s="1">
        <v>40773</v>
      </c>
    </row>
    <row r="9283" spans="1:6" x14ac:dyDescent="0.25">
      <c r="A9283">
        <v>9281</v>
      </c>
      <c r="B9283" t="s">
        <v>17856</v>
      </c>
      <c r="C9283" t="s">
        <v>17857</v>
      </c>
      <c r="D9283" t="s">
        <v>7</v>
      </c>
      <c r="E9283">
        <v>209.035</v>
      </c>
      <c r="F9283" s="1">
        <v>42557</v>
      </c>
    </row>
    <row r="9284" spans="1:6" x14ac:dyDescent="0.25">
      <c r="A9284">
        <v>9282</v>
      </c>
      <c r="B9284" t="s">
        <v>17858</v>
      </c>
      <c r="C9284" t="s">
        <v>17859</v>
      </c>
      <c r="D9284" t="s">
        <v>7</v>
      </c>
      <c r="E9284">
        <v>18.190999999999999</v>
      </c>
      <c r="F9284" s="1">
        <v>36987</v>
      </c>
    </row>
    <row r="9285" spans="1:6" x14ac:dyDescent="0.25">
      <c r="A9285">
        <v>9283</v>
      </c>
      <c r="B9285" t="s">
        <v>17860</v>
      </c>
      <c r="C9285" t="s">
        <v>17861</v>
      </c>
      <c r="D9285" t="s">
        <v>7</v>
      </c>
      <c r="E9285">
        <v>16.201000000000001</v>
      </c>
      <c r="F9285" s="1">
        <v>42383</v>
      </c>
    </row>
    <row r="9286" spans="1:6" x14ac:dyDescent="0.25">
      <c r="A9286">
        <v>9284</v>
      </c>
      <c r="B9286" t="s">
        <v>17862</v>
      </c>
      <c r="C9286" t="s">
        <v>17863</v>
      </c>
      <c r="D9286" t="s">
        <v>7</v>
      </c>
      <c r="E9286">
        <v>17.382999999999999</v>
      </c>
      <c r="F9286" s="1">
        <v>41977</v>
      </c>
    </row>
    <row r="9287" spans="1:6" x14ac:dyDescent="0.25">
      <c r="A9287">
        <v>9285</v>
      </c>
      <c r="B9287" t="s">
        <v>17864</v>
      </c>
      <c r="C9287" t="s">
        <v>17865</v>
      </c>
      <c r="D9287" t="s">
        <v>7</v>
      </c>
      <c r="E9287">
        <v>18.193999999999999</v>
      </c>
      <c r="F9287" s="1">
        <v>37001</v>
      </c>
    </row>
    <row r="9288" spans="1:6" x14ac:dyDescent="0.25">
      <c r="A9288">
        <v>9286</v>
      </c>
      <c r="B9288" t="s">
        <v>17866</v>
      </c>
      <c r="C9288" t="s">
        <v>17867</v>
      </c>
      <c r="D9288" t="s">
        <v>7</v>
      </c>
      <c r="E9288">
        <v>14.319000000000001</v>
      </c>
      <c r="F9288" s="1">
        <v>44645</v>
      </c>
    </row>
    <row r="9289" spans="1:6" x14ac:dyDescent="0.25">
      <c r="A9289">
        <v>9287</v>
      </c>
      <c r="B9289" t="s">
        <v>17868</v>
      </c>
      <c r="C9289" t="s">
        <v>17869</v>
      </c>
      <c r="D9289" t="s">
        <v>7</v>
      </c>
      <c r="E9289">
        <v>19.088999999999999</v>
      </c>
      <c r="F9289" s="1">
        <v>38510</v>
      </c>
    </row>
    <row r="9290" spans="1:6" x14ac:dyDescent="0.25">
      <c r="A9290">
        <v>9288</v>
      </c>
      <c r="B9290" t="s">
        <v>17870</v>
      </c>
      <c r="C9290" t="s">
        <v>17871</v>
      </c>
      <c r="D9290" t="s">
        <v>7</v>
      </c>
      <c r="E9290">
        <v>24.917999999999999</v>
      </c>
      <c r="F9290" s="1">
        <v>43098</v>
      </c>
    </row>
    <row r="9291" spans="1:6" x14ac:dyDescent="0.25">
      <c r="A9291">
        <v>9289</v>
      </c>
      <c r="B9291" t="s">
        <v>17872</v>
      </c>
      <c r="C9291" t="s">
        <v>17873</v>
      </c>
      <c r="D9291" t="s">
        <v>7</v>
      </c>
      <c r="E9291">
        <v>43.414000000000001</v>
      </c>
      <c r="F9291" s="1">
        <v>40359</v>
      </c>
    </row>
    <row r="9292" spans="1:6" x14ac:dyDescent="0.25">
      <c r="A9292">
        <v>9290</v>
      </c>
      <c r="B9292" t="s">
        <v>17874</v>
      </c>
      <c r="C9292" t="s">
        <v>17875</v>
      </c>
      <c r="D9292" t="s">
        <v>7</v>
      </c>
      <c r="E9292">
        <v>18.335000000000001</v>
      </c>
      <c r="F9292" s="1">
        <v>41333</v>
      </c>
    </row>
    <row r="9293" spans="1:6" x14ac:dyDescent="0.25">
      <c r="A9293">
        <v>9291</v>
      </c>
      <c r="B9293" t="s">
        <v>17876</v>
      </c>
      <c r="C9293" t="s">
        <v>17877</v>
      </c>
      <c r="D9293" t="s">
        <v>157</v>
      </c>
      <c r="E9293">
        <v>8.4139999999999997</v>
      </c>
      <c r="F9293" s="1">
        <v>39904</v>
      </c>
    </row>
    <row r="9294" spans="1:6" x14ac:dyDescent="0.25">
      <c r="A9294">
        <v>9292</v>
      </c>
      <c r="B9294" t="s">
        <v>17878</v>
      </c>
      <c r="C9294" t="s">
        <v>17879</v>
      </c>
      <c r="D9294" t="s">
        <v>7</v>
      </c>
      <c r="E9294">
        <v>28.706</v>
      </c>
      <c r="F9294" s="1">
        <v>43608</v>
      </c>
    </row>
    <row r="9295" spans="1:6" x14ac:dyDescent="0.25">
      <c r="A9295">
        <v>9293</v>
      </c>
      <c r="B9295" t="s">
        <v>17880</v>
      </c>
      <c r="C9295" t="s">
        <v>17881</v>
      </c>
      <c r="D9295" t="s">
        <v>7</v>
      </c>
      <c r="E9295">
        <v>15.234999999999999</v>
      </c>
      <c r="F9295" s="1">
        <v>42559</v>
      </c>
    </row>
    <row r="9296" spans="1:6" x14ac:dyDescent="0.25">
      <c r="A9296">
        <v>9294</v>
      </c>
      <c r="B9296" t="s">
        <v>17882</v>
      </c>
      <c r="C9296" t="s">
        <v>17883</v>
      </c>
      <c r="D9296" t="s">
        <v>7</v>
      </c>
      <c r="E9296">
        <v>16.850999999999999</v>
      </c>
      <c r="F9296" s="1">
        <v>42207</v>
      </c>
    </row>
    <row r="9297" spans="1:6" x14ac:dyDescent="0.25">
      <c r="A9297">
        <v>9295</v>
      </c>
      <c r="B9297" t="s">
        <v>17884</v>
      </c>
      <c r="C9297" t="s">
        <v>17885</v>
      </c>
      <c r="D9297" t="s">
        <v>7</v>
      </c>
      <c r="E9297">
        <v>26.488</v>
      </c>
      <c r="F9297" s="1">
        <v>34494</v>
      </c>
    </row>
    <row r="9298" spans="1:6" x14ac:dyDescent="0.25">
      <c r="A9298">
        <v>9296</v>
      </c>
      <c r="B9298" t="s">
        <v>17886</v>
      </c>
      <c r="C9298" t="s">
        <v>17887</v>
      </c>
      <c r="D9298" t="s">
        <v>7</v>
      </c>
      <c r="E9298">
        <v>32.841999999999999</v>
      </c>
      <c r="F9298" s="1">
        <v>34964</v>
      </c>
    </row>
    <row r="9299" spans="1:6" x14ac:dyDescent="0.25">
      <c r="A9299">
        <v>9297</v>
      </c>
      <c r="B9299" t="s">
        <v>17888</v>
      </c>
      <c r="C9299" t="s">
        <v>17889</v>
      </c>
      <c r="D9299" t="s">
        <v>7</v>
      </c>
      <c r="E9299">
        <v>14.845000000000001</v>
      </c>
      <c r="F9299" s="1">
        <v>41647</v>
      </c>
    </row>
    <row r="9300" spans="1:6" x14ac:dyDescent="0.25">
      <c r="A9300">
        <v>9298</v>
      </c>
      <c r="B9300" t="s">
        <v>17890</v>
      </c>
      <c r="C9300" t="s">
        <v>17891</v>
      </c>
      <c r="D9300" t="s">
        <v>7</v>
      </c>
      <c r="E9300">
        <v>28.911999999999999</v>
      </c>
      <c r="F9300" s="1">
        <v>37438</v>
      </c>
    </row>
    <row r="9301" spans="1:6" x14ac:dyDescent="0.25">
      <c r="A9301">
        <v>9299</v>
      </c>
      <c r="B9301" t="s">
        <v>17892</v>
      </c>
      <c r="C9301" t="s">
        <v>17893</v>
      </c>
      <c r="D9301" t="s">
        <v>7</v>
      </c>
      <c r="E9301">
        <v>13.99</v>
      </c>
      <c r="F9301" s="1">
        <v>39373</v>
      </c>
    </row>
    <row r="9302" spans="1:6" x14ac:dyDescent="0.25">
      <c r="A9302">
        <v>9300</v>
      </c>
      <c r="B9302" t="s">
        <v>17884</v>
      </c>
      <c r="C9302" t="s">
        <v>17885</v>
      </c>
      <c r="D9302" t="s">
        <v>7</v>
      </c>
      <c r="E9302">
        <v>26.488</v>
      </c>
      <c r="F9302" s="1">
        <v>34494</v>
      </c>
    </row>
    <row r="9303" spans="1:6" x14ac:dyDescent="0.25">
      <c r="A9303">
        <v>9301</v>
      </c>
      <c r="B9303" t="s">
        <v>17886</v>
      </c>
      <c r="C9303" t="s">
        <v>17887</v>
      </c>
      <c r="D9303" t="s">
        <v>7</v>
      </c>
      <c r="E9303">
        <v>32.841999999999999</v>
      </c>
      <c r="F9303" s="1">
        <v>34964</v>
      </c>
    </row>
    <row r="9304" spans="1:6" x14ac:dyDescent="0.25">
      <c r="A9304">
        <v>9302</v>
      </c>
      <c r="B9304" t="s">
        <v>17888</v>
      </c>
      <c r="C9304" t="s">
        <v>17889</v>
      </c>
      <c r="D9304" t="s">
        <v>7</v>
      </c>
      <c r="E9304">
        <v>14.845000000000001</v>
      </c>
      <c r="F9304" s="1">
        <v>41647</v>
      </c>
    </row>
    <row r="9305" spans="1:6" x14ac:dyDescent="0.25">
      <c r="A9305">
        <v>9303</v>
      </c>
      <c r="B9305" t="s">
        <v>17890</v>
      </c>
      <c r="C9305" t="s">
        <v>17891</v>
      </c>
      <c r="D9305" t="s">
        <v>7</v>
      </c>
      <c r="E9305">
        <v>28.911999999999999</v>
      </c>
      <c r="F9305" s="1">
        <v>37438</v>
      </c>
    </row>
    <row r="9306" spans="1:6" x14ac:dyDescent="0.25">
      <c r="A9306">
        <v>9304</v>
      </c>
      <c r="B9306" t="s">
        <v>17892</v>
      </c>
      <c r="C9306" t="s">
        <v>17893</v>
      </c>
      <c r="D9306" t="s">
        <v>7</v>
      </c>
      <c r="E9306">
        <v>13.99</v>
      </c>
      <c r="F9306" s="1">
        <v>39373</v>
      </c>
    </row>
    <row r="9307" spans="1:6" x14ac:dyDescent="0.25">
      <c r="A9307">
        <v>9305</v>
      </c>
      <c r="B9307" t="s">
        <v>17894</v>
      </c>
      <c r="C9307" t="s">
        <v>17895</v>
      </c>
      <c r="D9307" t="s">
        <v>7</v>
      </c>
      <c r="E9307">
        <v>31.451000000000001</v>
      </c>
      <c r="F9307" s="1">
        <v>38190</v>
      </c>
    </row>
    <row r="9308" spans="1:6" x14ac:dyDescent="0.25">
      <c r="A9308">
        <v>9306</v>
      </c>
      <c r="B9308" t="s">
        <v>6976</v>
      </c>
      <c r="C9308" t="s">
        <v>17896</v>
      </c>
      <c r="D9308" t="s">
        <v>7</v>
      </c>
      <c r="E9308">
        <v>16.227</v>
      </c>
      <c r="F9308" s="1">
        <v>43810</v>
      </c>
    </row>
    <row r="9309" spans="1:6" x14ac:dyDescent="0.25">
      <c r="A9309">
        <v>9307</v>
      </c>
      <c r="B9309" t="s">
        <v>17897</v>
      </c>
      <c r="C9309" t="s">
        <v>17898</v>
      </c>
      <c r="D9309" t="s">
        <v>39</v>
      </c>
      <c r="E9309">
        <v>31.83</v>
      </c>
      <c r="F9309" s="1">
        <v>38674</v>
      </c>
    </row>
    <row r="9310" spans="1:6" x14ac:dyDescent="0.25">
      <c r="A9310">
        <v>9308</v>
      </c>
      <c r="B9310" t="s">
        <v>17899</v>
      </c>
      <c r="C9310" t="s">
        <v>17900</v>
      </c>
      <c r="D9310" t="s">
        <v>7</v>
      </c>
      <c r="E9310">
        <v>32.061999999999998</v>
      </c>
      <c r="F9310" s="1">
        <v>40925</v>
      </c>
    </row>
    <row r="9311" spans="1:6" x14ac:dyDescent="0.25">
      <c r="A9311">
        <v>9309</v>
      </c>
      <c r="B9311" t="s">
        <v>17901</v>
      </c>
      <c r="C9311" t="s">
        <v>17902</v>
      </c>
      <c r="D9311" t="s">
        <v>7</v>
      </c>
      <c r="E9311">
        <v>34.304000000000002</v>
      </c>
      <c r="F9311" s="1">
        <v>35594</v>
      </c>
    </row>
    <row r="9312" spans="1:6" x14ac:dyDescent="0.25">
      <c r="A9312">
        <v>9310</v>
      </c>
      <c r="B9312" t="s">
        <v>17903</v>
      </c>
      <c r="C9312" t="s">
        <v>17904</v>
      </c>
      <c r="D9312" t="s">
        <v>7</v>
      </c>
      <c r="E9312">
        <v>17.992999999999999</v>
      </c>
      <c r="F9312" s="1">
        <v>42958</v>
      </c>
    </row>
    <row r="9313" spans="1:6" x14ac:dyDescent="0.25">
      <c r="A9313">
        <v>9311</v>
      </c>
      <c r="B9313" t="s">
        <v>17905</v>
      </c>
      <c r="C9313" t="s">
        <v>17906</v>
      </c>
      <c r="D9313" t="s">
        <v>7</v>
      </c>
      <c r="E9313">
        <v>19.728000000000002</v>
      </c>
      <c r="F9313" s="1">
        <v>36235</v>
      </c>
    </row>
    <row r="9314" spans="1:6" x14ac:dyDescent="0.25">
      <c r="A9314">
        <v>9312</v>
      </c>
      <c r="B9314" t="s">
        <v>17907</v>
      </c>
      <c r="C9314" t="s">
        <v>17908</v>
      </c>
      <c r="D9314" t="s">
        <v>7</v>
      </c>
      <c r="E9314">
        <v>30.34</v>
      </c>
      <c r="F9314" s="1">
        <v>34691</v>
      </c>
    </row>
    <row r="9315" spans="1:6" x14ac:dyDescent="0.25">
      <c r="A9315">
        <v>9313</v>
      </c>
      <c r="B9315" t="s">
        <v>17909</v>
      </c>
      <c r="C9315" t="s">
        <v>17910</v>
      </c>
      <c r="D9315" t="s">
        <v>7</v>
      </c>
      <c r="E9315">
        <v>128.08699999999999</v>
      </c>
      <c r="F9315" s="1">
        <v>41298</v>
      </c>
    </row>
    <row r="9316" spans="1:6" x14ac:dyDescent="0.25">
      <c r="A9316">
        <v>9314</v>
      </c>
      <c r="B9316" t="s">
        <v>17911</v>
      </c>
      <c r="C9316" t="s">
        <v>17912</v>
      </c>
      <c r="D9316" t="s">
        <v>7</v>
      </c>
      <c r="E9316">
        <v>17.963000000000001</v>
      </c>
      <c r="F9316" s="1">
        <v>41851</v>
      </c>
    </row>
    <row r="9317" spans="1:6" x14ac:dyDescent="0.25">
      <c r="A9317">
        <v>9315</v>
      </c>
      <c r="B9317" t="s">
        <v>17913</v>
      </c>
      <c r="C9317" t="s">
        <v>17914</v>
      </c>
      <c r="D9317" t="s">
        <v>7</v>
      </c>
      <c r="E9317">
        <v>19.129000000000001</v>
      </c>
      <c r="F9317" s="1">
        <v>42888</v>
      </c>
    </row>
    <row r="9318" spans="1:6" x14ac:dyDescent="0.25">
      <c r="A9318">
        <v>9316</v>
      </c>
      <c r="B9318" t="s">
        <v>17915</v>
      </c>
      <c r="C9318" t="s">
        <v>17916</v>
      </c>
      <c r="D9318" t="s">
        <v>7</v>
      </c>
      <c r="E9318">
        <v>45.432000000000002</v>
      </c>
      <c r="F9318" s="1">
        <v>42655</v>
      </c>
    </row>
    <row r="9319" spans="1:6" x14ac:dyDescent="0.25">
      <c r="A9319">
        <v>9317</v>
      </c>
      <c r="B9319" t="s">
        <v>17917</v>
      </c>
      <c r="C9319" t="s">
        <v>17918</v>
      </c>
      <c r="D9319" t="s">
        <v>7</v>
      </c>
      <c r="E9319">
        <v>31.91</v>
      </c>
      <c r="F9319" s="1">
        <v>31982</v>
      </c>
    </row>
    <row r="9320" spans="1:6" x14ac:dyDescent="0.25">
      <c r="A9320">
        <v>9318</v>
      </c>
      <c r="B9320" t="s">
        <v>17919</v>
      </c>
      <c r="C9320" t="s">
        <v>17920</v>
      </c>
      <c r="D9320" t="s">
        <v>7</v>
      </c>
      <c r="E9320">
        <v>13.87</v>
      </c>
      <c r="F9320" s="1">
        <v>42622</v>
      </c>
    </row>
    <row r="9321" spans="1:6" x14ac:dyDescent="0.25">
      <c r="A9321">
        <v>9319</v>
      </c>
      <c r="B9321" t="s">
        <v>17921</v>
      </c>
      <c r="C9321" t="s">
        <v>17922</v>
      </c>
      <c r="D9321" t="s">
        <v>7</v>
      </c>
      <c r="E9321">
        <v>31.675000000000001</v>
      </c>
      <c r="F9321" s="1">
        <v>34194</v>
      </c>
    </row>
    <row r="9322" spans="1:6" x14ac:dyDescent="0.25">
      <c r="A9322">
        <v>9320</v>
      </c>
      <c r="B9322" t="s">
        <v>3692</v>
      </c>
      <c r="C9322" t="s">
        <v>17923</v>
      </c>
      <c r="D9322" t="s">
        <v>7</v>
      </c>
      <c r="E9322">
        <v>20.126000000000001</v>
      </c>
      <c r="F9322" s="1">
        <v>42356</v>
      </c>
    </row>
    <row r="9323" spans="1:6" x14ac:dyDescent="0.25">
      <c r="A9323">
        <v>9321</v>
      </c>
      <c r="B9323" t="s">
        <v>8687</v>
      </c>
      <c r="C9323" t="s">
        <v>17924</v>
      </c>
      <c r="D9323" t="s">
        <v>7</v>
      </c>
      <c r="E9323">
        <v>22.350999999999999</v>
      </c>
      <c r="F9323" s="1">
        <v>38639</v>
      </c>
    </row>
    <row r="9324" spans="1:6" x14ac:dyDescent="0.25">
      <c r="A9324">
        <v>9322</v>
      </c>
      <c r="B9324" t="s">
        <v>17925</v>
      </c>
      <c r="C9324" t="s">
        <v>17926</v>
      </c>
      <c r="D9324" t="s">
        <v>7</v>
      </c>
      <c r="E9324">
        <v>16.187999999999999</v>
      </c>
      <c r="F9324" s="1">
        <v>42582</v>
      </c>
    </row>
    <row r="9325" spans="1:6" x14ac:dyDescent="0.25">
      <c r="A9325">
        <v>9323</v>
      </c>
      <c r="B9325" t="s">
        <v>17927</v>
      </c>
      <c r="C9325" t="s">
        <v>17928</v>
      </c>
      <c r="D9325" t="s">
        <v>7</v>
      </c>
      <c r="E9325">
        <v>14.275</v>
      </c>
      <c r="F9325" s="1">
        <v>39290</v>
      </c>
    </row>
    <row r="9326" spans="1:6" x14ac:dyDescent="0.25">
      <c r="A9326">
        <v>9324</v>
      </c>
      <c r="B9326" t="s">
        <v>17929</v>
      </c>
      <c r="C9326" t="s">
        <v>17930</v>
      </c>
      <c r="D9326" t="s">
        <v>7</v>
      </c>
      <c r="E9326">
        <v>16.882000000000001</v>
      </c>
      <c r="F9326" s="1">
        <v>40036</v>
      </c>
    </row>
    <row r="9327" spans="1:6" x14ac:dyDescent="0.25">
      <c r="A9327">
        <v>9325</v>
      </c>
      <c r="B9327" t="s">
        <v>17931</v>
      </c>
      <c r="C9327" t="s">
        <v>17932</v>
      </c>
      <c r="D9327" t="s">
        <v>26</v>
      </c>
      <c r="E9327">
        <v>20.995999999999999</v>
      </c>
      <c r="F9327" s="1">
        <v>39295</v>
      </c>
    </row>
    <row r="9328" spans="1:6" x14ac:dyDescent="0.25">
      <c r="A9328">
        <v>9326</v>
      </c>
      <c r="B9328" t="s">
        <v>17933</v>
      </c>
      <c r="C9328" t="s">
        <v>17934</v>
      </c>
      <c r="D9328" t="s">
        <v>7</v>
      </c>
      <c r="E9328">
        <v>16.210999999999999</v>
      </c>
      <c r="F9328" s="1">
        <v>35076</v>
      </c>
    </row>
    <row r="9329" spans="1:6" x14ac:dyDescent="0.25">
      <c r="A9329">
        <v>9327</v>
      </c>
      <c r="B9329" t="s">
        <v>17935</v>
      </c>
      <c r="C9329" t="s">
        <v>17936</v>
      </c>
      <c r="D9329" t="s">
        <v>7</v>
      </c>
      <c r="E9329">
        <v>32.078000000000003</v>
      </c>
      <c r="F9329" s="1">
        <v>28293</v>
      </c>
    </row>
    <row r="9330" spans="1:6" x14ac:dyDescent="0.25">
      <c r="A9330">
        <v>9328</v>
      </c>
      <c r="B9330" t="s">
        <v>10260</v>
      </c>
      <c r="C9330" t="s">
        <v>17937</v>
      </c>
      <c r="D9330" t="s">
        <v>7</v>
      </c>
      <c r="E9330">
        <v>18.736000000000001</v>
      </c>
      <c r="F9330" s="1">
        <v>42905</v>
      </c>
    </row>
    <row r="9331" spans="1:6" x14ac:dyDescent="0.25">
      <c r="A9331">
        <v>9329</v>
      </c>
      <c r="B9331" t="s">
        <v>17938</v>
      </c>
      <c r="C9331" t="s">
        <v>17939</v>
      </c>
      <c r="D9331" t="s">
        <v>7</v>
      </c>
      <c r="E9331">
        <v>25.715</v>
      </c>
      <c r="F9331" s="1">
        <v>35745</v>
      </c>
    </row>
    <row r="9332" spans="1:6" x14ac:dyDescent="0.25">
      <c r="A9332">
        <v>9330</v>
      </c>
      <c r="B9332" t="s">
        <v>17940</v>
      </c>
      <c r="C9332" t="s">
        <v>17941</v>
      </c>
      <c r="D9332" t="s">
        <v>7</v>
      </c>
      <c r="E9332">
        <v>37.719000000000001</v>
      </c>
      <c r="F9332" s="1">
        <v>37563</v>
      </c>
    </row>
    <row r="9333" spans="1:6" x14ac:dyDescent="0.25">
      <c r="A9333">
        <v>9331</v>
      </c>
      <c r="B9333" t="s">
        <v>17942</v>
      </c>
      <c r="C9333" t="s">
        <v>17943</v>
      </c>
      <c r="D9333" t="s">
        <v>7</v>
      </c>
      <c r="E9333">
        <v>23.937999999999999</v>
      </c>
      <c r="F9333" s="1">
        <v>37368</v>
      </c>
    </row>
    <row r="9334" spans="1:6" x14ac:dyDescent="0.25">
      <c r="A9334">
        <v>9332</v>
      </c>
      <c r="B9334" t="s">
        <v>17944</v>
      </c>
      <c r="C9334" t="s">
        <v>17945</v>
      </c>
      <c r="D9334" t="s">
        <v>7</v>
      </c>
      <c r="E9334">
        <v>13.972</v>
      </c>
      <c r="F9334" s="1">
        <v>42623</v>
      </c>
    </row>
    <row r="9335" spans="1:6" x14ac:dyDescent="0.25">
      <c r="A9335">
        <v>9333</v>
      </c>
      <c r="B9335" t="s">
        <v>17946</v>
      </c>
      <c r="C9335" t="s">
        <v>17947</v>
      </c>
      <c r="D9335" t="s">
        <v>7</v>
      </c>
      <c r="E9335">
        <v>15.006</v>
      </c>
      <c r="F9335" s="1">
        <v>43410</v>
      </c>
    </row>
    <row r="9336" spans="1:6" x14ac:dyDescent="0.25">
      <c r="A9336">
        <v>9334</v>
      </c>
      <c r="B9336" t="s">
        <v>17948</v>
      </c>
      <c r="C9336" t="s">
        <v>17949</v>
      </c>
      <c r="D9336" t="s">
        <v>157</v>
      </c>
      <c r="E9336">
        <v>17.484000000000002</v>
      </c>
      <c r="F9336" s="1">
        <v>40107</v>
      </c>
    </row>
    <row r="9337" spans="1:6" x14ac:dyDescent="0.25">
      <c r="A9337">
        <v>9335</v>
      </c>
      <c r="B9337" t="s">
        <v>17950</v>
      </c>
      <c r="C9337" t="s">
        <v>17951</v>
      </c>
      <c r="D9337" t="s">
        <v>39</v>
      </c>
      <c r="E9337">
        <v>7.625</v>
      </c>
      <c r="F9337" s="1">
        <v>39386</v>
      </c>
    </row>
    <row r="9338" spans="1:6" x14ac:dyDescent="0.25">
      <c r="A9338">
        <v>9336</v>
      </c>
      <c r="B9338" t="s">
        <v>17952</v>
      </c>
      <c r="C9338" t="s">
        <v>17953</v>
      </c>
      <c r="D9338" t="s">
        <v>7</v>
      </c>
      <c r="E9338">
        <v>17.228000000000002</v>
      </c>
      <c r="F9338" s="1">
        <v>33221</v>
      </c>
    </row>
    <row r="9339" spans="1:6" x14ac:dyDescent="0.25">
      <c r="A9339">
        <v>9337</v>
      </c>
      <c r="B9339" t="s">
        <v>17954</v>
      </c>
      <c r="C9339" t="s">
        <v>17955</v>
      </c>
      <c r="D9339" t="s">
        <v>7</v>
      </c>
      <c r="E9339">
        <v>15.023</v>
      </c>
      <c r="F9339" s="1">
        <v>35789</v>
      </c>
    </row>
    <row r="9340" spans="1:6" x14ac:dyDescent="0.25">
      <c r="A9340">
        <v>9338</v>
      </c>
      <c r="B9340" t="s">
        <v>17956</v>
      </c>
      <c r="C9340" t="s">
        <v>17957</v>
      </c>
      <c r="D9340" t="s">
        <v>7</v>
      </c>
      <c r="E9340">
        <v>28.649000000000001</v>
      </c>
      <c r="F9340" s="1">
        <v>36364</v>
      </c>
    </row>
    <row r="9341" spans="1:6" x14ac:dyDescent="0.25">
      <c r="A9341">
        <v>9339</v>
      </c>
      <c r="B9341" t="s">
        <v>17958</v>
      </c>
      <c r="C9341" t="s">
        <v>17959</v>
      </c>
      <c r="D9341" t="s">
        <v>7</v>
      </c>
      <c r="E9341">
        <v>15.452</v>
      </c>
      <c r="F9341" s="1">
        <v>34642</v>
      </c>
    </row>
    <row r="9342" spans="1:6" x14ac:dyDescent="0.25">
      <c r="A9342">
        <v>9340</v>
      </c>
      <c r="B9342" t="s">
        <v>17960</v>
      </c>
      <c r="C9342" t="s">
        <v>17961</v>
      </c>
      <c r="D9342" t="s">
        <v>7</v>
      </c>
      <c r="E9342">
        <v>30.853000000000002</v>
      </c>
      <c r="F9342" s="1">
        <v>30519</v>
      </c>
    </row>
    <row r="9343" spans="1:6" x14ac:dyDescent="0.25">
      <c r="A9343">
        <v>9341</v>
      </c>
      <c r="B9343" t="s">
        <v>17962</v>
      </c>
      <c r="C9343" t="s">
        <v>17963</v>
      </c>
      <c r="D9343" t="s">
        <v>39</v>
      </c>
      <c r="E9343">
        <v>8.609</v>
      </c>
      <c r="F9343" s="1">
        <v>40532</v>
      </c>
    </row>
    <row r="9344" spans="1:6" x14ac:dyDescent="0.25">
      <c r="A9344">
        <v>9342</v>
      </c>
      <c r="B9344" t="s">
        <v>17964</v>
      </c>
      <c r="C9344" t="s">
        <v>17965</v>
      </c>
      <c r="D9344" t="s">
        <v>7</v>
      </c>
      <c r="E9344">
        <v>16.693000000000001</v>
      </c>
      <c r="F9344" s="1">
        <v>43007</v>
      </c>
    </row>
    <row r="9345" spans="1:6" x14ac:dyDescent="0.25">
      <c r="A9345">
        <v>9343</v>
      </c>
      <c r="B9345" t="s">
        <v>17966</v>
      </c>
      <c r="C9345" t="s">
        <v>17967</v>
      </c>
      <c r="D9345" t="s">
        <v>7</v>
      </c>
      <c r="E9345">
        <v>25.398</v>
      </c>
      <c r="F9345" s="1">
        <v>37851</v>
      </c>
    </row>
    <row r="9346" spans="1:6" x14ac:dyDescent="0.25">
      <c r="A9346">
        <v>9344</v>
      </c>
      <c r="B9346" t="s">
        <v>15766</v>
      </c>
      <c r="C9346" t="s">
        <v>17968</v>
      </c>
      <c r="D9346" t="s">
        <v>7</v>
      </c>
      <c r="E9346">
        <v>37.950000000000003</v>
      </c>
      <c r="F9346" s="1">
        <v>42221</v>
      </c>
    </row>
    <row r="9347" spans="1:6" x14ac:dyDescent="0.25">
      <c r="A9347">
        <v>9345</v>
      </c>
      <c r="B9347" t="s">
        <v>1515</v>
      </c>
      <c r="C9347" t="s">
        <v>17969</v>
      </c>
      <c r="D9347" t="s">
        <v>7</v>
      </c>
      <c r="E9347">
        <v>25.745999999999999</v>
      </c>
      <c r="F9347" s="1">
        <v>36020</v>
      </c>
    </row>
    <row r="9348" spans="1:6" x14ac:dyDescent="0.25">
      <c r="A9348">
        <v>9346</v>
      </c>
      <c r="B9348" t="s">
        <v>17970</v>
      </c>
      <c r="C9348" t="s">
        <v>17971</v>
      </c>
      <c r="D9348" t="s">
        <v>157</v>
      </c>
      <c r="E9348">
        <v>10.382</v>
      </c>
      <c r="F9348" s="1">
        <v>39540</v>
      </c>
    </row>
    <row r="9349" spans="1:6" x14ac:dyDescent="0.25">
      <c r="A9349">
        <v>9347</v>
      </c>
      <c r="B9349" t="s">
        <v>17972</v>
      </c>
      <c r="C9349" t="s">
        <v>17973</v>
      </c>
      <c r="D9349" t="s">
        <v>7</v>
      </c>
      <c r="E9349">
        <v>27.561</v>
      </c>
      <c r="F9349" s="1">
        <v>34117</v>
      </c>
    </row>
    <row r="9350" spans="1:6" x14ac:dyDescent="0.25">
      <c r="A9350">
        <v>9348</v>
      </c>
      <c r="B9350" t="s">
        <v>17974</v>
      </c>
      <c r="C9350" t="s">
        <v>17975</v>
      </c>
      <c r="D9350" t="s">
        <v>7</v>
      </c>
      <c r="E9350">
        <v>15.420999999999999</v>
      </c>
      <c r="F9350" s="1">
        <v>41144</v>
      </c>
    </row>
    <row r="9351" spans="1:6" x14ac:dyDescent="0.25">
      <c r="A9351">
        <v>9349</v>
      </c>
      <c r="B9351" t="s">
        <v>17976</v>
      </c>
      <c r="C9351" t="s">
        <v>17977</v>
      </c>
      <c r="D9351" t="s">
        <v>7</v>
      </c>
      <c r="E9351">
        <v>18.356000000000002</v>
      </c>
      <c r="F9351" s="1">
        <v>39931</v>
      </c>
    </row>
    <row r="9352" spans="1:6" x14ac:dyDescent="0.25">
      <c r="A9352">
        <v>9350</v>
      </c>
      <c r="B9352" t="s">
        <v>17978</v>
      </c>
      <c r="C9352" t="s">
        <v>17979</v>
      </c>
      <c r="D9352" t="s">
        <v>7</v>
      </c>
      <c r="E9352">
        <v>16.498999999999999</v>
      </c>
      <c r="F9352" s="1">
        <v>34633</v>
      </c>
    </row>
    <row r="9353" spans="1:6" x14ac:dyDescent="0.25">
      <c r="A9353">
        <v>9351</v>
      </c>
      <c r="B9353" t="s">
        <v>17980</v>
      </c>
      <c r="C9353" t="s">
        <v>17981</v>
      </c>
      <c r="D9353" t="s">
        <v>7</v>
      </c>
      <c r="E9353">
        <v>26.079000000000001</v>
      </c>
      <c r="F9353" s="1">
        <v>39871</v>
      </c>
    </row>
    <row r="9354" spans="1:6" x14ac:dyDescent="0.25">
      <c r="A9354">
        <v>9352</v>
      </c>
      <c r="B9354" t="s">
        <v>17982</v>
      </c>
      <c r="C9354" t="s">
        <v>17983</v>
      </c>
      <c r="D9354" t="s">
        <v>7</v>
      </c>
      <c r="E9354">
        <v>16.498000000000001</v>
      </c>
      <c r="F9354" s="1">
        <v>37519</v>
      </c>
    </row>
    <row r="9355" spans="1:6" x14ac:dyDescent="0.25">
      <c r="A9355">
        <v>9353</v>
      </c>
      <c r="B9355" t="s">
        <v>17984</v>
      </c>
      <c r="C9355" t="s">
        <v>17985</v>
      </c>
      <c r="D9355" t="s">
        <v>7</v>
      </c>
      <c r="E9355">
        <v>12.733000000000001</v>
      </c>
      <c r="F9355" s="1">
        <v>37484</v>
      </c>
    </row>
    <row r="9356" spans="1:6" x14ac:dyDescent="0.25">
      <c r="A9356">
        <v>9354</v>
      </c>
      <c r="B9356" t="s">
        <v>6008</v>
      </c>
      <c r="C9356" t="s">
        <v>17986</v>
      </c>
      <c r="D9356" t="s">
        <v>7</v>
      </c>
      <c r="E9356">
        <v>32.021000000000001</v>
      </c>
      <c r="F9356" s="1">
        <v>42020</v>
      </c>
    </row>
    <row r="9357" spans="1:6" x14ac:dyDescent="0.25">
      <c r="A9357">
        <v>9355</v>
      </c>
      <c r="B9357" t="s">
        <v>17987</v>
      </c>
      <c r="C9357" t="s">
        <v>17988</v>
      </c>
      <c r="D9357" t="s">
        <v>7</v>
      </c>
      <c r="E9357">
        <v>39.953000000000003</v>
      </c>
      <c r="F9357" s="1">
        <v>40858</v>
      </c>
    </row>
    <row r="9358" spans="1:6" x14ac:dyDescent="0.25">
      <c r="A9358">
        <v>9356</v>
      </c>
      <c r="B9358" t="s">
        <v>17989</v>
      </c>
      <c r="C9358" t="s">
        <v>17990</v>
      </c>
      <c r="D9358" t="s">
        <v>7</v>
      </c>
      <c r="E9358">
        <v>24.227</v>
      </c>
      <c r="F9358" s="1">
        <v>36868</v>
      </c>
    </row>
    <row r="9359" spans="1:6" x14ac:dyDescent="0.25">
      <c r="A9359">
        <v>9357</v>
      </c>
      <c r="B9359" t="s">
        <v>17991</v>
      </c>
      <c r="C9359" t="s">
        <v>17992</v>
      </c>
      <c r="D9359" t="s">
        <v>7</v>
      </c>
      <c r="E9359">
        <v>174.23699999999999</v>
      </c>
      <c r="F9359" s="1">
        <v>35601</v>
      </c>
    </row>
    <row r="9360" spans="1:6" x14ac:dyDescent="0.25">
      <c r="A9360">
        <v>9358</v>
      </c>
      <c r="B9360" t="s">
        <v>17993</v>
      </c>
      <c r="C9360" t="s">
        <v>17994</v>
      </c>
      <c r="D9360" t="s">
        <v>7</v>
      </c>
      <c r="E9360">
        <v>23.233000000000001</v>
      </c>
      <c r="F9360" s="1">
        <v>41040</v>
      </c>
    </row>
    <row r="9361" spans="1:6" x14ac:dyDescent="0.25">
      <c r="A9361">
        <v>9359</v>
      </c>
      <c r="B9361" t="s">
        <v>17995</v>
      </c>
      <c r="C9361" t="s">
        <v>17996</v>
      </c>
      <c r="D9361" t="s">
        <v>7</v>
      </c>
      <c r="E9361">
        <v>12.914999999999999</v>
      </c>
      <c r="F9361" s="1">
        <v>41194</v>
      </c>
    </row>
    <row r="9362" spans="1:6" x14ac:dyDescent="0.25">
      <c r="A9362">
        <v>9360</v>
      </c>
      <c r="B9362" t="s">
        <v>17997</v>
      </c>
      <c r="C9362" t="s">
        <v>17998</v>
      </c>
      <c r="D9362" t="s">
        <v>7</v>
      </c>
      <c r="E9362">
        <v>14.349</v>
      </c>
      <c r="F9362" s="1">
        <v>42306</v>
      </c>
    </row>
    <row r="9363" spans="1:6" x14ac:dyDescent="0.25">
      <c r="A9363">
        <v>9361</v>
      </c>
      <c r="B9363" t="s">
        <v>17999</v>
      </c>
      <c r="C9363" t="s">
        <v>18000</v>
      </c>
      <c r="D9363" t="s">
        <v>7</v>
      </c>
      <c r="E9363">
        <v>28.256</v>
      </c>
      <c r="F9363" s="1">
        <v>38126</v>
      </c>
    </row>
    <row r="9364" spans="1:6" x14ac:dyDescent="0.25">
      <c r="A9364">
        <v>9362</v>
      </c>
      <c r="B9364" t="s">
        <v>18001</v>
      </c>
      <c r="C9364" t="s">
        <v>18002</v>
      </c>
      <c r="D9364" t="s">
        <v>7</v>
      </c>
      <c r="E9364">
        <v>11.617000000000001</v>
      </c>
      <c r="F9364" s="1">
        <v>42552</v>
      </c>
    </row>
    <row r="9365" spans="1:6" x14ac:dyDescent="0.25">
      <c r="A9365">
        <v>9363</v>
      </c>
      <c r="B9365" t="s">
        <v>18003</v>
      </c>
      <c r="C9365" t="s">
        <v>18004</v>
      </c>
      <c r="D9365" t="s">
        <v>7</v>
      </c>
      <c r="E9365">
        <v>86.403999999999996</v>
      </c>
      <c r="F9365" s="1">
        <v>43322</v>
      </c>
    </row>
    <row r="9366" spans="1:6" x14ac:dyDescent="0.25">
      <c r="A9366">
        <v>9364</v>
      </c>
      <c r="B9366" t="s">
        <v>18005</v>
      </c>
      <c r="C9366" t="s">
        <v>18006</v>
      </c>
      <c r="D9366" t="s">
        <v>7</v>
      </c>
      <c r="E9366">
        <v>30.085999999999999</v>
      </c>
      <c r="F9366" s="1">
        <v>40408</v>
      </c>
    </row>
    <row r="9367" spans="1:6" x14ac:dyDescent="0.25">
      <c r="A9367">
        <v>9365</v>
      </c>
      <c r="B9367" t="s">
        <v>3448</v>
      </c>
      <c r="C9367" t="s">
        <v>18007</v>
      </c>
      <c r="D9367" t="s">
        <v>7</v>
      </c>
      <c r="E9367">
        <v>28.93</v>
      </c>
      <c r="F9367" s="1">
        <v>38960</v>
      </c>
    </row>
    <row r="9368" spans="1:6" x14ac:dyDescent="0.25">
      <c r="A9368">
        <v>9366</v>
      </c>
      <c r="B9368" t="s">
        <v>238</v>
      </c>
      <c r="C9368" t="s">
        <v>18008</v>
      </c>
      <c r="D9368" t="s">
        <v>157</v>
      </c>
      <c r="E9368">
        <v>9.375</v>
      </c>
      <c r="F9368" s="1">
        <v>40015</v>
      </c>
    </row>
    <row r="9369" spans="1:6" x14ac:dyDescent="0.25">
      <c r="A9369">
        <v>9367</v>
      </c>
      <c r="B9369" t="s">
        <v>18009</v>
      </c>
      <c r="C9369" t="s">
        <v>18010</v>
      </c>
      <c r="D9369" t="s">
        <v>7</v>
      </c>
      <c r="E9369">
        <v>23.283999999999999</v>
      </c>
      <c r="F9369" s="1">
        <v>36826</v>
      </c>
    </row>
    <row r="9370" spans="1:6" x14ac:dyDescent="0.25">
      <c r="A9370">
        <v>9368</v>
      </c>
      <c r="B9370" t="s">
        <v>18011</v>
      </c>
      <c r="C9370" t="s">
        <v>18012</v>
      </c>
      <c r="D9370" t="s">
        <v>7</v>
      </c>
      <c r="E9370">
        <v>274.54300000000001</v>
      </c>
      <c r="F9370" s="1">
        <v>43459</v>
      </c>
    </row>
    <row r="9371" spans="1:6" x14ac:dyDescent="0.25">
      <c r="A9371">
        <v>9369</v>
      </c>
      <c r="B9371" t="s">
        <v>18013</v>
      </c>
      <c r="C9371" t="s">
        <v>18014</v>
      </c>
      <c r="D9371" t="s">
        <v>7</v>
      </c>
      <c r="E9371">
        <v>13.026</v>
      </c>
      <c r="F9371" s="1">
        <v>42045</v>
      </c>
    </row>
    <row r="9372" spans="1:6" x14ac:dyDescent="0.25">
      <c r="A9372">
        <v>9370</v>
      </c>
      <c r="B9372" t="s">
        <v>6034</v>
      </c>
      <c r="C9372" t="s">
        <v>18015</v>
      </c>
      <c r="D9372" t="s">
        <v>7</v>
      </c>
      <c r="E9372">
        <v>63.475000000000001</v>
      </c>
      <c r="F9372" s="1">
        <v>42972</v>
      </c>
    </row>
    <row r="9373" spans="1:6" x14ac:dyDescent="0.25">
      <c r="A9373">
        <v>9371</v>
      </c>
      <c r="B9373" t="s">
        <v>18016</v>
      </c>
      <c r="C9373" t="s">
        <v>18017</v>
      </c>
      <c r="D9373" t="s">
        <v>7</v>
      </c>
      <c r="E9373">
        <v>21.103000000000002</v>
      </c>
      <c r="F9373" s="1">
        <v>40113</v>
      </c>
    </row>
    <row r="9374" spans="1:6" x14ac:dyDescent="0.25">
      <c r="A9374">
        <v>9372</v>
      </c>
      <c r="B9374" t="s">
        <v>18018</v>
      </c>
      <c r="C9374" t="s">
        <v>18019</v>
      </c>
      <c r="D9374" t="s">
        <v>7</v>
      </c>
      <c r="E9374">
        <v>43.006999999999998</v>
      </c>
      <c r="F9374" s="1">
        <v>41915</v>
      </c>
    </row>
    <row r="9375" spans="1:6" x14ac:dyDescent="0.25">
      <c r="A9375">
        <v>9373</v>
      </c>
      <c r="B9375" t="s">
        <v>18020</v>
      </c>
      <c r="C9375" t="s">
        <v>18021</v>
      </c>
      <c r="D9375" t="s">
        <v>157</v>
      </c>
      <c r="E9375">
        <v>6.6429999999999998</v>
      </c>
      <c r="F9375" s="1">
        <v>42662</v>
      </c>
    </row>
    <row r="9376" spans="1:6" x14ac:dyDescent="0.25">
      <c r="A9376">
        <v>9374</v>
      </c>
      <c r="B9376" t="s">
        <v>9598</v>
      </c>
      <c r="C9376" t="s">
        <v>18022</v>
      </c>
      <c r="D9376" t="s">
        <v>7</v>
      </c>
      <c r="E9376">
        <v>26.164000000000001</v>
      </c>
      <c r="F9376" s="1">
        <v>44182</v>
      </c>
    </row>
    <row r="9377" spans="1:6" x14ac:dyDescent="0.25">
      <c r="A9377">
        <v>9375</v>
      </c>
      <c r="B9377" t="s">
        <v>18023</v>
      </c>
      <c r="C9377" t="s">
        <v>18024</v>
      </c>
      <c r="D9377" t="s">
        <v>7</v>
      </c>
      <c r="E9377">
        <v>24.5</v>
      </c>
      <c r="F9377" s="1">
        <v>38765</v>
      </c>
    </row>
    <row r="9378" spans="1:6" x14ac:dyDescent="0.25">
      <c r="A9378">
        <v>9376</v>
      </c>
      <c r="B9378" t="s">
        <v>18025</v>
      </c>
      <c r="C9378" t="s">
        <v>18026</v>
      </c>
      <c r="D9378" t="s">
        <v>7</v>
      </c>
      <c r="E9378">
        <v>36.975999999999999</v>
      </c>
      <c r="F9378" s="1">
        <v>38401</v>
      </c>
    </row>
    <row r="9379" spans="1:6" x14ac:dyDescent="0.25">
      <c r="A9379">
        <v>9377</v>
      </c>
      <c r="B9379" t="s">
        <v>18027</v>
      </c>
      <c r="C9379" t="s">
        <v>18028</v>
      </c>
      <c r="D9379" t="s">
        <v>7</v>
      </c>
      <c r="E9379">
        <v>15.957000000000001</v>
      </c>
      <c r="F9379" s="1">
        <v>21753</v>
      </c>
    </row>
    <row r="9380" spans="1:6" x14ac:dyDescent="0.25">
      <c r="A9380">
        <v>9378</v>
      </c>
      <c r="B9380" t="s">
        <v>18029</v>
      </c>
      <c r="C9380" t="s">
        <v>18030</v>
      </c>
      <c r="D9380" t="s">
        <v>7</v>
      </c>
      <c r="E9380">
        <v>1.046</v>
      </c>
      <c r="F9380" s="1">
        <v>41585</v>
      </c>
    </row>
    <row r="9381" spans="1:6" x14ac:dyDescent="0.25">
      <c r="A9381">
        <v>9379</v>
      </c>
      <c r="B9381" t="s">
        <v>18031</v>
      </c>
      <c r="C9381" t="s">
        <v>18032</v>
      </c>
      <c r="D9381" t="s">
        <v>7</v>
      </c>
      <c r="E9381">
        <v>26.012</v>
      </c>
      <c r="F9381" s="1">
        <v>38892</v>
      </c>
    </row>
    <row r="9382" spans="1:6" x14ac:dyDescent="0.25">
      <c r="A9382">
        <v>9380</v>
      </c>
      <c r="B9382" t="s">
        <v>18033</v>
      </c>
      <c r="C9382" t="s">
        <v>18034</v>
      </c>
      <c r="D9382" t="s">
        <v>7</v>
      </c>
      <c r="E9382">
        <v>28.762</v>
      </c>
      <c r="F9382" s="1">
        <v>37725</v>
      </c>
    </row>
    <row r="9383" spans="1:6" x14ac:dyDescent="0.25">
      <c r="A9383">
        <v>9381</v>
      </c>
      <c r="B9383" t="s">
        <v>18035</v>
      </c>
      <c r="C9383" t="s">
        <v>18036</v>
      </c>
      <c r="D9383" t="s">
        <v>7</v>
      </c>
      <c r="E9383">
        <v>13.42</v>
      </c>
      <c r="F9383" s="1">
        <v>36707</v>
      </c>
    </row>
    <row r="9384" spans="1:6" x14ac:dyDescent="0.25">
      <c r="A9384">
        <v>9382</v>
      </c>
      <c r="B9384" t="s">
        <v>18037</v>
      </c>
      <c r="C9384" t="s">
        <v>18038</v>
      </c>
      <c r="D9384" t="s">
        <v>7</v>
      </c>
      <c r="E9384">
        <v>19.481999999999999</v>
      </c>
      <c r="F9384" s="1">
        <v>39619</v>
      </c>
    </row>
    <row r="9385" spans="1:6" x14ac:dyDescent="0.25">
      <c r="A9385">
        <v>9383</v>
      </c>
      <c r="B9385" t="s">
        <v>18039</v>
      </c>
      <c r="C9385" t="s">
        <v>18040</v>
      </c>
      <c r="D9385" t="s">
        <v>7</v>
      </c>
      <c r="E9385">
        <v>24.643999999999998</v>
      </c>
      <c r="F9385" s="1">
        <v>43818</v>
      </c>
    </row>
    <row r="9386" spans="1:6" x14ac:dyDescent="0.25">
      <c r="A9386">
        <v>9384</v>
      </c>
      <c r="B9386" t="s">
        <v>18041</v>
      </c>
      <c r="C9386" t="s">
        <v>18042</v>
      </c>
      <c r="D9386" t="s">
        <v>157</v>
      </c>
      <c r="E9386">
        <v>17.466999999999999</v>
      </c>
      <c r="F9386" s="1">
        <v>42452</v>
      </c>
    </row>
    <row r="9387" spans="1:6" x14ac:dyDescent="0.25">
      <c r="A9387">
        <v>9385</v>
      </c>
      <c r="B9387" t="s">
        <v>18043</v>
      </c>
      <c r="C9387" t="s">
        <v>18044</v>
      </c>
      <c r="D9387" t="s">
        <v>7</v>
      </c>
      <c r="E9387">
        <v>13.702</v>
      </c>
      <c r="F9387" s="1">
        <v>38647</v>
      </c>
    </row>
    <row r="9388" spans="1:6" x14ac:dyDescent="0.25">
      <c r="A9388">
        <v>9386</v>
      </c>
      <c r="B9388" t="s">
        <v>18045</v>
      </c>
      <c r="C9388" t="s">
        <v>18046</v>
      </c>
      <c r="D9388" t="s">
        <v>7</v>
      </c>
      <c r="E9388">
        <v>10.535</v>
      </c>
      <c r="F9388" s="1">
        <v>41671</v>
      </c>
    </row>
    <row r="9389" spans="1:6" x14ac:dyDescent="0.25">
      <c r="A9389">
        <v>9387</v>
      </c>
      <c r="B9389" t="s">
        <v>18047</v>
      </c>
      <c r="C9389" t="s">
        <v>18048</v>
      </c>
      <c r="D9389" t="s">
        <v>7</v>
      </c>
      <c r="E9389">
        <v>15.455</v>
      </c>
      <c r="F9389" s="1">
        <v>37691</v>
      </c>
    </row>
    <row r="9390" spans="1:6" x14ac:dyDescent="0.25">
      <c r="A9390">
        <v>9388</v>
      </c>
      <c r="B9390" t="s">
        <v>18049</v>
      </c>
      <c r="C9390" t="s">
        <v>18050</v>
      </c>
      <c r="D9390" t="s">
        <v>7</v>
      </c>
      <c r="E9390">
        <v>15.206</v>
      </c>
      <c r="F9390" s="1">
        <v>36231</v>
      </c>
    </row>
    <row r="9391" spans="1:6" x14ac:dyDescent="0.25">
      <c r="A9391">
        <v>9389</v>
      </c>
      <c r="B9391" t="s">
        <v>18051</v>
      </c>
      <c r="C9391" t="s">
        <v>18052</v>
      </c>
      <c r="D9391" t="s">
        <v>7</v>
      </c>
      <c r="E9391">
        <v>22.779</v>
      </c>
      <c r="F9391" s="1">
        <v>44267</v>
      </c>
    </row>
    <row r="9392" spans="1:6" x14ac:dyDescent="0.25">
      <c r="A9392">
        <v>9390</v>
      </c>
      <c r="B9392" t="s">
        <v>18053</v>
      </c>
      <c r="C9392" t="s">
        <v>18054</v>
      </c>
      <c r="D9392" t="s">
        <v>157</v>
      </c>
      <c r="E9392">
        <v>8.91</v>
      </c>
      <c r="F9392" s="1">
        <v>38749</v>
      </c>
    </row>
    <row r="9393" spans="1:6" x14ac:dyDescent="0.25">
      <c r="A9393">
        <v>9391</v>
      </c>
      <c r="B9393" t="s">
        <v>18055</v>
      </c>
      <c r="C9393" t="s">
        <v>18056</v>
      </c>
      <c r="D9393" t="s">
        <v>7</v>
      </c>
      <c r="E9393">
        <v>23.295000000000002</v>
      </c>
      <c r="F9393" s="1">
        <v>31975</v>
      </c>
    </row>
    <row r="9394" spans="1:6" x14ac:dyDescent="0.25">
      <c r="A9394">
        <v>9392</v>
      </c>
      <c r="B9394" t="s">
        <v>18057</v>
      </c>
      <c r="C9394" t="s">
        <v>18058</v>
      </c>
      <c r="D9394" t="s">
        <v>7</v>
      </c>
      <c r="E9394">
        <v>19.361000000000001</v>
      </c>
      <c r="F9394" s="1">
        <v>37834</v>
      </c>
    </row>
    <row r="9395" spans="1:6" x14ac:dyDescent="0.25">
      <c r="A9395">
        <v>9393</v>
      </c>
      <c r="B9395" t="s">
        <v>18059</v>
      </c>
      <c r="C9395" t="s">
        <v>18060</v>
      </c>
      <c r="D9395" t="s">
        <v>39</v>
      </c>
      <c r="E9395">
        <v>6.2469999999999999</v>
      </c>
      <c r="F9395" s="1">
        <v>39066</v>
      </c>
    </row>
    <row r="9396" spans="1:6" x14ac:dyDescent="0.25">
      <c r="A9396">
        <v>9394</v>
      </c>
      <c r="B9396" t="s">
        <v>11364</v>
      </c>
      <c r="C9396" t="s">
        <v>18061</v>
      </c>
      <c r="D9396" t="s">
        <v>7</v>
      </c>
      <c r="E9396">
        <v>18.571000000000002</v>
      </c>
      <c r="F9396" s="1">
        <v>37799</v>
      </c>
    </row>
    <row r="9397" spans="1:6" x14ac:dyDescent="0.25">
      <c r="A9397">
        <v>9395</v>
      </c>
      <c r="B9397" t="s">
        <v>18062</v>
      </c>
      <c r="C9397" t="s">
        <v>18063</v>
      </c>
      <c r="D9397" t="s">
        <v>7</v>
      </c>
      <c r="E9397">
        <v>40.631999999999998</v>
      </c>
      <c r="F9397" s="1">
        <v>39471</v>
      </c>
    </row>
    <row r="9398" spans="1:6" x14ac:dyDescent="0.25">
      <c r="A9398">
        <v>9396</v>
      </c>
      <c r="B9398" t="s">
        <v>18064</v>
      </c>
      <c r="C9398" t="s">
        <v>18065</v>
      </c>
      <c r="D9398" t="s">
        <v>7</v>
      </c>
      <c r="E9398">
        <v>15.492000000000001</v>
      </c>
      <c r="F9398" s="1">
        <v>43491</v>
      </c>
    </row>
    <row r="9399" spans="1:6" x14ac:dyDescent="0.25">
      <c r="A9399">
        <v>9397</v>
      </c>
      <c r="B9399" t="s">
        <v>18066</v>
      </c>
      <c r="C9399" t="s">
        <v>18067</v>
      </c>
      <c r="D9399" t="s">
        <v>39</v>
      </c>
      <c r="E9399">
        <v>6.2009999999999996</v>
      </c>
      <c r="F9399" s="1">
        <v>42719</v>
      </c>
    </row>
    <row r="9400" spans="1:6" x14ac:dyDescent="0.25">
      <c r="A9400">
        <v>9398</v>
      </c>
      <c r="B9400" t="s">
        <v>18068</v>
      </c>
      <c r="C9400" t="s">
        <v>18069</v>
      </c>
      <c r="D9400" t="s">
        <v>7</v>
      </c>
      <c r="E9400">
        <v>18.585999999999999</v>
      </c>
      <c r="F9400" s="1">
        <v>33158</v>
      </c>
    </row>
    <row r="9401" spans="1:6" x14ac:dyDescent="0.25">
      <c r="A9401">
        <v>9399</v>
      </c>
      <c r="B9401" t="s">
        <v>12935</v>
      </c>
      <c r="C9401" t="s">
        <v>18070</v>
      </c>
      <c r="D9401" t="s">
        <v>7</v>
      </c>
      <c r="E9401">
        <v>18.096</v>
      </c>
      <c r="F9401" s="1">
        <v>37295</v>
      </c>
    </row>
    <row r="9402" spans="1:6" x14ac:dyDescent="0.25">
      <c r="A9402">
        <v>9400</v>
      </c>
      <c r="B9402" t="s">
        <v>18071</v>
      </c>
      <c r="C9402" t="s">
        <v>18072</v>
      </c>
      <c r="D9402" t="s">
        <v>7</v>
      </c>
      <c r="E9402">
        <v>24.337</v>
      </c>
      <c r="F9402" s="1">
        <v>35187</v>
      </c>
    </row>
    <row r="9403" spans="1:6" x14ac:dyDescent="0.25">
      <c r="A9403">
        <v>9401</v>
      </c>
      <c r="B9403" t="s">
        <v>18073</v>
      </c>
      <c r="C9403" t="s">
        <v>18074</v>
      </c>
      <c r="D9403" t="s">
        <v>7</v>
      </c>
      <c r="E9403">
        <v>12.762</v>
      </c>
      <c r="F9403" s="1">
        <v>41466</v>
      </c>
    </row>
    <row r="9404" spans="1:6" x14ac:dyDescent="0.25">
      <c r="A9404">
        <v>9402</v>
      </c>
      <c r="B9404" t="s">
        <v>18075</v>
      </c>
      <c r="C9404" t="s">
        <v>18076</v>
      </c>
      <c r="D9404" t="s">
        <v>39</v>
      </c>
      <c r="E9404">
        <v>8.5630000000000006</v>
      </c>
      <c r="F9404" s="1">
        <v>41599</v>
      </c>
    </row>
    <row r="9405" spans="1:6" x14ac:dyDescent="0.25">
      <c r="A9405">
        <v>9403</v>
      </c>
      <c r="B9405" t="s">
        <v>18077</v>
      </c>
      <c r="C9405" t="s">
        <v>18078</v>
      </c>
      <c r="D9405" t="s">
        <v>7</v>
      </c>
      <c r="E9405">
        <v>28.163</v>
      </c>
      <c r="F9405" s="1">
        <v>39107</v>
      </c>
    </row>
    <row r="9406" spans="1:6" x14ac:dyDescent="0.25">
      <c r="A9406">
        <v>9404</v>
      </c>
      <c r="B9406" t="s">
        <v>18079</v>
      </c>
      <c r="C9406" t="s">
        <v>18080</v>
      </c>
      <c r="D9406" t="s">
        <v>7</v>
      </c>
      <c r="E9406">
        <v>50.326000000000001</v>
      </c>
      <c r="F9406" s="1">
        <v>42146</v>
      </c>
    </row>
    <row r="9407" spans="1:6" x14ac:dyDescent="0.25">
      <c r="A9407">
        <v>9405</v>
      </c>
      <c r="B9407" t="s">
        <v>18081</v>
      </c>
      <c r="C9407" t="s">
        <v>18082</v>
      </c>
      <c r="D9407" t="s">
        <v>7</v>
      </c>
      <c r="E9407">
        <v>14.196999999999999</v>
      </c>
      <c r="F9407" s="1">
        <v>37477</v>
      </c>
    </row>
    <row r="9408" spans="1:6" x14ac:dyDescent="0.25">
      <c r="A9408">
        <v>9406</v>
      </c>
      <c r="B9408" t="s">
        <v>18083</v>
      </c>
      <c r="C9408" t="s">
        <v>18084</v>
      </c>
      <c r="D9408" t="s">
        <v>7</v>
      </c>
      <c r="E9408">
        <v>14.291</v>
      </c>
      <c r="F9408" s="1">
        <v>43119</v>
      </c>
    </row>
    <row r="9409" spans="1:6" x14ac:dyDescent="0.25">
      <c r="A9409">
        <v>9407</v>
      </c>
      <c r="B9409" t="s">
        <v>18085</v>
      </c>
      <c r="C9409" t="s">
        <v>18086</v>
      </c>
      <c r="D9409" t="s">
        <v>157</v>
      </c>
      <c r="E9409">
        <v>11.574</v>
      </c>
      <c r="F9409" s="1">
        <v>38299</v>
      </c>
    </row>
    <row r="9410" spans="1:6" x14ac:dyDescent="0.25">
      <c r="A9410">
        <v>9408</v>
      </c>
      <c r="B9410" t="s">
        <v>18087</v>
      </c>
      <c r="C9410" t="s">
        <v>18088</v>
      </c>
      <c r="D9410" t="s">
        <v>7</v>
      </c>
      <c r="E9410">
        <v>19.765000000000001</v>
      </c>
      <c r="F9410" s="1">
        <v>28811</v>
      </c>
    </row>
    <row r="9411" spans="1:6" x14ac:dyDescent="0.25">
      <c r="A9411">
        <v>9409</v>
      </c>
      <c r="B9411" t="s">
        <v>18089</v>
      </c>
      <c r="C9411" t="s">
        <v>18090</v>
      </c>
      <c r="D9411" t="s">
        <v>7</v>
      </c>
      <c r="E9411">
        <v>18.923999999999999</v>
      </c>
      <c r="F9411" s="1">
        <v>36658</v>
      </c>
    </row>
    <row r="9412" spans="1:6" x14ac:dyDescent="0.25">
      <c r="A9412">
        <v>9410</v>
      </c>
      <c r="B9412" t="s">
        <v>18091</v>
      </c>
      <c r="C9412" t="s">
        <v>18092</v>
      </c>
      <c r="D9412" t="s">
        <v>7</v>
      </c>
      <c r="E9412">
        <v>14.500999999999999</v>
      </c>
      <c r="F9412" s="1">
        <v>38380</v>
      </c>
    </row>
    <row r="9413" spans="1:6" x14ac:dyDescent="0.25">
      <c r="A9413">
        <v>9411</v>
      </c>
      <c r="B9413" t="s">
        <v>18093</v>
      </c>
      <c r="C9413" t="s">
        <v>18094</v>
      </c>
      <c r="D9413" t="s">
        <v>7</v>
      </c>
      <c r="E9413">
        <v>28.047999999999998</v>
      </c>
      <c r="F9413" s="1">
        <v>39689</v>
      </c>
    </row>
    <row r="9414" spans="1:6" x14ac:dyDescent="0.25">
      <c r="A9414">
        <v>9412</v>
      </c>
      <c r="B9414" t="s">
        <v>18095</v>
      </c>
      <c r="C9414" t="s">
        <v>18096</v>
      </c>
      <c r="D9414" t="s">
        <v>7</v>
      </c>
      <c r="E9414">
        <v>15.68</v>
      </c>
      <c r="F9414" s="1">
        <v>37722</v>
      </c>
    </row>
    <row r="9415" spans="1:6" x14ac:dyDescent="0.25">
      <c r="A9415">
        <v>9413</v>
      </c>
      <c r="B9415" t="s">
        <v>18097</v>
      </c>
      <c r="C9415" t="s">
        <v>18098</v>
      </c>
      <c r="D9415" t="s">
        <v>7</v>
      </c>
      <c r="E9415">
        <v>24.443999999999999</v>
      </c>
      <c r="F9415" s="1">
        <v>39884</v>
      </c>
    </row>
    <row r="9416" spans="1:6" x14ac:dyDescent="0.25">
      <c r="A9416">
        <v>9414</v>
      </c>
      <c r="B9416" t="s">
        <v>18099</v>
      </c>
      <c r="C9416" t="s">
        <v>18100</v>
      </c>
      <c r="D9416" t="s">
        <v>7</v>
      </c>
      <c r="E9416">
        <v>13.737</v>
      </c>
      <c r="F9416" s="1">
        <v>40236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Sheet2</vt:lpstr>
      <vt:lpstr>Sheet3</vt:lpstr>
      <vt:lpstr>TRENDING MOVIES DASHBOARD</vt:lpstr>
      <vt:lpstr>Sheet5</vt:lpstr>
      <vt:lpstr>RELATIVE  &amp; ABSOLUTE</vt:lpstr>
      <vt:lpstr>cleaning</vt:lpstr>
      <vt:lpstr>LOOKUP &amp; REFERENCE</vt:lpstr>
      <vt:lpstr>Sheet7</vt:lpstr>
      <vt:lpstr>Sheet8</vt:lpstr>
      <vt:lpstr>Sheet9</vt:lpstr>
      <vt:lpstr>Sheet10</vt:lpstr>
      <vt:lpstr>Sheet11</vt:lpstr>
      <vt:lpstr>Sheet12</vt:lpstr>
      <vt:lpstr>Movie_Detail_TMDB_dataset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 2</dc:creator>
  <cp:lastModifiedBy>ADMIN 2</cp:lastModifiedBy>
  <dcterms:created xsi:type="dcterms:W3CDTF">2025-07-02T04:02:26Z</dcterms:created>
  <dcterms:modified xsi:type="dcterms:W3CDTF">2025-07-03T10:32:28Z</dcterms:modified>
</cp:coreProperties>
</file>